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TQdOqHmJLNMVSb8Daiaa2guEq6Sw0L0t+zJ6W4OqZgO5h+8jerJ5GI6lyt+jijBmMau7lYSy5Y7M6JQv8rC0RA==" workbookSaltValue="WrUP00RZOTibkun/mv4Zxg==" workbookSpinCount="100000" lockStructure="1"/>
  <bookViews>
    <workbookView xWindow="0" yWindow="0" windowWidth="19485" windowHeight="7740" tabRatio="783" activeTab="1"/>
  </bookViews>
  <sheets>
    <sheet name="第２号様式の３" sheetId="62" r:id="rId1"/>
    <sheet name="第６号様式" sheetId="76" r:id="rId2"/>
    <sheet name="第６号様式添付書類" sheetId="77" r:id="rId3"/>
    <sheet name="第６号様式添付書類２" sheetId="87" r:id="rId4"/>
  </sheets>
  <externalReferences>
    <externalReference r:id="rId5"/>
    <externalReference r:id="rId6"/>
    <externalReference r:id="rId7"/>
  </externalReferences>
  <definedNames>
    <definedName name="_Fill" hidden="1">#REF!</definedName>
    <definedName name="_Key1" hidden="1">#REF!</definedName>
    <definedName name="_Order1" hidden="1">255</definedName>
    <definedName name="_Qr228" localSheetId="1">#REF!</definedName>
    <definedName name="_Qr228" localSheetId="2">#REF!</definedName>
    <definedName name="_Qr228">#REF!</definedName>
    <definedName name="_Sort" hidden="1">#REF!</definedName>
    <definedName name="_xlnm.Print_Area" localSheetId="0">第２号様式の３!$A$1:$AO$71</definedName>
    <definedName name="_xlnm.Print_Area" localSheetId="1">第６号様式!$A$1:$AN$63</definedName>
    <definedName name="_xlnm.Print_Area" localSheetId="2">第６号様式添付書類!$A$1:$BI$124</definedName>
    <definedName name="_xlnm.Print_Area" localSheetId="3">第６号様式添付書類２!$A$1:$F$58</definedName>
    <definedName name="っっｗ" localSheetId="1">#REF!,#REF!,#REF!,#REF!</definedName>
    <definedName name="っっｗ" localSheetId="2">#REF!,#REF!,#REF!,#REF!</definedName>
    <definedName name="っっｗ">#REF!,#REF!,#REF!,#REF!</definedName>
    <definedName name="第7号様式" localSheetId="1">#REF!</definedName>
    <definedName name="第7号様式" localSheetId="2">#REF!</definedName>
    <definedName name="第7号様式">#REF!</definedName>
    <definedName name="単価表">#REF!</definedName>
    <definedName name="定員">#REF!</definedName>
    <definedName name="定員Ⅱ">#REF!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1">#REF!,#REF!,#REF!,#REF!,#REF!,#REF!,#REF!,#REF!,#REF!,#REF!,#REF!,#REF!,#REF!,#REF!,#REF!,#REF!,#REF!,#REF!,#REF!,#REF!,#REF!,#REF!</definedName>
    <definedName name="入力欄②１" localSheetId="2">#REF!,#REF!,#REF!,#REF!,#REF!,#REF!,#REF!,#REF!,#REF!,#REF!,#REF!,#REF!,#REF!,#REF!,#REF!,#REF!,#REF!,#REF!,#REF!,#REF!,#REF!,#REF!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 localSheetId="2">[2]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１"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 localSheetId="1">[1]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 localSheetId="2">[1]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平均勤続年数">#REF!</definedName>
  </definedNames>
  <calcPr calcId="162913"/>
</workbook>
</file>

<file path=xl/calcChain.xml><?xml version="1.0" encoding="utf-8"?>
<calcChain xmlns="http://schemas.openxmlformats.org/spreadsheetml/2006/main">
  <c r="U41" i="76" l="1"/>
  <c r="E56" i="87" l="1"/>
  <c r="AP60" i="77" l="1"/>
  <c r="W60" i="77"/>
  <c r="W123" i="77"/>
  <c r="W121" i="77"/>
  <c r="AK88" i="77"/>
  <c r="AK87" i="77"/>
  <c r="AK86" i="77"/>
  <c r="AK85" i="77"/>
  <c r="AK84" i="77"/>
  <c r="AK83" i="77"/>
  <c r="AK82" i="77"/>
  <c r="AK81" i="77"/>
  <c r="AK80" i="77"/>
  <c r="AK79" i="77"/>
  <c r="AK78" i="77"/>
  <c r="AK77" i="77"/>
  <c r="AK76" i="77"/>
  <c r="AK75" i="77"/>
  <c r="AK74" i="77"/>
  <c r="AK73" i="77"/>
  <c r="AK104" i="77"/>
  <c r="AK103" i="77"/>
  <c r="AK102" i="77"/>
  <c r="AK101" i="77"/>
  <c r="AK100" i="77"/>
  <c r="AK99" i="77"/>
  <c r="AK98" i="77"/>
  <c r="AK97" i="77"/>
  <c r="AK96" i="77"/>
  <c r="AK95" i="77"/>
  <c r="AK94" i="77"/>
  <c r="AK93" i="77"/>
  <c r="AK92" i="77"/>
  <c r="AK91" i="77"/>
  <c r="AK90" i="77"/>
  <c r="AK89" i="77"/>
  <c r="BD23" i="77"/>
  <c r="AK23" i="77"/>
  <c r="BI23" i="77" s="1"/>
  <c r="BD22" i="77"/>
  <c r="AK22" i="77"/>
  <c r="BD21" i="77"/>
  <c r="AK21" i="77"/>
  <c r="BD20" i="77"/>
  <c r="AK20" i="77"/>
  <c r="BD19" i="77"/>
  <c r="AK19" i="77"/>
  <c r="BD18" i="77"/>
  <c r="BI18" i="77" s="1"/>
  <c r="AK18" i="77"/>
  <c r="BD33" i="77"/>
  <c r="AK33" i="77"/>
  <c r="BD32" i="77"/>
  <c r="AK32" i="77"/>
  <c r="BD31" i="77"/>
  <c r="AK31" i="77"/>
  <c r="BD30" i="77"/>
  <c r="AK30" i="77"/>
  <c r="BD29" i="77"/>
  <c r="AK29" i="77"/>
  <c r="BD28" i="77"/>
  <c r="AK28" i="77"/>
  <c r="BD27" i="77"/>
  <c r="AK27" i="77"/>
  <c r="BD26" i="77"/>
  <c r="AK26" i="77"/>
  <c r="BD25" i="77"/>
  <c r="AK25" i="77"/>
  <c r="BD24" i="77"/>
  <c r="AK24" i="77"/>
  <c r="BD17" i="77"/>
  <c r="AK17" i="77"/>
  <c r="BD16" i="77"/>
  <c r="AK16" i="77"/>
  <c r="BD15" i="77"/>
  <c r="AK15" i="77"/>
  <c r="BD46" i="77"/>
  <c r="AK46" i="77"/>
  <c r="BD45" i="77"/>
  <c r="AK45" i="77"/>
  <c r="BI45" i="77" s="1"/>
  <c r="BD44" i="77"/>
  <c r="AK44" i="77"/>
  <c r="BD43" i="77"/>
  <c r="AK43" i="77"/>
  <c r="BI43" i="77" s="1"/>
  <c r="BD42" i="77"/>
  <c r="BI42" i="77" s="1"/>
  <c r="AK42" i="77"/>
  <c r="BD41" i="77"/>
  <c r="AK41" i="77"/>
  <c r="BI41" i="77" s="1"/>
  <c r="BD40" i="77"/>
  <c r="AK40" i="77"/>
  <c r="BD39" i="77"/>
  <c r="AK39" i="77"/>
  <c r="BI39" i="77" s="1"/>
  <c r="BD38" i="77"/>
  <c r="AK38" i="77"/>
  <c r="BD37" i="77"/>
  <c r="AK37" i="77"/>
  <c r="BI37" i="77" s="1"/>
  <c r="BD36" i="77"/>
  <c r="AK36" i="77"/>
  <c r="BD35" i="77"/>
  <c r="AK35" i="77"/>
  <c r="BD34" i="77"/>
  <c r="BI34" i="77" s="1"/>
  <c r="AK34" i="77"/>
  <c r="BI22" i="77" l="1"/>
  <c r="BI44" i="77"/>
  <c r="BI21" i="77"/>
  <c r="BI17" i="77"/>
  <c r="BI27" i="77"/>
  <c r="BI33" i="77"/>
  <c r="BI29" i="77"/>
  <c r="BI24" i="77"/>
  <c r="BI26" i="77"/>
  <c r="BI28" i="77"/>
  <c r="BI30" i="77"/>
  <c r="BI32" i="77"/>
  <c r="BI36" i="77"/>
  <c r="BI19" i="77"/>
  <c r="BI38" i="77"/>
  <c r="BI40" i="77"/>
  <c r="BI15" i="77"/>
  <c r="BI35" i="77"/>
  <c r="BI46" i="77"/>
  <c r="BI16" i="77"/>
  <c r="BI25" i="77"/>
  <c r="BI31" i="77"/>
  <c r="BI20" i="77"/>
  <c r="BD11" i="77"/>
  <c r="BD12" i="77"/>
  <c r="BD13" i="77"/>
  <c r="BD14" i="77"/>
  <c r="BD47" i="77"/>
  <c r="BD48" i="77"/>
  <c r="BD49" i="77"/>
  <c r="BD50" i="77"/>
  <c r="BD51" i="77"/>
  <c r="BD52" i="77"/>
  <c r="BD53" i="77"/>
  <c r="BD54" i="77"/>
  <c r="BD55" i="77"/>
  <c r="BD56" i="77"/>
  <c r="BD57" i="77"/>
  <c r="BD58" i="77"/>
  <c r="BD59" i="77"/>
  <c r="BD10" i="77"/>
  <c r="U58" i="76" l="1"/>
  <c r="U44" i="76"/>
  <c r="AE9" i="62" l="1"/>
  <c r="AY1" i="77"/>
  <c r="AF65" i="77" s="1"/>
  <c r="BI7" i="77" l="1"/>
  <c r="U50" i="76" l="1"/>
  <c r="AK9" i="77"/>
  <c r="BD7" i="77"/>
  <c r="BD8" i="77"/>
  <c r="BD9" i="77"/>
  <c r="AK68" i="77"/>
  <c r="AK69" i="77"/>
  <c r="AK70" i="77"/>
  <c r="BD6" i="77"/>
  <c r="AK6" i="77"/>
  <c r="AK7" i="77"/>
  <c r="AK8" i="77"/>
  <c r="BI8" i="77" s="1"/>
  <c r="AK11" i="77"/>
  <c r="AK12" i="77"/>
  <c r="BI12" i="77" s="1"/>
  <c r="AK13" i="77"/>
  <c r="BI13" i="77" s="1"/>
  <c r="AK14" i="77"/>
  <c r="BI14" i="77" s="1"/>
  <c r="AK47" i="77"/>
  <c r="BI47" i="77" s="1"/>
  <c r="AK48" i="77"/>
  <c r="BI48" i="77" s="1"/>
  <c r="AK49" i="77"/>
  <c r="BI49" i="77" s="1"/>
  <c r="AK50" i="77"/>
  <c r="BI50" i="77" s="1"/>
  <c r="AK51" i="77"/>
  <c r="BI51" i="77" s="1"/>
  <c r="AK52" i="77"/>
  <c r="BI52" i="77" s="1"/>
  <c r="AK53" i="77"/>
  <c r="BI53" i="77" s="1"/>
  <c r="AK54" i="77"/>
  <c r="BI54" i="77" s="1"/>
  <c r="AK55" i="77"/>
  <c r="BI55" i="77" s="1"/>
  <c r="AK56" i="77"/>
  <c r="BI56" i="77" s="1"/>
  <c r="AK57" i="77"/>
  <c r="BI57" i="77" s="1"/>
  <c r="AK58" i="77"/>
  <c r="BI58" i="77" s="1"/>
  <c r="AK59" i="77"/>
  <c r="BI59" i="77" s="1"/>
  <c r="AK10" i="77"/>
  <c r="AK71" i="77"/>
  <c r="AK72" i="77"/>
  <c r="F56" i="87"/>
  <c r="AK105" i="77"/>
  <c r="AK106" i="77"/>
  <c r="AK107" i="77"/>
  <c r="AK108" i="77"/>
  <c r="AK109" i="77"/>
  <c r="AK110" i="77"/>
  <c r="AK111" i="77"/>
  <c r="AK112" i="77"/>
  <c r="AK113" i="77"/>
  <c r="AK114" i="77"/>
  <c r="AK115" i="77"/>
  <c r="AK116" i="77"/>
  <c r="AK117" i="77"/>
  <c r="AK118" i="77"/>
  <c r="AK119" i="77"/>
  <c r="AK120" i="77"/>
  <c r="BI9" i="77" l="1"/>
  <c r="BI11" i="77"/>
  <c r="BI10" i="77"/>
  <c r="BI6" i="77"/>
  <c r="X22" i="76" l="1"/>
  <c r="U45" i="76" s="1"/>
  <c r="X18" i="76"/>
  <c r="AT1" i="77" l="1"/>
  <c r="AA65" i="77" s="1"/>
  <c r="AE11" i="62"/>
  <c r="AE8" i="62"/>
  <c r="AI6" i="62"/>
  <c r="AE7" i="62"/>
  <c r="AE4" i="62"/>
  <c r="U28" i="76"/>
  <c r="AB39" i="76" l="1"/>
  <c r="E2" i="87" l="1"/>
  <c r="AC4" i="76"/>
  <c r="U54" i="76"/>
  <c r="U62" i="76"/>
  <c r="U16" i="76" l="1"/>
  <c r="U61" i="76" l="1"/>
  <c r="U63" i="76"/>
  <c r="F1" i="87" l="1"/>
  <c r="E1" i="87"/>
  <c r="W62" i="77" l="1"/>
  <c r="U51" i="76" s="1"/>
  <c r="U25" i="76" s="1"/>
  <c r="U49" i="76" l="1"/>
  <c r="U53" i="76" l="1"/>
  <c r="AP62" i="77"/>
  <c r="U55" i="76" s="1"/>
  <c r="U26" i="76" s="1"/>
  <c r="U24" i="76" s="1"/>
</calcChain>
</file>

<file path=xl/sharedStrings.xml><?xml version="1.0" encoding="utf-8"?>
<sst xmlns="http://schemas.openxmlformats.org/spreadsheetml/2006/main" count="1457" uniqueCount="161">
  <si>
    <t>番号</t>
    <rPh sb="0" eb="2">
      <t>バンゴウ</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</si>
  <si>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</si>
  <si>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</si>
  <si>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横浜市</t>
    <rPh sb="0" eb="3">
      <t>ヨコハマシ</t>
    </rPh>
    <phoneticPr fontId="12"/>
  </si>
  <si>
    <t>印</t>
    <rPh sb="0" eb="1">
      <t>イン</t>
    </rPh>
    <phoneticPr fontId="12"/>
  </si>
  <si>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</si>
  <si>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</si>
  <si>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</si>
  <si>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</si>
  <si>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</si>
  <si>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</si>
  <si>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</si>
  <si>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</si>
  <si>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</si>
  <si>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注５）</t>
    <rPh sb="0" eb="1">
      <t>チュウ</t>
    </rPh>
    <phoneticPr fontId="1"/>
  </si>
  <si>
    <t>区</t>
    <rPh sb="0" eb="1">
      <t>ク</t>
    </rPh>
    <phoneticPr fontId="1"/>
  </si>
  <si>
    <t>②</t>
    <phoneticPr fontId="1"/>
  </si>
  <si>
    <t>加算見込額</t>
    <rPh sb="0" eb="2">
      <t>カサン</t>
    </rPh>
    <rPh sb="2" eb="4">
      <t>ミコミ</t>
    </rPh>
    <rPh sb="4" eb="5">
      <t>ガク</t>
    </rPh>
    <phoneticPr fontId="1"/>
  </si>
  <si>
    <t>賃金改善実施期間</t>
    <rPh sb="0" eb="2">
      <t>チンギン</t>
    </rPh>
    <rPh sb="2" eb="4">
      <t>カイゼン</t>
    </rPh>
    <rPh sb="4" eb="6">
      <t>ジッシ</t>
    </rPh>
    <rPh sb="6" eb="8">
      <t>キカン</t>
    </rPh>
    <phoneticPr fontId="1"/>
  </si>
  <si>
    <t>賃金改善見込額</t>
    <rPh sb="0" eb="2">
      <t>チンギン</t>
    </rPh>
    <rPh sb="2" eb="4">
      <t>カイゼン</t>
    </rPh>
    <rPh sb="4" eb="6">
      <t>ミコミ</t>
    </rPh>
    <rPh sb="6" eb="7">
      <t>ガク</t>
    </rPh>
    <phoneticPr fontId="1"/>
  </si>
  <si>
    <t>横浜市長</t>
    <rPh sb="0" eb="2">
      <t>ヨコハマ</t>
    </rPh>
    <rPh sb="2" eb="4">
      <t>シチョウ</t>
    </rPh>
    <phoneticPr fontId="1"/>
  </si>
  <si>
    <t>基本給</t>
    <rPh sb="0" eb="3">
      <t>キホンキュウ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</si>
  <si>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</si>
  <si>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</si>
  <si>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</si>
  <si>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月</t>
  </si>
  <si>
    <t>月</t>
    <rPh sb="0" eb="1">
      <t>ゲツ</t>
    </rPh>
    <phoneticPr fontId="1"/>
  </si>
  <si>
    <t>日</t>
  </si>
  <si>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</si>
  <si>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</si>
  <si>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</si>
  <si>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</si>
  <si>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</si>
  <si>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</si>
  <si>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</si>
  <si>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下記について、相違ないことを証明いたします。</t>
    <rPh sb="0" eb="2">
      <t>カキ</t>
    </rPh>
    <rPh sb="7" eb="9">
      <t>ソウイ</t>
    </rPh>
    <rPh sb="14" eb="16">
      <t>ショウメイ</t>
    </rPh>
    <phoneticPr fontId="1"/>
  </si>
  <si>
    <t>①</t>
    <phoneticPr fontId="1"/>
  </si>
  <si>
    <t>調理員</t>
    <rPh sb="0" eb="3">
      <t>チョウリイン</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</si>
  <si>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</si>
  <si>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第２号様式の３</t>
    <rPh sb="0" eb="1">
      <t>ダイ</t>
    </rPh>
    <rPh sb="2" eb="3">
      <t>ゴウ</t>
    </rPh>
    <rPh sb="3" eb="5">
      <t>ヨウシキ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</si>
  <si>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</si>
  <si>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</si>
  <si>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</si>
  <si>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</si>
  <si>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</si>
  <si>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</si>
  <si>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</si>
  <si>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</si>
  <si>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第６号様式</t>
    <rPh sb="0" eb="1">
      <t>ダイ</t>
    </rPh>
    <rPh sb="2" eb="3">
      <t>ゴウ</t>
    </rPh>
    <rPh sb="3" eb="5">
      <t>ヨウシキ</t>
    </rPh>
    <phoneticPr fontId="1"/>
  </si>
  <si>
    <t>人</t>
    <rPh sb="0" eb="1">
      <t>ニン</t>
    </rPh>
    <phoneticPr fontId="1"/>
  </si>
  <si>
    <t>（１）　賃金改善について</t>
    <rPh sb="4" eb="6">
      <t>チンギン</t>
    </rPh>
    <rPh sb="6" eb="8">
      <t>カイゼン</t>
    </rPh>
    <phoneticPr fontId="1"/>
  </si>
  <si>
    <t>加算見込額の算出式</t>
    <rPh sb="0" eb="2">
      <t>カサン</t>
    </rPh>
    <rPh sb="2" eb="4">
      <t>ミコミ</t>
    </rPh>
    <rPh sb="4" eb="5">
      <t>ガク</t>
    </rPh>
    <rPh sb="6" eb="8">
      <t>サンシュツ</t>
    </rPh>
    <rPh sb="8" eb="9">
      <t>シキ</t>
    </rPh>
    <phoneticPr fontId="1"/>
  </si>
  <si>
    <t>積算表参照</t>
    <rPh sb="0" eb="2">
      <t>セキサン</t>
    </rPh>
    <rPh sb="2" eb="3">
      <t>ヒョウ</t>
    </rPh>
    <rPh sb="3" eb="5">
      <t>サンショウ</t>
    </rPh>
    <phoneticPr fontId="1"/>
  </si>
  <si>
    <t>賃金改善見込総額※１</t>
    <rPh sb="0" eb="2">
      <t>チンギン</t>
    </rPh>
    <rPh sb="2" eb="4">
      <t>カイゼン</t>
    </rPh>
    <rPh sb="4" eb="6">
      <t>ミコ</t>
    </rPh>
    <rPh sb="6" eb="8">
      <t>ソウガク</t>
    </rPh>
    <phoneticPr fontId="1"/>
  </si>
  <si>
    <t>職名</t>
    <rPh sb="0" eb="2">
      <t>ショクメイ</t>
    </rPh>
    <phoneticPr fontId="1"/>
  </si>
  <si>
    <t>改善する
給与項目</t>
    <rPh sb="0" eb="2">
      <t>カイゼン</t>
    </rPh>
    <rPh sb="5" eb="7">
      <t>キュウヨ</t>
    </rPh>
    <rPh sb="7" eb="9">
      <t>コウモク</t>
    </rPh>
    <phoneticPr fontId="1"/>
  </si>
  <si>
    <t>例１</t>
    <rPh sb="0" eb="1">
      <t>レイ</t>
    </rPh>
    <phoneticPr fontId="1"/>
  </si>
  <si>
    <t>例２</t>
    <rPh sb="0" eb="1">
      <t>レイ</t>
    </rPh>
    <phoneticPr fontId="1"/>
  </si>
  <si>
    <t>例３</t>
    <rPh sb="0" eb="1">
      <t>レイ</t>
    </rPh>
    <phoneticPr fontId="1"/>
  </si>
  <si>
    <t>例４</t>
    <rPh sb="0" eb="1">
      <t>レイ</t>
    </rPh>
    <phoneticPr fontId="1"/>
  </si>
  <si>
    <t>副主任保育士</t>
    <rPh sb="0" eb="3">
      <t>フクシュニン</t>
    </rPh>
    <rPh sb="3" eb="6">
      <t>ホイクシ</t>
    </rPh>
    <phoneticPr fontId="1"/>
  </si>
  <si>
    <t>専門リーダー</t>
    <rPh sb="0" eb="2">
      <t>センモン</t>
    </rPh>
    <phoneticPr fontId="1"/>
  </si>
  <si>
    <t>賃金改善見込額の算出方法</t>
    <rPh sb="0" eb="2">
      <t>チンギン</t>
    </rPh>
    <rPh sb="2" eb="4">
      <t>カイゼン</t>
    </rPh>
    <rPh sb="4" eb="6">
      <t>ミコミ</t>
    </rPh>
    <rPh sb="6" eb="7">
      <t>ガク</t>
    </rPh>
    <rPh sb="8" eb="10">
      <t>サンシュツ</t>
    </rPh>
    <rPh sb="10" eb="12">
      <t>ホウホウ</t>
    </rPh>
    <phoneticPr fontId="1"/>
  </si>
  <si>
    <t>保育士</t>
    <rPh sb="0" eb="2">
      <t>ホイク</t>
    </rPh>
    <rPh sb="2" eb="3">
      <t>シ</t>
    </rPh>
    <phoneticPr fontId="1"/>
  </si>
  <si>
    <t>手当</t>
    <rPh sb="0" eb="2">
      <t>テアテ</t>
    </rPh>
    <phoneticPr fontId="1"/>
  </si>
  <si>
    <t>円</t>
    <rPh sb="0" eb="1">
      <t>エン</t>
    </rPh>
    <phoneticPr fontId="1"/>
  </si>
  <si>
    <t>×</t>
    <phoneticPr fontId="1"/>
  </si>
  <si>
    <t>月</t>
    <rPh sb="0" eb="1">
      <t>ツキ</t>
    </rPh>
    <phoneticPr fontId="1"/>
  </si>
  <si>
    <t>＝</t>
    <phoneticPr fontId="1"/>
  </si>
  <si>
    <t>□□□リーダー</t>
    <phoneticPr fontId="1"/>
  </si>
  <si>
    <t>事務員</t>
    <rPh sb="0" eb="3">
      <t>ジムイン</t>
    </rPh>
    <phoneticPr fontId="1"/>
  </si>
  <si>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20">
      <t>フタンブン</t>
    </rPh>
    <rPh sb="21" eb="22">
      <t>ゾウ</t>
    </rPh>
    <phoneticPr fontId="1"/>
  </si>
  <si>
    <t>合計（賃金改善見込総額）</t>
    <rPh sb="0" eb="2">
      <t>ゴウケイ</t>
    </rPh>
    <rPh sb="3" eb="5">
      <t>チンギン</t>
    </rPh>
    <rPh sb="5" eb="7">
      <t>カイゼン</t>
    </rPh>
    <rPh sb="7" eb="9">
      <t>ミコミ</t>
    </rPh>
    <rPh sb="9" eb="11">
      <t>ソウガク</t>
    </rPh>
    <phoneticPr fontId="1"/>
  </si>
  <si>
    <t>●</t>
    <phoneticPr fontId="1"/>
  </si>
  <si>
    <t>横浜　太郎</t>
    <rPh sb="0" eb="2">
      <t>ヨコハマ</t>
    </rPh>
    <rPh sb="3" eb="5">
      <t>タロウ</t>
    </rPh>
    <phoneticPr fontId="1"/>
  </si>
  <si>
    <t>　原則、賃金改善見込総額は、加算見込額以上であることが必要だが、法定福利費の事業主負担増加額が少ないことにより、加算見込額を下回ることは差支えない。その場合、その差額については、別途、職員の処遇改善に充てること。</t>
    <rPh sb="1" eb="3">
      <t>ゲンソク</t>
    </rPh>
    <rPh sb="4" eb="6">
      <t>チンギン</t>
    </rPh>
    <rPh sb="6" eb="8">
      <t>カイゼン</t>
    </rPh>
    <rPh sb="8" eb="10">
      <t>ミコ</t>
    </rPh>
    <rPh sb="10" eb="12">
      <t>ソウガク</t>
    </rPh>
    <rPh sb="14" eb="16">
      <t>カサン</t>
    </rPh>
    <rPh sb="16" eb="18">
      <t>ミコミ</t>
    </rPh>
    <rPh sb="18" eb="19">
      <t>ガク</t>
    </rPh>
    <rPh sb="19" eb="21">
      <t>イジョウ</t>
    </rPh>
    <rPh sb="27" eb="29">
      <t>ヒツヨウ</t>
    </rPh>
    <rPh sb="32" eb="34">
      <t>ホウテイ</t>
    </rPh>
    <rPh sb="34" eb="36">
      <t>フクリ</t>
    </rPh>
    <rPh sb="36" eb="37">
      <t>ヒ</t>
    </rPh>
    <rPh sb="38" eb="41">
      <t>ジギョウヌシ</t>
    </rPh>
    <rPh sb="41" eb="43">
      <t>フタン</t>
    </rPh>
    <rPh sb="43" eb="45">
      <t>ゾウカ</t>
    </rPh>
    <rPh sb="45" eb="46">
      <t>ガク</t>
    </rPh>
    <rPh sb="47" eb="48">
      <t>スク</t>
    </rPh>
    <rPh sb="56" eb="58">
      <t>カサン</t>
    </rPh>
    <rPh sb="58" eb="60">
      <t>ミコミ</t>
    </rPh>
    <rPh sb="60" eb="61">
      <t>ガク</t>
    </rPh>
    <rPh sb="62" eb="64">
      <t>シタマワ</t>
    </rPh>
    <rPh sb="68" eb="70">
      <t>サシツカ</t>
    </rPh>
    <rPh sb="76" eb="78">
      <t>バアイ</t>
    </rPh>
    <rPh sb="81" eb="83">
      <t>サガク</t>
    </rPh>
    <rPh sb="89" eb="91">
      <t>ベット</t>
    </rPh>
    <rPh sb="92" eb="94">
      <t>ショクイン</t>
    </rPh>
    <rPh sb="95" eb="97">
      <t>ショグウ</t>
    </rPh>
    <rPh sb="97" eb="99">
      <t>カイゼン</t>
    </rPh>
    <rPh sb="100" eb="101">
      <t>ア</t>
    </rPh>
    <phoneticPr fontId="1"/>
  </si>
  <si>
    <t>第６号様式（添付書類）</t>
    <rPh sb="0" eb="1">
      <t>ダイ</t>
    </rPh>
    <rPh sb="2" eb="3">
      <t>ゴウ</t>
    </rPh>
    <rPh sb="3" eb="5">
      <t>ヨウシキ</t>
    </rPh>
    <rPh sb="6" eb="8">
      <t>テンプ</t>
    </rPh>
    <rPh sb="8" eb="10">
      <t>ショルイ</t>
    </rPh>
    <phoneticPr fontId="1"/>
  </si>
  <si>
    <t>賃金改善を行う方法（第６号様式（添付書類））</t>
    <rPh sb="16" eb="18">
      <t>テンプ</t>
    </rPh>
    <rPh sb="18" eb="20">
      <t>ショルイ</t>
    </rPh>
    <phoneticPr fontId="1"/>
  </si>
  <si>
    <t>　　年　　月　　日</t>
    <rPh sb="2" eb="3">
      <t>ネン</t>
    </rPh>
    <rPh sb="5" eb="6">
      <t>ガツ</t>
    </rPh>
    <rPh sb="8" eb="9">
      <t>ニチ</t>
    </rPh>
    <phoneticPr fontId="1"/>
  </si>
  <si>
    <t>施設・事業所名</t>
    <rPh sb="0" eb="2">
      <t>シセツ</t>
    </rPh>
    <rPh sb="3" eb="6">
      <t>ジギョウショ</t>
    </rPh>
    <rPh sb="6" eb="7">
      <t>メイ</t>
    </rPh>
    <phoneticPr fontId="4"/>
  </si>
  <si>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</si>
  <si>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賃金改善見込額（国）の算出方法</t>
    <rPh sb="0" eb="2">
      <t>チンギン</t>
    </rPh>
    <rPh sb="2" eb="4">
      <t>カイゼン</t>
    </rPh>
    <rPh sb="4" eb="6">
      <t>ミコミ</t>
    </rPh>
    <rPh sb="6" eb="7">
      <t>ガク</t>
    </rPh>
    <rPh sb="8" eb="9">
      <t>クニ</t>
    </rPh>
    <rPh sb="11" eb="13">
      <t>サンシュツ</t>
    </rPh>
    <rPh sb="13" eb="15">
      <t>ホウホウ</t>
    </rPh>
    <phoneticPr fontId="1"/>
  </si>
  <si>
    <t>賃金改善見込額（市）の算出方法※</t>
    <rPh sb="0" eb="2">
      <t>チンギン</t>
    </rPh>
    <rPh sb="2" eb="4">
      <t>カイゼン</t>
    </rPh>
    <rPh sb="4" eb="6">
      <t>ミコミ</t>
    </rPh>
    <rPh sb="6" eb="7">
      <t>ガク</t>
    </rPh>
    <rPh sb="8" eb="9">
      <t>シ</t>
    </rPh>
    <rPh sb="11" eb="13">
      <t>サンシュツ</t>
    </rPh>
    <rPh sb="13" eb="15">
      <t>ホウホウ</t>
    </rPh>
    <phoneticPr fontId="1"/>
  </si>
  <si>
    <t>経験年数</t>
    <rPh sb="0" eb="2">
      <t>ケイケン</t>
    </rPh>
    <rPh sb="2" eb="4">
      <t>ネンスウ</t>
    </rPh>
    <phoneticPr fontId="1"/>
  </si>
  <si>
    <t>加算見込額（国）</t>
    <rPh sb="0" eb="2">
      <t>カサン</t>
    </rPh>
    <rPh sb="2" eb="4">
      <t>ミコミ</t>
    </rPh>
    <rPh sb="4" eb="5">
      <t>ガク</t>
    </rPh>
    <rPh sb="6" eb="7">
      <t>クニ</t>
    </rPh>
    <phoneticPr fontId="1"/>
  </si>
  <si>
    <t>加算見込額（市）</t>
    <rPh sb="0" eb="2">
      <t>カサン</t>
    </rPh>
    <rPh sb="2" eb="4">
      <t>ミコミ</t>
    </rPh>
    <rPh sb="4" eb="5">
      <t>ガク</t>
    </rPh>
    <rPh sb="6" eb="7">
      <t>シ</t>
    </rPh>
    <phoneticPr fontId="1"/>
  </si>
  <si>
    <t>合計</t>
    <rPh sb="0" eb="2">
      <t>ゴウケイ</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</si>
  <si>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</si>
  <si>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</si>
  <si>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保育士</t>
    <rPh sb="0" eb="3">
      <t>ホイクシ</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</si>
  <si>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</si>
  <si>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</si>
  <si>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</si>
  <si>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</si>
  <si>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前年度処遇改善等加算加算実績額繰越金</t>
    <rPh sb="0" eb="3">
      <t>ゼンネンド</t>
    </rPh>
    <rPh sb="3" eb="5">
      <t>ショグウ</t>
    </rPh>
    <rPh sb="5" eb="7">
      <t>カイゼン</t>
    </rPh>
    <rPh sb="7" eb="8">
      <t>トウ</t>
    </rPh>
    <rPh sb="8" eb="10">
      <t>カサン</t>
    </rPh>
    <rPh sb="10" eb="12">
      <t>カサン</t>
    </rPh>
    <rPh sb="12" eb="14">
      <t>ジッセキ</t>
    </rPh>
    <rPh sb="14" eb="15">
      <t>ガク</t>
    </rPh>
    <rPh sb="15" eb="17">
      <t>クリコシ</t>
    </rPh>
    <rPh sb="17" eb="18">
      <t>キン</t>
    </rPh>
    <phoneticPr fontId="1"/>
  </si>
  <si>
    <t>同一事業者内における拠出見込額・受入見込額一覧表</t>
    <rPh sb="0" eb="2">
      <t>ドウイツ</t>
    </rPh>
    <rPh sb="2" eb="5">
      <t>ジギョウシャ</t>
    </rPh>
    <rPh sb="5" eb="6">
      <t>ナイ</t>
    </rPh>
    <rPh sb="10" eb="12">
      <t>キョシュツ</t>
    </rPh>
    <rPh sb="12" eb="14">
      <t>ミコ</t>
    </rPh>
    <rPh sb="14" eb="15">
      <t>ガク</t>
    </rPh>
    <rPh sb="16" eb="18">
      <t>ウケイレ</t>
    </rPh>
    <rPh sb="18" eb="21">
      <t>ミコミガク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</si>
  <si>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</si>
  <si>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</si>
  <si>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</si>
  <si>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他事業所
への拠出額
（円）</t>
    <rPh sb="0" eb="1">
      <t>ホカ</t>
    </rPh>
    <rPh sb="1" eb="4">
      <t>ジギョウショ</t>
    </rPh>
    <rPh sb="7" eb="9">
      <t>キョシュツ</t>
    </rPh>
    <rPh sb="9" eb="10">
      <t>ガク</t>
    </rPh>
    <rPh sb="12" eb="13">
      <t>エン</t>
    </rPh>
    <phoneticPr fontId="4"/>
  </si>
  <si>
    <t>他事業所
からの受入額
（円）</t>
    <rPh sb="0" eb="1">
      <t>ホカ</t>
    </rPh>
    <rPh sb="1" eb="4">
      <t>ジギョウショ</t>
    </rPh>
    <rPh sb="8" eb="10">
      <t>ウケイレ</t>
    </rPh>
    <rPh sb="10" eb="11">
      <t>ガク</t>
    </rPh>
    <rPh sb="13" eb="14">
      <t>エン</t>
    </rPh>
    <phoneticPr fontId="4"/>
  </si>
  <si>
    <t>合計</t>
    <rPh sb="0" eb="2">
      <t>ゴウケイ</t>
    </rPh>
    <phoneticPr fontId="4"/>
  </si>
  <si>
    <t>第６号様式（添付書類２）</t>
    <rPh sb="0" eb="1">
      <t>ダイ</t>
    </rPh>
    <rPh sb="2" eb="3">
      <t>ゴウ</t>
    </rPh>
    <rPh sb="3" eb="5">
      <t>ヨウシキ</t>
    </rPh>
    <rPh sb="6" eb="8">
      <t>テンプ</t>
    </rPh>
    <rPh sb="8" eb="10">
      <t>ショルイ</t>
    </rPh>
    <phoneticPr fontId="4"/>
  </si>
  <si>
    <t>加算見込総額</t>
    <rPh sb="0" eb="2">
      <t>カサン</t>
    </rPh>
    <rPh sb="2" eb="4">
      <t>ミコ</t>
    </rPh>
    <rPh sb="4" eb="6">
      <t>ソウガク</t>
    </rPh>
    <phoneticPr fontId="1"/>
  </si>
  <si>
    <t>処遇改善等加算Ⅱ【国】</t>
    <rPh sb="0" eb="2">
      <t>ショグウ</t>
    </rPh>
    <rPh sb="2" eb="4">
      <t>カイゼン</t>
    </rPh>
    <rPh sb="4" eb="5">
      <t>トウ</t>
    </rPh>
    <rPh sb="5" eb="7">
      <t>カサン</t>
    </rPh>
    <rPh sb="9" eb="10">
      <t>クニ</t>
    </rPh>
    <phoneticPr fontId="1"/>
  </si>
  <si>
    <t>「人数Ａ」の人数</t>
    <rPh sb="1" eb="3">
      <t>ニンズウ</t>
    </rPh>
    <rPh sb="6" eb="8">
      <t>ニンズウ</t>
    </rPh>
    <phoneticPr fontId="1"/>
  </si>
  <si>
    <t>「人数Ｂ」の人数</t>
    <rPh sb="1" eb="3">
      <t>ニンズウ</t>
    </rPh>
    <rPh sb="6" eb="8">
      <t>ニンズウ</t>
    </rPh>
    <phoneticPr fontId="1"/>
  </si>
  <si>
    <t>職員処遇改善費【市】</t>
    <rPh sb="0" eb="2">
      <t>ショクイン</t>
    </rPh>
    <rPh sb="2" eb="4">
      <t>ショグウ</t>
    </rPh>
    <rPh sb="4" eb="6">
      <t>カイゼン</t>
    </rPh>
    <rPh sb="6" eb="7">
      <t>ヒ</t>
    </rPh>
    <rPh sb="8" eb="9">
      <t>シ</t>
    </rPh>
    <phoneticPr fontId="1"/>
  </si>
  <si>
    <t>加算対象職員数</t>
    <rPh sb="0" eb="2">
      <t>カサン</t>
    </rPh>
    <rPh sb="2" eb="4">
      <t>タイショウ</t>
    </rPh>
    <rPh sb="4" eb="6">
      <t>ショクイン</t>
    </rPh>
    <rPh sb="6" eb="7">
      <t>スウ</t>
    </rPh>
    <phoneticPr fontId="1"/>
  </si>
  <si>
    <t>～</t>
    <phoneticPr fontId="1"/>
  </si>
  <si>
    <t>（２）同一法人内の他の施設・事業所をまたぐ配分について</t>
    <rPh sb="3" eb="5">
      <t>ドウイツ</t>
    </rPh>
    <rPh sb="5" eb="7">
      <t>ホウジン</t>
    </rPh>
    <rPh sb="7" eb="8">
      <t>ナイ</t>
    </rPh>
    <rPh sb="9" eb="10">
      <t>ホカ</t>
    </rPh>
    <rPh sb="11" eb="13">
      <t>シセツ</t>
    </rPh>
    <rPh sb="14" eb="17">
      <t>ジギョウショ</t>
    </rPh>
    <rPh sb="21" eb="23">
      <t>ハイブン</t>
    </rPh>
    <phoneticPr fontId="1"/>
  </si>
  <si>
    <t>①</t>
    <phoneticPr fontId="1"/>
  </si>
  <si>
    <t>他の施設・事業所への拠出見込額</t>
    <rPh sb="0" eb="1">
      <t>タ</t>
    </rPh>
    <rPh sb="2" eb="4">
      <t>シセツ</t>
    </rPh>
    <rPh sb="5" eb="8">
      <t>ジギョウショ</t>
    </rPh>
    <rPh sb="10" eb="12">
      <t>キョシュツ</t>
    </rPh>
    <rPh sb="12" eb="14">
      <t>ミコミ</t>
    </rPh>
    <rPh sb="14" eb="15">
      <t>ガク</t>
    </rPh>
    <phoneticPr fontId="1"/>
  </si>
  <si>
    <t>（拠出上限額）</t>
    <rPh sb="1" eb="3">
      <t>キョシュツ</t>
    </rPh>
    <rPh sb="3" eb="6">
      <t>ジョウゲンガク</t>
    </rPh>
    <phoneticPr fontId="1"/>
  </si>
  <si>
    <t>②</t>
    <phoneticPr fontId="1"/>
  </si>
  <si>
    <t>他の施設・事業所からの受入見込額</t>
    <rPh sb="0" eb="1">
      <t>タ</t>
    </rPh>
    <rPh sb="2" eb="4">
      <t>シセツ</t>
    </rPh>
    <rPh sb="5" eb="8">
      <t>ジギョウショ</t>
    </rPh>
    <rPh sb="11" eb="13">
      <t>ウケイ</t>
    </rPh>
    <rPh sb="13" eb="15">
      <t>ミコミ</t>
    </rPh>
    <rPh sb="15" eb="16">
      <t>ガク</t>
    </rPh>
    <phoneticPr fontId="1"/>
  </si>
  <si>
    <t>法人間配分後の加算見込額</t>
    <rPh sb="0" eb="2">
      <t>ホウジン</t>
    </rPh>
    <rPh sb="2" eb="3">
      <t>カン</t>
    </rPh>
    <rPh sb="3" eb="5">
      <t>ハイブン</t>
    </rPh>
    <rPh sb="5" eb="6">
      <t>ゴ</t>
    </rPh>
    <rPh sb="7" eb="9">
      <t>カサン</t>
    </rPh>
    <rPh sb="9" eb="11">
      <t>ミコミ</t>
    </rPh>
    <rPh sb="11" eb="12">
      <t>ガク</t>
    </rPh>
    <phoneticPr fontId="1"/>
  </si>
  <si>
    <t>②</t>
    <phoneticPr fontId="1"/>
  </si>
  <si>
    <t>賃金改善額</t>
    <rPh sb="0" eb="2">
      <t>チンギン</t>
    </rPh>
    <rPh sb="2" eb="4">
      <t>カイゼン</t>
    </rPh>
    <rPh sb="4" eb="5">
      <t>ガク</t>
    </rPh>
    <phoneticPr fontId="1"/>
  </si>
  <si>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19">
      <t>フタン</t>
    </rPh>
    <rPh sb="19" eb="20">
      <t>ブン</t>
    </rPh>
    <rPh sb="21" eb="22">
      <t>ゾウ</t>
    </rPh>
    <phoneticPr fontId="1"/>
  </si>
  <si>
    <t>賃金改善見込額</t>
    <phoneticPr fontId="1"/>
  </si>
  <si>
    <t>①</t>
    <phoneticPr fontId="1"/>
  </si>
  <si>
    <t>※１</t>
    <phoneticPr fontId="1"/>
  </si>
  <si>
    <t>③</t>
    <phoneticPr fontId="1"/>
  </si>
  <si>
    <t>②</t>
    <phoneticPr fontId="1"/>
  </si>
  <si>
    <t>上記改善に伴う法定福利費等の事業主負担分の増　</t>
    <phoneticPr fontId="1"/>
  </si>
  <si>
    <t>合計（賃金改善見込総額）</t>
    <phoneticPr fontId="1"/>
  </si>
  <si>
    <t>×</t>
    <phoneticPr fontId="1"/>
  </si>
  <si>
    <t>×</t>
    <phoneticPr fontId="1"/>
  </si>
  <si>
    <t>＝</t>
    <phoneticPr fontId="1"/>
  </si>
  <si>
    <t>×</t>
    <phoneticPr fontId="1"/>
  </si>
  <si>
    <t>＝</t>
    <phoneticPr fontId="1"/>
  </si>
  <si>
    <t>×</t>
    <phoneticPr fontId="1"/>
  </si>
  <si>
    <t>月</t>
    <phoneticPr fontId="1"/>
  </si>
  <si>
    <t>×</t>
    <phoneticPr fontId="1"/>
  </si>
  <si>
    <t>＝</t>
    <phoneticPr fontId="1"/>
  </si>
  <si>
    <t>月</t>
    <phoneticPr fontId="1"/>
  </si>
  <si>
    <t>○○○リーダー</t>
    <phoneticPr fontId="1"/>
  </si>
  <si>
    <t>△△△リーダー</t>
    <phoneticPr fontId="1"/>
  </si>
  <si>
    <t>＝</t>
    <phoneticPr fontId="1"/>
  </si>
  <si>
    <t>×</t>
    <phoneticPr fontId="1"/>
  </si>
  <si>
    <t>＝</t>
    <phoneticPr fontId="1"/>
  </si>
  <si>
    <t>　法定福利費等の事業主負担増加額を含み、処遇改善等加算Ⅰによる賃金改善額を除く。（３）（４）において同じ。</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rPh sb="50" eb="51">
      <t>オナ</t>
    </rPh>
    <phoneticPr fontId="1"/>
  </si>
  <si>
    <t>（３）副主任保育士等に係る賃金改善について</t>
    <phoneticPr fontId="1"/>
  </si>
  <si>
    <t>（４）職務分野別リーダー等に係る賃金改善について</t>
    <rPh sb="3" eb="5">
      <t>ショクム</t>
    </rPh>
    <rPh sb="5" eb="7">
      <t>ブンヤ</t>
    </rPh>
    <rPh sb="7" eb="8">
      <t>ベツ</t>
    </rPh>
    <rPh sb="12" eb="13">
      <t>トウ</t>
    </rPh>
    <rPh sb="14" eb="15">
      <t>カカ</t>
    </rPh>
    <rPh sb="16" eb="18">
      <t>チンギン</t>
    </rPh>
    <rPh sb="18" eb="20">
      <t>カイゼン</t>
    </rPh>
    <phoneticPr fontId="1"/>
  </si>
  <si>
    <t>（４）　職務分野別リーダー等に係る賃金改善について（内訳）</t>
    <rPh sb="4" eb="6">
      <t>ショクム</t>
    </rPh>
    <rPh sb="6" eb="8">
      <t>ブンヤ</t>
    </rPh>
    <rPh sb="8" eb="9">
      <t>ベツ</t>
    </rPh>
    <rPh sb="13" eb="14">
      <t>トウ</t>
    </rPh>
    <rPh sb="15" eb="16">
      <t>カカ</t>
    </rPh>
    <rPh sb="17" eb="19">
      <t>チンギン</t>
    </rPh>
    <rPh sb="19" eb="21">
      <t>カイゼン</t>
    </rPh>
    <rPh sb="26" eb="28">
      <t>ウチワケ</t>
    </rPh>
    <phoneticPr fontId="1"/>
  </si>
  <si>
    <t xml:space="preserve">   記載例に従って、下記の表に記載すること（経験年数・職名・職種・改善する給与項目、算出方法が同じ場合には、まとめて記載すること）。</t>
    <rPh sb="3" eb="5">
      <t>キサイ</t>
    </rPh>
    <rPh sb="5" eb="6">
      <t>レイ</t>
    </rPh>
    <rPh sb="7" eb="8">
      <t>シタガ</t>
    </rPh>
    <rPh sb="11" eb="13">
      <t>カキ</t>
    </rPh>
    <rPh sb="14" eb="15">
      <t>ヒョウ</t>
    </rPh>
    <rPh sb="16" eb="18">
      <t>キサイ</t>
    </rPh>
    <rPh sb="23" eb="25">
      <t>ケイケン</t>
    </rPh>
    <rPh sb="25" eb="27">
      <t>ネンスウ</t>
    </rPh>
    <rPh sb="28" eb="30">
      <t>ショクメイ</t>
    </rPh>
    <rPh sb="31" eb="33">
      <t>ショクシュ</t>
    </rPh>
    <rPh sb="34" eb="36">
      <t>カイゼン</t>
    </rPh>
    <rPh sb="38" eb="40">
      <t>キュウヨ</t>
    </rPh>
    <rPh sb="40" eb="42">
      <t>コウモク</t>
    </rPh>
    <rPh sb="43" eb="45">
      <t>サンシュツ</t>
    </rPh>
    <rPh sb="45" eb="47">
      <t>ホウホウ</t>
    </rPh>
    <rPh sb="48" eb="49">
      <t>オナ</t>
    </rPh>
    <rPh sb="50" eb="52">
      <t>バアイ</t>
    </rPh>
    <rPh sb="59" eb="61">
      <t>キサイ</t>
    </rPh>
    <phoneticPr fontId="1"/>
  </si>
  <si>
    <t>※国と市の合計が月額４万円以下になること。</t>
    <rPh sb="1" eb="2">
      <t>クニ</t>
    </rPh>
    <rPh sb="3" eb="4">
      <t>シ</t>
    </rPh>
    <rPh sb="5" eb="7">
      <t>ゴウケイ</t>
    </rPh>
    <rPh sb="8" eb="10">
      <t>ゲツガク</t>
    </rPh>
    <rPh sb="11" eb="15">
      <t>マンエンイカ</t>
    </rPh>
    <phoneticPr fontId="1"/>
  </si>
  <si>
    <t>（３）　副主任保育士等に係る賃金改善について（内訳）</t>
    <rPh sb="4" eb="7">
      <t>フクシュニン</t>
    </rPh>
    <rPh sb="7" eb="10">
      <t>ホイクシ</t>
    </rPh>
    <rPh sb="10" eb="11">
      <t>トウ</t>
    </rPh>
    <rPh sb="12" eb="13">
      <t>カカ</t>
    </rPh>
    <rPh sb="14" eb="16">
      <t>チンギン</t>
    </rPh>
    <rPh sb="16" eb="18">
      <t>カイゼン</t>
    </rPh>
    <rPh sb="23" eb="25">
      <t>ウチワケ</t>
    </rPh>
    <phoneticPr fontId="1"/>
  </si>
  <si>
    <t>賃金改善計画書 （処遇改善等加算Ⅱ及び職員処遇改善費）（2019年度）</t>
    <rPh sb="0" eb="2">
      <t>チンギン</t>
    </rPh>
    <rPh sb="2" eb="4">
      <t>カイゼン</t>
    </rPh>
    <rPh sb="4" eb="7">
      <t>ケイカクショ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</si>
  <si>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保育所</t>
    <rPh sb="0" eb="2">
      <t>ホイク</t>
    </rPh>
    <rPh sb="2" eb="3">
      <t>ショ</t>
    </rPh>
    <phoneticPr fontId="1"/>
  </si>
  <si>
    <t>認定こども園</t>
    <rPh sb="0" eb="2">
      <t>ニンテイ</t>
    </rPh>
    <rPh sb="5" eb="6">
      <t>エン</t>
    </rPh>
    <phoneticPr fontId="1"/>
  </si>
  <si>
    <t>幼稚園</t>
    <rPh sb="0" eb="3">
      <t>ヨウチエン</t>
    </rPh>
    <phoneticPr fontId="1"/>
  </si>
  <si>
    <t>小規模保育事業</t>
    <rPh sb="0" eb="3">
      <t>ショウキボ</t>
    </rPh>
    <rPh sb="3" eb="5">
      <t>ホイク</t>
    </rPh>
    <rPh sb="5" eb="7">
      <t>ジギョウ</t>
    </rPh>
    <phoneticPr fontId="1"/>
  </si>
  <si>
    <t>家庭的保育事業</t>
    <rPh sb="0" eb="3">
      <t>カテイテキ</t>
    </rPh>
    <rPh sb="3" eb="5">
      <t>ホイク</t>
    </rPh>
    <rPh sb="5" eb="7">
      <t>ジギョウ</t>
    </rPh>
    <phoneticPr fontId="1"/>
  </si>
  <si>
    <t>事業所内保育事業</t>
    <rPh sb="0" eb="3">
      <t>ジギョウショ</t>
    </rPh>
    <rPh sb="3" eb="4">
      <t>ナイ</t>
    </rPh>
    <rPh sb="4" eb="6">
      <t>ホイク</t>
    </rPh>
    <rPh sb="6" eb="8">
      <t>ジギョウ</t>
    </rPh>
    <phoneticPr fontId="1"/>
  </si>
  <si>
    <t>人数A</t>
    <rPh sb="0" eb="2">
      <t>ニンズウ</t>
    </rPh>
    <phoneticPr fontId="1"/>
  </si>
  <si>
    <t>人数B</t>
    <rPh sb="0" eb="2">
      <t>ニンズウ</t>
    </rPh>
    <phoneticPr fontId="1"/>
  </si>
  <si>
    <t>賃金改善確認書（2019年度）</t>
    <rPh sb="0" eb="2">
      <t>チンギン</t>
    </rPh>
    <rPh sb="2" eb="4">
      <t>カイゼン</t>
    </rPh>
    <rPh sb="4" eb="7">
      <t>カクニンショ</t>
    </rPh>
    <rPh sb="12" eb="13">
      <t>ネン</t>
    </rPh>
    <rPh sb="13" eb="14">
      <t>ド</t>
    </rPh>
    <phoneticPr fontId="1"/>
  </si>
  <si>
    <t>実施計画時氏名（自署）</t>
    <rPh sb="0" eb="2">
      <t>ジッシ</t>
    </rPh>
    <rPh sb="2" eb="4">
      <t>ケイカク</t>
    </rPh>
    <rPh sb="4" eb="5">
      <t>ジ</t>
    </rPh>
    <rPh sb="5" eb="7">
      <t>シメイ</t>
    </rPh>
    <rPh sb="8" eb="10">
      <t>ジショ</t>
    </rPh>
    <phoneticPr fontId="1"/>
  </si>
  <si>
    <t>実績報告時氏名（自署）</t>
    <rPh sb="0" eb="2">
      <t>ジッセキ</t>
    </rPh>
    <rPh sb="2" eb="4">
      <t>ホウコク</t>
    </rPh>
    <rPh sb="4" eb="5">
      <t>ジ</t>
    </rPh>
    <rPh sb="5" eb="7">
      <t>シメイ</t>
    </rPh>
    <rPh sb="8" eb="10">
      <t>ジショ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</si>
</sst>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
    <numFmt numFmtId="177" formatCode="####&quot;人&quot;"/>
    <numFmt numFmtId="178" formatCode="0;\-0;;@"/>
    <numFmt numFmtId="179" formatCode="yyyy&quot;年&quot;m&quot;月&quot;d&quot;日&quot;;@"/>
    <numFmt numFmtId="180" formatCode="#"/>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6"/>
      <name val="ＭＳ Ｐ明朝"/>
      <family val="1"/>
      <charset val="128"/>
    </font>
    <font>
      <sz val="18"/>
      <name val="ＭＳ Ｐ明朝"/>
      <family val="1"/>
      <charset val="128"/>
    </font>
    <font>
      <sz val="11"/>
      <color theme="1"/>
      <name val="ＭＳ Ｐゴシック"/>
      <family val="2"/>
      <charset val="128"/>
      <scheme val="minor"/>
    </font>
    <font>
      <sz val="6"/>
      <name val="ＭＳ Ｐ明朝"/>
      <family val="1"/>
      <charset val="128"/>
    </font>
    <font>
      <strike/>
      <sz val="11"/>
      <color rgb="FFFF0000"/>
      <name val="ＭＳ Ｐ明朝"/>
      <family val="1"/>
      <charset val="128"/>
    </font>
    <font>
      <sz val="12"/>
      <name val="ＭＳ Ｐ明朝"/>
      <family val="1"/>
      <charset val="128"/>
    </font>
    <font>
      <u/>
      <sz val="12"/>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auto="1"/>
      </right>
      <top style="hair">
        <color auto="1"/>
      </top>
      <bottom style="thin">
        <color auto="1"/>
      </bottom>
      <diagonal/>
    </border>
    <border>
      <left/>
      <right style="dotted">
        <color indexed="64"/>
      </right>
      <top/>
      <bottom/>
      <diagonal/>
    </border>
    <border>
      <left style="hair">
        <color auto="1"/>
      </left>
      <right/>
      <top style="hair">
        <color auto="1"/>
      </top>
      <bottom style="thin">
        <color auto="1"/>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dotted">
        <color indexed="64"/>
      </right>
      <top/>
      <bottom style="thin">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thin">
        <color indexed="64"/>
      </bottom>
      <diagonal/>
    </border>
    <border>
      <left style="thin">
        <color auto="1"/>
      </left>
      <right style="double">
        <color auto="1"/>
      </right>
      <top style="thin">
        <color auto="1"/>
      </top>
      <bottom/>
      <diagonal/>
    </border>
    <border>
      <left style="thin">
        <color auto="1"/>
      </left>
      <right/>
      <top style="hair">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auto="1"/>
      </left>
      <right/>
      <top style="thin">
        <color auto="1"/>
      </top>
      <bottom style="dotted">
        <color indexed="64"/>
      </bottom>
      <diagonal/>
    </border>
    <border>
      <left/>
      <right/>
      <top/>
      <bottom style="dotted">
        <color indexed="64"/>
      </bottom>
      <diagonal/>
    </border>
    <border>
      <left style="thin">
        <color auto="1"/>
      </left>
      <right/>
      <top/>
      <bottom style="dotted">
        <color indexed="64"/>
      </bottom>
      <diagonal/>
    </border>
    <border>
      <left/>
      <right style="thin">
        <color indexed="64"/>
      </right>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indexed="64"/>
      </top>
      <bottom style="hair">
        <color auto="1"/>
      </bottom>
      <diagonal/>
    </border>
    <border>
      <left/>
      <right style="thin">
        <color auto="1"/>
      </right>
      <top style="dotted">
        <color indexed="64"/>
      </top>
      <bottom style="hair">
        <color auto="1"/>
      </bottom>
      <diagonal/>
    </border>
    <border>
      <left style="thin">
        <color auto="1"/>
      </left>
      <right/>
      <top style="dotted">
        <color indexed="64"/>
      </top>
      <bottom style="hair">
        <color auto="1"/>
      </bottom>
      <diagonal/>
    </border>
    <border>
      <left style="thin">
        <color auto="1"/>
      </left>
      <right/>
      <top style="dashed">
        <color indexed="64"/>
      </top>
      <bottom style="dotted">
        <color indexed="64"/>
      </bottom>
      <diagonal/>
    </border>
    <border>
      <left/>
      <right/>
      <top style="dashed">
        <color indexed="64"/>
      </top>
      <bottom style="dotted">
        <color indexed="64"/>
      </bottom>
      <diagonal/>
    </border>
    <border>
      <left/>
      <right style="thin">
        <color auto="1"/>
      </right>
      <top style="dashed">
        <color indexed="64"/>
      </top>
      <bottom style="dott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uble">
        <color auto="1"/>
      </left>
      <right/>
      <top/>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6"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31">
    <xf numFmtId="0" fontId="0" fillId="0" borderId="0" xfId="0">
      <alignment vertical="center"/>
    </xf>
    <xf numFmtId="0" fontId="10" fillId="2" borderId="0" xfId="0" applyFont="1" applyFill="1">
      <alignment vertical="center"/>
    </xf>
    <xf numFmtId="0" fontId="13"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pplyAlignment="1">
      <alignment vertical="center"/>
    </xf>
    <xf numFmtId="0" fontId="10" fillId="2" borderId="17" xfId="0" applyFont="1" applyFill="1" applyBorder="1">
      <alignment vertical="center"/>
    </xf>
    <xf numFmtId="0" fontId="10" fillId="2" borderId="3" xfId="0" applyFont="1" applyFill="1" applyBorder="1">
      <alignment vertical="center"/>
    </xf>
    <xf numFmtId="0" fontId="10" fillId="2" borderId="15" xfId="0" applyFont="1" applyFill="1" applyBorder="1" applyAlignment="1">
      <alignment vertical="center"/>
    </xf>
    <xf numFmtId="0" fontId="10" fillId="2" borderId="17" xfId="0" applyFont="1" applyFill="1" applyBorder="1" applyAlignment="1">
      <alignment vertical="center"/>
    </xf>
    <xf numFmtId="0" fontId="10" fillId="2" borderId="53" xfId="0" applyFont="1" applyFill="1" applyBorder="1">
      <alignment vertical="center"/>
    </xf>
    <xf numFmtId="0" fontId="10" fillId="2" borderId="51" xfId="0" applyFont="1" applyFill="1" applyBorder="1">
      <alignment vertical="center"/>
    </xf>
    <xf numFmtId="0" fontId="10" fillId="2" borderId="30" xfId="0" applyFont="1" applyFill="1" applyBorder="1">
      <alignment vertical="center"/>
    </xf>
    <xf numFmtId="0" fontId="10" fillId="2" borderId="28" xfId="0" applyFont="1" applyFill="1" applyBorder="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176" fontId="10" fillId="2" borderId="5" xfId="0" applyNumberFormat="1" applyFont="1" applyFill="1" applyBorder="1" applyAlignment="1">
      <alignment vertical="center"/>
    </xf>
    <xf numFmtId="176" fontId="10" fillId="2" borderId="6" xfId="0" applyNumberFormat="1" applyFont="1" applyFill="1" applyBorder="1" applyAlignment="1">
      <alignment vertical="center"/>
    </xf>
    <xf numFmtId="0" fontId="10" fillId="2" borderId="18" xfId="0" applyFont="1" applyFill="1" applyBorder="1">
      <alignment vertical="center"/>
    </xf>
    <xf numFmtId="0" fontId="10" fillId="2" borderId="0" xfId="0" applyFont="1" applyFill="1" applyBorder="1" applyAlignment="1">
      <alignment vertical="center"/>
    </xf>
    <xf numFmtId="0" fontId="10" fillId="2" borderId="3" xfId="0" applyFont="1" applyFill="1" applyBorder="1" applyAlignment="1">
      <alignment vertical="center"/>
    </xf>
    <xf numFmtId="0" fontId="10" fillId="2" borderId="16" xfId="0" applyFont="1" applyFill="1" applyBorder="1" applyAlignment="1">
      <alignment vertical="center"/>
    </xf>
    <xf numFmtId="0" fontId="10" fillId="2" borderId="18" xfId="0" applyFont="1" applyFill="1" applyBorder="1" applyAlignment="1">
      <alignment vertical="center"/>
    </xf>
    <xf numFmtId="0" fontId="10" fillId="2" borderId="1" xfId="0" applyFont="1" applyFill="1" applyBorder="1" applyAlignment="1">
      <alignment horizontal="center" vertical="center"/>
    </xf>
    <xf numFmtId="0" fontId="10" fillId="2" borderId="16"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29" xfId="0" applyFont="1" applyFill="1" applyBorder="1" applyAlignment="1">
      <alignment vertical="center"/>
    </xf>
    <xf numFmtId="0" fontId="10" fillId="2" borderId="48" xfId="0" applyFont="1" applyFill="1" applyBorder="1" applyAlignment="1">
      <alignment vertical="center"/>
    </xf>
    <xf numFmtId="0" fontId="10" fillId="2" borderId="27"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48" xfId="0" applyFont="1" applyFill="1" applyBorder="1" applyAlignment="1">
      <alignment horizontal="left" vertical="center"/>
    </xf>
    <xf numFmtId="176" fontId="10" fillId="2" borderId="2" xfId="0" applyNumberFormat="1" applyFont="1" applyFill="1" applyBorder="1" applyAlignment="1">
      <alignment vertical="center"/>
    </xf>
    <xf numFmtId="176" fontId="10" fillId="2" borderId="8" xfId="0" applyNumberFormat="1" applyFont="1" applyFill="1" applyBorder="1" applyAlignment="1">
      <alignment vertical="center"/>
    </xf>
    <xf numFmtId="0" fontId="18" fillId="2" borderId="0" xfId="0" applyFont="1" applyFill="1">
      <alignment vertical="center"/>
    </xf>
    <xf numFmtId="0" fontId="10" fillId="2" borderId="2"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27" xfId="0" applyFont="1" applyFill="1" applyBorder="1" applyAlignment="1">
      <alignment vertical="center"/>
    </xf>
    <xf numFmtId="0" fontId="10" fillId="2" borderId="26" xfId="0" applyFont="1" applyFill="1" applyBorder="1" applyAlignment="1">
      <alignment vertical="center"/>
    </xf>
    <xf numFmtId="0" fontId="10" fillId="2" borderId="58" xfId="0" applyFont="1" applyFill="1" applyBorder="1" applyAlignment="1">
      <alignment vertical="center"/>
    </xf>
    <xf numFmtId="0" fontId="10" fillId="2" borderId="59" xfId="0" applyFont="1" applyFill="1" applyBorder="1" applyAlignment="1">
      <alignment vertical="center"/>
    </xf>
    <xf numFmtId="0" fontId="10" fillId="2" borderId="60" xfId="0" applyFont="1" applyFill="1" applyBorder="1" applyAlignment="1">
      <alignment vertical="center"/>
    </xf>
    <xf numFmtId="0" fontId="10" fillId="2" borderId="62" xfId="0" applyFont="1" applyFill="1" applyBorder="1" applyAlignment="1">
      <alignment vertical="center"/>
    </xf>
    <xf numFmtId="0" fontId="10" fillId="2" borderId="61" xfId="0" applyFont="1" applyFill="1" applyBorder="1" applyAlignment="1">
      <alignment vertical="center"/>
    </xf>
    <xf numFmtId="0" fontId="10" fillId="2" borderId="63" xfId="0" applyFont="1" applyFill="1" applyBorder="1" applyAlignment="1">
      <alignment vertical="center"/>
    </xf>
    <xf numFmtId="0" fontId="10" fillId="2" borderId="58" xfId="0" applyFont="1" applyFill="1" applyBorder="1" applyAlignment="1">
      <alignment horizontal="left" vertical="center"/>
    </xf>
    <xf numFmtId="0" fontId="10" fillId="2" borderId="60" xfId="0" applyFont="1" applyFill="1" applyBorder="1" applyAlignment="1">
      <alignment horizontal="left" vertical="center"/>
    </xf>
    <xf numFmtId="0" fontId="10" fillId="2" borderId="62" xfId="0" applyFont="1" applyFill="1" applyBorder="1" applyAlignment="1">
      <alignment horizontal="left" vertical="center"/>
    </xf>
    <xf numFmtId="0" fontId="10" fillId="2" borderId="63" xfId="0" applyFont="1" applyFill="1" applyBorder="1" applyAlignment="1">
      <alignment horizontal="left" vertical="center"/>
    </xf>
    <xf numFmtId="0" fontId="10" fillId="2" borderId="24" xfId="0" applyFont="1" applyFill="1" applyBorder="1" applyAlignment="1">
      <alignment horizontal="left" vertical="center"/>
    </xf>
    <xf numFmtId="0" fontId="10" fillId="0" borderId="0" xfId="0" applyFont="1" applyFill="1">
      <alignment vertical="center"/>
    </xf>
    <xf numFmtId="0" fontId="10" fillId="2" borderId="38" xfId="3" applyFont="1" applyFill="1" applyBorder="1" applyAlignment="1" applyProtection="1">
      <alignment vertical="center" shrinkToFit="1"/>
    </xf>
    <xf numFmtId="0" fontId="11" fillId="2" borderId="40" xfId="0" applyNumberFormat="1" applyFont="1" applyFill="1" applyBorder="1" applyAlignment="1" applyProtection="1">
      <alignment vertical="center" shrinkToFit="1"/>
      <protection locked="0"/>
    </xf>
    <xf numFmtId="0" fontId="11" fillId="2" borderId="18" xfId="0" applyNumberFormat="1" applyFont="1" applyFill="1" applyBorder="1" applyAlignment="1" applyProtection="1">
      <alignment vertical="center" shrinkToFit="1"/>
      <protection locked="0"/>
    </xf>
    <xf numFmtId="180" fontId="10" fillId="2" borderId="38" xfId="3" applyNumberFormat="1" applyFont="1" applyFill="1" applyBorder="1" applyAlignment="1" applyProtection="1">
      <alignment vertical="center" shrinkToFit="1"/>
    </xf>
    <xf numFmtId="0" fontId="10" fillId="2" borderId="4" xfId="0" applyFont="1" applyFill="1" applyBorder="1" applyProtection="1">
      <alignment vertical="center"/>
    </xf>
    <xf numFmtId="0" fontId="10" fillId="2" borderId="5" xfId="0" applyFont="1" applyFill="1" applyBorder="1" applyAlignment="1" applyProtection="1">
      <alignment vertical="center" shrinkToFit="1"/>
    </xf>
    <xf numFmtId="0" fontId="10" fillId="2" borderId="6" xfId="0" applyFont="1" applyFill="1" applyBorder="1" applyAlignment="1" applyProtection="1">
      <alignment vertical="center" shrinkToFit="1"/>
    </xf>
    <xf numFmtId="0" fontId="10" fillId="3" borderId="5" xfId="0" applyFont="1" applyFill="1" applyBorder="1" applyAlignment="1" applyProtection="1">
      <alignment vertical="center" shrinkToFit="1"/>
    </xf>
    <xf numFmtId="0" fontId="10" fillId="3" borderId="6" xfId="0" applyFont="1" applyFill="1" applyBorder="1" applyAlignment="1" applyProtection="1">
      <alignment vertical="center" shrinkToFit="1"/>
    </xf>
    <xf numFmtId="38" fontId="10" fillId="3" borderId="1" xfId="0" applyNumberFormat="1" applyFont="1" applyFill="1" applyBorder="1" applyAlignment="1" applyProtection="1">
      <alignment horizontal="right" vertical="center"/>
    </xf>
    <xf numFmtId="0" fontId="10" fillId="0" borderId="6" xfId="0" applyFont="1" applyFill="1" applyBorder="1" applyAlignment="1" applyProtection="1">
      <alignment vertical="center" shrinkToFit="1"/>
    </xf>
    <xf numFmtId="38" fontId="10" fillId="0" borderId="1" xfId="0" applyNumberFormat="1" applyFont="1" applyFill="1" applyBorder="1" applyAlignment="1" applyProtection="1">
      <alignment horizontal="right" vertical="center"/>
    </xf>
    <xf numFmtId="0" fontId="10" fillId="0" borderId="5" xfId="0" applyFont="1" applyFill="1" applyBorder="1" applyAlignment="1" applyProtection="1">
      <alignment vertical="center" shrinkToFit="1"/>
    </xf>
    <xf numFmtId="0" fontId="10" fillId="2" borderId="0" xfId="0" applyFont="1" applyFill="1" applyProtection="1">
      <alignment vertical="center"/>
    </xf>
    <xf numFmtId="0" fontId="10" fillId="0" borderId="0" xfId="0" applyFont="1" applyFill="1" applyProtection="1">
      <alignment vertical="center"/>
    </xf>
    <xf numFmtId="0" fontId="10" fillId="2" borderId="0" xfId="0" applyFont="1" applyFill="1" applyAlignment="1" applyProtection="1">
      <alignment vertical="center"/>
    </xf>
    <xf numFmtId="178" fontId="10" fillId="2" borderId="0" xfId="0" applyNumberFormat="1" applyFont="1" applyFill="1" applyAlignment="1" applyProtection="1">
      <alignment vertical="center"/>
    </xf>
    <xf numFmtId="38" fontId="10" fillId="0" borderId="0" xfId="0" applyNumberFormat="1" applyFont="1" applyFill="1" applyBorder="1" applyAlignment="1" applyProtection="1">
      <alignment horizontal="right" vertical="center"/>
    </xf>
    <xf numFmtId="0" fontId="19" fillId="2" borderId="0" xfId="13" applyFont="1" applyFill="1">
      <alignment vertical="center"/>
    </xf>
    <xf numFmtId="0" fontId="19" fillId="2" borderId="0" xfId="13" applyFont="1" applyFill="1" applyAlignment="1">
      <alignment vertical="center" shrinkToFit="1"/>
    </xf>
    <xf numFmtId="0" fontId="19" fillId="0" borderId="0" xfId="13" applyFont="1">
      <alignment vertical="center"/>
    </xf>
    <xf numFmtId="0" fontId="20" fillId="2" borderId="0" xfId="13" applyFont="1" applyFill="1" applyAlignment="1">
      <alignment horizontal="center" vertical="center"/>
    </xf>
    <xf numFmtId="0" fontId="20" fillId="2" borderId="0" xfId="13" applyFont="1" applyFill="1" applyAlignment="1">
      <alignment horizontal="center" vertical="center" shrinkToFit="1"/>
    </xf>
    <xf numFmtId="0" fontId="19" fillId="2" borderId="14" xfId="13" applyFont="1" applyFill="1" applyBorder="1" applyAlignment="1">
      <alignment horizontal="center" vertical="center"/>
    </xf>
    <xf numFmtId="0" fontId="19" fillId="2" borderId="46" xfId="13" applyFont="1" applyFill="1" applyBorder="1" applyAlignment="1">
      <alignment horizontal="center" vertical="center" shrinkToFit="1"/>
    </xf>
    <xf numFmtId="0" fontId="19" fillId="2" borderId="46" xfId="13" applyFont="1" applyFill="1" applyBorder="1" applyAlignment="1">
      <alignment horizontal="center" vertical="center" wrapText="1"/>
    </xf>
    <xf numFmtId="0" fontId="19" fillId="2" borderId="54" xfId="13" applyFont="1" applyFill="1" applyBorder="1" applyAlignment="1">
      <alignment horizontal="center" vertical="center"/>
    </xf>
    <xf numFmtId="0" fontId="19" fillId="0" borderId="12" xfId="13" applyFont="1" applyFill="1" applyBorder="1" applyAlignment="1" applyProtection="1">
      <alignment horizontal="center" vertical="center" shrinkToFit="1"/>
      <protection locked="0"/>
    </xf>
    <xf numFmtId="176" fontId="19" fillId="0" borderId="12" xfId="7" applyNumberFormat="1" applyFont="1" applyFill="1" applyBorder="1" applyAlignment="1" applyProtection="1">
      <alignment horizontal="center" vertical="center" shrinkToFit="1"/>
      <protection locked="0"/>
    </xf>
    <xf numFmtId="0" fontId="19" fillId="0" borderId="1" xfId="13" applyFont="1" applyFill="1" applyBorder="1" applyAlignment="1" applyProtection="1">
      <alignment horizontal="center" vertical="center" shrinkToFit="1"/>
      <protection locked="0"/>
    </xf>
    <xf numFmtId="176" fontId="19" fillId="0" borderId="1" xfId="13" applyNumberFormat="1" applyFont="1" applyFill="1" applyBorder="1" applyAlignment="1" applyProtection="1">
      <alignment horizontal="center" vertical="center" shrinkToFit="1"/>
      <protection locked="0"/>
    </xf>
    <xf numFmtId="0" fontId="19" fillId="0" borderId="55" xfId="13" applyFont="1" applyFill="1" applyBorder="1" applyAlignment="1" applyProtection="1">
      <alignment horizontal="center" vertical="center" shrinkToFit="1"/>
      <protection locked="0"/>
    </xf>
    <xf numFmtId="176" fontId="19" fillId="0" borderId="55" xfId="13" applyNumberFormat="1" applyFont="1" applyFill="1" applyBorder="1" applyAlignment="1" applyProtection="1">
      <alignment horizontal="center" vertical="center" shrinkToFit="1"/>
      <protection locked="0"/>
    </xf>
    <xf numFmtId="176" fontId="19" fillId="0" borderId="56" xfId="13" applyNumberFormat="1" applyFont="1" applyFill="1" applyBorder="1" applyAlignment="1">
      <alignment horizontal="center" vertical="center" shrinkToFit="1"/>
    </xf>
    <xf numFmtId="0" fontId="19" fillId="0" borderId="0" xfId="13" applyFont="1" applyAlignment="1">
      <alignment vertical="center" shrinkToFit="1"/>
    </xf>
    <xf numFmtId="0" fontId="9" fillId="2"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3" borderId="5" xfId="0" applyFont="1" applyFill="1" applyBorder="1" applyAlignment="1">
      <alignment horizontal="center" vertical="center" shrinkToFi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protection locked="0"/>
    </xf>
    <xf numFmtId="0" fontId="10" fillId="2" borderId="1" xfId="0" applyFont="1" applyFill="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2" xfId="0" applyFont="1" applyFill="1" applyBorder="1" applyAlignment="1">
      <alignment horizontal="center" vertical="center"/>
    </xf>
    <xf numFmtId="0" fontId="9" fillId="2" borderId="4" xfId="0" applyFont="1" applyFill="1" applyBorder="1" applyAlignment="1" applyProtection="1">
      <alignment horizontal="center" vertical="center" shrinkToFit="1"/>
      <protection locked="0"/>
    </xf>
    <xf numFmtId="0" fontId="10" fillId="2" borderId="6" xfId="0" applyFont="1" applyFill="1" applyBorder="1" applyAlignment="1">
      <alignment horizontal="center" vertical="center"/>
    </xf>
    <xf numFmtId="0" fontId="10" fillId="3" borderId="1" xfId="0" applyFont="1" applyFill="1" applyBorder="1" applyAlignment="1">
      <alignment horizontal="center" vertical="center" shrinkToFit="1"/>
    </xf>
    <xf numFmtId="0" fontId="11" fillId="3" borderId="1" xfId="0" applyFont="1" applyFill="1" applyBorder="1" applyAlignment="1">
      <alignment horizontal="center" vertical="center" wrapText="1"/>
    </xf>
    <xf numFmtId="0" fontId="10" fillId="3" borderId="4" xfId="0" applyFont="1" applyFill="1" applyBorder="1" applyAlignment="1">
      <alignment horizontal="center" vertical="center" shrinkToFit="1"/>
    </xf>
    <xf numFmtId="0" fontId="10" fillId="3" borderId="1"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1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11"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4" fillId="2" borderId="0" xfId="0" applyFont="1" applyFill="1" applyAlignment="1">
      <alignment horizontal="center" vertical="center"/>
    </xf>
    <xf numFmtId="180" fontId="10" fillId="2" borderId="42" xfId="3" applyNumberFormat="1" applyFont="1" applyFill="1" applyBorder="1" applyAlignment="1" applyProtection="1">
      <alignment horizontal="center" vertical="center" shrinkToFit="1"/>
    </xf>
    <xf numFmtId="180" fontId="10" fillId="2" borderId="35" xfId="3" applyNumberFormat="1" applyFont="1" applyFill="1" applyBorder="1" applyAlignment="1" applyProtection="1">
      <alignment horizontal="center" vertical="center" shrinkToFit="1"/>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0" xfId="0" applyFont="1" applyFill="1" applyBorder="1" applyAlignment="1">
      <alignment horizontal="center" vertical="center"/>
    </xf>
    <xf numFmtId="0" fontId="10" fillId="2" borderId="16" xfId="0" applyFont="1" applyFill="1" applyBorder="1" applyAlignment="1">
      <alignment horizontal="center" vertical="center" shrinkToFit="1"/>
    </xf>
    <xf numFmtId="0" fontId="9" fillId="2" borderId="8"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 xfId="0" applyFont="1" applyFill="1" applyBorder="1" applyAlignment="1">
      <alignment horizontal="left" vertical="top" wrapText="1"/>
    </xf>
    <xf numFmtId="0" fontId="10" fillId="2" borderId="3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180" fontId="10" fillId="2" borderId="19" xfId="0" applyNumberFormat="1" applyFont="1" applyFill="1" applyBorder="1" applyAlignment="1">
      <alignment horizontal="center" vertical="center" shrinkToFit="1"/>
    </xf>
    <xf numFmtId="180" fontId="10" fillId="2" borderId="43" xfId="0" applyNumberFormat="1"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180" fontId="10" fillId="2" borderId="34" xfId="3" applyNumberFormat="1" applyFont="1" applyFill="1" applyBorder="1" applyAlignment="1" applyProtection="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180" fontId="10" fillId="2" borderId="4" xfId="0" applyNumberFormat="1" applyFont="1" applyFill="1" applyBorder="1" applyAlignment="1">
      <alignment horizontal="center" vertical="center" shrinkToFit="1"/>
    </xf>
    <xf numFmtId="180" fontId="10" fillId="2" borderId="5" xfId="0" applyNumberFormat="1" applyFont="1" applyFill="1" applyBorder="1" applyAlignment="1">
      <alignment horizontal="center" vertical="center" shrinkToFit="1"/>
    </xf>
    <xf numFmtId="180" fontId="10" fillId="2" borderId="10" xfId="0" applyNumberFormat="1"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80" fontId="10" fillId="2" borderId="11" xfId="0" applyNumberFormat="1" applyFont="1" applyFill="1" applyBorder="1" applyAlignment="1">
      <alignment horizontal="center" vertical="center" shrinkToFit="1"/>
    </xf>
    <xf numFmtId="180" fontId="10" fillId="2" borderId="2" xfId="0" applyNumberFormat="1" applyFont="1" applyFill="1" applyBorder="1" applyAlignment="1">
      <alignment horizontal="center" vertical="center" shrinkToFit="1"/>
    </xf>
    <xf numFmtId="180" fontId="10" fillId="2" borderId="44" xfId="0" applyNumberFormat="1" applyFont="1" applyFill="1" applyBorder="1" applyAlignment="1">
      <alignment horizontal="center" vertical="center" shrinkToFit="1"/>
    </xf>
    <xf numFmtId="180" fontId="10" fillId="2" borderId="17" xfId="0" applyNumberFormat="1" applyFont="1" applyFill="1" applyBorder="1" applyAlignment="1">
      <alignment horizontal="center" vertical="center" shrinkToFit="1"/>
    </xf>
    <xf numFmtId="180" fontId="10" fillId="2" borderId="3" xfId="0" applyNumberFormat="1" applyFont="1" applyFill="1" applyBorder="1" applyAlignment="1">
      <alignment horizontal="center" vertical="center" shrinkToFit="1"/>
    </xf>
    <xf numFmtId="180" fontId="10" fillId="2" borderId="22" xfId="0" applyNumberFormat="1" applyFont="1" applyFill="1" applyBorder="1" applyAlignment="1">
      <alignment horizontal="center" vertical="center" shrinkToFit="1"/>
    </xf>
    <xf numFmtId="0" fontId="10" fillId="2" borderId="0" xfId="0" applyFont="1" applyFill="1" applyAlignment="1">
      <alignment horizontal="left" vertical="top" wrapText="1"/>
    </xf>
    <xf numFmtId="0" fontId="11" fillId="2" borderId="3"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39" xfId="0" applyFont="1" applyFill="1" applyBorder="1" applyAlignment="1" applyProtection="1">
      <alignment horizontal="right" vertical="center"/>
      <protection locked="0"/>
    </xf>
    <xf numFmtId="0" fontId="11" fillId="2" borderId="17"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9" fillId="2" borderId="8" xfId="0" applyFont="1" applyFill="1" applyBorder="1" applyAlignment="1" applyProtection="1">
      <alignment horizontal="right" vertical="center"/>
      <protection locked="0"/>
    </xf>
    <xf numFmtId="0" fontId="11" fillId="2" borderId="15" xfId="0" applyFont="1" applyFill="1" applyBorder="1" applyAlignment="1" applyProtection="1">
      <alignment horizontal="center" vertical="top"/>
      <protection locked="0"/>
    </xf>
    <xf numFmtId="0" fontId="11" fillId="2" borderId="0" xfId="0" applyFont="1" applyFill="1" applyBorder="1" applyAlignment="1" applyProtection="1">
      <alignment horizontal="center" vertical="top"/>
      <protection locked="0"/>
    </xf>
    <xf numFmtId="0" fontId="11" fillId="2" borderId="0" xfId="0" applyFont="1" applyFill="1" applyBorder="1" applyAlignment="1" applyProtection="1">
      <alignment horizontal="center" vertical="top" shrinkToFit="1"/>
      <protection locked="0"/>
    </xf>
    <xf numFmtId="0" fontId="11" fillId="2" borderId="41" xfId="0" applyFont="1" applyFill="1" applyBorder="1" applyAlignment="1" applyProtection="1">
      <alignment horizontal="center" vertical="top" shrinkToFit="1"/>
      <protection locked="0"/>
    </xf>
    <xf numFmtId="0" fontId="11" fillId="2" borderId="73" xfId="0" applyFont="1" applyFill="1" applyBorder="1" applyAlignment="1" applyProtection="1">
      <alignment horizontal="center" vertical="top"/>
      <protection locked="0"/>
    </xf>
    <xf numFmtId="0" fontId="11" fillId="2" borderId="16" xfId="0" applyFont="1" applyFill="1" applyBorder="1" applyAlignment="1" applyProtection="1">
      <alignment horizontal="center" vertical="top" shrinkToFit="1"/>
      <protection locked="0"/>
    </xf>
    <xf numFmtId="0" fontId="10" fillId="0" borderId="11"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shrinkToFit="1"/>
      <protection locked="0"/>
    </xf>
    <xf numFmtId="0" fontId="10" fillId="0" borderId="18"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wrapText="1" shrinkToFit="1"/>
    </xf>
    <xf numFmtId="0" fontId="17" fillId="2" borderId="1" xfId="0" applyFont="1" applyFill="1" applyBorder="1" applyAlignment="1">
      <alignment horizontal="center" vertical="center" shrinkToFit="1"/>
    </xf>
    <xf numFmtId="179" fontId="10" fillId="0" borderId="0" xfId="3" applyNumberFormat="1" applyFont="1" applyBorder="1" applyAlignment="1">
      <alignment horizontal="right" vertical="center"/>
    </xf>
    <xf numFmtId="176" fontId="10" fillId="2" borderId="3" xfId="0" applyNumberFormat="1" applyFont="1" applyFill="1" applyBorder="1" applyAlignment="1">
      <alignment horizontal="right" vertical="center" indent="2"/>
    </xf>
    <xf numFmtId="176" fontId="10" fillId="2" borderId="18" xfId="0" applyNumberFormat="1" applyFont="1" applyFill="1" applyBorder="1" applyAlignment="1">
      <alignment horizontal="right" vertical="center" indent="2"/>
    </xf>
    <xf numFmtId="176" fontId="10" fillId="4" borderId="4" xfId="0" applyNumberFormat="1" applyFont="1" applyFill="1" applyBorder="1" applyAlignment="1" applyProtection="1">
      <alignment vertical="center"/>
      <protection locked="0"/>
    </xf>
    <xf numFmtId="176" fontId="10" fillId="4" borderId="5" xfId="0" applyNumberFormat="1" applyFont="1" applyFill="1" applyBorder="1" applyAlignment="1" applyProtection="1">
      <alignment vertical="center"/>
      <protection locked="0"/>
    </xf>
    <xf numFmtId="176" fontId="10" fillId="4" borderId="6" xfId="0" applyNumberFormat="1" applyFont="1" applyFill="1" applyBorder="1" applyAlignment="1" applyProtection="1">
      <alignment vertical="center"/>
      <protection locked="0"/>
    </xf>
    <xf numFmtId="0" fontId="10" fillId="2" borderId="49" xfId="0" applyFont="1" applyFill="1" applyBorder="1" applyAlignment="1">
      <alignment horizontal="left" vertical="center" shrinkToFit="1"/>
    </xf>
    <xf numFmtId="0" fontId="10" fillId="2" borderId="50" xfId="0" applyFont="1" applyFill="1" applyBorder="1" applyAlignment="1">
      <alignment horizontal="left" vertical="center" shrinkToFit="1"/>
    </xf>
    <xf numFmtId="176" fontId="10" fillId="2" borderId="67" xfId="0" applyNumberFormat="1" applyFont="1" applyFill="1" applyBorder="1" applyAlignment="1">
      <alignment horizontal="right" vertical="center" indent="2"/>
    </xf>
    <xf numFmtId="176" fontId="10" fillId="2" borderId="68" xfId="0" applyNumberFormat="1" applyFont="1" applyFill="1" applyBorder="1" applyAlignment="1">
      <alignment horizontal="right" vertical="center" indent="2"/>
    </xf>
    <xf numFmtId="176" fontId="10" fillId="2" borderId="69" xfId="0" applyNumberFormat="1" applyFont="1" applyFill="1" applyBorder="1" applyAlignment="1">
      <alignment horizontal="right" vertical="center" indent="2"/>
    </xf>
    <xf numFmtId="176" fontId="10" fillId="2" borderId="4" xfId="0" applyNumberFormat="1" applyFont="1" applyFill="1" applyBorder="1" applyAlignment="1" applyProtection="1">
      <alignment horizontal="right" vertical="center" indent="2"/>
    </xf>
    <xf numFmtId="176" fontId="10" fillId="2" borderId="5" xfId="0" applyNumberFormat="1" applyFont="1" applyFill="1" applyBorder="1" applyAlignment="1" applyProtection="1">
      <alignment horizontal="right" vertical="center" indent="2"/>
    </xf>
    <xf numFmtId="176" fontId="10" fillId="2" borderId="6" xfId="0" applyNumberFormat="1" applyFont="1" applyFill="1" applyBorder="1" applyAlignment="1" applyProtection="1">
      <alignment horizontal="right" vertical="center" indent="2"/>
    </xf>
    <xf numFmtId="0" fontId="10" fillId="2" borderId="15"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8" xfId="0" applyFont="1" applyFill="1" applyBorder="1" applyAlignment="1">
      <alignment horizontal="left" vertical="center"/>
    </xf>
    <xf numFmtId="176" fontId="10" fillId="2" borderId="70" xfId="0" applyNumberFormat="1" applyFont="1" applyFill="1" applyBorder="1" applyAlignment="1" applyProtection="1">
      <alignment horizontal="right" vertical="center" indent="2"/>
    </xf>
    <xf numFmtId="176" fontId="10" fillId="2" borderId="71" xfId="0" applyNumberFormat="1" applyFont="1" applyFill="1" applyBorder="1" applyAlignment="1" applyProtection="1">
      <alignment horizontal="right" vertical="center" indent="2"/>
    </xf>
    <xf numFmtId="176" fontId="10" fillId="2" borderId="72" xfId="0" applyNumberFormat="1" applyFont="1" applyFill="1" applyBorder="1" applyAlignment="1" applyProtection="1">
      <alignment horizontal="right" vertical="center" indent="2"/>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3" xfId="0" applyFont="1" applyFill="1" applyBorder="1" applyAlignment="1">
      <alignment horizontal="left" vertical="center"/>
    </xf>
    <xf numFmtId="0" fontId="10" fillId="2" borderId="18" xfId="0" applyFont="1" applyFill="1" applyBorder="1" applyAlignment="1">
      <alignment horizontal="left" vertical="center"/>
    </xf>
    <xf numFmtId="176" fontId="10" fillId="2" borderId="66" xfId="0" applyNumberFormat="1" applyFont="1" applyFill="1" applyBorder="1" applyAlignment="1">
      <alignment horizontal="right" vertical="center" indent="2"/>
    </xf>
    <xf numFmtId="176" fontId="10" fillId="2" borderId="64" xfId="0" applyNumberFormat="1" applyFont="1" applyFill="1" applyBorder="1" applyAlignment="1">
      <alignment horizontal="right" vertical="center" indent="2"/>
    </xf>
    <xf numFmtId="176" fontId="10" fillId="2" borderId="65" xfId="0" applyNumberFormat="1" applyFont="1" applyFill="1" applyBorder="1" applyAlignment="1">
      <alignment horizontal="right" vertical="center" indent="2"/>
    </xf>
    <xf numFmtId="0" fontId="10" fillId="2" borderId="64" xfId="0" applyFont="1" applyFill="1" applyBorder="1" applyAlignment="1">
      <alignment horizontal="left" vertical="center"/>
    </xf>
    <xf numFmtId="0" fontId="10" fillId="2" borderId="65" xfId="0" applyFont="1" applyFill="1" applyBorder="1" applyAlignment="1">
      <alignment horizontal="left" vertical="center"/>
    </xf>
    <xf numFmtId="176" fontId="10" fillId="2" borderId="25" xfId="0" applyNumberFormat="1" applyFont="1" applyFill="1" applyBorder="1" applyAlignment="1">
      <alignment horizontal="right" vertical="center" indent="2"/>
    </xf>
    <xf numFmtId="176" fontId="10" fillId="2" borderId="24" xfId="0" applyNumberFormat="1" applyFont="1" applyFill="1" applyBorder="1" applyAlignment="1">
      <alignment horizontal="right" vertical="center" indent="2"/>
    </xf>
    <xf numFmtId="176" fontId="10" fillId="2" borderId="23" xfId="0" applyNumberFormat="1" applyFont="1" applyFill="1" applyBorder="1" applyAlignment="1">
      <alignment horizontal="right" vertical="center" indent="2"/>
    </xf>
    <xf numFmtId="0" fontId="10" fillId="2" borderId="0" xfId="0" applyFont="1" applyFill="1" applyBorder="1" applyAlignment="1">
      <alignment horizontal="center" vertical="center"/>
    </xf>
    <xf numFmtId="0" fontId="10" fillId="2" borderId="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176" fontId="10" fillId="2" borderId="61" xfId="0" applyNumberFormat="1" applyFont="1" applyFill="1" applyBorder="1" applyAlignment="1">
      <alignment horizontal="center" vertical="center"/>
    </xf>
    <xf numFmtId="176" fontId="10" fillId="2" borderId="62" xfId="0" applyNumberFormat="1" applyFont="1" applyFill="1" applyBorder="1" applyAlignment="1">
      <alignment horizontal="center" vertical="center"/>
    </xf>
    <xf numFmtId="177" fontId="10" fillId="4" borderId="17" xfId="0" applyNumberFormat="1" applyFont="1" applyFill="1" applyBorder="1" applyAlignment="1" applyProtection="1">
      <alignment horizontal="right" vertical="center" indent="2"/>
      <protection locked="0"/>
    </xf>
    <xf numFmtId="177" fontId="10" fillId="4" borderId="3" xfId="0" applyNumberFormat="1" applyFont="1" applyFill="1" applyBorder="1" applyAlignment="1" applyProtection="1">
      <alignment horizontal="right" vertical="center" indent="2"/>
      <protection locked="0"/>
    </xf>
    <xf numFmtId="177" fontId="10" fillId="4" borderId="18" xfId="0" applyNumberFormat="1" applyFont="1" applyFill="1" applyBorder="1" applyAlignment="1" applyProtection="1">
      <alignment horizontal="right" vertical="center" indent="2"/>
      <protection locked="0"/>
    </xf>
    <xf numFmtId="176" fontId="10" fillId="2" borderId="11" xfId="0" applyNumberFormat="1" applyFont="1" applyFill="1" applyBorder="1" applyAlignment="1">
      <alignment horizontal="right" vertical="center" indent="2"/>
    </xf>
    <xf numFmtId="176" fontId="10" fillId="2" borderId="2" xfId="0" applyNumberFormat="1" applyFont="1" applyFill="1" applyBorder="1" applyAlignment="1">
      <alignment horizontal="right" vertical="center" indent="2"/>
    </xf>
    <xf numFmtId="176" fontId="10" fillId="2" borderId="8" xfId="0" applyNumberFormat="1" applyFont="1" applyFill="1" applyBorder="1" applyAlignment="1">
      <alignment horizontal="right" vertical="center" indent="2"/>
    </xf>
    <xf numFmtId="176" fontId="10" fillId="2" borderId="61" xfId="0" applyNumberFormat="1" applyFont="1" applyFill="1" applyBorder="1" applyAlignment="1">
      <alignment horizontal="right" vertical="center" indent="2"/>
    </xf>
    <xf numFmtId="176" fontId="10" fillId="2" borderId="62" xfId="0" applyNumberFormat="1" applyFont="1" applyFill="1" applyBorder="1" applyAlignment="1">
      <alignment horizontal="right" vertical="center" indent="2"/>
    </xf>
    <xf numFmtId="176" fontId="10" fillId="2" borderId="63" xfId="0" applyNumberFormat="1" applyFont="1" applyFill="1" applyBorder="1" applyAlignment="1">
      <alignment horizontal="right" vertical="center" indent="2"/>
    </xf>
    <xf numFmtId="176" fontId="10" fillId="2" borderId="59" xfId="0" applyNumberFormat="1" applyFont="1" applyFill="1" applyBorder="1" applyAlignment="1">
      <alignment horizontal="right" vertical="center" indent="2"/>
    </xf>
    <xf numFmtId="176" fontId="10" fillId="2" borderId="58" xfId="0" applyNumberFormat="1" applyFont="1" applyFill="1" applyBorder="1" applyAlignment="1">
      <alignment horizontal="right" vertical="center" indent="2"/>
    </xf>
    <xf numFmtId="176" fontId="10" fillId="2" borderId="60" xfId="0" applyNumberFormat="1" applyFont="1" applyFill="1" applyBorder="1" applyAlignment="1">
      <alignment horizontal="right" vertical="center" indent="2"/>
    </xf>
    <xf numFmtId="0" fontId="10" fillId="2" borderId="4" xfId="0" applyFont="1" applyFill="1" applyBorder="1" applyAlignment="1">
      <alignment horizontal="center" vertical="center"/>
    </xf>
    <xf numFmtId="176" fontId="10" fillId="2" borderId="4" xfId="0" applyNumberFormat="1" applyFont="1" applyFill="1" applyBorder="1" applyAlignment="1">
      <alignment horizontal="right" vertical="center" indent="2"/>
    </xf>
    <xf numFmtId="176" fontId="10" fillId="2" borderId="5" xfId="0" applyNumberFormat="1" applyFont="1" applyFill="1" applyBorder="1" applyAlignment="1">
      <alignment horizontal="right" vertical="center" indent="2"/>
    </xf>
    <xf numFmtId="176" fontId="10" fillId="2" borderId="6" xfId="0" applyNumberFormat="1" applyFont="1" applyFill="1" applyBorder="1" applyAlignment="1">
      <alignment horizontal="right" vertical="center" indent="2"/>
    </xf>
    <xf numFmtId="0" fontId="10" fillId="4" borderId="5" xfId="0" applyFont="1" applyFill="1" applyBorder="1" applyAlignment="1" applyProtection="1">
      <alignment horizontal="center" vertical="center" shrinkToFit="1"/>
      <protection locked="0"/>
    </xf>
    <xf numFmtId="0" fontId="15" fillId="2" borderId="0" xfId="0" applyFont="1" applyFill="1" applyAlignment="1">
      <alignment horizontal="center" vertical="center" shrinkToFit="1"/>
    </xf>
    <xf numFmtId="0" fontId="10" fillId="0" borderId="34" xfId="3" applyFont="1" applyFill="1" applyBorder="1" applyAlignment="1" applyProtection="1">
      <alignment horizontal="center" vertical="center" shrinkToFit="1"/>
    </xf>
    <xf numFmtId="0" fontId="10" fillId="0" borderId="42" xfId="3" applyFont="1" applyFill="1" applyBorder="1" applyAlignment="1" applyProtection="1">
      <alignment horizontal="center" vertical="center" shrinkToFit="1"/>
    </xf>
    <xf numFmtId="0" fontId="10" fillId="4" borderId="42" xfId="3" applyFont="1" applyFill="1" applyBorder="1" applyAlignment="1" applyProtection="1">
      <alignment horizontal="center" vertical="center" shrinkToFit="1"/>
      <protection locked="0"/>
    </xf>
    <xf numFmtId="0" fontId="10" fillId="0" borderId="35" xfId="3" applyFont="1" applyFill="1" applyBorder="1" applyAlignment="1" applyProtection="1">
      <alignment horizontal="center" vertical="center" shrinkToFit="1"/>
    </xf>
    <xf numFmtId="0" fontId="10" fillId="4" borderId="19" xfId="0" applyFont="1" applyFill="1" applyBorder="1" applyAlignment="1" applyProtection="1">
      <alignment horizontal="center" vertical="center" shrinkToFit="1"/>
      <protection locked="0"/>
    </xf>
    <xf numFmtId="0" fontId="10" fillId="4" borderId="43" xfId="0" applyFont="1" applyFill="1" applyBorder="1" applyAlignment="1" applyProtection="1">
      <alignment horizontal="center" vertical="center" shrinkToFit="1"/>
      <protection locked="0"/>
    </xf>
    <xf numFmtId="0" fontId="10" fillId="4" borderId="4"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xf numFmtId="49" fontId="10" fillId="4" borderId="4" xfId="0" applyNumberFormat="1" applyFont="1" applyFill="1" applyBorder="1" applyAlignment="1" applyProtection="1">
      <alignment horizontal="center" vertical="center" shrinkToFit="1"/>
      <protection locked="0"/>
    </xf>
    <xf numFmtId="49" fontId="10" fillId="4" borderId="5" xfId="0" applyNumberFormat="1" applyFont="1" applyFill="1" applyBorder="1" applyAlignment="1" applyProtection="1">
      <alignment horizontal="center" vertical="center" shrinkToFit="1"/>
      <protection locked="0"/>
    </xf>
    <xf numFmtId="49" fontId="10" fillId="4" borderId="10" xfId="0" applyNumberFormat="1" applyFont="1" applyFill="1" applyBorder="1" applyAlignment="1" applyProtection="1">
      <alignment horizontal="center" vertical="center" shrinkToFit="1"/>
      <protection locked="0"/>
    </xf>
    <xf numFmtId="0" fontId="10" fillId="4" borderId="11" xfId="0" applyFont="1" applyFill="1" applyBorder="1" applyAlignment="1" applyProtection="1">
      <alignment horizontal="center" vertical="center" shrinkToFit="1"/>
      <protection locked="0"/>
    </xf>
    <xf numFmtId="0" fontId="10" fillId="4" borderId="2" xfId="0" applyFont="1" applyFill="1" applyBorder="1" applyAlignment="1" applyProtection="1">
      <alignment horizontal="center" vertical="center" shrinkToFit="1"/>
      <protection locked="0"/>
    </xf>
    <xf numFmtId="0" fontId="10" fillId="4" borderId="44" xfId="0" applyFont="1" applyFill="1" applyBorder="1" applyAlignment="1" applyProtection="1">
      <alignment horizontal="center" vertical="center" shrinkToFit="1"/>
      <protection locked="0"/>
    </xf>
    <xf numFmtId="0" fontId="10" fillId="4" borderId="17" xfId="0" applyFont="1" applyFill="1" applyBorder="1" applyAlignment="1" applyProtection="1">
      <alignment horizontal="center" vertical="center" shrinkToFit="1"/>
      <protection locked="0"/>
    </xf>
    <xf numFmtId="0" fontId="10" fillId="4" borderId="3" xfId="0" applyFont="1" applyFill="1" applyBorder="1" applyAlignment="1" applyProtection="1">
      <alignment horizontal="center" vertical="center" shrinkToFit="1"/>
      <protection locked="0"/>
    </xf>
    <xf numFmtId="0" fontId="10" fillId="4" borderId="22" xfId="0" applyFont="1" applyFill="1" applyBorder="1" applyAlignment="1" applyProtection="1">
      <alignment horizontal="center" vertical="center" shrinkToFit="1"/>
      <protection locked="0"/>
    </xf>
    <xf numFmtId="176" fontId="10" fillId="2" borderId="57" xfId="0" applyNumberFormat="1" applyFont="1" applyFill="1" applyBorder="1" applyAlignment="1">
      <alignment horizontal="right" vertical="center" indent="2"/>
    </xf>
    <xf numFmtId="176" fontId="10" fillId="2" borderId="27" xfId="0" applyNumberFormat="1" applyFont="1" applyFill="1" applyBorder="1" applyAlignment="1">
      <alignment horizontal="right" vertical="center" indent="2"/>
    </xf>
    <xf numFmtId="176" fontId="10" fillId="2" borderId="26" xfId="0" applyNumberFormat="1" applyFont="1" applyFill="1" applyBorder="1" applyAlignment="1">
      <alignment horizontal="right" vertical="center" indent="2"/>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6" fontId="10" fillId="4" borderId="59" xfId="0" applyNumberFormat="1" applyFont="1" applyFill="1" applyBorder="1" applyAlignment="1" applyProtection="1">
      <alignment horizontal="right" vertical="center" indent="2"/>
      <protection locked="0"/>
    </xf>
    <xf numFmtId="176" fontId="10" fillId="4" borderId="58" xfId="0" applyNumberFormat="1" applyFont="1" applyFill="1" applyBorder="1" applyAlignment="1" applyProtection="1">
      <alignment horizontal="right" vertical="center" indent="2"/>
      <protection locked="0"/>
    </xf>
    <xf numFmtId="176" fontId="10" fillId="4" borderId="60" xfId="0" applyNumberFormat="1" applyFont="1" applyFill="1" applyBorder="1" applyAlignment="1" applyProtection="1">
      <alignment horizontal="right" vertical="center" indent="2"/>
      <protection locked="0"/>
    </xf>
    <xf numFmtId="176" fontId="10" fillId="4" borderId="17" xfId="0" applyNumberFormat="1" applyFont="1" applyFill="1" applyBorder="1" applyAlignment="1" applyProtection="1">
      <alignment horizontal="right" vertical="center" indent="2"/>
      <protection locked="0"/>
    </xf>
    <xf numFmtId="176" fontId="10" fillId="4" borderId="3" xfId="0" applyNumberFormat="1" applyFont="1" applyFill="1" applyBorder="1" applyAlignment="1" applyProtection="1">
      <alignment horizontal="right" vertical="center" indent="2"/>
      <protection locked="0"/>
    </xf>
    <xf numFmtId="176" fontId="10" fillId="4" borderId="18" xfId="0" applyNumberFormat="1" applyFont="1" applyFill="1" applyBorder="1" applyAlignment="1" applyProtection="1">
      <alignment horizontal="right" vertical="center" indent="2"/>
      <protection locked="0"/>
    </xf>
    <xf numFmtId="0" fontId="10" fillId="2" borderId="5" xfId="0" applyFont="1" applyFill="1" applyBorder="1" applyAlignment="1" applyProtection="1">
      <alignment horizontal="center" vertical="center" shrinkToFit="1"/>
    </xf>
    <xf numFmtId="0" fontId="10" fillId="2" borderId="0"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176" fontId="10" fillId="4" borderId="11" xfId="0" applyNumberFormat="1" applyFont="1" applyFill="1" applyBorder="1" applyAlignment="1" applyProtection="1">
      <alignment horizontal="right" vertical="center"/>
      <protection locked="0"/>
    </xf>
    <xf numFmtId="176" fontId="10" fillId="4" borderId="2" xfId="0" applyNumberFormat="1" applyFont="1" applyFill="1" applyBorder="1" applyAlignment="1" applyProtection="1">
      <alignment horizontal="right" vertical="center"/>
      <protection locked="0"/>
    </xf>
    <xf numFmtId="176" fontId="10" fillId="4" borderId="8" xfId="0" applyNumberFormat="1" applyFont="1" applyFill="1" applyBorder="1" applyAlignment="1" applyProtection="1">
      <alignment horizontal="right" vertical="center"/>
      <protection locked="0"/>
    </xf>
    <xf numFmtId="177" fontId="10" fillId="4" borderId="61" xfId="0" applyNumberFormat="1" applyFont="1" applyFill="1" applyBorder="1" applyAlignment="1" applyProtection="1">
      <alignment horizontal="right" vertical="center" indent="2"/>
      <protection locked="0"/>
    </xf>
    <xf numFmtId="177" fontId="10" fillId="4" borderId="62" xfId="0" applyNumberFormat="1" applyFont="1" applyFill="1" applyBorder="1" applyAlignment="1" applyProtection="1">
      <alignment horizontal="right" vertical="center" indent="2"/>
      <protection locked="0"/>
    </xf>
    <xf numFmtId="177" fontId="10" fillId="4" borderId="63" xfId="0" applyNumberFormat="1" applyFont="1" applyFill="1" applyBorder="1" applyAlignment="1" applyProtection="1">
      <alignment horizontal="right" vertical="center" indent="2"/>
      <protection locked="0"/>
    </xf>
    <xf numFmtId="0" fontId="10" fillId="2" borderId="1" xfId="0" applyFont="1" applyFill="1" applyBorder="1" applyAlignment="1" applyProtection="1">
      <alignment horizontal="left" vertical="center" shrinkToFit="1"/>
    </xf>
    <xf numFmtId="176" fontId="10" fillId="0" borderId="1" xfId="0" applyNumberFormat="1" applyFont="1" applyFill="1" applyBorder="1" applyAlignment="1" applyProtection="1">
      <alignment horizontal="right" vertical="center" shrinkToFi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38" fontId="10" fillId="3" borderId="4" xfId="20" applyFont="1" applyFill="1" applyBorder="1" applyAlignment="1" applyProtection="1">
      <alignment horizontal="right" vertical="center" shrinkToFit="1"/>
    </xf>
    <xf numFmtId="38" fontId="10" fillId="3" borderId="5" xfId="20" applyFont="1" applyFill="1" applyBorder="1" applyAlignment="1" applyProtection="1">
      <alignment horizontal="right" vertical="center" shrinkToFit="1"/>
    </xf>
    <xf numFmtId="0" fontId="10" fillId="3" borderId="5" xfId="0" applyFont="1" applyFill="1" applyBorder="1" applyAlignment="1" applyProtection="1">
      <alignment horizontal="center" vertical="center" shrinkToFit="1"/>
    </xf>
    <xf numFmtId="0" fontId="10" fillId="4" borderId="4"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10" fillId="2" borderId="1" xfId="0" applyFont="1" applyFill="1" applyBorder="1" applyAlignment="1" applyProtection="1">
      <alignment horizontal="center" vertical="center" shrinkToFit="1"/>
    </xf>
    <xf numFmtId="0" fontId="10" fillId="4" borderId="1"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xf>
    <xf numFmtId="0" fontId="10" fillId="3" borderId="6" xfId="0" applyFont="1" applyFill="1" applyBorder="1" applyAlignment="1" applyProtection="1">
      <alignment horizontal="center" vertical="center" shrinkToFit="1"/>
    </xf>
    <xf numFmtId="0" fontId="10" fillId="4" borderId="6"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38" fontId="10" fillId="0" borderId="5" xfId="20" applyFont="1" applyFill="1" applyBorder="1" applyAlignment="1" applyProtection="1">
      <alignment horizontal="right" vertical="center" shrinkToFit="1"/>
    </xf>
    <xf numFmtId="38" fontId="10" fillId="4" borderId="4" xfId="20" applyFont="1" applyFill="1" applyBorder="1" applyAlignment="1" applyProtection="1">
      <alignment horizontal="right" vertical="center" shrinkToFit="1"/>
      <protection locked="0"/>
    </xf>
    <xf numFmtId="38" fontId="10" fillId="4" borderId="5" xfId="20" applyFont="1" applyFill="1" applyBorder="1" applyAlignment="1" applyProtection="1">
      <alignment horizontal="right" vertical="center" shrinkToFit="1"/>
      <protection locked="0"/>
    </xf>
    <xf numFmtId="176" fontId="10" fillId="4" borderId="1" xfId="0" applyNumberFormat="1" applyFont="1" applyFill="1" applyBorder="1" applyAlignment="1" applyProtection="1">
      <alignment horizontal="right" vertical="center"/>
      <protection locked="0"/>
    </xf>
    <xf numFmtId="176" fontId="10" fillId="0" borderId="1" xfId="0" applyNumberFormat="1" applyFont="1" applyFill="1" applyBorder="1" applyAlignment="1" applyProtection="1">
      <alignment horizontal="right" vertical="center"/>
    </xf>
    <xf numFmtId="178" fontId="10" fillId="2" borderId="0" xfId="0" applyNumberFormat="1" applyFont="1" applyFill="1" applyAlignment="1" applyProtection="1">
      <alignment horizontal="center" vertical="center"/>
    </xf>
    <xf numFmtId="178" fontId="10" fillId="2" borderId="0" xfId="0" applyNumberFormat="1" applyFont="1" applyFill="1" applyAlignment="1" applyProtection="1">
      <alignment horizontal="center" vertical="center" shrinkToFit="1"/>
    </xf>
    <xf numFmtId="178" fontId="10" fillId="0" borderId="0" xfId="0" applyNumberFormat="1" applyFont="1" applyFill="1" applyAlignment="1" applyProtection="1">
      <alignment horizontal="center" vertical="center" shrinkToFit="1"/>
    </xf>
    <xf numFmtId="0" fontId="10" fillId="3" borderId="1" xfId="0" applyFont="1" applyFill="1" applyBorder="1" applyAlignment="1" applyProtection="1">
      <alignment horizontal="center" vertical="center" shrinkToFit="1"/>
    </xf>
    <xf numFmtId="0" fontId="10" fillId="2" borderId="4"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xf>
    <xf numFmtId="0" fontId="10" fillId="2" borderId="4" xfId="0" applyFont="1" applyFill="1" applyBorder="1" applyAlignment="1" applyProtection="1">
      <alignment horizontal="left" vertical="center" shrinkToFit="1"/>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1" xfId="0" applyFont="1" applyFill="1" applyBorder="1" applyAlignment="1" applyProtection="1">
      <alignment horizontal="left" vertical="center"/>
    </xf>
    <xf numFmtId="176" fontId="10" fillId="4" borderId="1" xfId="0" applyNumberFormat="1" applyFont="1" applyFill="1" applyBorder="1" applyAlignment="1" applyProtection="1">
      <alignment horizontal="right" vertical="center" shrinkToFit="1"/>
      <protection locked="0"/>
    </xf>
    <xf numFmtId="0" fontId="19" fillId="2" borderId="0" xfId="13" applyFont="1" applyFill="1" applyAlignment="1">
      <alignment horizontal="center" vertical="center"/>
    </xf>
    <xf numFmtId="0" fontId="19" fillId="2" borderId="13" xfId="13" applyFont="1" applyFill="1" applyBorder="1" applyAlignment="1">
      <alignment horizontal="center" vertical="center"/>
    </xf>
    <xf numFmtId="0" fontId="19" fillId="2" borderId="33" xfId="13" applyFont="1" applyFill="1" applyBorder="1" applyAlignment="1">
      <alignment horizontal="center" vertical="center"/>
    </xf>
    <xf numFmtId="0" fontId="19" fillId="2" borderId="45" xfId="13" applyFont="1" applyFill="1" applyBorder="1" applyAlignment="1">
      <alignment horizontal="center" vertical="center"/>
    </xf>
    <xf numFmtId="179" fontId="19" fillId="2" borderId="0" xfId="13" applyNumberFormat="1" applyFont="1" applyFill="1" applyAlignment="1" applyProtection="1">
      <alignment horizontal="right" vertical="center"/>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156882</xdr:colOff>
      <xdr:row>0</xdr:row>
      <xdr:rowOff>56030</xdr:rowOff>
    </xdr:from>
    <xdr:to>
      <xdr:col>40</xdr:col>
      <xdr:colOff>89646</xdr:colOff>
      <xdr:row>0</xdr:row>
      <xdr:rowOff>156883</xdr:rowOff>
    </xdr:to>
    <xdr:sp macro="" textlink="">
      <xdr:nvSpPr>
        <xdr:cNvPr id="3" name="円/楕円 2"/>
        <xdr:cNvSpPr/>
      </xdr:nvSpPr>
      <xdr:spPr>
        <a:xfrm>
          <a:off x="6689911" y="56030"/>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0</xdr:row>
      <xdr:rowOff>57150</xdr:rowOff>
    </xdr:from>
    <xdr:to>
      <xdr:col>39</xdr:col>
      <xdr:colOff>110378</xdr:colOff>
      <xdr:row>0</xdr:row>
      <xdr:rowOff>158003</xdr:rowOff>
    </xdr:to>
    <xdr:sp macro="" textlink="">
      <xdr:nvSpPr>
        <xdr:cNvPr id="4" name="円/楕円 2"/>
        <xdr:cNvSpPr/>
      </xdr:nvSpPr>
      <xdr:spPr>
        <a:xfrm>
          <a:off x="6638925" y="57150"/>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67236</xdr:colOff>
      <xdr:row>0</xdr:row>
      <xdr:rowOff>156882</xdr:rowOff>
    </xdr:from>
    <xdr:to>
      <xdr:col>39</xdr:col>
      <xdr:colOff>1</xdr:colOff>
      <xdr:row>1</xdr:row>
      <xdr:rowOff>89647</xdr:rowOff>
    </xdr:to>
    <xdr:sp macro="" textlink="">
      <xdr:nvSpPr>
        <xdr:cNvPr id="2" name="円/楕円 1"/>
        <xdr:cNvSpPr/>
      </xdr:nvSpPr>
      <xdr:spPr>
        <a:xfrm>
          <a:off x="6454589" y="156882"/>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110939</xdr:colOff>
      <xdr:row>0</xdr:row>
      <xdr:rowOff>156882</xdr:rowOff>
    </xdr:from>
    <xdr:to>
      <xdr:col>38</xdr:col>
      <xdr:colOff>43704</xdr:colOff>
      <xdr:row>1</xdr:row>
      <xdr:rowOff>89647</xdr:rowOff>
    </xdr:to>
    <xdr:sp macro="" textlink="">
      <xdr:nvSpPr>
        <xdr:cNvPr id="3" name="円/楕円 1"/>
        <xdr:cNvSpPr/>
      </xdr:nvSpPr>
      <xdr:spPr>
        <a:xfrm>
          <a:off x="6454589" y="156882"/>
          <a:ext cx="104215" cy="10421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503464</xdr:colOff>
      <xdr:row>0</xdr:row>
      <xdr:rowOff>81642</xdr:rowOff>
    </xdr:from>
    <xdr:to>
      <xdr:col>60</xdr:col>
      <xdr:colOff>604317</xdr:colOff>
      <xdr:row>1</xdr:row>
      <xdr:rowOff>5602</xdr:rowOff>
    </xdr:to>
    <xdr:sp macro="" textlink="">
      <xdr:nvSpPr>
        <xdr:cNvPr id="8" name="円/楕円 7"/>
        <xdr:cNvSpPr/>
      </xdr:nvSpPr>
      <xdr:spPr>
        <a:xfrm>
          <a:off x="11117035" y="81642"/>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363310</xdr:colOff>
      <xdr:row>0</xdr:row>
      <xdr:rowOff>82884</xdr:rowOff>
    </xdr:from>
    <xdr:to>
      <xdr:col>60</xdr:col>
      <xdr:colOff>464163</xdr:colOff>
      <xdr:row>1</xdr:row>
      <xdr:rowOff>6844</xdr:rowOff>
    </xdr:to>
    <xdr:sp macro="" textlink="">
      <xdr:nvSpPr>
        <xdr:cNvPr id="4" name="円/楕円 7"/>
        <xdr:cNvSpPr/>
      </xdr:nvSpPr>
      <xdr:spPr>
        <a:xfrm>
          <a:off x="10799397" y="82884"/>
          <a:ext cx="100853" cy="97895"/>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2057400</xdr:colOff>
      <xdr:row>0</xdr:row>
      <xdr:rowOff>57150</xdr:rowOff>
    </xdr:from>
    <xdr:to>
      <xdr:col>5</xdr:col>
      <xdr:colOff>2158253</xdr:colOff>
      <xdr:row>0</xdr:row>
      <xdr:rowOff>158003</xdr:rowOff>
    </xdr:to>
    <xdr:sp macro="" textlink="">
      <xdr:nvSpPr>
        <xdr:cNvPr id="3" name="円/楕円 2"/>
        <xdr:cNvSpPr/>
      </xdr:nvSpPr>
      <xdr:spPr>
        <a:xfrm>
          <a:off x="7486650" y="57150"/>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1914525</xdr:colOff>
      <xdr:row>0</xdr:row>
      <xdr:rowOff>57150</xdr:rowOff>
    </xdr:from>
    <xdr:to>
      <xdr:col>5</xdr:col>
      <xdr:colOff>2015378</xdr:colOff>
      <xdr:row>0</xdr:row>
      <xdr:rowOff>158003</xdr:rowOff>
    </xdr:to>
    <xdr:sp macro="" textlink="">
      <xdr:nvSpPr>
        <xdr:cNvPr id="4" name="円/楕円 2"/>
        <xdr:cNvSpPr/>
      </xdr:nvSpPr>
      <xdr:spPr>
        <a:xfrm>
          <a:off x="7343775" y="57150"/>
          <a:ext cx="100853" cy="100853"/>
        </a:xfrm>
        <a:prstGeom prst="ellipse">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1"/>
  <sheetViews>
    <sheetView view="pageBreakPreview" zoomScaleNormal="100" zoomScaleSheetLayoutView="100" workbookViewId="0">
      <selection activeCell="AS2" sqref="AS2"/>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39</v>
      </c>
    </row>
    <row r="2" spans="1:41">
      <c r="A2" s="128" t="s">
        <v>158</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row>
    <row r="3" spans="1:41">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row>
    <row r="4" spans="1:41" ht="13.5" customHeight="1">
      <c r="A4" s="2"/>
      <c r="B4" s="2"/>
      <c r="C4" s="2"/>
      <c r="D4" s="2"/>
      <c r="E4" s="2"/>
      <c r="F4" s="2"/>
      <c r="G4" s="2"/>
      <c r="H4" s="2"/>
      <c r="I4" s="2"/>
      <c r="J4" s="2"/>
      <c r="K4" s="2"/>
      <c r="L4" s="2"/>
      <c r="M4" s="2"/>
      <c r="N4" s="2"/>
      <c r="O4" s="2"/>
      <c r="P4" s="2"/>
      <c r="Q4" s="2"/>
      <c r="R4" s="2"/>
      <c r="S4" s="2"/>
      <c r="T4" s="2"/>
      <c r="AE4" s="184">
        <f ca="1">TODAY()</f>
        <v>43774</v>
      </c>
      <c r="AF4" s="184"/>
      <c r="AG4" s="184"/>
      <c r="AH4" s="184"/>
      <c r="AI4" s="184"/>
      <c r="AJ4" s="184"/>
      <c r="AK4" s="184"/>
      <c r="AL4" s="184"/>
      <c r="AM4" s="184"/>
      <c r="AN4" s="184"/>
      <c r="AO4" s="184"/>
    </row>
    <row r="5" spans="1:41" ht="13.5" customHeight="1" thickBot="1">
      <c r="A5" s="1" t="s">
        <v>20</v>
      </c>
      <c r="B5" s="2"/>
      <c r="C5" s="2"/>
      <c r="D5" s="2"/>
      <c r="E5" s="2"/>
      <c r="F5" s="2"/>
      <c r="G5" s="2"/>
      <c r="H5" s="2"/>
      <c r="I5" s="2"/>
      <c r="J5" s="2"/>
      <c r="K5" s="2"/>
      <c r="L5" s="2"/>
      <c r="M5" s="2"/>
      <c r="N5" s="2"/>
      <c r="O5" s="2"/>
      <c r="P5" s="2"/>
      <c r="Q5" s="2"/>
      <c r="R5" s="2"/>
      <c r="S5" s="2"/>
      <c r="T5" s="2"/>
    </row>
    <row r="6" spans="1:41">
      <c r="X6" s="146" t="s">
        <v>7</v>
      </c>
      <c r="Y6" s="147"/>
      <c r="Z6" s="147"/>
      <c r="AA6" s="147"/>
      <c r="AB6" s="147"/>
      <c r="AC6" s="147"/>
      <c r="AD6" s="148"/>
      <c r="AE6" s="149" t="s">
        <v>3</v>
      </c>
      <c r="AF6" s="129"/>
      <c r="AG6" s="129"/>
      <c r="AH6" s="129"/>
      <c r="AI6" s="129">
        <f>第６号様式!$AG$6</f>
        <v>0</v>
      </c>
      <c r="AJ6" s="129"/>
      <c r="AK6" s="129"/>
      <c r="AL6" s="129"/>
      <c r="AM6" s="129"/>
      <c r="AN6" s="129" t="s">
        <v>15</v>
      </c>
      <c r="AO6" s="130"/>
    </row>
    <row r="7" spans="1:41">
      <c r="X7" s="150" t="s">
        <v>1</v>
      </c>
      <c r="Y7" s="151"/>
      <c r="Z7" s="151"/>
      <c r="AA7" s="151"/>
      <c r="AB7" s="151"/>
      <c r="AC7" s="151"/>
      <c r="AD7" s="152"/>
      <c r="AE7" s="153">
        <f>第６号様式!$AC$7</f>
        <v>0</v>
      </c>
      <c r="AF7" s="154"/>
      <c r="AG7" s="154"/>
      <c r="AH7" s="154"/>
      <c r="AI7" s="154"/>
      <c r="AJ7" s="154"/>
      <c r="AK7" s="154"/>
      <c r="AL7" s="154"/>
      <c r="AM7" s="154"/>
      <c r="AN7" s="154"/>
      <c r="AO7" s="155"/>
    </row>
    <row r="8" spans="1:41">
      <c r="X8" s="150" t="s">
        <v>8</v>
      </c>
      <c r="Y8" s="151"/>
      <c r="Z8" s="151"/>
      <c r="AA8" s="151"/>
      <c r="AB8" s="151"/>
      <c r="AC8" s="151"/>
      <c r="AD8" s="152"/>
      <c r="AE8" s="153">
        <f>第６号様式!$AC$8</f>
        <v>0</v>
      </c>
      <c r="AF8" s="154"/>
      <c r="AG8" s="154"/>
      <c r="AH8" s="154"/>
      <c r="AI8" s="154"/>
      <c r="AJ8" s="154"/>
      <c r="AK8" s="154"/>
      <c r="AL8" s="154"/>
      <c r="AM8" s="154"/>
      <c r="AN8" s="154"/>
      <c r="AO8" s="155"/>
    </row>
    <row r="9" spans="1:41">
      <c r="X9" s="156" t="s">
        <v>9</v>
      </c>
      <c r="Y9" s="116"/>
      <c r="Z9" s="116"/>
      <c r="AA9" s="116"/>
      <c r="AB9" s="116"/>
      <c r="AC9" s="116"/>
      <c r="AD9" s="117"/>
      <c r="AE9" s="158">
        <f>第６号様式!$AC$9</f>
        <v>0</v>
      </c>
      <c r="AF9" s="159"/>
      <c r="AG9" s="159"/>
      <c r="AH9" s="159"/>
      <c r="AI9" s="159"/>
      <c r="AJ9" s="159"/>
      <c r="AK9" s="159"/>
      <c r="AL9" s="159"/>
      <c r="AM9" s="159"/>
      <c r="AN9" s="159"/>
      <c r="AO9" s="160"/>
    </row>
    <row r="10" spans="1:41">
      <c r="X10" s="157"/>
      <c r="Y10" s="119"/>
      <c r="Z10" s="119"/>
      <c r="AA10" s="119"/>
      <c r="AB10" s="119"/>
      <c r="AC10" s="119"/>
      <c r="AD10" s="120"/>
      <c r="AE10" s="161"/>
      <c r="AF10" s="162"/>
      <c r="AG10" s="162"/>
      <c r="AH10" s="162"/>
      <c r="AI10" s="162"/>
      <c r="AJ10" s="162"/>
      <c r="AK10" s="162"/>
      <c r="AL10" s="162"/>
      <c r="AM10" s="162"/>
      <c r="AN10" s="162"/>
      <c r="AO10" s="163"/>
    </row>
    <row r="11" spans="1:41" ht="14.25" thickBot="1">
      <c r="X11" s="141" t="s">
        <v>10</v>
      </c>
      <c r="Y11" s="142"/>
      <c r="Z11" s="142"/>
      <c r="AA11" s="142"/>
      <c r="AB11" s="142"/>
      <c r="AC11" s="142"/>
      <c r="AD11" s="143"/>
      <c r="AE11" s="144">
        <f>第６号様式!$AC$11</f>
        <v>0</v>
      </c>
      <c r="AF11" s="145"/>
      <c r="AG11" s="145"/>
      <c r="AH11" s="145"/>
      <c r="AI11" s="145"/>
      <c r="AJ11" s="145"/>
      <c r="AK11" s="145"/>
      <c r="AL11" s="145"/>
      <c r="AM11" s="145"/>
      <c r="AN11" s="145"/>
      <c r="AO11" s="58" t="s">
        <v>4</v>
      </c>
    </row>
    <row r="12" spans="1:41" ht="6" customHeight="1"/>
    <row r="13" spans="1:41" ht="63.75" customHeight="1">
      <c r="L13" s="140" t="s">
        <v>91</v>
      </c>
      <c r="M13" s="140"/>
      <c r="N13" s="140"/>
      <c r="O13" s="140"/>
      <c r="P13" s="140"/>
      <c r="Q13" s="140"/>
      <c r="R13" s="140"/>
      <c r="S13" s="140"/>
      <c r="T13" s="140"/>
      <c r="U13" s="140"/>
      <c r="V13" s="140"/>
      <c r="W13" s="140"/>
      <c r="X13" s="140"/>
      <c r="Y13" s="140"/>
      <c r="Z13" s="140"/>
      <c r="AA13" s="140" t="s">
        <v>92</v>
      </c>
      <c r="AB13" s="140"/>
      <c r="AC13" s="140"/>
      <c r="AD13" s="140"/>
      <c r="AE13" s="140"/>
      <c r="AF13" s="140"/>
      <c r="AG13" s="140"/>
      <c r="AH13" s="140"/>
      <c r="AI13" s="140"/>
      <c r="AJ13" s="140"/>
      <c r="AK13" s="140"/>
      <c r="AL13" s="140"/>
      <c r="AM13" s="140"/>
      <c r="AN13" s="140"/>
      <c r="AO13" s="140"/>
    </row>
    <row r="14" spans="1:41" ht="12" customHeight="1">
      <c r="A14" s="99" t="s">
        <v>40</v>
      </c>
      <c r="B14" s="99"/>
      <c r="C14" s="182" t="s">
        <v>90</v>
      </c>
      <c r="D14" s="183"/>
      <c r="E14" s="115" t="s">
        <v>23</v>
      </c>
      <c r="F14" s="116"/>
      <c r="G14" s="117"/>
      <c r="H14" s="116" t="s">
        <v>22</v>
      </c>
      <c r="I14" s="116"/>
      <c r="J14" s="116"/>
      <c r="K14" s="117"/>
      <c r="L14" s="115" t="s">
        <v>24</v>
      </c>
      <c r="M14" s="116"/>
      <c r="N14" s="116"/>
      <c r="O14" s="116"/>
      <c r="P14" s="116"/>
      <c r="Q14" s="116"/>
      <c r="R14" s="116"/>
      <c r="S14" s="131" t="s">
        <v>159</v>
      </c>
      <c r="T14" s="132"/>
      <c r="U14" s="132"/>
      <c r="V14" s="132"/>
      <c r="W14" s="132"/>
      <c r="X14" s="132"/>
      <c r="Y14" s="132"/>
      <c r="Z14" s="133"/>
      <c r="AA14" s="116" t="s">
        <v>24</v>
      </c>
      <c r="AB14" s="116"/>
      <c r="AC14" s="116"/>
      <c r="AD14" s="116"/>
      <c r="AE14" s="116"/>
      <c r="AF14" s="116"/>
      <c r="AG14" s="117"/>
      <c r="AH14" s="132" t="s">
        <v>160</v>
      </c>
      <c r="AI14" s="132"/>
      <c r="AJ14" s="132"/>
      <c r="AK14" s="132"/>
      <c r="AL14" s="132"/>
      <c r="AM14" s="132"/>
      <c r="AN14" s="132"/>
      <c r="AO14" s="138"/>
    </row>
    <row r="15" spans="1:41" ht="12" customHeight="1">
      <c r="A15" s="99"/>
      <c r="B15" s="99"/>
      <c r="C15" s="183"/>
      <c r="D15" s="183"/>
      <c r="E15" s="118"/>
      <c r="F15" s="119"/>
      <c r="G15" s="120"/>
      <c r="H15" s="119"/>
      <c r="I15" s="119"/>
      <c r="J15" s="119"/>
      <c r="K15" s="120"/>
      <c r="L15" s="121"/>
      <c r="M15" s="122"/>
      <c r="N15" s="122"/>
      <c r="O15" s="122"/>
      <c r="P15" s="122"/>
      <c r="Q15" s="122"/>
      <c r="R15" s="122"/>
      <c r="S15" s="134"/>
      <c r="T15" s="135"/>
      <c r="U15" s="135"/>
      <c r="V15" s="135"/>
      <c r="W15" s="135"/>
      <c r="X15" s="135"/>
      <c r="Y15" s="135"/>
      <c r="Z15" s="136"/>
      <c r="AA15" s="122"/>
      <c r="AB15" s="122"/>
      <c r="AC15" s="122"/>
      <c r="AD15" s="122"/>
      <c r="AE15" s="122"/>
      <c r="AF15" s="122"/>
      <c r="AG15" s="137"/>
      <c r="AH15" s="135"/>
      <c r="AI15" s="135"/>
      <c r="AJ15" s="135"/>
      <c r="AK15" s="135"/>
      <c r="AL15" s="135"/>
      <c r="AM15" s="135"/>
      <c r="AN15" s="135"/>
      <c r="AO15" s="139"/>
    </row>
    <row r="16" spans="1:41" ht="11.25" customHeight="1">
      <c r="A16" s="109" t="s">
        <v>41</v>
      </c>
      <c r="B16" s="109"/>
      <c r="C16" s="124" t="s">
        <v>87</v>
      </c>
      <c r="D16" s="125"/>
      <c r="E16" s="110" t="s">
        <v>42</v>
      </c>
      <c r="F16" s="110"/>
      <c r="G16" s="110"/>
      <c r="H16" s="109" t="s">
        <v>43</v>
      </c>
      <c r="I16" s="109"/>
      <c r="J16" s="109"/>
      <c r="K16" s="111"/>
      <c r="L16" s="123"/>
      <c r="M16" s="93" t="s">
        <v>44</v>
      </c>
      <c r="N16" s="94" t="s">
        <v>11</v>
      </c>
      <c r="O16" s="93" t="s">
        <v>45</v>
      </c>
      <c r="P16" s="94" t="s">
        <v>26</v>
      </c>
      <c r="Q16" s="93" t="s">
        <v>46</v>
      </c>
      <c r="R16" s="95" t="s">
        <v>13</v>
      </c>
      <c r="S16" s="112" t="s">
        <v>47</v>
      </c>
      <c r="T16" s="112"/>
      <c r="U16" s="112"/>
      <c r="V16" s="112"/>
      <c r="W16" s="112"/>
      <c r="X16" s="112"/>
      <c r="Y16" s="112"/>
      <c r="Z16" s="113"/>
      <c r="AA16" s="93"/>
      <c r="AB16" s="93" t="s">
        <v>73</v>
      </c>
      <c r="AC16" s="94" t="s">
        <v>11</v>
      </c>
      <c r="AD16" s="93" t="s">
        <v>73</v>
      </c>
      <c r="AE16" s="94" t="s">
        <v>26</v>
      </c>
      <c r="AF16" s="93" t="s">
        <v>73</v>
      </c>
      <c r="AG16" s="95" t="s">
        <v>13</v>
      </c>
      <c r="AH16" s="114" t="s">
        <v>74</v>
      </c>
      <c r="AI16" s="112"/>
      <c r="AJ16" s="112"/>
      <c r="AK16" s="112"/>
      <c r="AL16" s="112"/>
      <c r="AM16" s="112"/>
      <c r="AN16" s="112"/>
      <c r="AO16" s="112"/>
    </row>
    <row r="17" spans="1:41" ht="11.25" customHeight="1">
      <c r="A17" s="109"/>
      <c r="B17" s="109"/>
      <c r="C17" s="126"/>
      <c r="D17" s="127"/>
      <c r="E17" s="110"/>
      <c r="F17" s="110"/>
      <c r="G17" s="110"/>
      <c r="H17" s="109"/>
      <c r="I17" s="109"/>
      <c r="J17" s="109"/>
      <c r="K17" s="111"/>
      <c r="L17" s="123"/>
      <c r="M17" s="93"/>
      <c r="N17" s="94"/>
      <c r="O17" s="93"/>
      <c r="P17" s="94"/>
      <c r="Q17" s="93"/>
      <c r="R17" s="95"/>
      <c r="S17" s="112"/>
      <c r="T17" s="112"/>
      <c r="U17" s="112"/>
      <c r="V17" s="112"/>
      <c r="W17" s="112"/>
      <c r="X17" s="112"/>
      <c r="Y17" s="112"/>
      <c r="Z17" s="113"/>
      <c r="AA17" s="93"/>
      <c r="AB17" s="93"/>
      <c r="AC17" s="94"/>
      <c r="AD17" s="93"/>
      <c r="AE17" s="94"/>
      <c r="AF17" s="93"/>
      <c r="AG17" s="95"/>
      <c r="AH17" s="114"/>
      <c r="AI17" s="112"/>
      <c r="AJ17" s="112"/>
      <c r="AK17" s="112"/>
      <c r="AL17" s="112"/>
      <c r="AM17" s="112"/>
      <c r="AN17" s="112"/>
      <c r="AO17" s="112"/>
    </row>
    <row r="18" spans="1:41" ht="11.25" customHeight="1">
      <c r="A18" s="99">
        <v>1</v>
      </c>
      <c r="B18" s="99"/>
      <c r="C18" s="178"/>
      <c r="D18" s="179"/>
      <c r="E18" s="100"/>
      <c r="F18" s="100"/>
      <c r="G18" s="100"/>
      <c r="H18" s="101"/>
      <c r="I18" s="101"/>
      <c r="J18" s="101"/>
      <c r="K18" s="102"/>
      <c r="L18" s="107"/>
      <c r="M18" s="91"/>
      <c r="N18" s="92" t="s">
        <v>11</v>
      </c>
      <c r="O18" s="91"/>
      <c r="P18" s="92" t="s">
        <v>26</v>
      </c>
      <c r="Q18" s="91"/>
      <c r="R18" s="90" t="s">
        <v>13</v>
      </c>
      <c r="S18" s="103"/>
      <c r="T18" s="103"/>
      <c r="U18" s="103"/>
      <c r="V18" s="103"/>
      <c r="W18" s="103"/>
      <c r="X18" s="103"/>
      <c r="Y18" s="103"/>
      <c r="Z18" s="104"/>
      <c r="AA18" s="91"/>
      <c r="AB18" s="91"/>
      <c r="AC18" s="92" t="s">
        <v>11</v>
      </c>
      <c r="AD18" s="91"/>
      <c r="AE18" s="92" t="s">
        <v>26</v>
      </c>
      <c r="AF18" s="91"/>
      <c r="AG18" s="90" t="s">
        <v>13</v>
      </c>
      <c r="AH18" s="108"/>
      <c r="AI18" s="103"/>
      <c r="AJ18" s="103"/>
      <c r="AK18" s="103"/>
      <c r="AL18" s="103"/>
      <c r="AM18" s="103"/>
      <c r="AN18" s="103"/>
      <c r="AO18" s="103"/>
    </row>
    <row r="19" spans="1:41" ht="11.25" customHeight="1">
      <c r="A19" s="99"/>
      <c r="B19" s="99"/>
      <c r="C19" s="180"/>
      <c r="D19" s="181"/>
      <c r="E19" s="100"/>
      <c r="F19" s="100"/>
      <c r="G19" s="100"/>
      <c r="H19" s="101"/>
      <c r="I19" s="101"/>
      <c r="J19" s="101"/>
      <c r="K19" s="102"/>
      <c r="L19" s="107"/>
      <c r="M19" s="91"/>
      <c r="N19" s="92"/>
      <c r="O19" s="91"/>
      <c r="P19" s="92"/>
      <c r="Q19" s="91"/>
      <c r="R19" s="90"/>
      <c r="S19" s="103"/>
      <c r="T19" s="103"/>
      <c r="U19" s="103"/>
      <c r="V19" s="103"/>
      <c r="W19" s="103"/>
      <c r="X19" s="103"/>
      <c r="Y19" s="103"/>
      <c r="Z19" s="104"/>
      <c r="AA19" s="91"/>
      <c r="AB19" s="91"/>
      <c r="AC19" s="92"/>
      <c r="AD19" s="91"/>
      <c r="AE19" s="92"/>
      <c r="AF19" s="91"/>
      <c r="AG19" s="90"/>
      <c r="AH19" s="108"/>
      <c r="AI19" s="103"/>
      <c r="AJ19" s="103"/>
      <c r="AK19" s="103"/>
      <c r="AL19" s="103"/>
      <c r="AM19" s="103"/>
      <c r="AN19" s="103"/>
      <c r="AO19" s="103"/>
    </row>
    <row r="20" spans="1:41" ht="11.25" customHeight="1">
      <c r="A20" s="99">
        <v>2</v>
      </c>
      <c r="B20" s="99"/>
      <c r="C20" s="178"/>
      <c r="D20" s="179"/>
      <c r="E20" s="100"/>
      <c r="F20" s="100"/>
      <c r="G20" s="100"/>
      <c r="H20" s="101"/>
      <c r="I20" s="101"/>
      <c r="J20" s="101"/>
      <c r="K20" s="102"/>
      <c r="L20" s="107"/>
      <c r="M20" s="91"/>
      <c r="N20" s="92" t="s">
        <v>11</v>
      </c>
      <c r="O20" s="91"/>
      <c r="P20" s="92" t="s">
        <v>26</v>
      </c>
      <c r="Q20" s="91"/>
      <c r="R20" s="90" t="s">
        <v>13</v>
      </c>
      <c r="S20" s="103"/>
      <c r="T20" s="103"/>
      <c r="U20" s="103"/>
      <c r="V20" s="103"/>
      <c r="W20" s="103"/>
      <c r="X20" s="103"/>
      <c r="Y20" s="103"/>
      <c r="Z20" s="104"/>
      <c r="AA20" s="91"/>
      <c r="AB20" s="91"/>
      <c r="AC20" s="92" t="s">
        <v>11</v>
      </c>
      <c r="AD20" s="91"/>
      <c r="AE20" s="92" t="s">
        <v>26</v>
      </c>
      <c r="AF20" s="91"/>
      <c r="AG20" s="90" t="s">
        <v>13</v>
      </c>
      <c r="AH20" s="108"/>
      <c r="AI20" s="103"/>
      <c r="AJ20" s="103"/>
      <c r="AK20" s="103"/>
      <c r="AL20" s="103"/>
      <c r="AM20" s="103"/>
      <c r="AN20" s="103"/>
      <c r="AO20" s="103"/>
    </row>
    <row r="21" spans="1:41" ht="11.25" customHeight="1">
      <c r="A21" s="99"/>
      <c r="B21" s="99"/>
      <c r="C21" s="180"/>
      <c r="D21" s="181"/>
      <c r="E21" s="100"/>
      <c r="F21" s="100"/>
      <c r="G21" s="100"/>
      <c r="H21" s="101"/>
      <c r="I21" s="101"/>
      <c r="J21" s="101"/>
      <c r="K21" s="102"/>
      <c r="L21" s="107"/>
      <c r="M21" s="91"/>
      <c r="N21" s="92"/>
      <c r="O21" s="91"/>
      <c r="P21" s="92"/>
      <c r="Q21" s="91"/>
      <c r="R21" s="90"/>
      <c r="S21" s="103"/>
      <c r="T21" s="103"/>
      <c r="U21" s="103"/>
      <c r="V21" s="103"/>
      <c r="W21" s="103"/>
      <c r="X21" s="103"/>
      <c r="Y21" s="103"/>
      <c r="Z21" s="104"/>
      <c r="AA21" s="91"/>
      <c r="AB21" s="91"/>
      <c r="AC21" s="92"/>
      <c r="AD21" s="91"/>
      <c r="AE21" s="92"/>
      <c r="AF21" s="91"/>
      <c r="AG21" s="90"/>
      <c r="AH21" s="108"/>
      <c r="AI21" s="103"/>
      <c r="AJ21" s="103"/>
      <c r="AK21" s="103"/>
      <c r="AL21" s="103"/>
      <c r="AM21" s="103"/>
      <c r="AN21" s="103"/>
      <c r="AO21" s="103"/>
    </row>
    <row r="22" spans="1:41" ht="11.25" customHeight="1">
      <c r="A22" s="99">
        <v>3</v>
      </c>
      <c r="B22" s="99"/>
      <c r="C22" s="178"/>
      <c r="D22" s="179"/>
      <c r="E22" s="100"/>
      <c r="F22" s="100"/>
      <c r="G22" s="100"/>
      <c r="H22" s="101"/>
      <c r="I22" s="101"/>
      <c r="J22" s="101"/>
      <c r="K22" s="102"/>
      <c r="L22" s="107"/>
      <c r="M22" s="91"/>
      <c r="N22" s="92" t="s">
        <v>11</v>
      </c>
      <c r="O22" s="91"/>
      <c r="P22" s="92" t="s">
        <v>26</v>
      </c>
      <c r="Q22" s="91"/>
      <c r="R22" s="90" t="s">
        <v>13</v>
      </c>
      <c r="S22" s="103"/>
      <c r="T22" s="103"/>
      <c r="U22" s="103"/>
      <c r="V22" s="103"/>
      <c r="W22" s="103"/>
      <c r="X22" s="103"/>
      <c r="Y22" s="103"/>
      <c r="Z22" s="104"/>
      <c r="AA22" s="91"/>
      <c r="AB22" s="91"/>
      <c r="AC22" s="92" t="s">
        <v>11</v>
      </c>
      <c r="AD22" s="91"/>
      <c r="AE22" s="92" t="s">
        <v>26</v>
      </c>
      <c r="AF22" s="91"/>
      <c r="AG22" s="90" t="s">
        <v>13</v>
      </c>
      <c r="AH22" s="108"/>
      <c r="AI22" s="103"/>
      <c r="AJ22" s="103"/>
      <c r="AK22" s="103"/>
      <c r="AL22" s="103"/>
      <c r="AM22" s="103"/>
      <c r="AN22" s="103"/>
      <c r="AO22" s="103"/>
    </row>
    <row r="23" spans="1:41" ht="11.25" customHeight="1">
      <c r="A23" s="99"/>
      <c r="B23" s="99"/>
      <c r="C23" s="180"/>
      <c r="D23" s="181"/>
      <c r="E23" s="100"/>
      <c r="F23" s="100"/>
      <c r="G23" s="100"/>
      <c r="H23" s="101"/>
      <c r="I23" s="101"/>
      <c r="J23" s="101"/>
      <c r="K23" s="102"/>
      <c r="L23" s="107"/>
      <c r="M23" s="91"/>
      <c r="N23" s="92"/>
      <c r="O23" s="91"/>
      <c r="P23" s="92"/>
      <c r="Q23" s="91"/>
      <c r="R23" s="90"/>
      <c r="S23" s="103"/>
      <c r="T23" s="103"/>
      <c r="U23" s="103"/>
      <c r="V23" s="103"/>
      <c r="W23" s="103"/>
      <c r="X23" s="103"/>
      <c r="Y23" s="103"/>
      <c r="Z23" s="104"/>
      <c r="AA23" s="91"/>
      <c r="AB23" s="91"/>
      <c r="AC23" s="92"/>
      <c r="AD23" s="91"/>
      <c r="AE23" s="92"/>
      <c r="AF23" s="91"/>
      <c r="AG23" s="90"/>
      <c r="AH23" s="108"/>
      <c r="AI23" s="103"/>
      <c r="AJ23" s="103"/>
      <c r="AK23" s="103"/>
      <c r="AL23" s="103"/>
      <c r="AM23" s="103"/>
      <c r="AN23" s="103"/>
      <c r="AO23" s="103"/>
    </row>
    <row r="24" spans="1:41" ht="11.25" customHeight="1">
      <c r="A24" s="99">
        <v>4</v>
      </c>
      <c r="B24" s="99"/>
      <c r="C24" s="178"/>
      <c r="D24" s="179"/>
      <c r="E24" s="100"/>
      <c r="F24" s="100"/>
      <c r="G24" s="100"/>
      <c r="H24" s="101"/>
      <c r="I24" s="101"/>
      <c r="J24" s="101"/>
      <c r="K24" s="102"/>
      <c r="L24" s="107"/>
      <c r="M24" s="91"/>
      <c r="N24" s="92" t="s">
        <v>11</v>
      </c>
      <c r="O24" s="91"/>
      <c r="P24" s="92" t="s">
        <v>25</v>
      </c>
      <c r="Q24" s="91"/>
      <c r="R24" s="90" t="s">
        <v>27</v>
      </c>
      <c r="S24" s="103"/>
      <c r="T24" s="103"/>
      <c r="U24" s="103"/>
      <c r="V24" s="103"/>
      <c r="W24" s="103"/>
      <c r="X24" s="103"/>
      <c r="Y24" s="103"/>
      <c r="Z24" s="104"/>
      <c r="AA24" s="91"/>
      <c r="AB24" s="91"/>
      <c r="AC24" s="92" t="s">
        <v>11</v>
      </c>
      <c r="AD24" s="91"/>
      <c r="AE24" s="92" t="s">
        <v>25</v>
      </c>
      <c r="AF24" s="91"/>
      <c r="AG24" s="90" t="s">
        <v>27</v>
      </c>
      <c r="AH24" s="108"/>
      <c r="AI24" s="103"/>
      <c r="AJ24" s="103"/>
      <c r="AK24" s="103"/>
      <c r="AL24" s="103"/>
      <c r="AM24" s="103"/>
      <c r="AN24" s="103"/>
      <c r="AO24" s="103"/>
    </row>
    <row r="25" spans="1:41" ht="11.25" customHeight="1">
      <c r="A25" s="99"/>
      <c r="B25" s="99"/>
      <c r="C25" s="180"/>
      <c r="D25" s="181"/>
      <c r="E25" s="100"/>
      <c r="F25" s="100"/>
      <c r="G25" s="100"/>
      <c r="H25" s="101"/>
      <c r="I25" s="101"/>
      <c r="J25" s="101"/>
      <c r="K25" s="102"/>
      <c r="L25" s="107"/>
      <c r="M25" s="91"/>
      <c r="N25" s="92"/>
      <c r="O25" s="91"/>
      <c r="P25" s="92"/>
      <c r="Q25" s="91"/>
      <c r="R25" s="90"/>
      <c r="S25" s="103"/>
      <c r="T25" s="103"/>
      <c r="U25" s="103"/>
      <c r="V25" s="103"/>
      <c r="W25" s="103"/>
      <c r="X25" s="103"/>
      <c r="Y25" s="103"/>
      <c r="Z25" s="104"/>
      <c r="AA25" s="91"/>
      <c r="AB25" s="91"/>
      <c r="AC25" s="92"/>
      <c r="AD25" s="91"/>
      <c r="AE25" s="92"/>
      <c r="AF25" s="91"/>
      <c r="AG25" s="90"/>
      <c r="AH25" s="108"/>
      <c r="AI25" s="103"/>
      <c r="AJ25" s="103"/>
      <c r="AK25" s="103"/>
      <c r="AL25" s="103"/>
      <c r="AM25" s="103"/>
      <c r="AN25" s="103"/>
      <c r="AO25" s="103"/>
    </row>
    <row r="26" spans="1:41" ht="11.25" customHeight="1">
      <c r="A26" s="99">
        <v>5</v>
      </c>
      <c r="B26" s="99"/>
      <c r="C26" s="178"/>
      <c r="D26" s="179"/>
      <c r="E26" s="100"/>
      <c r="F26" s="100"/>
      <c r="G26" s="100"/>
      <c r="H26" s="101"/>
      <c r="I26" s="101"/>
      <c r="J26" s="101"/>
      <c r="K26" s="102"/>
      <c r="L26" s="107"/>
      <c r="M26" s="91"/>
      <c r="N26" s="92" t="s">
        <v>11</v>
      </c>
      <c r="O26" s="91"/>
      <c r="P26" s="92" t="s">
        <v>25</v>
      </c>
      <c r="Q26" s="91"/>
      <c r="R26" s="90" t="s">
        <v>27</v>
      </c>
      <c r="S26" s="103"/>
      <c r="T26" s="103"/>
      <c r="U26" s="103"/>
      <c r="V26" s="103"/>
      <c r="W26" s="103"/>
      <c r="X26" s="103"/>
      <c r="Y26" s="103"/>
      <c r="Z26" s="104"/>
      <c r="AA26" s="91"/>
      <c r="AB26" s="91"/>
      <c r="AC26" s="92" t="s">
        <v>11</v>
      </c>
      <c r="AD26" s="91"/>
      <c r="AE26" s="92" t="s">
        <v>25</v>
      </c>
      <c r="AF26" s="91"/>
      <c r="AG26" s="90" t="s">
        <v>27</v>
      </c>
      <c r="AH26" s="108"/>
      <c r="AI26" s="103"/>
      <c r="AJ26" s="103"/>
      <c r="AK26" s="103"/>
      <c r="AL26" s="103"/>
      <c r="AM26" s="103"/>
      <c r="AN26" s="103"/>
      <c r="AO26" s="103"/>
    </row>
    <row r="27" spans="1:41" ht="11.25" customHeight="1">
      <c r="A27" s="99"/>
      <c r="B27" s="99"/>
      <c r="C27" s="180"/>
      <c r="D27" s="181"/>
      <c r="E27" s="100"/>
      <c r="F27" s="100"/>
      <c r="G27" s="100"/>
      <c r="H27" s="101"/>
      <c r="I27" s="101"/>
      <c r="J27" s="101"/>
      <c r="K27" s="102"/>
      <c r="L27" s="107"/>
      <c r="M27" s="91"/>
      <c r="N27" s="92"/>
      <c r="O27" s="91"/>
      <c r="P27" s="92"/>
      <c r="Q27" s="91"/>
      <c r="R27" s="90"/>
      <c r="S27" s="103"/>
      <c r="T27" s="103"/>
      <c r="U27" s="103"/>
      <c r="V27" s="103"/>
      <c r="W27" s="103"/>
      <c r="X27" s="103"/>
      <c r="Y27" s="103"/>
      <c r="Z27" s="104"/>
      <c r="AA27" s="91"/>
      <c r="AB27" s="91"/>
      <c r="AC27" s="92"/>
      <c r="AD27" s="91"/>
      <c r="AE27" s="92"/>
      <c r="AF27" s="91"/>
      <c r="AG27" s="90"/>
      <c r="AH27" s="108"/>
      <c r="AI27" s="103"/>
      <c r="AJ27" s="103"/>
      <c r="AK27" s="103"/>
      <c r="AL27" s="103"/>
      <c r="AM27" s="103"/>
      <c r="AN27" s="103"/>
      <c r="AO27" s="103"/>
    </row>
    <row r="28" spans="1:41" ht="11.25" customHeight="1">
      <c r="A28" s="99">
        <v>6</v>
      </c>
      <c r="B28" s="99"/>
      <c r="C28" s="178"/>
      <c r="D28" s="179"/>
      <c r="E28" s="100"/>
      <c r="F28" s="100"/>
      <c r="G28" s="100"/>
      <c r="H28" s="101"/>
      <c r="I28" s="101"/>
      <c r="J28" s="101"/>
      <c r="K28" s="102"/>
      <c r="L28" s="107"/>
      <c r="M28" s="91"/>
      <c r="N28" s="92" t="s">
        <v>11</v>
      </c>
      <c r="O28" s="91"/>
      <c r="P28" s="92" t="s">
        <v>25</v>
      </c>
      <c r="Q28" s="91"/>
      <c r="R28" s="90" t="s">
        <v>27</v>
      </c>
      <c r="S28" s="103"/>
      <c r="T28" s="103"/>
      <c r="U28" s="103"/>
      <c r="V28" s="103"/>
      <c r="W28" s="103"/>
      <c r="X28" s="103"/>
      <c r="Y28" s="103"/>
      <c r="Z28" s="104"/>
      <c r="AA28" s="91"/>
      <c r="AB28" s="91"/>
      <c r="AC28" s="92" t="s">
        <v>11</v>
      </c>
      <c r="AD28" s="91"/>
      <c r="AE28" s="92" t="s">
        <v>25</v>
      </c>
      <c r="AF28" s="91"/>
      <c r="AG28" s="90" t="s">
        <v>27</v>
      </c>
      <c r="AH28" s="108"/>
      <c r="AI28" s="103"/>
      <c r="AJ28" s="103"/>
      <c r="AK28" s="103"/>
      <c r="AL28" s="103"/>
      <c r="AM28" s="103"/>
      <c r="AN28" s="103"/>
      <c r="AO28" s="103"/>
    </row>
    <row r="29" spans="1:41" ht="11.25" customHeight="1">
      <c r="A29" s="99"/>
      <c r="B29" s="99"/>
      <c r="C29" s="180"/>
      <c r="D29" s="181"/>
      <c r="E29" s="100"/>
      <c r="F29" s="100"/>
      <c r="G29" s="100"/>
      <c r="H29" s="101"/>
      <c r="I29" s="101"/>
      <c r="J29" s="101"/>
      <c r="K29" s="102"/>
      <c r="L29" s="107"/>
      <c r="M29" s="91"/>
      <c r="N29" s="92"/>
      <c r="O29" s="91"/>
      <c r="P29" s="92"/>
      <c r="Q29" s="91"/>
      <c r="R29" s="90"/>
      <c r="S29" s="103"/>
      <c r="T29" s="103"/>
      <c r="U29" s="103"/>
      <c r="V29" s="103"/>
      <c r="W29" s="103"/>
      <c r="X29" s="103"/>
      <c r="Y29" s="103"/>
      <c r="Z29" s="104"/>
      <c r="AA29" s="91"/>
      <c r="AB29" s="91"/>
      <c r="AC29" s="92"/>
      <c r="AD29" s="91"/>
      <c r="AE29" s="92"/>
      <c r="AF29" s="91"/>
      <c r="AG29" s="90"/>
      <c r="AH29" s="108"/>
      <c r="AI29" s="103"/>
      <c r="AJ29" s="103"/>
      <c r="AK29" s="103"/>
      <c r="AL29" s="103"/>
      <c r="AM29" s="103"/>
      <c r="AN29" s="103"/>
      <c r="AO29" s="103"/>
    </row>
    <row r="30" spans="1:41" ht="11.25" customHeight="1">
      <c r="A30" s="99">
        <v>7</v>
      </c>
      <c r="B30" s="99"/>
      <c r="C30" s="178"/>
      <c r="D30" s="179"/>
      <c r="E30" s="100"/>
      <c r="F30" s="100"/>
      <c r="G30" s="100"/>
      <c r="H30" s="101"/>
      <c r="I30" s="101"/>
      <c r="J30" s="101"/>
      <c r="K30" s="102"/>
      <c r="L30" s="107"/>
      <c r="M30" s="91"/>
      <c r="N30" s="92" t="s">
        <v>11</v>
      </c>
      <c r="O30" s="91"/>
      <c r="P30" s="92" t="s">
        <v>25</v>
      </c>
      <c r="Q30" s="91"/>
      <c r="R30" s="90" t="s">
        <v>27</v>
      </c>
      <c r="S30" s="103"/>
      <c r="T30" s="103"/>
      <c r="U30" s="103"/>
      <c r="V30" s="103"/>
      <c r="W30" s="103"/>
      <c r="X30" s="103"/>
      <c r="Y30" s="103"/>
      <c r="Z30" s="104"/>
      <c r="AA30" s="91"/>
      <c r="AB30" s="91"/>
      <c r="AC30" s="92" t="s">
        <v>11</v>
      </c>
      <c r="AD30" s="91"/>
      <c r="AE30" s="92" t="s">
        <v>25</v>
      </c>
      <c r="AF30" s="91"/>
      <c r="AG30" s="90" t="s">
        <v>27</v>
      </c>
      <c r="AH30" s="108"/>
      <c r="AI30" s="103"/>
      <c r="AJ30" s="103"/>
      <c r="AK30" s="103"/>
      <c r="AL30" s="103"/>
      <c r="AM30" s="103"/>
      <c r="AN30" s="103"/>
      <c r="AO30" s="103"/>
    </row>
    <row r="31" spans="1:41" ht="11.25" customHeight="1">
      <c r="A31" s="99"/>
      <c r="B31" s="99"/>
      <c r="C31" s="180"/>
      <c r="D31" s="181"/>
      <c r="E31" s="100"/>
      <c r="F31" s="100"/>
      <c r="G31" s="100"/>
      <c r="H31" s="101"/>
      <c r="I31" s="101"/>
      <c r="J31" s="101"/>
      <c r="K31" s="102"/>
      <c r="L31" s="107"/>
      <c r="M31" s="91"/>
      <c r="N31" s="92"/>
      <c r="O31" s="91"/>
      <c r="P31" s="92"/>
      <c r="Q31" s="91"/>
      <c r="R31" s="90"/>
      <c r="S31" s="103"/>
      <c r="T31" s="103"/>
      <c r="U31" s="103"/>
      <c r="V31" s="103"/>
      <c r="W31" s="103"/>
      <c r="X31" s="103"/>
      <c r="Y31" s="103"/>
      <c r="Z31" s="104"/>
      <c r="AA31" s="91"/>
      <c r="AB31" s="91"/>
      <c r="AC31" s="92"/>
      <c r="AD31" s="91"/>
      <c r="AE31" s="92"/>
      <c r="AF31" s="91"/>
      <c r="AG31" s="90"/>
      <c r="AH31" s="108"/>
      <c r="AI31" s="103"/>
      <c r="AJ31" s="103"/>
      <c r="AK31" s="103"/>
      <c r="AL31" s="103"/>
      <c r="AM31" s="103"/>
      <c r="AN31" s="103"/>
      <c r="AO31" s="103"/>
    </row>
    <row r="32" spans="1:41" ht="11.25" customHeight="1">
      <c r="A32" s="99">
        <v>8</v>
      </c>
      <c r="B32" s="99"/>
      <c r="C32" s="178"/>
      <c r="D32" s="179"/>
      <c r="E32" s="100"/>
      <c r="F32" s="100"/>
      <c r="G32" s="100"/>
      <c r="H32" s="101"/>
      <c r="I32" s="101"/>
      <c r="J32" s="101"/>
      <c r="K32" s="102"/>
      <c r="L32" s="107"/>
      <c r="M32" s="91"/>
      <c r="N32" s="92" t="s">
        <v>11</v>
      </c>
      <c r="O32" s="91"/>
      <c r="P32" s="92" t="s">
        <v>25</v>
      </c>
      <c r="Q32" s="91"/>
      <c r="R32" s="90" t="s">
        <v>27</v>
      </c>
      <c r="S32" s="103"/>
      <c r="T32" s="103"/>
      <c r="U32" s="103"/>
      <c r="V32" s="103"/>
      <c r="W32" s="103"/>
      <c r="X32" s="103"/>
      <c r="Y32" s="103"/>
      <c r="Z32" s="104"/>
      <c r="AA32" s="91"/>
      <c r="AB32" s="91"/>
      <c r="AC32" s="92" t="s">
        <v>11</v>
      </c>
      <c r="AD32" s="91"/>
      <c r="AE32" s="92" t="s">
        <v>25</v>
      </c>
      <c r="AF32" s="91"/>
      <c r="AG32" s="90" t="s">
        <v>27</v>
      </c>
      <c r="AH32" s="108"/>
      <c r="AI32" s="103"/>
      <c r="AJ32" s="103"/>
      <c r="AK32" s="103"/>
      <c r="AL32" s="103"/>
      <c r="AM32" s="103"/>
      <c r="AN32" s="103"/>
      <c r="AO32" s="103"/>
    </row>
    <row r="33" spans="1:41" ht="11.25" customHeight="1">
      <c r="A33" s="99"/>
      <c r="B33" s="99"/>
      <c r="C33" s="180"/>
      <c r="D33" s="181"/>
      <c r="E33" s="100"/>
      <c r="F33" s="100"/>
      <c r="G33" s="100"/>
      <c r="H33" s="101"/>
      <c r="I33" s="101"/>
      <c r="J33" s="101"/>
      <c r="K33" s="102"/>
      <c r="L33" s="107"/>
      <c r="M33" s="91"/>
      <c r="N33" s="92"/>
      <c r="O33" s="91"/>
      <c r="P33" s="92"/>
      <c r="Q33" s="91"/>
      <c r="R33" s="90"/>
      <c r="S33" s="103"/>
      <c r="T33" s="103"/>
      <c r="U33" s="103"/>
      <c r="V33" s="103"/>
      <c r="W33" s="103"/>
      <c r="X33" s="103"/>
      <c r="Y33" s="103"/>
      <c r="Z33" s="104"/>
      <c r="AA33" s="91"/>
      <c r="AB33" s="91"/>
      <c r="AC33" s="92"/>
      <c r="AD33" s="91"/>
      <c r="AE33" s="92"/>
      <c r="AF33" s="91"/>
      <c r="AG33" s="90"/>
      <c r="AH33" s="108"/>
      <c r="AI33" s="103"/>
      <c r="AJ33" s="103"/>
      <c r="AK33" s="103"/>
      <c r="AL33" s="103"/>
      <c r="AM33" s="103"/>
      <c r="AN33" s="103"/>
      <c r="AO33" s="103"/>
    </row>
    <row r="34" spans="1:41" ht="11.25" customHeight="1">
      <c r="A34" s="99">
        <v>9</v>
      </c>
      <c r="B34" s="99"/>
      <c r="C34" s="178"/>
      <c r="D34" s="179"/>
      <c r="E34" s="100"/>
      <c r="F34" s="100"/>
      <c r="G34" s="100"/>
      <c r="H34" s="101"/>
      <c r="I34" s="101"/>
      <c r="J34" s="101"/>
      <c r="K34" s="102"/>
      <c r="L34" s="107"/>
      <c r="M34" s="91"/>
      <c r="N34" s="92" t="s">
        <v>11</v>
      </c>
      <c r="O34" s="91"/>
      <c r="P34" s="92" t="s">
        <v>25</v>
      </c>
      <c r="Q34" s="91"/>
      <c r="R34" s="90" t="s">
        <v>27</v>
      </c>
      <c r="S34" s="103"/>
      <c r="T34" s="103"/>
      <c r="U34" s="103"/>
      <c r="V34" s="103"/>
      <c r="W34" s="103"/>
      <c r="X34" s="103"/>
      <c r="Y34" s="103"/>
      <c r="Z34" s="104"/>
      <c r="AA34" s="91"/>
      <c r="AB34" s="91"/>
      <c r="AC34" s="92" t="s">
        <v>11</v>
      </c>
      <c r="AD34" s="91"/>
      <c r="AE34" s="92" t="s">
        <v>25</v>
      </c>
      <c r="AF34" s="91"/>
      <c r="AG34" s="90" t="s">
        <v>27</v>
      </c>
      <c r="AH34" s="108"/>
      <c r="AI34" s="103"/>
      <c r="AJ34" s="103"/>
      <c r="AK34" s="103"/>
      <c r="AL34" s="103"/>
      <c r="AM34" s="103"/>
      <c r="AN34" s="103"/>
      <c r="AO34" s="103"/>
    </row>
    <row r="35" spans="1:41" ht="11.25" customHeight="1">
      <c r="A35" s="99"/>
      <c r="B35" s="99"/>
      <c r="C35" s="180"/>
      <c r="D35" s="181"/>
      <c r="E35" s="100"/>
      <c r="F35" s="100"/>
      <c r="G35" s="100"/>
      <c r="H35" s="101"/>
      <c r="I35" s="101"/>
      <c r="J35" s="101"/>
      <c r="K35" s="102"/>
      <c r="L35" s="107"/>
      <c r="M35" s="91"/>
      <c r="N35" s="92"/>
      <c r="O35" s="91"/>
      <c r="P35" s="92"/>
      <c r="Q35" s="91"/>
      <c r="R35" s="90"/>
      <c r="S35" s="103"/>
      <c r="T35" s="103"/>
      <c r="U35" s="103"/>
      <c r="V35" s="103"/>
      <c r="W35" s="103"/>
      <c r="X35" s="103"/>
      <c r="Y35" s="103"/>
      <c r="Z35" s="104"/>
      <c r="AA35" s="91"/>
      <c r="AB35" s="91"/>
      <c r="AC35" s="92"/>
      <c r="AD35" s="91"/>
      <c r="AE35" s="92"/>
      <c r="AF35" s="91"/>
      <c r="AG35" s="90"/>
      <c r="AH35" s="108"/>
      <c r="AI35" s="103"/>
      <c r="AJ35" s="103"/>
      <c r="AK35" s="103"/>
      <c r="AL35" s="103"/>
      <c r="AM35" s="103"/>
      <c r="AN35" s="103"/>
      <c r="AO35" s="103"/>
    </row>
    <row r="36" spans="1:41" ht="11.25" customHeight="1">
      <c r="A36" s="99">
        <v>10</v>
      </c>
      <c r="B36" s="99"/>
      <c r="C36" s="178"/>
      <c r="D36" s="179"/>
      <c r="E36" s="100"/>
      <c r="F36" s="100"/>
      <c r="G36" s="100"/>
      <c r="H36" s="101"/>
      <c r="I36" s="101"/>
      <c r="J36" s="101"/>
      <c r="K36" s="102"/>
      <c r="L36" s="107"/>
      <c r="M36" s="91"/>
      <c r="N36" s="92" t="s">
        <v>11</v>
      </c>
      <c r="O36" s="91"/>
      <c r="P36" s="92" t="s">
        <v>25</v>
      </c>
      <c r="Q36" s="91"/>
      <c r="R36" s="90" t="s">
        <v>27</v>
      </c>
      <c r="S36" s="103"/>
      <c r="T36" s="103"/>
      <c r="U36" s="103"/>
      <c r="V36" s="103"/>
      <c r="W36" s="103"/>
      <c r="X36" s="103"/>
      <c r="Y36" s="103"/>
      <c r="Z36" s="104"/>
      <c r="AA36" s="91"/>
      <c r="AB36" s="91"/>
      <c r="AC36" s="92" t="s">
        <v>11</v>
      </c>
      <c r="AD36" s="91"/>
      <c r="AE36" s="92" t="s">
        <v>25</v>
      </c>
      <c r="AF36" s="91"/>
      <c r="AG36" s="90" t="s">
        <v>27</v>
      </c>
      <c r="AH36" s="108"/>
      <c r="AI36" s="103"/>
      <c r="AJ36" s="103"/>
      <c r="AK36" s="103"/>
      <c r="AL36" s="103"/>
      <c r="AM36" s="103"/>
      <c r="AN36" s="103"/>
      <c r="AO36" s="103"/>
    </row>
    <row r="37" spans="1:41" ht="11.25" customHeight="1">
      <c r="A37" s="99"/>
      <c r="B37" s="99"/>
      <c r="C37" s="180"/>
      <c r="D37" s="181"/>
      <c r="E37" s="100"/>
      <c r="F37" s="100"/>
      <c r="G37" s="100"/>
      <c r="H37" s="101"/>
      <c r="I37" s="101"/>
      <c r="J37" s="101"/>
      <c r="K37" s="102"/>
      <c r="L37" s="107"/>
      <c r="M37" s="91"/>
      <c r="N37" s="92"/>
      <c r="O37" s="91"/>
      <c r="P37" s="92"/>
      <c r="Q37" s="91"/>
      <c r="R37" s="90"/>
      <c r="S37" s="103"/>
      <c r="T37" s="103"/>
      <c r="U37" s="103"/>
      <c r="V37" s="103"/>
      <c r="W37" s="103"/>
      <c r="X37" s="103"/>
      <c r="Y37" s="103"/>
      <c r="Z37" s="104"/>
      <c r="AA37" s="91"/>
      <c r="AB37" s="91"/>
      <c r="AC37" s="92"/>
      <c r="AD37" s="91"/>
      <c r="AE37" s="92"/>
      <c r="AF37" s="91"/>
      <c r="AG37" s="90"/>
      <c r="AH37" s="108"/>
      <c r="AI37" s="103"/>
      <c r="AJ37" s="103"/>
      <c r="AK37" s="103"/>
      <c r="AL37" s="103"/>
      <c r="AM37" s="103"/>
      <c r="AN37" s="103"/>
      <c r="AO37" s="103"/>
    </row>
    <row r="38" spans="1:41" ht="11.25" customHeight="1">
      <c r="A38" s="99">
        <v>11</v>
      </c>
      <c r="B38" s="99"/>
      <c r="C38" s="178"/>
      <c r="D38" s="179"/>
      <c r="E38" s="100"/>
      <c r="F38" s="100"/>
      <c r="G38" s="100"/>
      <c r="H38" s="101"/>
      <c r="I38" s="101"/>
      <c r="J38" s="101"/>
      <c r="K38" s="102"/>
      <c r="L38" s="107"/>
      <c r="M38" s="91"/>
      <c r="N38" s="92" t="s">
        <v>11</v>
      </c>
      <c r="O38" s="91"/>
      <c r="P38" s="92" t="s">
        <v>25</v>
      </c>
      <c r="Q38" s="91"/>
      <c r="R38" s="90" t="s">
        <v>27</v>
      </c>
      <c r="S38" s="103"/>
      <c r="T38" s="103"/>
      <c r="U38" s="103"/>
      <c r="V38" s="103"/>
      <c r="W38" s="103"/>
      <c r="X38" s="103"/>
      <c r="Y38" s="103"/>
      <c r="Z38" s="104"/>
      <c r="AA38" s="91"/>
      <c r="AB38" s="91"/>
      <c r="AC38" s="92" t="s">
        <v>11</v>
      </c>
      <c r="AD38" s="91"/>
      <c r="AE38" s="92" t="s">
        <v>25</v>
      </c>
      <c r="AF38" s="91"/>
      <c r="AG38" s="90" t="s">
        <v>27</v>
      </c>
      <c r="AH38" s="108"/>
      <c r="AI38" s="103"/>
      <c r="AJ38" s="103"/>
      <c r="AK38" s="103"/>
      <c r="AL38" s="103"/>
      <c r="AM38" s="103"/>
      <c r="AN38" s="103"/>
      <c r="AO38" s="103"/>
    </row>
    <row r="39" spans="1:41" ht="11.25" customHeight="1">
      <c r="A39" s="99"/>
      <c r="B39" s="99"/>
      <c r="C39" s="180"/>
      <c r="D39" s="181"/>
      <c r="E39" s="100"/>
      <c r="F39" s="100"/>
      <c r="G39" s="100"/>
      <c r="H39" s="101"/>
      <c r="I39" s="101"/>
      <c r="J39" s="101"/>
      <c r="K39" s="102"/>
      <c r="L39" s="107"/>
      <c r="M39" s="91"/>
      <c r="N39" s="92"/>
      <c r="O39" s="91"/>
      <c r="P39" s="92"/>
      <c r="Q39" s="91"/>
      <c r="R39" s="90"/>
      <c r="S39" s="103"/>
      <c r="T39" s="103"/>
      <c r="U39" s="103"/>
      <c r="V39" s="103"/>
      <c r="W39" s="103"/>
      <c r="X39" s="103"/>
      <c r="Y39" s="103"/>
      <c r="Z39" s="104"/>
      <c r="AA39" s="91"/>
      <c r="AB39" s="91"/>
      <c r="AC39" s="92"/>
      <c r="AD39" s="91"/>
      <c r="AE39" s="92"/>
      <c r="AF39" s="91"/>
      <c r="AG39" s="90"/>
      <c r="AH39" s="108"/>
      <c r="AI39" s="103"/>
      <c r="AJ39" s="103"/>
      <c r="AK39" s="103"/>
      <c r="AL39" s="103"/>
      <c r="AM39" s="103"/>
      <c r="AN39" s="103"/>
      <c r="AO39" s="103"/>
    </row>
    <row r="40" spans="1:41" ht="11.25" customHeight="1">
      <c r="A40" s="99">
        <v>12</v>
      </c>
      <c r="B40" s="99"/>
      <c r="C40" s="178"/>
      <c r="D40" s="179"/>
      <c r="E40" s="100"/>
      <c r="F40" s="100"/>
      <c r="G40" s="100"/>
      <c r="H40" s="101"/>
      <c r="I40" s="101"/>
      <c r="J40" s="101"/>
      <c r="K40" s="102"/>
      <c r="L40" s="107"/>
      <c r="M40" s="91"/>
      <c r="N40" s="92" t="s">
        <v>11</v>
      </c>
      <c r="O40" s="91"/>
      <c r="P40" s="92" t="s">
        <v>25</v>
      </c>
      <c r="Q40" s="91"/>
      <c r="R40" s="90" t="s">
        <v>27</v>
      </c>
      <c r="S40" s="103"/>
      <c r="T40" s="103"/>
      <c r="U40" s="103"/>
      <c r="V40" s="103"/>
      <c r="W40" s="103"/>
      <c r="X40" s="103"/>
      <c r="Y40" s="103"/>
      <c r="Z40" s="104"/>
      <c r="AA40" s="91"/>
      <c r="AB40" s="91"/>
      <c r="AC40" s="92" t="s">
        <v>11</v>
      </c>
      <c r="AD40" s="91"/>
      <c r="AE40" s="92" t="s">
        <v>25</v>
      </c>
      <c r="AF40" s="91"/>
      <c r="AG40" s="90" t="s">
        <v>27</v>
      </c>
      <c r="AH40" s="108"/>
      <c r="AI40" s="103"/>
      <c r="AJ40" s="103"/>
      <c r="AK40" s="103"/>
      <c r="AL40" s="103"/>
      <c r="AM40" s="103"/>
      <c r="AN40" s="103"/>
      <c r="AO40" s="103"/>
    </row>
    <row r="41" spans="1:41" ht="11.25" customHeight="1">
      <c r="A41" s="99"/>
      <c r="B41" s="99"/>
      <c r="C41" s="180"/>
      <c r="D41" s="181"/>
      <c r="E41" s="100"/>
      <c r="F41" s="100"/>
      <c r="G41" s="100"/>
      <c r="H41" s="101"/>
      <c r="I41" s="101"/>
      <c r="J41" s="101"/>
      <c r="K41" s="102"/>
      <c r="L41" s="107"/>
      <c r="M41" s="91"/>
      <c r="N41" s="92"/>
      <c r="O41" s="91"/>
      <c r="P41" s="92"/>
      <c r="Q41" s="91"/>
      <c r="R41" s="90"/>
      <c r="S41" s="103"/>
      <c r="T41" s="103"/>
      <c r="U41" s="103"/>
      <c r="V41" s="103"/>
      <c r="W41" s="103"/>
      <c r="X41" s="103"/>
      <c r="Y41" s="103"/>
      <c r="Z41" s="104"/>
      <c r="AA41" s="91"/>
      <c r="AB41" s="91"/>
      <c r="AC41" s="92"/>
      <c r="AD41" s="91"/>
      <c r="AE41" s="92"/>
      <c r="AF41" s="91"/>
      <c r="AG41" s="90"/>
      <c r="AH41" s="108"/>
      <c r="AI41" s="103"/>
      <c r="AJ41" s="103"/>
      <c r="AK41" s="103"/>
      <c r="AL41" s="103"/>
      <c r="AM41" s="103"/>
      <c r="AN41" s="103"/>
      <c r="AO41" s="103"/>
    </row>
    <row r="42" spans="1:41" ht="11.25" customHeight="1">
      <c r="A42" s="99">
        <v>13</v>
      </c>
      <c r="B42" s="99"/>
      <c r="C42" s="178"/>
      <c r="D42" s="179"/>
      <c r="E42" s="100"/>
      <c r="F42" s="100"/>
      <c r="G42" s="100"/>
      <c r="H42" s="101"/>
      <c r="I42" s="101"/>
      <c r="J42" s="101"/>
      <c r="K42" s="102"/>
      <c r="L42" s="107"/>
      <c r="M42" s="91"/>
      <c r="N42" s="92" t="s">
        <v>11</v>
      </c>
      <c r="O42" s="91"/>
      <c r="P42" s="92" t="s">
        <v>25</v>
      </c>
      <c r="Q42" s="91"/>
      <c r="R42" s="90" t="s">
        <v>27</v>
      </c>
      <c r="S42" s="103"/>
      <c r="T42" s="103"/>
      <c r="U42" s="103"/>
      <c r="V42" s="103"/>
      <c r="W42" s="103"/>
      <c r="X42" s="103"/>
      <c r="Y42" s="103"/>
      <c r="Z42" s="104"/>
      <c r="AA42" s="91"/>
      <c r="AB42" s="91"/>
      <c r="AC42" s="92" t="s">
        <v>11</v>
      </c>
      <c r="AD42" s="91"/>
      <c r="AE42" s="92" t="s">
        <v>25</v>
      </c>
      <c r="AF42" s="91"/>
      <c r="AG42" s="90" t="s">
        <v>27</v>
      </c>
      <c r="AH42" s="108"/>
      <c r="AI42" s="103"/>
      <c r="AJ42" s="103"/>
      <c r="AK42" s="103"/>
      <c r="AL42" s="103"/>
      <c r="AM42" s="103"/>
      <c r="AN42" s="103"/>
      <c r="AO42" s="103"/>
    </row>
    <row r="43" spans="1:41" ht="11.25" customHeight="1">
      <c r="A43" s="99"/>
      <c r="B43" s="99"/>
      <c r="C43" s="180"/>
      <c r="D43" s="181"/>
      <c r="E43" s="100"/>
      <c r="F43" s="100"/>
      <c r="G43" s="100"/>
      <c r="H43" s="101"/>
      <c r="I43" s="101"/>
      <c r="J43" s="101"/>
      <c r="K43" s="102"/>
      <c r="L43" s="107"/>
      <c r="M43" s="91"/>
      <c r="N43" s="92"/>
      <c r="O43" s="91"/>
      <c r="P43" s="92"/>
      <c r="Q43" s="91"/>
      <c r="R43" s="90"/>
      <c r="S43" s="103"/>
      <c r="T43" s="103"/>
      <c r="U43" s="103"/>
      <c r="V43" s="103"/>
      <c r="W43" s="103"/>
      <c r="X43" s="103"/>
      <c r="Y43" s="103"/>
      <c r="Z43" s="104"/>
      <c r="AA43" s="91"/>
      <c r="AB43" s="91"/>
      <c r="AC43" s="92"/>
      <c r="AD43" s="91"/>
      <c r="AE43" s="92"/>
      <c r="AF43" s="91"/>
      <c r="AG43" s="90"/>
      <c r="AH43" s="108"/>
      <c r="AI43" s="103"/>
      <c r="AJ43" s="103"/>
      <c r="AK43" s="103"/>
      <c r="AL43" s="103"/>
      <c r="AM43" s="103"/>
      <c r="AN43" s="103"/>
      <c r="AO43" s="103"/>
    </row>
    <row r="44" spans="1:41" ht="11.25" customHeight="1">
      <c r="A44" s="99">
        <v>14</v>
      </c>
      <c r="B44" s="99"/>
      <c r="C44" s="178"/>
      <c r="D44" s="179"/>
      <c r="E44" s="100"/>
      <c r="F44" s="100"/>
      <c r="G44" s="100"/>
      <c r="H44" s="101"/>
      <c r="I44" s="101"/>
      <c r="J44" s="101"/>
      <c r="K44" s="102"/>
      <c r="L44" s="107"/>
      <c r="M44" s="91"/>
      <c r="N44" s="92" t="s">
        <v>11</v>
      </c>
      <c r="O44" s="91"/>
      <c r="P44" s="92" t="s">
        <v>25</v>
      </c>
      <c r="Q44" s="91"/>
      <c r="R44" s="90" t="s">
        <v>27</v>
      </c>
      <c r="S44" s="103"/>
      <c r="T44" s="103"/>
      <c r="U44" s="103"/>
      <c r="V44" s="103"/>
      <c r="W44" s="103"/>
      <c r="X44" s="103"/>
      <c r="Y44" s="103"/>
      <c r="Z44" s="104"/>
      <c r="AA44" s="91"/>
      <c r="AB44" s="91"/>
      <c r="AC44" s="92" t="s">
        <v>11</v>
      </c>
      <c r="AD44" s="91"/>
      <c r="AE44" s="92" t="s">
        <v>25</v>
      </c>
      <c r="AF44" s="91"/>
      <c r="AG44" s="90" t="s">
        <v>27</v>
      </c>
      <c r="AH44" s="108"/>
      <c r="AI44" s="103"/>
      <c r="AJ44" s="103"/>
      <c r="AK44" s="103"/>
      <c r="AL44" s="103"/>
      <c r="AM44" s="103"/>
      <c r="AN44" s="103"/>
      <c r="AO44" s="103"/>
    </row>
    <row r="45" spans="1:41" ht="11.25" customHeight="1">
      <c r="A45" s="99"/>
      <c r="B45" s="99"/>
      <c r="C45" s="180"/>
      <c r="D45" s="181"/>
      <c r="E45" s="100"/>
      <c r="F45" s="100"/>
      <c r="G45" s="100"/>
      <c r="H45" s="101"/>
      <c r="I45" s="101"/>
      <c r="J45" s="101"/>
      <c r="K45" s="102"/>
      <c r="L45" s="107"/>
      <c r="M45" s="91"/>
      <c r="N45" s="92"/>
      <c r="O45" s="91"/>
      <c r="P45" s="92"/>
      <c r="Q45" s="91"/>
      <c r="R45" s="90"/>
      <c r="S45" s="103"/>
      <c r="T45" s="103"/>
      <c r="U45" s="103"/>
      <c r="V45" s="103"/>
      <c r="W45" s="103"/>
      <c r="X45" s="103"/>
      <c r="Y45" s="103"/>
      <c r="Z45" s="104"/>
      <c r="AA45" s="91"/>
      <c r="AB45" s="91"/>
      <c r="AC45" s="92"/>
      <c r="AD45" s="91"/>
      <c r="AE45" s="92"/>
      <c r="AF45" s="91"/>
      <c r="AG45" s="90"/>
      <c r="AH45" s="108"/>
      <c r="AI45" s="103"/>
      <c r="AJ45" s="103"/>
      <c r="AK45" s="103"/>
      <c r="AL45" s="103"/>
      <c r="AM45" s="103"/>
      <c r="AN45" s="103"/>
      <c r="AO45" s="103"/>
    </row>
    <row r="46" spans="1:41" ht="11.25" customHeight="1">
      <c r="A46" s="99">
        <v>15</v>
      </c>
      <c r="B46" s="99"/>
      <c r="C46" s="178"/>
      <c r="D46" s="179"/>
      <c r="E46" s="100"/>
      <c r="F46" s="100"/>
      <c r="G46" s="100"/>
      <c r="H46" s="101"/>
      <c r="I46" s="101"/>
      <c r="J46" s="101"/>
      <c r="K46" s="102"/>
      <c r="L46" s="107"/>
      <c r="M46" s="91"/>
      <c r="N46" s="92" t="s">
        <v>11</v>
      </c>
      <c r="O46" s="91"/>
      <c r="P46" s="92" t="s">
        <v>25</v>
      </c>
      <c r="Q46" s="91"/>
      <c r="R46" s="90" t="s">
        <v>27</v>
      </c>
      <c r="S46" s="103"/>
      <c r="T46" s="103"/>
      <c r="U46" s="103"/>
      <c r="V46" s="103"/>
      <c r="W46" s="103"/>
      <c r="X46" s="103"/>
      <c r="Y46" s="103"/>
      <c r="Z46" s="104"/>
      <c r="AA46" s="91"/>
      <c r="AB46" s="91"/>
      <c r="AC46" s="92" t="s">
        <v>11</v>
      </c>
      <c r="AD46" s="91"/>
      <c r="AE46" s="92" t="s">
        <v>25</v>
      </c>
      <c r="AF46" s="91"/>
      <c r="AG46" s="90" t="s">
        <v>27</v>
      </c>
      <c r="AH46" s="108"/>
      <c r="AI46" s="103"/>
      <c r="AJ46" s="103"/>
      <c r="AK46" s="103"/>
      <c r="AL46" s="103"/>
      <c r="AM46" s="103"/>
      <c r="AN46" s="103"/>
      <c r="AO46" s="103"/>
    </row>
    <row r="47" spans="1:41" ht="11.25" customHeight="1">
      <c r="A47" s="99"/>
      <c r="B47" s="99"/>
      <c r="C47" s="180"/>
      <c r="D47" s="181"/>
      <c r="E47" s="100"/>
      <c r="F47" s="100"/>
      <c r="G47" s="100"/>
      <c r="H47" s="101"/>
      <c r="I47" s="101"/>
      <c r="J47" s="101"/>
      <c r="K47" s="102"/>
      <c r="L47" s="107"/>
      <c r="M47" s="91"/>
      <c r="N47" s="92"/>
      <c r="O47" s="91"/>
      <c r="P47" s="92"/>
      <c r="Q47" s="91"/>
      <c r="R47" s="90"/>
      <c r="S47" s="103"/>
      <c r="T47" s="103"/>
      <c r="U47" s="103"/>
      <c r="V47" s="103"/>
      <c r="W47" s="103"/>
      <c r="X47" s="103"/>
      <c r="Y47" s="103"/>
      <c r="Z47" s="104"/>
      <c r="AA47" s="91"/>
      <c r="AB47" s="91"/>
      <c r="AC47" s="92"/>
      <c r="AD47" s="91"/>
      <c r="AE47" s="92"/>
      <c r="AF47" s="91"/>
      <c r="AG47" s="90"/>
      <c r="AH47" s="108"/>
      <c r="AI47" s="103"/>
      <c r="AJ47" s="103"/>
      <c r="AK47" s="103"/>
      <c r="AL47" s="103"/>
      <c r="AM47" s="103"/>
      <c r="AN47" s="103"/>
      <c r="AO47" s="103"/>
    </row>
    <row r="48" spans="1:41" ht="11.25" customHeight="1">
      <c r="A48" s="99">
        <v>16</v>
      </c>
      <c r="B48" s="99"/>
      <c r="C48" s="178"/>
      <c r="D48" s="179"/>
      <c r="E48" s="100"/>
      <c r="F48" s="100"/>
      <c r="G48" s="100"/>
      <c r="H48" s="101"/>
      <c r="I48" s="101"/>
      <c r="J48" s="101"/>
      <c r="K48" s="102"/>
      <c r="L48" s="107"/>
      <c r="M48" s="91"/>
      <c r="N48" s="92" t="s">
        <v>11</v>
      </c>
      <c r="O48" s="91"/>
      <c r="P48" s="92" t="s">
        <v>25</v>
      </c>
      <c r="Q48" s="91"/>
      <c r="R48" s="90" t="s">
        <v>27</v>
      </c>
      <c r="S48" s="103"/>
      <c r="T48" s="103"/>
      <c r="U48" s="103"/>
      <c r="V48" s="103"/>
      <c r="W48" s="103"/>
      <c r="X48" s="103"/>
      <c r="Y48" s="103"/>
      <c r="Z48" s="104"/>
      <c r="AA48" s="91"/>
      <c r="AB48" s="91"/>
      <c r="AC48" s="92" t="s">
        <v>11</v>
      </c>
      <c r="AD48" s="91"/>
      <c r="AE48" s="92" t="s">
        <v>25</v>
      </c>
      <c r="AF48" s="91"/>
      <c r="AG48" s="90" t="s">
        <v>27</v>
      </c>
      <c r="AH48" s="108"/>
      <c r="AI48" s="103"/>
      <c r="AJ48" s="103"/>
      <c r="AK48" s="103"/>
      <c r="AL48" s="103"/>
      <c r="AM48" s="103"/>
      <c r="AN48" s="103"/>
      <c r="AO48" s="103"/>
    </row>
    <row r="49" spans="1:41" ht="11.25" customHeight="1">
      <c r="A49" s="99"/>
      <c r="B49" s="99"/>
      <c r="C49" s="180"/>
      <c r="D49" s="181"/>
      <c r="E49" s="100"/>
      <c r="F49" s="100"/>
      <c r="G49" s="100"/>
      <c r="H49" s="101"/>
      <c r="I49" s="101"/>
      <c r="J49" s="101"/>
      <c r="K49" s="102"/>
      <c r="L49" s="107"/>
      <c r="M49" s="91"/>
      <c r="N49" s="92"/>
      <c r="O49" s="91"/>
      <c r="P49" s="92"/>
      <c r="Q49" s="91"/>
      <c r="R49" s="90"/>
      <c r="S49" s="103"/>
      <c r="T49" s="103"/>
      <c r="U49" s="103"/>
      <c r="V49" s="103"/>
      <c r="W49" s="103"/>
      <c r="X49" s="103"/>
      <c r="Y49" s="103"/>
      <c r="Z49" s="104"/>
      <c r="AA49" s="91"/>
      <c r="AB49" s="91"/>
      <c r="AC49" s="92"/>
      <c r="AD49" s="91"/>
      <c r="AE49" s="92"/>
      <c r="AF49" s="91"/>
      <c r="AG49" s="90"/>
      <c r="AH49" s="108"/>
      <c r="AI49" s="103"/>
      <c r="AJ49" s="103"/>
      <c r="AK49" s="103"/>
      <c r="AL49" s="103"/>
      <c r="AM49" s="103"/>
      <c r="AN49" s="103"/>
      <c r="AO49" s="103"/>
    </row>
    <row r="50" spans="1:41" ht="11.25" customHeight="1">
      <c r="A50" s="99">
        <v>17</v>
      </c>
      <c r="B50" s="99"/>
      <c r="C50" s="178"/>
      <c r="D50" s="179"/>
      <c r="E50" s="100"/>
      <c r="F50" s="100"/>
      <c r="G50" s="100"/>
      <c r="H50" s="101"/>
      <c r="I50" s="101"/>
      <c r="J50" s="101"/>
      <c r="K50" s="102"/>
      <c r="L50" s="107"/>
      <c r="M50" s="91"/>
      <c r="N50" s="92" t="s">
        <v>11</v>
      </c>
      <c r="O50" s="91"/>
      <c r="P50" s="92" t="s">
        <v>25</v>
      </c>
      <c r="Q50" s="91"/>
      <c r="R50" s="90" t="s">
        <v>27</v>
      </c>
      <c r="S50" s="103"/>
      <c r="T50" s="103"/>
      <c r="U50" s="103"/>
      <c r="V50" s="103"/>
      <c r="W50" s="103"/>
      <c r="X50" s="103"/>
      <c r="Y50" s="103"/>
      <c r="Z50" s="104"/>
      <c r="AA50" s="91"/>
      <c r="AB50" s="91"/>
      <c r="AC50" s="92" t="s">
        <v>11</v>
      </c>
      <c r="AD50" s="91"/>
      <c r="AE50" s="92" t="s">
        <v>25</v>
      </c>
      <c r="AF50" s="91"/>
      <c r="AG50" s="90" t="s">
        <v>27</v>
      </c>
      <c r="AH50" s="108"/>
      <c r="AI50" s="103"/>
      <c r="AJ50" s="103"/>
      <c r="AK50" s="103"/>
      <c r="AL50" s="103"/>
      <c r="AM50" s="103"/>
      <c r="AN50" s="103"/>
      <c r="AO50" s="103"/>
    </row>
    <row r="51" spans="1:41" ht="11.25" customHeight="1">
      <c r="A51" s="99"/>
      <c r="B51" s="99"/>
      <c r="C51" s="180"/>
      <c r="D51" s="181"/>
      <c r="E51" s="100"/>
      <c r="F51" s="100"/>
      <c r="G51" s="100"/>
      <c r="H51" s="101"/>
      <c r="I51" s="101"/>
      <c r="J51" s="101"/>
      <c r="K51" s="102"/>
      <c r="L51" s="107"/>
      <c r="M51" s="91"/>
      <c r="N51" s="92"/>
      <c r="O51" s="91"/>
      <c r="P51" s="92"/>
      <c r="Q51" s="91"/>
      <c r="R51" s="90"/>
      <c r="S51" s="103"/>
      <c r="T51" s="103"/>
      <c r="U51" s="103"/>
      <c r="V51" s="103"/>
      <c r="W51" s="103"/>
      <c r="X51" s="103"/>
      <c r="Y51" s="103"/>
      <c r="Z51" s="104"/>
      <c r="AA51" s="91"/>
      <c r="AB51" s="91"/>
      <c r="AC51" s="92"/>
      <c r="AD51" s="91"/>
      <c r="AE51" s="92"/>
      <c r="AF51" s="91"/>
      <c r="AG51" s="90"/>
      <c r="AH51" s="108"/>
      <c r="AI51" s="103"/>
      <c r="AJ51" s="103"/>
      <c r="AK51" s="103"/>
      <c r="AL51" s="103"/>
      <c r="AM51" s="103"/>
      <c r="AN51" s="103"/>
      <c r="AO51" s="103"/>
    </row>
    <row r="52" spans="1:41" ht="11.25" customHeight="1">
      <c r="A52" s="99">
        <v>18</v>
      </c>
      <c r="B52" s="99"/>
      <c r="C52" s="178"/>
      <c r="D52" s="179"/>
      <c r="E52" s="100"/>
      <c r="F52" s="100"/>
      <c r="G52" s="100"/>
      <c r="H52" s="101"/>
      <c r="I52" s="101"/>
      <c r="J52" s="101"/>
      <c r="K52" s="102"/>
      <c r="L52" s="107"/>
      <c r="M52" s="91"/>
      <c r="N52" s="92" t="s">
        <v>11</v>
      </c>
      <c r="O52" s="91"/>
      <c r="P52" s="92" t="s">
        <v>25</v>
      </c>
      <c r="Q52" s="91"/>
      <c r="R52" s="90" t="s">
        <v>27</v>
      </c>
      <c r="S52" s="103"/>
      <c r="T52" s="103"/>
      <c r="U52" s="103"/>
      <c r="V52" s="103"/>
      <c r="W52" s="103"/>
      <c r="X52" s="103"/>
      <c r="Y52" s="103"/>
      <c r="Z52" s="104"/>
      <c r="AA52" s="91"/>
      <c r="AB52" s="91"/>
      <c r="AC52" s="92" t="s">
        <v>11</v>
      </c>
      <c r="AD52" s="91"/>
      <c r="AE52" s="92" t="s">
        <v>25</v>
      </c>
      <c r="AF52" s="91"/>
      <c r="AG52" s="90" t="s">
        <v>27</v>
      </c>
      <c r="AH52" s="108"/>
      <c r="AI52" s="103"/>
      <c r="AJ52" s="103"/>
      <c r="AK52" s="103"/>
      <c r="AL52" s="103"/>
      <c r="AM52" s="103"/>
      <c r="AN52" s="103"/>
      <c r="AO52" s="103"/>
    </row>
    <row r="53" spans="1:41" ht="11.25" customHeight="1">
      <c r="A53" s="99"/>
      <c r="B53" s="99"/>
      <c r="C53" s="180"/>
      <c r="D53" s="181"/>
      <c r="E53" s="100"/>
      <c r="F53" s="100"/>
      <c r="G53" s="100"/>
      <c r="H53" s="101"/>
      <c r="I53" s="101"/>
      <c r="J53" s="101"/>
      <c r="K53" s="102"/>
      <c r="L53" s="107"/>
      <c r="M53" s="91"/>
      <c r="N53" s="92"/>
      <c r="O53" s="91"/>
      <c r="P53" s="92"/>
      <c r="Q53" s="91"/>
      <c r="R53" s="90"/>
      <c r="S53" s="103"/>
      <c r="T53" s="103"/>
      <c r="U53" s="103"/>
      <c r="V53" s="103"/>
      <c r="W53" s="103"/>
      <c r="X53" s="103"/>
      <c r="Y53" s="103"/>
      <c r="Z53" s="104"/>
      <c r="AA53" s="91"/>
      <c r="AB53" s="91"/>
      <c r="AC53" s="92"/>
      <c r="AD53" s="91"/>
      <c r="AE53" s="92"/>
      <c r="AF53" s="91"/>
      <c r="AG53" s="90"/>
      <c r="AH53" s="108"/>
      <c r="AI53" s="103"/>
      <c r="AJ53" s="103"/>
      <c r="AK53" s="103"/>
      <c r="AL53" s="103"/>
      <c r="AM53" s="103"/>
      <c r="AN53" s="103"/>
      <c r="AO53" s="103"/>
    </row>
    <row r="54" spans="1:41" ht="11.25" customHeight="1">
      <c r="A54" s="99">
        <v>19</v>
      </c>
      <c r="B54" s="99"/>
      <c r="C54" s="178"/>
      <c r="D54" s="179"/>
      <c r="E54" s="100"/>
      <c r="F54" s="100"/>
      <c r="G54" s="100"/>
      <c r="H54" s="101"/>
      <c r="I54" s="101"/>
      <c r="J54" s="101"/>
      <c r="K54" s="102"/>
      <c r="L54" s="107"/>
      <c r="M54" s="91"/>
      <c r="N54" s="92" t="s">
        <v>11</v>
      </c>
      <c r="O54" s="91"/>
      <c r="P54" s="92" t="s">
        <v>25</v>
      </c>
      <c r="Q54" s="91"/>
      <c r="R54" s="90" t="s">
        <v>27</v>
      </c>
      <c r="S54" s="103"/>
      <c r="T54" s="103"/>
      <c r="U54" s="103"/>
      <c r="V54" s="103"/>
      <c r="W54" s="103"/>
      <c r="X54" s="103"/>
      <c r="Y54" s="103"/>
      <c r="Z54" s="104"/>
      <c r="AA54" s="91"/>
      <c r="AB54" s="91"/>
      <c r="AC54" s="92" t="s">
        <v>11</v>
      </c>
      <c r="AD54" s="91"/>
      <c r="AE54" s="92" t="s">
        <v>25</v>
      </c>
      <c r="AF54" s="91"/>
      <c r="AG54" s="90" t="s">
        <v>27</v>
      </c>
      <c r="AH54" s="108"/>
      <c r="AI54" s="103"/>
      <c r="AJ54" s="103"/>
      <c r="AK54" s="103"/>
      <c r="AL54" s="103"/>
      <c r="AM54" s="103"/>
      <c r="AN54" s="103"/>
      <c r="AO54" s="103"/>
    </row>
    <row r="55" spans="1:41" ht="11.25" customHeight="1">
      <c r="A55" s="99"/>
      <c r="B55" s="99"/>
      <c r="C55" s="180"/>
      <c r="D55" s="181"/>
      <c r="E55" s="100"/>
      <c r="F55" s="100"/>
      <c r="G55" s="100"/>
      <c r="H55" s="101"/>
      <c r="I55" s="101"/>
      <c r="J55" s="101"/>
      <c r="K55" s="102"/>
      <c r="L55" s="107"/>
      <c r="M55" s="97"/>
      <c r="N55" s="96"/>
      <c r="O55" s="97"/>
      <c r="P55" s="96"/>
      <c r="Q55" s="97"/>
      <c r="R55" s="98"/>
      <c r="S55" s="105"/>
      <c r="T55" s="105"/>
      <c r="U55" s="105"/>
      <c r="V55" s="105"/>
      <c r="W55" s="105"/>
      <c r="X55" s="105"/>
      <c r="Y55" s="105"/>
      <c r="Z55" s="106"/>
      <c r="AA55" s="91"/>
      <c r="AB55" s="91"/>
      <c r="AC55" s="92"/>
      <c r="AD55" s="91"/>
      <c r="AE55" s="92"/>
      <c r="AF55" s="91"/>
      <c r="AG55" s="90"/>
      <c r="AH55" s="108"/>
      <c r="AI55" s="103"/>
      <c r="AJ55" s="103"/>
      <c r="AK55" s="103"/>
      <c r="AL55" s="103"/>
      <c r="AM55" s="103"/>
      <c r="AN55" s="103"/>
      <c r="AO55" s="103"/>
    </row>
    <row r="56" spans="1:41" ht="11.25" customHeight="1">
      <c r="A56" s="99">
        <v>20</v>
      </c>
      <c r="B56" s="99"/>
      <c r="C56" s="178"/>
      <c r="D56" s="179"/>
      <c r="E56" s="100"/>
      <c r="F56" s="100"/>
      <c r="G56" s="100"/>
      <c r="H56" s="101"/>
      <c r="I56" s="101"/>
      <c r="J56" s="101"/>
      <c r="K56" s="102"/>
      <c r="L56" s="107"/>
      <c r="M56" s="91"/>
      <c r="N56" s="92" t="s">
        <v>11</v>
      </c>
      <c r="O56" s="91"/>
      <c r="P56" s="92" t="s">
        <v>25</v>
      </c>
      <c r="Q56" s="91"/>
      <c r="R56" s="90" t="s">
        <v>27</v>
      </c>
      <c r="S56" s="103"/>
      <c r="T56" s="103"/>
      <c r="U56" s="103"/>
      <c r="V56" s="103"/>
      <c r="W56" s="103"/>
      <c r="X56" s="103"/>
      <c r="Y56" s="103"/>
      <c r="Z56" s="104"/>
      <c r="AA56" s="91"/>
      <c r="AB56" s="91"/>
      <c r="AC56" s="92" t="s">
        <v>11</v>
      </c>
      <c r="AD56" s="91"/>
      <c r="AE56" s="92" t="s">
        <v>25</v>
      </c>
      <c r="AF56" s="91"/>
      <c r="AG56" s="90" t="s">
        <v>27</v>
      </c>
      <c r="AH56" s="108"/>
      <c r="AI56" s="103"/>
      <c r="AJ56" s="103"/>
      <c r="AK56" s="103"/>
      <c r="AL56" s="103"/>
      <c r="AM56" s="103"/>
      <c r="AN56" s="103"/>
      <c r="AO56" s="103"/>
    </row>
    <row r="57" spans="1:41" ht="11.25" customHeight="1">
      <c r="A57" s="99"/>
      <c r="B57" s="99"/>
      <c r="C57" s="180"/>
      <c r="D57" s="181"/>
      <c r="E57" s="100"/>
      <c r="F57" s="100"/>
      <c r="G57" s="100"/>
      <c r="H57" s="101"/>
      <c r="I57" s="101"/>
      <c r="J57" s="101"/>
      <c r="K57" s="102"/>
      <c r="L57" s="107"/>
      <c r="M57" s="97"/>
      <c r="N57" s="96"/>
      <c r="O57" s="97"/>
      <c r="P57" s="96"/>
      <c r="Q57" s="97"/>
      <c r="R57" s="98"/>
      <c r="S57" s="105"/>
      <c r="T57" s="105"/>
      <c r="U57" s="105"/>
      <c r="V57" s="105"/>
      <c r="W57" s="105"/>
      <c r="X57" s="105"/>
      <c r="Y57" s="105"/>
      <c r="Z57" s="106"/>
      <c r="AA57" s="91"/>
      <c r="AB57" s="91"/>
      <c r="AC57" s="92"/>
      <c r="AD57" s="91"/>
      <c r="AE57" s="92"/>
      <c r="AF57" s="91"/>
      <c r="AG57" s="90"/>
      <c r="AH57" s="108"/>
      <c r="AI57" s="103"/>
      <c r="AJ57" s="103"/>
      <c r="AK57" s="103"/>
      <c r="AL57" s="103"/>
      <c r="AM57" s="103"/>
      <c r="AN57" s="103"/>
      <c r="AO57" s="103"/>
    </row>
    <row r="58" spans="1:41" ht="12.75" customHeight="1">
      <c r="L58" s="166" t="s">
        <v>78</v>
      </c>
      <c r="M58" s="167"/>
      <c r="N58" s="167"/>
      <c r="O58" s="167"/>
      <c r="P58" s="167"/>
      <c r="Q58" s="167"/>
      <c r="R58" s="167"/>
      <c r="S58" s="167"/>
      <c r="T58" s="167"/>
      <c r="U58" s="167"/>
      <c r="V58" s="167"/>
      <c r="W58" s="167"/>
      <c r="X58" s="167"/>
      <c r="Y58" s="167"/>
      <c r="Z58" s="168"/>
      <c r="AA58" s="167" t="s">
        <v>78</v>
      </c>
      <c r="AB58" s="167"/>
      <c r="AC58" s="167"/>
      <c r="AD58" s="167"/>
      <c r="AE58" s="167"/>
      <c r="AF58" s="167"/>
      <c r="AG58" s="167"/>
      <c r="AH58" s="167"/>
      <c r="AI58" s="167"/>
      <c r="AJ58" s="167"/>
      <c r="AK58" s="167"/>
      <c r="AL58" s="167"/>
      <c r="AM58" s="167"/>
      <c r="AN58" s="167"/>
      <c r="AO58" s="171"/>
    </row>
    <row r="59" spans="1:41" ht="12.75" customHeight="1">
      <c r="L59" s="172" t="s">
        <v>2</v>
      </c>
      <c r="M59" s="173"/>
      <c r="N59" s="173"/>
      <c r="O59" s="173"/>
      <c r="P59" s="173"/>
      <c r="Q59" s="174"/>
      <c r="R59" s="174"/>
      <c r="S59" s="174"/>
      <c r="T59" s="174"/>
      <c r="U59" s="174"/>
      <c r="V59" s="174"/>
      <c r="W59" s="174"/>
      <c r="X59" s="174"/>
      <c r="Y59" s="174"/>
      <c r="Z59" s="175"/>
      <c r="AA59" s="176" t="s">
        <v>2</v>
      </c>
      <c r="AB59" s="173"/>
      <c r="AC59" s="173"/>
      <c r="AD59" s="173"/>
      <c r="AE59" s="173"/>
      <c r="AF59" s="174"/>
      <c r="AG59" s="174"/>
      <c r="AH59" s="174"/>
      <c r="AI59" s="174"/>
      <c r="AJ59" s="174"/>
      <c r="AK59" s="174"/>
      <c r="AL59" s="174"/>
      <c r="AM59" s="174"/>
      <c r="AN59" s="174"/>
      <c r="AO59" s="177"/>
    </row>
    <row r="60" spans="1:41" ht="12.75" customHeight="1">
      <c r="L60" s="169" t="s">
        <v>28</v>
      </c>
      <c r="M60" s="170"/>
      <c r="N60" s="170"/>
      <c r="O60" s="170"/>
      <c r="P60" s="165"/>
      <c r="Q60" s="165"/>
      <c r="R60" s="165"/>
      <c r="S60" s="165"/>
      <c r="T60" s="165"/>
      <c r="U60" s="165"/>
      <c r="V60" s="165"/>
      <c r="W60" s="165"/>
      <c r="X60" s="165"/>
      <c r="Y60" s="165"/>
      <c r="Z60" s="56" t="s">
        <v>29</v>
      </c>
      <c r="AA60" s="170" t="s">
        <v>28</v>
      </c>
      <c r="AB60" s="170"/>
      <c r="AC60" s="170"/>
      <c r="AD60" s="170"/>
      <c r="AE60" s="165"/>
      <c r="AF60" s="165"/>
      <c r="AG60" s="165"/>
      <c r="AH60" s="165"/>
      <c r="AI60" s="165"/>
      <c r="AJ60" s="165"/>
      <c r="AK60" s="165"/>
      <c r="AL60" s="165"/>
      <c r="AM60" s="165"/>
      <c r="AN60" s="165"/>
      <c r="AO60" s="57" t="s">
        <v>29</v>
      </c>
    </row>
    <row r="61" spans="1:41" ht="13.5" customHeight="1">
      <c r="A61" s="1" t="s">
        <v>30</v>
      </c>
      <c r="E61" s="164" t="s">
        <v>80</v>
      </c>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row>
    <row r="62" spans="1:41">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row>
    <row r="63" spans="1:41">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row>
    <row r="64" spans="1:41">
      <c r="A64" s="1" t="s">
        <v>31</v>
      </c>
      <c r="E64" s="164" t="s">
        <v>38</v>
      </c>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row>
    <row r="65" spans="1:41">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row>
    <row r="66" spans="1:41">
      <c r="A66" s="1" t="s">
        <v>33</v>
      </c>
      <c r="E66" s="1" t="s">
        <v>32</v>
      </c>
    </row>
    <row r="67" spans="1:41" ht="13.5" customHeight="1">
      <c r="A67" s="1" t="s">
        <v>34</v>
      </c>
      <c r="E67" s="164" t="s">
        <v>93</v>
      </c>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row>
    <row r="68" spans="1:41">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row>
    <row r="69" spans="1:41">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row>
    <row r="70" spans="1:41">
      <c r="A70" s="1" t="s">
        <v>14</v>
      </c>
      <c r="E70" s="164" t="s">
        <v>88</v>
      </c>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row>
    <row r="71" spans="1:41">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row>
  </sheetData>
  <sheetProtection algorithmName="SHA-512" hashValue="NsA9eauS/1AB+hjkbL42EbF0xfwhm0N05UbvBde4ZGSCOf9SlmcN+PB7I7r/Cl0xCaBYKjI2RYU0wQ6Vz+6umA==" saltValue="SEsktKYh7wma707R32xehw==" spinCount="100000" sheet="1" objects="1" scenarios="1"/>
  <mergeCells count="458">
    <mergeCell ref="E70:AO71"/>
    <mergeCell ref="C56:D57"/>
    <mergeCell ref="C14:D15"/>
    <mergeCell ref="AE4:AO4"/>
    <mergeCell ref="A54:B55"/>
    <mergeCell ref="C54:D55"/>
    <mergeCell ref="E54:G55"/>
    <mergeCell ref="H54:K55"/>
    <mergeCell ref="L54:L55"/>
    <mergeCell ref="M54:M55"/>
    <mergeCell ref="N54:N55"/>
    <mergeCell ref="O54:O55"/>
    <mergeCell ref="P54:P55"/>
    <mergeCell ref="Q54:Q55"/>
    <mergeCell ref="R54:R55"/>
    <mergeCell ref="S54:Z55"/>
    <mergeCell ref="AA54:AA55"/>
    <mergeCell ref="AB54:AB55"/>
    <mergeCell ref="AC54:AC55"/>
    <mergeCell ref="AD54:AD55"/>
    <mergeCell ref="AE54:AE55"/>
    <mergeCell ref="AF54:AF55"/>
    <mergeCell ref="AG54:AG55"/>
    <mergeCell ref="AH54:AO55"/>
    <mergeCell ref="C36:D37"/>
    <mergeCell ref="C38:D39"/>
    <mergeCell ref="C40:D41"/>
    <mergeCell ref="C42:D43"/>
    <mergeCell ref="C44:D45"/>
    <mergeCell ref="C46:D47"/>
    <mergeCell ref="C48:D49"/>
    <mergeCell ref="C50:D51"/>
    <mergeCell ref="C52:D53"/>
    <mergeCell ref="C18:D19"/>
    <mergeCell ref="C20:D21"/>
    <mergeCell ref="C22:D23"/>
    <mergeCell ref="C24:D25"/>
    <mergeCell ref="C26:D27"/>
    <mergeCell ref="C28:D29"/>
    <mergeCell ref="C30:D31"/>
    <mergeCell ref="C32:D33"/>
    <mergeCell ref="C34:D35"/>
    <mergeCell ref="E64:AO65"/>
    <mergeCell ref="E67:AO69"/>
    <mergeCell ref="AH56:AO57"/>
    <mergeCell ref="L18:L19"/>
    <mergeCell ref="L20:L21"/>
    <mergeCell ref="AH46:AO47"/>
    <mergeCell ref="AH42:AO43"/>
    <mergeCell ref="AH38:AO39"/>
    <mergeCell ref="AH34:AO35"/>
    <mergeCell ref="AH26:AO27"/>
    <mergeCell ref="AH22:AO23"/>
    <mergeCell ref="AH18:AO19"/>
    <mergeCell ref="M28:M29"/>
    <mergeCell ref="N28:N29"/>
    <mergeCell ref="O28:O29"/>
    <mergeCell ref="P28:P29"/>
    <mergeCell ref="Q28:Q29"/>
    <mergeCell ref="R28:R29"/>
    <mergeCell ref="M52:M53"/>
    <mergeCell ref="N52:N53"/>
    <mergeCell ref="O52:O53"/>
    <mergeCell ref="P52:P53"/>
    <mergeCell ref="Q52:Q53"/>
    <mergeCell ref="R52:R53"/>
    <mergeCell ref="E61:AO63"/>
    <mergeCell ref="P60:Y60"/>
    <mergeCell ref="AE60:AN60"/>
    <mergeCell ref="L58:Z58"/>
    <mergeCell ref="L60:O60"/>
    <mergeCell ref="AA58:AO58"/>
    <mergeCell ref="AA60:AD60"/>
    <mergeCell ref="L59:P59"/>
    <mergeCell ref="Q59:Z59"/>
    <mergeCell ref="AA59:AE59"/>
    <mergeCell ref="AF59:AO59"/>
    <mergeCell ref="A2:AO3"/>
    <mergeCell ref="AN6:AO6"/>
    <mergeCell ref="S14:Z15"/>
    <mergeCell ref="AA14:AG15"/>
    <mergeCell ref="AH14:AO15"/>
    <mergeCell ref="L13:Z13"/>
    <mergeCell ref="AA13:AO13"/>
    <mergeCell ref="X11:AD11"/>
    <mergeCell ref="AE11:AN11"/>
    <mergeCell ref="X6:AD6"/>
    <mergeCell ref="AE6:AH6"/>
    <mergeCell ref="AI6:AM6"/>
    <mergeCell ref="X7:AD7"/>
    <mergeCell ref="AE7:AO7"/>
    <mergeCell ref="X8:AD8"/>
    <mergeCell ref="AE8:AO8"/>
    <mergeCell ref="X9:AD10"/>
    <mergeCell ref="AE9:AO10"/>
    <mergeCell ref="A16:B17"/>
    <mergeCell ref="E16:G17"/>
    <mergeCell ref="H16:K17"/>
    <mergeCell ref="S16:Z17"/>
    <mergeCell ref="AH16:AO17"/>
    <mergeCell ref="A14:B15"/>
    <mergeCell ref="E14:G15"/>
    <mergeCell ref="H14:K15"/>
    <mergeCell ref="L14:R15"/>
    <mergeCell ref="L16:L17"/>
    <mergeCell ref="M16:M17"/>
    <mergeCell ref="N16:N17"/>
    <mergeCell ref="O16:O17"/>
    <mergeCell ref="P16:P17"/>
    <mergeCell ref="Q16:Q17"/>
    <mergeCell ref="R16:R17"/>
    <mergeCell ref="AA16:AA17"/>
    <mergeCell ref="AB16:AB17"/>
    <mergeCell ref="AC16:AC17"/>
    <mergeCell ref="C16:D17"/>
    <mergeCell ref="A20:B21"/>
    <mergeCell ref="E20:G21"/>
    <mergeCell ref="H20:K21"/>
    <mergeCell ref="S20:Z21"/>
    <mergeCell ref="AH20:AO21"/>
    <mergeCell ref="M18:M19"/>
    <mergeCell ref="N18:N19"/>
    <mergeCell ref="A18:B19"/>
    <mergeCell ref="E18:G19"/>
    <mergeCell ref="H18:K19"/>
    <mergeCell ref="S18:Z19"/>
    <mergeCell ref="O18:O19"/>
    <mergeCell ref="P18:P19"/>
    <mergeCell ref="Q18:Q19"/>
    <mergeCell ref="R18:R19"/>
    <mergeCell ref="M20:M21"/>
    <mergeCell ref="N20:N21"/>
    <mergeCell ref="O20:O21"/>
    <mergeCell ref="P20:P21"/>
    <mergeCell ref="Q20:Q21"/>
    <mergeCell ref="R20:R21"/>
    <mergeCell ref="AG18:AG19"/>
    <mergeCell ref="AD20:AD21"/>
    <mergeCell ref="AE20:AE21"/>
    <mergeCell ref="A24:B25"/>
    <mergeCell ref="E24:G25"/>
    <mergeCell ref="H24:K25"/>
    <mergeCell ref="S24:Z25"/>
    <mergeCell ref="AH24:AO25"/>
    <mergeCell ref="L22:L23"/>
    <mergeCell ref="L24:L25"/>
    <mergeCell ref="A22:B23"/>
    <mergeCell ref="E22:G23"/>
    <mergeCell ref="H22:K23"/>
    <mergeCell ref="S22:Z23"/>
    <mergeCell ref="M22:M23"/>
    <mergeCell ref="N22:N23"/>
    <mergeCell ref="O22:O23"/>
    <mergeCell ref="P22:P23"/>
    <mergeCell ref="Q22:Q23"/>
    <mergeCell ref="R22:R23"/>
    <mergeCell ref="M24:M25"/>
    <mergeCell ref="N24:N25"/>
    <mergeCell ref="O24:O25"/>
    <mergeCell ref="P24:P25"/>
    <mergeCell ref="Q24:Q25"/>
    <mergeCell ref="R24:R25"/>
    <mergeCell ref="AD22:AD23"/>
    <mergeCell ref="A28:B29"/>
    <mergeCell ref="E28:G29"/>
    <mergeCell ref="H28:K29"/>
    <mergeCell ref="S28:Z29"/>
    <mergeCell ref="AH28:AO29"/>
    <mergeCell ref="L26:L27"/>
    <mergeCell ref="L28:L29"/>
    <mergeCell ref="A26:B27"/>
    <mergeCell ref="E26:G27"/>
    <mergeCell ref="H26:K27"/>
    <mergeCell ref="S26:Z27"/>
    <mergeCell ref="M26:M27"/>
    <mergeCell ref="N26:N27"/>
    <mergeCell ref="O26:O27"/>
    <mergeCell ref="P26:P27"/>
    <mergeCell ref="AD28:AD29"/>
    <mergeCell ref="AE28:AE29"/>
    <mergeCell ref="AF28:AF29"/>
    <mergeCell ref="AG28:AG29"/>
    <mergeCell ref="AB26:AB27"/>
    <mergeCell ref="AC26:AC27"/>
    <mergeCell ref="AD26:AD27"/>
    <mergeCell ref="AE26:AE27"/>
    <mergeCell ref="AF26:AF27"/>
    <mergeCell ref="A32:B33"/>
    <mergeCell ref="E32:G33"/>
    <mergeCell ref="H32:K33"/>
    <mergeCell ref="S32:Z33"/>
    <mergeCell ref="AH32:AO33"/>
    <mergeCell ref="L30:L31"/>
    <mergeCell ref="L32:L33"/>
    <mergeCell ref="A30:B31"/>
    <mergeCell ref="E30:G31"/>
    <mergeCell ref="H30:K31"/>
    <mergeCell ref="S30:Z31"/>
    <mergeCell ref="M30:M31"/>
    <mergeCell ref="N30:N31"/>
    <mergeCell ref="O30:O31"/>
    <mergeCell ref="P30:P31"/>
    <mergeCell ref="Q30:Q31"/>
    <mergeCell ref="R30:R31"/>
    <mergeCell ref="M32:M33"/>
    <mergeCell ref="N32:N33"/>
    <mergeCell ref="O32:O33"/>
    <mergeCell ref="P32:P33"/>
    <mergeCell ref="Q32:Q33"/>
    <mergeCell ref="R32:R33"/>
    <mergeCell ref="AH30:AO31"/>
    <mergeCell ref="A36:B37"/>
    <mergeCell ref="E36:G37"/>
    <mergeCell ref="H36:K37"/>
    <mergeCell ref="S36:Z37"/>
    <mergeCell ref="AH36:AO37"/>
    <mergeCell ref="L34:L35"/>
    <mergeCell ref="L36:L37"/>
    <mergeCell ref="A34:B35"/>
    <mergeCell ref="E34:G35"/>
    <mergeCell ref="H34:K35"/>
    <mergeCell ref="S34:Z35"/>
    <mergeCell ref="M34:M35"/>
    <mergeCell ref="N34:N35"/>
    <mergeCell ref="O34:O35"/>
    <mergeCell ref="P34:P35"/>
    <mergeCell ref="M36:M37"/>
    <mergeCell ref="N36:N37"/>
    <mergeCell ref="O36:O37"/>
    <mergeCell ref="P36:P37"/>
    <mergeCell ref="Q36:Q37"/>
    <mergeCell ref="R36:R37"/>
    <mergeCell ref="AG34:AG35"/>
    <mergeCell ref="AA36:AA37"/>
    <mergeCell ref="AB36:AB37"/>
    <mergeCell ref="A40:B41"/>
    <mergeCell ref="E40:G41"/>
    <mergeCell ref="H40:K41"/>
    <mergeCell ref="S40:Z41"/>
    <mergeCell ref="AH40:AO41"/>
    <mergeCell ref="L38:L39"/>
    <mergeCell ref="L40:L41"/>
    <mergeCell ref="A38:B39"/>
    <mergeCell ref="E38:G39"/>
    <mergeCell ref="H38:K39"/>
    <mergeCell ref="S38:Z39"/>
    <mergeCell ref="M38:M39"/>
    <mergeCell ref="N38:N39"/>
    <mergeCell ref="O38:O39"/>
    <mergeCell ref="P38:P39"/>
    <mergeCell ref="Q38:Q39"/>
    <mergeCell ref="R38:R39"/>
    <mergeCell ref="M40:M41"/>
    <mergeCell ref="N40:N41"/>
    <mergeCell ref="O40:O41"/>
    <mergeCell ref="P40:P41"/>
    <mergeCell ref="Q40:Q41"/>
    <mergeCell ref="R40:R41"/>
    <mergeCell ref="AG38:AG39"/>
    <mergeCell ref="A44:B45"/>
    <mergeCell ref="E44:G45"/>
    <mergeCell ref="H44:K45"/>
    <mergeCell ref="S44:Z45"/>
    <mergeCell ref="AH44:AO45"/>
    <mergeCell ref="L42:L43"/>
    <mergeCell ref="L44:L45"/>
    <mergeCell ref="A42:B43"/>
    <mergeCell ref="E42:G43"/>
    <mergeCell ref="H42:K43"/>
    <mergeCell ref="S42:Z43"/>
    <mergeCell ref="M42:M43"/>
    <mergeCell ref="N42:N43"/>
    <mergeCell ref="O42:O43"/>
    <mergeCell ref="P42:P43"/>
    <mergeCell ref="M44:M45"/>
    <mergeCell ref="N44:N45"/>
    <mergeCell ref="O44:O45"/>
    <mergeCell ref="P44:P45"/>
    <mergeCell ref="Q44:Q45"/>
    <mergeCell ref="R44:R45"/>
    <mergeCell ref="AG42:AG43"/>
    <mergeCell ref="AA44:AA45"/>
    <mergeCell ref="AB44:AB45"/>
    <mergeCell ref="A48:B49"/>
    <mergeCell ref="E48:G49"/>
    <mergeCell ref="H48:K49"/>
    <mergeCell ref="S48:Z49"/>
    <mergeCell ref="AH48:AO49"/>
    <mergeCell ref="L46:L47"/>
    <mergeCell ref="L48:L49"/>
    <mergeCell ref="A46:B47"/>
    <mergeCell ref="E46:G47"/>
    <mergeCell ref="H46:K47"/>
    <mergeCell ref="S46:Z47"/>
    <mergeCell ref="M46:M47"/>
    <mergeCell ref="N46:N47"/>
    <mergeCell ref="O46:O47"/>
    <mergeCell ref="P46:P47"/>
    <mergeCell ref="AG46:AG47"/>
    <mergeCell ref="AA48:AA49"/>
    <mergeCell ref="AB48:AB49"/>
    <mergeCell ref="AC48:AC49"/>
    <mergeCell ref="AD48:AD49"/>
    <mergeCell ref="AE48:AE49"/>
    <mergeCell ref="AF48:AF49"/>
    <mergeCell ref="AG48:AG49"/>
    <mergeCell ref="AA46:AA47"/>
    <mergeCell ref="A56:B57"/>
    <mergeCell ref="E56:G57"/>
    <mergeCell ref="H56:K57"/>
    <mergeCell ref="S56:Z57"/>
    <mergeCell ref="L56:L57"/>
    <mergeCell ref="M56:M57"/>
    <mergeCell ref="N56:N57"/>
    <mergeCell ref="O56:O57"/>
    <mergeCell ref="AH50:AO51"/>
    <mergeCell ref="A52:B53"/>
    <mergeCell ref="E52:G53"/>
    <mergeCell ref="H52:K53"/>
    <mergeCell ref="S52:Z53"/>
    <mergeCell ref="AH52:AO53"/>
    <mergeCell ref="L50:L51"/>
    <mergeCell ref="L52:L53"/>
    <mergeCell ref="A50:B51"/>
    <mergeCell ref="E50:G51"/>
    <mergeCell ref="H50:K51"/>
    <mergeCell ref="S50:Z51"/>
    <mergeCell ref="M50:M51"/>
    <mergeCell ref="N50:N51"/>
    <mergeCell ref="O50:O51"/>
    <mergeCell ref="P50:P51"/>
    <mergeCell ref="M48:M49"/>
    <mergeCell ref="N48:N49"/>
    <mergeCell ref="O48:O49"/>
    <mergeCell ref="P48:P49"/>
    <mergeCell ref="Q48:Q49"/>
    <mergeCell ref="R48:R49"/>
    <mergeCell ref="P56:P57"/>
    <mergeCell ref="Q56:Q57"/>
    <mergeCell ref="R56:R57"/>
    <mergeCell ref="AA22:AA23"/>
    <mergeCell ref="AB22:AB23"/>
    <mergeCell ref="AC22:AC23"/>
    <mergeCell ref="AA28:AA29"/>
    <mergeCell ref="Q50:Q51"/>
    <mergeCell ref="R50:R51"/>
    <mergeCell ref="Q42:Q43"/>
    <mergeCell ref="R42:R43"/>
    <mergeCell ref="Q34:Q35"/>
    <mergeCell ref="R34:R35"/>
    <mergeCell ref="Q26:Q27"/>
    <mergeCell ref="R26:R27"/>
    <mergeCell ref="Q46:Q47"/>
    <mergeCell ref="R46:R47"/>
    <mergeCell ref="AA20:AA21"/>
    <mergeCell ref="AB20:AB21"/>
    <mergeCell ref="AC20:AC21"/>
    <mergeCell ref="AB28:AB29"/>
    <mergeCell ref="AC28:AC29"/>
    <mergeCell ref="AA26:AA27"/>
    <mergeCell ref="AF20:AF21"/>
    <mergeCell ref="AG20:AG21"/>
    <mergeCell ref="AD16:AD17"/>
    <mergeCell ref="AE16:AE17"/>
    <mergeCell ref="AF16:AF17"/>
    <mergeCell ref="AG16:AG17"/>
    <mergeCell ref="AA18:AA19"/>
    <mergeCell ref="AB18:AB19"/>
    <mergeCell ref="AC18:AC19"/>
    <mergeCell ref="AD18:AD19"/>
    <mergeCell ref="AE18:AE19"/>
    <mergeCell ref="AF18:AF19"/>
    <mergeCell ref="AE22:AE23"/>
    <mergeCell ref="AF22:AF23"/>
    <mergeCell ref="AG22:AG23"/>
    <mergeCell ref="AA24:AA25"/>
    <mergeCell ref="AB24:AB25"/>
    <mergeCell ref="AC24:AC25"/>
    <mergeCell ref="AD24:AD25"/>
    <mergeCell ref="AE24:AE25"/>
    <mergeCell ref="AF24:AF25"/>
    <mergeCell ref="AG24:AG25"/>
    <mergeCell ref="AA34:AA35"/>
    <mergeCell ref="AB34:AB35"/>
    <mergeCell ref="AC34:AC35"/>
    <mergeCell ref="AD34:AD35"/>
    <mergeCell ref="AE34:AE35"/>
    <mergeCell ref="AF34:AF35"/>
    <mergeCell ref="AG26:AG27"/>
    <mergeCell ref="AG30:AG31"/>
    <mergeCell ref="AA32:AA33"/>
    <mergeCell ref="AB32:AB33"/>
    <mergeCell ref="AC32:AC33"/>
    <mergeCell ref="AD32:AD33"/>
    <mergeCell ref="AE32:AE33"/>
    <mergeCell ref="AF32:AF33"/>
    <mergeCell ref="AG32:AG33"/>
    <mergeCell ref="AA30:AA31"/>
    <mergeCell ref="AB30:AB31"/>
    <mergeCell ref="AC30:AC31"/>
    <mergeCell ref="AD30:AD31"/>
    <mergeCell ref="AE30:AE31"/>
    <mergeCell ref="AF30:AF31"/>
    <mergeCell ref="AG40:AG41"/>
    <mergeCell ref="AA38:AA39"/>
    <mergeCell ref="AB38:AB39"/>
    <mergeCell ref="AC38:AC39"/>
    <mergeCell ref="AD38:AD39"/>
    <mergeCell ref="AE38:AE39"/>
    <mergeCell ref="AF38:AF39"/>
    <mergeCell ref="AC36:AC37"/>
    <mergeCell ref="AD36:AD37"/>
    <mergeCell ref="AE36:AE37"/>
    <mergeCell ref="AF36:AF37"/>
    <mergeCell ref="AG36:AG37"/>
    <mergeCell ref="AA40:AA41"/>
    <mergeCell ref="AB40:AB41"/>
    <mergeCell ref="AC40:AC41"/>
    <mergeCell ref="AD40:AD41"/>
    <mergeCell ref="AE40:AE41"/>
    <mergeCell ref="AF40:AF41"/>
    <mergeCell ref="AG56:AG57"/>
    <mergeCell ref="AA56:AA57"/>
    <mergeCell ref="AB56:AB57"/>
    <mergeCell ref="AC56:AC57"/>
    <mergeCell ref="AD56:AD57"/>
    <mergeCell ref="AE56:AE57"/>
    <mergeCell ref="AF56:AF57"/>
    <mergeCell ref="AG50:AG51"/>
    <mergeCell ref="AA52:AA53"/>
    <mergeCell ref="AB52:AB53"/>
    <mergeCell ref="AC52:AC53"/>
    <mergeCell ref="AD52:AD53"/>
    <mergeCell ref="AE52:AE53"/>
    <mergeCell ref="AF52:AF53"/>
    <mergeCell ref="AG52:AG53"/>
    <mergeCell ref="AA50:AA51"/>
    <mergeCell ref="AB50:AB51"/>
    <mergeCell ref="AC50:AC51"/>
    <mergeCell ref="AD50:AD51"/>
    <mergeCell ref="AE50:AE51"/>
    <mergeCell ref="AF50:AF51"/>
    <mergeCell ref="AG44:AG45"/>
    <mergeCell ref="AA42:AA43"/>
    <mergeCell ref="AB42:AB43"/>
    <mergeCell ref="AC42:AC43"/>
    <mergeCell ref="AD42:AD43"/>
    <mergeCell ref="AE42:AE43"/>
    <mergeCell ref="AF42:AF43"/>
    <mergeCell ref="AB46:AB47"/>
    <mergeCell ref="AC46:AC47"/>
    <mergeCell ref="AD46:AD47"/>
    <mergeCell ref="AE46:AE47"/>
    <mergeCell ref="AF46:AF47"/>
    <mergeCell ref="AC44:AC45"/>
    <mergeCell ref="AD44:AD45"/>
    <mergeCell ref="AE44:AE45"/>
    <mergeCell ref="AF44:AF45"/>
  </mergeCells>
  <phoneticPr fontId="1"/>
  <dataValidations count="4">
    <dataValidation type="list" allowBlank="1" showInputMessage="1" showErrorMessage="1" sqref="C20:D57">
      <formula1>"Ⅰ,Ⅱ,市,Ⅰ・Ⅱ,Ⅱ・市,Ⅰ・市,Ⅱ・市,Ⅰ・Ⅱ・市"</formula1>
    </dataValidation>
    <dataValidation type="list" allowBlank="1" showInputMessage="1" showErrorMessage="1" sqref="E16:G57">
      <formula1>"常勤,非常勤,派遣（常勤）,派遣（非常勤）"</formula1>
    </dataValidation>
    <dataValidation type="list" allowBlank="1" showInputMessage="1" showErrorMessage="1" sqref="H16:K57">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C18:D19">
      <formula1>"Ⅰ,Ⅱ,市,Ⅰ・Ⅱ,Ⅰ・市,Ⅱ・市,Ⅰ・Ⅱ・市"</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3"/>
  <sheetViews>
    <sheetView tabSelected="1" view="pageBreakPreview" zoomScaleNormal="100" zoomScaleSheetLayoutView="100" workbookViewId="0">
      <selection activeCell="N5" sqref="N5"/>
    </sheetView>
  </sheetViews>
  <sheetFormatPr defaultRowHeight="13.5"/>
  <cols>
    <col min="1" max="40" width="2.25" style="1" customWidth="1"/>
    <col min="41" max="42" width="9" style="1"/>
    <col min="43" max="43" width="17.5" style="1" hidden="1" customWidth="1"/>
    <col min="44" max="44" width="9" style="1" hidden="1" customWidth="1"/>
    <col min="45" max="16384" width="9" style="1"/>
  </cols>
  <sheetData>
    <row r="1" spans="1:44">
      <c r="A1" s="1" t="s">
        <v>48</v>
      </c>
    </row>
    <row r="2" spans="1:44" ht="13.5" customHeight="1">
      <c r="A2" s="249" t="s">
        <v>149</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row>
    <row r="3" spans="1:44" ht="13.5" customHeight="1">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row>
    <row r="4" spans="1:44" ht="13.5" customHeight="1">
      <c r="A4" s="2"/>
      <c r="B4" s="2"/>
      <c r="C4" s="2"/>
      <c r="D4" s="2"/>
      <c r="E4" s="2"/>
      <c r="F4" s="2"/>
      <c r="G4" s="2"/>
      <c r="H4" s="2"/>
      <c r="I4" s="2"/>
      <c r="J4" s="2"/>
      <c r="K4" s="2"/>
      <c r="L4" s="2"/>
      <c r="M4" s="2"/>
      <c r="N4" s="2"/>
      <c r="O4" s="2"/>
      <c r="P4" s="2"/>
      <c r="Q4" s="2"/>
      <c r="R4" s="2"/>
      <c r="AC4" s="184">
        <f ca="1">TODAY()</f>
        <v>43774</v>
      </c>
      <c r="AD4" s="184"/>
      <c r="AE4" s="184"/>
      <c r="AF4" s="184"/>
      <c r="AG4" s="184"/>
      <c r="AH4" s="184"/>
      <c r="AI4" s="184"/>
      <c r="AJ4" s="184"/>
      <c r="AK4" s="184"/>
      <c r="AL4" s="184"/>
      <c r="AM4" s="184"/>
    </row>
    <row r="5" spans="1:44" ht="13.5" customHeight="1" thickBot="1">
      <c r="A5" s="1" t="s">
        <v>20</v>
      </c>
      <c r="B5" s="2"/>
      <c r="C5" s="2"/>
      <c r="D5" s="2"/>
      <c r="E5" s="2"/>
      <c r="F5" s="2"/>
      <c r="G5" s="2"/>
      <c r="H5" s="2"/>
      <c r="I5" s="2"/>
      <c r="J5" s="2"/>
      <c r="K5" s="2"/>
      <c r="L5" s="2"/>
      <c r="M5" s="2"/>
      <c r="N5" s="2"/>
      <c r="O5" s="2"/>
      <c r="P5" s="2"/>
      <c r="Q5" s="2"/>
      <c r="R5" s="2"/>
    </row>
    <row r="6" spans="1:44">
      <c r="V6" s="146" t="s">
        <v>7</v>
      </c>
      <c r="W6" s="147"/>
      <c r="X6" s="147"/>
      <c r="Y6" s="147"/>
      <c r="Z6" s="147"/>
      <c r="AA6" s="147"/>
      <c r="AB6" s="148"/>
      <c r="AC6" s="250" t="s">
        <v>3</v>
      </c>
      <c r="AD6" s="251"/>
      <c r="AE6" s="251"/>
      <c r="AF6" s="251"/>
      <c r="AG6" s="252"/>
      <c r="AH6" s="252"/>
      <c r="AI6" s="252"/>
      <c r="AJ6" s="252"/>
      <c r="AK6" s="252"/>
      <c r="AL6" s="251" t="s">
        <v>15</v>
      </c>
      <c r="AM6" s="253"/>
      <c r="AQ6" s="1" t="s">
        <v>156</v>
      </c>
    </row>
    <row r="7" spans="1:44">
      <c r="V7" s="150" t="s">
        <v>1</v>
      </c>
      <c r="W7" s="151"/>
      <c r="X7" s="151"/>
      <c r="Y7" s="151"/>
      <c r="Z7" s="151"/>
      <c r="AA7" s="151"/>
      <c r="AB7" s="152"/>
      <c r="AC7" s="256"/>
      <c r="AD7" s="248"/>
      <c r="AE7" s="248"/>
      <c r="AF7" s="248"/>
      <c r="AG7" s="248"/>
      <c r="AH7" s="248"/>
      <c r="AI7" s="248"/>
      <c r="AJ7" s="248"/>
      <c r="AK7" s="248"/>
      <c r="AL7" s="248"/>
      <c r="AM7" s="257"/>
      <c r="AQ7" s="1" t="s">
        <v>150</v>
      </c>
      <c r="AR7" s="1">
        <v>48790</v>
      </c>
    </row>
    <row r="8" spans="1:44">
      <c r="V8" s="150" t="s">
        <v>8</v>
      </c>
      <c r="W8" s="151"/>
      <c r="X8" s="151"/>
      <c r="Y8" s="151"/>
      <c r="Z8" s="151"/>
      <c r="AA8" s="151"/>
      <c r="AB8" s="152"/>
      <c r="AC8" s="258"/>
      <c r="AD8" s="259"/>
      <c r="AE8" s="259"/>
      <c r="AF8" s="259"/>
      <c r="AG8" s="259"/>
      <c r="AH8" s="259"/>
      <c r="AI8" s="259"/>
      <c r="AJ8" s="259"/>
      <c r="AK8" s="259"/>
      <c r="AL8" s="259"/>
      <c r="AM8" s="260"/>
      <c r="AQ8" s="1" t="s">
        <v>151</v>
      </c>
      <c r="AR8" s="1">
        <v>49780</v>
      </c>
    </row>
    <row r="9" spans="1:44">
      <c r="V9" s="156" t="s">
        <v>9</v>
      </c>
      <c r="W9" s="116"/>
      <c r="X9" s="116"/>
      <c r="Y9" s="116"/>
      <c r="Z9" s="116"/>
      <c r="AA9" s="116"/>
      <c r="AB9" s="117"/>
      <c r="AC9" s="261"/>
      <c r="AD9" s="262"/>
      <c r="AE9" s="262"/>
      <c r="AF9" s="262"/>
      <c r="AG9" s="262"/>
      <c r="AH9" s="262"/>
      <c r="AI9" s="262"/>
      <c r="AJ9" s="262"/>
      <c r="AK9" s="262"/>
      <c r="AL9" s="262"/>
      <c r="AM9" s="263"/>
      <c r="AQ9" s="1" t="s">
        <v>152</v>
      </c>
      <c r="AR9" s="1">
        <v>50770</v>
      </c>
    </row>
    <row r="10" spans="1:44">
      <c r="V10" s="157"/>
      <c r="W10" s="119"/>
      <c r="X10" s="119"/>
      <c r="Y10" s="119"/>
      <c r="Z10" s="119"/>
      <c r="AA10" s="119"/>
      <c r="AB10" s="120"/>
      <c r="AC10" s="264"/>
      <c r="AD10" s="265"/>
      <c r="AE10" s="265"/>
      <c r="AF10" s="265"/>
      <c r="AG10" s="265"/>
      <c r="AH10" s="265"/>
      <c r="AI10" s="265"/>
      <c r="AJ10" s="265"/>
      <c r="AK10" s="265"/>
      <c r="AL10" s="265"/>
      <c r="AM10" s="266"/>
      <c r="AQ10" s="1" t="s">
        <v>153</v>
      </c>
      <c r="AR10" s="1">
        <v>48790</v>
      </c>
    </row>
    <row r="11" spans="1:44" ht="14.25" thickBot="1">
      <c r="V11" s="141" t="s">
        <v>10</v>
      </c>
      <c r="W11" s="142"/>
      <c r="X11" s="142"/>
      <c r="Y11" s="142"/>
      <c r="Z11" s="142"/>
      <c r="AA11" s="142"/>
      <c r="AB11" s="143"/>
      <c r="AC11" s="254"/>
      <c r="AD11" s="255"/>
      <c r="AE11" s="255"/>
      <c r="AF11" s="255"/>
      <c r="AG11" s="255"/>
      <c r="AH11" s="255"/>
      <c r="AI11" s="255"/>
      <c r="AJ11" s="255"/>
      <c r="AK11" s="255"/>
      <c r="AL11" s="255"/>
      <c r="AM11" s="55" t="s">
        <v>4</v>
      </c>
      <c r="AQ11" s="1" t="s">
        <v>154</v>
      </c>
      <c r="AR11" s="1">
        <v>48790</v>
      </c>
    </row>
    <row r="12" spans="1:44">
      <c r="AQ12" s="1" t="s">
        <v>155</v>
      </c>
      <c r="AR12" s="1">
        <v>48790</v>
      </c>
    </row>
    <row r="13" spans="1:44">
      <c r="A13" s="1" t="s">
        <v>35</v>
      </c>
    </row>
    <row r="14" spans="1:44">
      <c r="AQ14" s="1" t="s">
        <v>157</v>
      </c>
    </row>
    <row r="15" spans="1:44">
      <c r="A15" s="1" t="s">
        <v>50</v>
      </c>
      <c r="AQ15" s="1" t="s">
        <v>150</v>
      </c>
      <c r="AR15" s="1">
        <v>6100</v>
      </c>
    </row>
    <row r="16" spans="1:44" ht="12.75" customHeight="1">
      <c r="A16" s="201" t="s">
        <v>121</v>
      </c>
      <c r="B16" s="202"/>
      <c r="C16" s="206" t="s">
        <v>103</v>
      </c>
      <c r="D16" s="206"/>
      <c r="E16" s="206"/>
      <c r="F16" s="228"/>
      <c r="G16" s="228"/>
      <c r="H16" s="228"/>
      <c r="I16" s="228"/>
      <c r="J16" s="228"/>
      <c r="K16" s="228"/>
      <c r="L16" s="228"/>
      <c r="M16" s="228"/>
      <c r="N16" s="228"/>
      <c r="O16" s="228"/>
      <c r="P16" s="228"/>
      <c r="Q16" s="228"/>
      <c r="R16" s="228"/>
      <c r="S16" s="228"/>
      <c r="T16" s="229"/>
      <c r="U16" s="235">
        <f>IFERROR(X18+X22,0)</f>
        <v>0</v>
      </c>
      <c r="V16" s="236"/>
      <c r="W16" s="236"/>
      <c r="X16" s="236"/>
      <c r="Y16" s="236"/>
      <c r="Z16" s="236"/>
      <c r="AA16" s="236"/>
      <c r="AB16" s="236"/>
      <c r="AC16" s="236"/>
      <c r="AD16" s="236"/>
      <c r="AE16" s="236"/>
      <c r="AF16" s="236"/>
      <c r="AG16" s="236"/>
      <c r="AH16" s="236"/>
      <c r="AI16" s="236"/>
      <c r="AJ16" s="236"/>
      <c r="AK16" s="236"/>
      <c r="AL16" s="236"/>
      <c r="AM16" s="237"/>
      <c r="AQ16" s="1" t="s">
        <v>151</v>
      </c>
      <c r="AR16" s="1">
        <v>6220</v>
      </c>
    </row>
    <row r="17" spans="1:44" ht="12.75" customHeight="1">
      <c r="A17" s="211"/>
      <c r="B17" s="212"/>
      <c r="C17" s="7"/>
      <c r="D17" s="20"/>
      <c r="E17" s="4" t="s">
        <v>104</v>
      </c>
      <c r="F17" s="4"/>
      <c r="G17" s="41"/>
      <c r="H17" s="41"/>
      <c r="I17" s="41"/>
      <c r="J17" s="41"/>
      <c r="K17" s="41"/>
      <c r="L17" s="41"/>
      <c r="M17" s="41"/>
      <c r="N17" s="41"/>
      <c r="O17" s="41"/>
      <c r="P17" s="41"/>
      <c r="Q17" s="41"/>
      <c r="R17" s="41"/>
      <c r="S17" s="41"/>
      <c r="T17" s="42"/>
      <c r="U17" s="267"/>
      <c r="V17" s="268"/>
      <c r="W17" s="268"/>
      <c r="X17" s="268"/>
      <c r="Y17" s="268"/>
      <c r="Z17" s="268"/>
      <c r="AA17" s="268"/>
      <c r="AB17" s="268"/>
      <c r="AC17" s="268"/>
      <c r="AD17" s="268"/>
      <c r="AE17" s="268"/>
      <c r="AF17" s="268"/>
      <c r="AG17" s="268"/>
      <c r="AH17" s="268"/>
      <c r="AI17" s="268"/>
      <c r="AJ17" s="268"/>
      <c r="AK17" s="268"/>
      <c r="AL17" s="268"/>
      <c r="AM17" s="269"/>
      <c r="AQ17" s="1" t="s">
        <v>152</v>
      </c>
      <c r="AR17" s="1">
        <v>6350</v>
      </c>
    </row>
    <row r="18" spans="1:44" ht="12.75" customHeight="1">
      <c r="A18" s="211"/>
      <c r="B18" s="212"/>
      <c r="C18" s="24"/>
      <c r="D18" s="23"/>
      <c r="E18" s="18"/>
      <c r="F18" s="25"/>
      <c r="G18" s="43" t="s">
        <v>17</v>
      </c>
      <c r="H18" s="44"/>
      <c r="I18" s="43"/>
      <c r="J18" s="43"/>
      <c r="K18" s="43"/>
      <c r="L18" s="43"/>
      <c r="M18" s="43"/>
      <c r="N18" s="43"/>
      <c r="O18" s="43"/>
      <c r="P18" s="43"/>
      <c r="Q18" s="43"/>
      <c r="R18" s="43"/>
      <c r="S18" s="43"/>
      <c r="T18" s="45"/>
      <c r="U18" s="230"/>
      <c r="V18" s="231"/>
      <c r="W18" s="231"/>
      <c r="X18" s="239" t="str">
        <f>IFERROR(U44+U58,"")</f>
        <v/>
      </c>
      <c r="Y18" s="239"/>
      <c r="Z18" s="239"/>
      <c r="AA18" s="239"/>
      <c r="AB18" s="239"/>
      <c r="AC18" s="239"/>
      <c r="AD18" s="239"/>
      <c r="AE18" s="239"/>
      <c r="AF18" s="239"/>
      <c r="AG18" s="239"/>
      <c r="AH18" s="239"/>
      <c r="AI18" s="239"/>
      <c r="AJ18" s="239"/>
      <c r="AK18" s="239"/>
      <c r="AL18" s="239"/>
      <c r="AM18" s="240"/>
      <c r="AQ18" s="1" t="s">
        <v>153</v>
      </c>
      <c r="AR18" s="1">
        <v>6100</v>
      </c>
    </row>
    <row r="19" spans="1:44" ht="12.75" customHeight="1">
      <c r="A19" s="211"/>
      <c r="B19" s="212"/>
      <c r="C19" s="24"/>
      <c r="D19" s="23"/>
      <c r="E19" s="18"/>
      <c r="F19" s="25"/>
      <c r="G19" s="46" t="s">
        <v>105</v>
      </c>
      <c r="H19" s="47"/>
      <c r="I19" s="46"/>
      <c r="J19" s="46"/>
      <c r="K19" s="46"/>
      <c r="L19" s="46"/>
      <c r="M19" s="46"/>
      <c r="N19" s="46"/>
      <c r="O19" s="46"/>
      <c r="P19" s="46"/>
      <c r="Q19" s="46"/>
      <c r="R19" s="46"/>
      <c r="S19" s="46"/>
      <c r="T19" s="48"/>
      <c r="U19" s="285"/>
      <c r="V19" s="286"/>
      <c r="W19" s="286"/>
      <c r="X19" s="286"/>
      <c r="Y19" s="286"/>
      <c r="Z19" s="286"/>
      <c r="AA19" s="286"/>
      <c r="AB19" s="286"/>
      <c r="AC19" s="286"/>
      <c r="AD19" s="286"/>
      <c r="AE19" s="286"/>
      <c r="AF19" s="286"/>
      <c r="AG19" s="286"/>
      <c r="AH19" s="286"/>
      <c r="AI19" s="286"/>
      <c r="AJ19" s="286"/>
      <c r="AK19" s="286"/>
      <c r="AL19" s="286"/>
      <c r="AM19" s="287"/>
      <c r="AQ19" s="1" t="s">
        <v>154</v>
      </c>
      <c r="AR19" s="1">
        <v>6100</v>
      </c>
    </row>
    <row r="20" spans="1:44" ht="12.75" customHeight="1">
      <c r="A20" s="211"/>
      <c r="B20" s="212"/>
      <c r="C20" s="24"/>
      <c r="D20" s="23"/>
      <c r="E20" s="19"/>
      <c r="F20" s="26"/>
      <c r="G20" s="19" t="s">
        <v>106</v>
      </c>
      <c r="H20" s="19"/>
      <c r="I20" s="19"/>
      <c r="J20" s="19"/>
      <c r="K20" s="19"/>
      <c r="L20" s="19"/>
      <c r="M20" s="19"/>
      <c r="N20" s="19"/>
      <c r="O20" s="19"/>
      <c r="P20" s="19"/>
      <c r="Q20" s="19"/>
      <c r="R20" s="19"/>
      <c r="S20" s="19"/>
      <c r="T20" s="21"/>
      <c r="U20" s="232"/>
      <c r="V20" s="233"/>
      <c r="W20" s="233"/>
      <c r="X20" s="233"/>
      <c r="Y20" s="233"/>
      <c r="Z20" s="233"/>
      <c r="AA20" s="233"/>
      <c r="AB20" s="233"/>
      <c r="AC20" s="233"/>
      <c r="AD20" s="233"/>
      <c r="AE20" s="233"/>
      <c r="AF20" s="233"/>
      <c r="AG20" s="233"/>
      <c r="AH20" s="233"/>
      <c r="AI20" s="233"/>
      <c r="AJ20" s="233"/>
      <c r="AK20" s="233"/>
      <c r="AL20" s="233"/>
      <c r="AM20" s="234"/>
      <c r="AQ20" s="1" t="s">
        <v>155</v>
      </c>
      <c r="AR20" s="1">
        <v>6100</v>
      </c>
    </row>
    <row r="21" spans="1:44" ht="12.75" customHeight="1">
      <c r="A21" s="211"/>
      <c r="B21" s="212"/>
      <c r="C21" s="7"/>
      <c r="D21" s="20"/>
      <c r="E21" s="4" t="s">
        <v>107</v>
      </c>
      <c r="F21" s="4"/>
      <c r="G21" s="41"/>
      <c r="H21" s="41"/>
      <c r="I21" s="41"/>
      <c r="J21" s="41"/>
      <c r="K21" s="41"/>
      <c r="L21" s="41"/>
      <c r="M21" s="41"/>
      <c r="N21" s="41"/>
      <c r="O21" s="41"/>
      <c r="P21" s="41"/>
      <c r="Q21" s="41"/>
      <c r="R21" s="41"/>
      <c r="S21" s="41"/>
      <c r="T21" s="42"/>
      <c r="U21" s="267"/>
      <c r="V21" s="268"/>
      <c r="W21" s="268"/>
      <c r="X21" s="268"/>
      <c r="Y21" s="268"/>
      <c r="Z21" s="268"/>
      <c r="AA21" s="268"/>
      <c r="AB21" s="268"/>
      <c r="AC21" s="268"/>
      <c r="AD21" s="268"/>
      <c r="AE21" s="268"/>
      <c r="AF21" s="268"/>
      <c r="AG21" s="268"/>
      <c r="AH21" s="268"/>
      <c r="AI21" s="268"/>
      <c r="AJ21" s="268"/>
      <c r="AK21" s="268"/>
      <c r="AL21" s="268"/>
      <c r="AM21" s="269"/>
    </row>
    <row r="22" spans="1:44" ht="12.75" customHeight="1">
      <c r="A22" s="211"/>
      <c r="B22" s="212"/>
      <c r="C22" s="40"/>
      <c r="D22" s="36"/>
      <c r="E22" s="35"/>
      <c r="F22" s="29"/>
      <c r="G22" s="49" t="s">
        <v>17</v>
      </c>
      <c r="H22" s="49"/>
      <c r="I22" s="49"/>
      <c r="J22" s="49"/>
      <c r="K22" s="49"/>
      <c r="L22" s="49"/>
      <c r="M22" s="49"/>
      <c r="N22" s="49"/>
      <c r="O22" s="49"/>
      <c r="P22" s="49"/>
      <c r="Q22" s="49"/>
      <c r="R22" s="49"/>
      <c r="S22" s="49"/>
      <c r="T22" s="50"/>
      <c r="U22" s="230"/>
      <c r="V22" s="231"/>
      <c r="W22" s="231"/>
      <c r="X22" s="239">
        <f>ROUNDDOWN(50000*U23*12,-3)</f>
        <v>0</v>
      </c>
      <c r="Y22" s="239"/>
      <c r="Z22" s="239"/>
      <c r="AA22" s="239"/>
      <c r="AB22" s="239"/>
      <c r="AC22" s="239"/>
      <c r="AD22" s="239"/>
      <c r="AE22" s="239"/>
      <c r="AF22" s="239"/>
      <c r="AG22" s="239"/>
      <c r="AH22" s="239"/>
      <c r="AI22" s="239"/>
      <c r="AJ22" s="239"/>
      <c r="AK22" s="239"/>
      <c r="AL22" s="239"/>
      <c r="AM22" s="240"/>
    </row>
    <row r="23" spans="1:44" ht="12.75" customHeight="1">
      <c r="A23" s="203"/>
      <c r="B23" s="204"/>
      <c r="C23" s="37"/>
      <c r="D23" s="39"/>
      <c r="E23" s="19"/>
      <c r="F23" s="26"/>
      <c r="G23" s="19" t="s">
        <v>108</v>
      </c>
      <c r="H23" s="19"/>
      <c r="I23" s="19"/>
      <c r="J23" s="19"/>
      <c r="K23" s="19"/>
      <c r="L23" s="19"/>
      <c r="M23" s="19"/>
      <c r="N23" s="19"/>
      <c r="O23" s="19"/>
      <c r="P23" s="19"/>
      <c r="Q23" s="19"/>
      <c r="R23" s="19"/>
      <c r="S23" s="19"/>
      <c r="T23" s="21"/>
      <c r="U23" s="232"/>
      <c r="V23" s="233"/>
      <c r="W23" s="233"/>
      <c r="X23" s="233"/>
      <c r="Y23" s="233"/>
      <c r="Z23" s="233"/>
      <c r="AA23" s="233"/>
      <c r="AB23" s="233"/>
      <c r="AC23" s="233"/>
      <c r="AD23" s="233"/>
      <c r="AE23" s="233"/>
      <c r="AF23" s="233"/>
      <c r="AG23" s="233"/>
      <c r="AH23" s="233"/>
      <c r="AI23" s="233"/>
      <c r="AJ23" s="233"/>
      <c r="AK23" s="233"/>
      <c r="AL23" s="233"/>
      <c r="AM23" s="234"/>
    </row>
    <row r="24" spans="1:44" ht="12.75" customHeight="1">
      <c r="A24" s="201" t="s">
        <v>16</v>
      </c>
      <c r="B24" s="202"/>
      <c r="C24" s="206" t="s">
        <v>53</v>
      </c>
      <c r="D24" s="206"/>
      <c r="E24" s="206"/>
      <c r="F24" s="206"/>
      <c r="G24" s="206"/>
      <c r="H24" s="206"/>
      <c r="I24" s="206"/>
      <c r="J24" s="206"/>
      <c r="K24" s="206"/>
      <c r="L24" s="206"/>
      <c r="M24" s="206"/>
      <c r="N24" s="206"/>
      <c r="O24" s="206"/>
      <c r="P24" s="206"/>
      <c r="Q24" s="206"/>
      <c r="R24" s="206"/>
      <c r="S24" s="206"/>
      <c r="T24" s="207"/>
      <c r="U24" s="235">
        <f>IFERROR(U25+U26,0)</f>
        <v>0</v>
      </c>
      <c r="V24" s="236"/>
      <c r="W24" s="236"/>
      <c r="X24" s="236"/>
      <c r="Y24" s="236"/>
      <c r="Z24" s="236"/>
      <c r="AA24" s="236"/>
      <c r="AB24" s="236"/>
      <c r="AC24" s="236"/>
      <c r="AD24" s="236"/>
      <c r="AE24" s="236"/>
      <c r="AF24" s="236"/>
      <c r="AG24" s="236"/>
      <c r="AH24" s="236"/>
      <c r="AI24" s="236"/>
      <c r="AJ24" s="236"/>
      <c r="AK24" s="236"/>
      <c r="AL24" s="236"/>
      <c r="AM24" s="237"/>
    </row>
    <row r="25" spans="1:44" ht="12.75" customHeight="1">
      <c r="A25" s="211"/>
      <c r="B25" s="212"/>
      <c r="C25" s="7"/>
      <c r="D25" s="25"/>
      <c r="E25" s="46" t="s">
        <v>104</v>
      </c>
      <c r="F25" s="51"/>
      <c r="G25" s="51"/>
      <c r="H25" s="51"/>
      <c r="I25" s="51"/>
      <c r="J25" s="51"/>
      <c r="K25" s="51"/>
      <c r="L25" s="51"/>
      <c r="M25" s="51"/>
      <c r="N25" s="51"/>
      <c r="O25" s="51"/>
      <c r="P25" s="51"/>
      <c r="Q25" s="51"/>
      <c r="R25" s="51"/>
      <c r="S25" s="51"/>
      <c r="T25" s="52"/>
      <c r="U25" s="238">
        <f>U51+U63</f>
        <v>0</v>
      </c>
      <c r="V25" s="239"/>
      <c r="W25" s="239"/>
      <c r="X25" s="239"/>
      <c r="Y25" s="239"/>
      <c r="Z25" s="239"/>
      <c r="AA25" s="239"/>
      <c r="AB25" s="239"/>
      <c r="AC25" s="239"/>
      <c r="AD25" s="239"/>
      <c r="AE25" s="239"/>
      <c r="AF25" s="239"/>
      <c r="AG25" s="239"/>
      <c r="AH25" s="239"/>
      <c r="AI25" s="239"/>
      <c r="AJ25" s="239"/>
      <c r="AK25" s="239"/>
      <c r="AL25" s="239"/>
      <c r="AM25" s="240"/>
    </row>
    <row r="26" spans="1:44" ht="12.75" customHeight="1">
      <c r="A26" s="211"/>
      <c r="B26" s="212"/>
      <c r="C26" s="8"/>
      <c r="D26" s="26"/>
      <c r="E26" s="19" t="s">
        <v>107</v>
      </c>
      <c r="F26" s="38"/>
      <c r="G26" s="53"/>
      <c r="H26" s="53"/>
      <c r="I26" s="53"/>
      <c r="J26" s="53"/>
      <c r="K26" s="53"/>
      <c r="L26" s="53"/>
      <c r="M26" s="53"/>
      <c r="N26" s="53"/>
      <c r="O26" s="53"/>
      <c r="P26" s="53"/>
      <c r="Q26" s="53"/>
      <c r="R26" s="53"/>
      <c r="S26" s="53"/>
      <c r="T26" s="39"/>
      <c r="U26" s="241">
        <f>U55</f>
        <v>0</v>
      </c>
      <c r="V26" s="242"/>
      <c r="W26" s="242"/>
      <c r="X26" s="242"/>
      <c r="Y26" s="242"/>
      <c r="Z26" s="242"/>
      <c r="AA26" s="242"/>
      <c r="AB26" s="242"/>
      <c r="AC26" s="242"/>
      <c r="AD26" s="242"/>
      <c r="AE26" s="242"/>
      <c r="AF26" s="242"/>
      <c r="AG26" s="242"/>
      <c r="AH26" s="242"/>
      <c r="AI26" s="242"/>
      <c r="AJ26" s="242"/>
      <c r="AK26" s="242"/>
      <c r="AL26" s="242"/>
      <c r="AM26" s="243"/>
    </row>
    <row r="27" spans="1:44" ht="12.75" customHeight="1">
      <c r="A27" s="244" t="s">
        <v>6</v>
      </c>
      <c r="B27" s="108"/>
      <c r="C27" s="213" t="s">
        <v>18</v>
      </c>
      <c r="D27" s="213"/>
      <c r="E27" s="213"/>
      <c r="F27" s="213"/>
      <c r="G27" s="213"/>
      <c r="H27" s="213"/>
      <c r="I27" s="213"/>
      <c r="J27" s="213"/>
      <c r="K27" s="213"/>
      <c r="L27" s="213"/>
      <c r="M27" s="213"/>
      <c r="N27" s="213"/>
      <c r="O27" s="213"/>
      <c r="P27" s="213"/>
      <c r="Q27" s="213"/>
      <c r="R27" s="213"/>
      <c r="S27" s="213"/>
      <c r="T27" s="213"/>
      <c r="U27" s="59"/>
      <c r="V27" s="278"/>
      <c r="W27" s="278"/>
      <c r="X27" s="248"/>
      <c r="Y27" s="248"/>
      <c r="Z27" s="60" t="s">
        <v>11</v>
      </c>
      <c r="AA27" s="248"/>
      <c r="AB27" s="248"/>
      <c r="AC27" s="60" t="s">
        <v>12</v>
      </c>
      <c r="AD27" s="60" t="s">
        <v>109</v>
      </c>
      <c r="AE27" s="278"/>
      <c r="AF27" s="278"/>
      <c r="AG27" s="248"/>
      <c r="AH27" s="248"/>
      <c r="AI27" s="60" t="s">
        <v>11</v>
      </c>
      <c r="AJ27" s="248"/>
      <c r="AK27" s="248"/>
      <c r="AL27" s="60" t="s">
        <v>12</v>
      </c>
      <c r="AM27" s="61"/>
    </row>
    <row r="28" spans="1:44" ht="12.75" customHeight="1">
      <c r="A28" s="270" t="s">
        <v>5</v>
      </c>
      <c r="B28" s="202"/>
      <c r="C28" s="34" t="s">
        <v>94</v>
      </c>
      <c r="D28" s="34"/>
      <c r="E28" s="27"/>
      <c r="F28" s="27"/>
      <c r="G28" s="27"/>
      <c r="H28" s="27"/>
      <c r="I28" s="27"/>
      <c r="J28" s="27"/>
      <c r="K28" s="27"/>
      <c r="L28" s="27"/>
      <c r="M28" s="27"/>
      <c r="N28" s="27"/>
      <c r="O28" s="27"/>
      <c r="P28" s="27"/>
      <c r="Q28" s="27"/>
      <c r="R28" s="27"/>
      <c r="S28" s="27"/>
      <c r="T28" s="28"/>
      <c r="U28" s="267">
        <f>IFERROR(U29+U30,0)</f>
        <v>0</v>
      </c>
      <c r="V28" s="268"/>
      <c r="W28" s="268"/>
      <c r="X28" s="268"/>
      <c r="Y28" s="268"/>
      <c r="Z28" s="268"/>
      <c r="AA28" s="268"/>
      <c r="AB28" s="268"/>
      <c r="AC28" s="268"/>
      <c r="AD28" s="268"/>
      <c r="AE28" s="268"/>
      <c r="AF28" s="268"/>
      <c r="AG28" s="268"/>
      <c r="AH28" s="268"/>
      <c r="AI28" s="268"/>
      <c r="AJ28" s="268"/>
      <c r="AK28" s="268"/>
      <c r="AL28" s="268"/>
      <c r="AM28" s="269"/>
    </row>
    <row r="29" spans="1:44" ht="12.75" customHeight="1">
      <c r="A29" s="223"/>
      <c r="B29" s="212"/>
      <c r="C29" s="40"/>
      <c r="D29" s="29"/>
      <c r="E29" s="43" t="s">
        <v>104</v>
      </c>
      <c r="F29" s="49"/>
      <c r="G29" s="49"/>
      <c r="H29" s="49"/>
      <c r="I29" s="49"/>
      <c r="J29" s="49"/>
      <c r="K29" s="49"/>
      <c r="L29" s="49"/>
      <c r="M29" s="49"/>
      <c r="N29" s="49"/>
      <c r="O29" s="49"/>
      <c r="P29" s="49"/>
      <c r="Q29" s="49"/>
      <c r="R29" s="49"/>
      <c r="S29" s="49"/>
      <c r="T29" s="50"/>
      <c r="U29" s="272">
        <v>0</v>
      </c>
      <c r="V29" s="273"/>
      <c r="W29" s="273"/>
      <c r="X29" s="273"/>
      <c r="Y29" s="273"/>
      <c r="Z29" s="273"/>
      <c r="AA29" s="273"/>
      <c r="AB29" s="273"/>
      <c r="AC29" s="273"/>
      <c r="AD29" s="273"/>
      <c r="AE29" s="273"/>
      <c r="AF29" s="273"/>
      <c r="AG29" s="273"/>
      <c r="AH29" s="273"/>
      <c r="AI29" s="273"/>
      <c r="AJ29" s="273"/>
      <c r="AK29" s="273"/>
      <c r="AL29" s="273"/>
      <c r="AM29" s="274"/>
    </row>
    <row r="30" spans="1:44" ht="12.75" customHeight="1">
      <c r="A30" s="271"/>
      <c r="B30" s="204"/>
      <c r="C30" s="37"/>
      <c r="D30" s="30"/>
      <c r="E30" s="19" t="s">
        <v>107</v>
      </c>
      <c r="F30" s="38"/>
      <c r="G30" s="35"/>
      <c r="H30" s="35"/>
      <c r="I30" s="35"/>
      <c r="J30" s="35"/>
      <c r="K30" s="35"/>
      <c r="L30" s="35"/>
      <c r="M30" s="35"/>
      <c r="N30" s="35"/>
      <c r="O30" s="35"/>
      <c r="P30" s="35"/>
      <c r="Q30" s="35"/>
      <c r="R30" s="35"/>
      <c r="S30" s="35"/>
      <c r="T30" s="39"/>
      <c r="U30" s="275">
        <v>0</v>
      </c>
      <c r="V30" s="276"/>
      <c r="W30" s="276"/>
      <c r="X30" s="276"/>
      <c r="Y30" s="276"/>
      <c r="Z30" s="276"/>
      <c r="AA30" s="276"/>
      <c r="AB30" s="276"/>
      <c r="AC30" s="276"/>
      <c r="AD30" s="276"/>
      <c r="AE30" s="276"/>
      <c r="AF30" s="276"/>
      <c r="AG30" s="276"/>
      <c r="AH30" s="276"/>
      <c r="AI30" s="276"/>
      <c r="AJ30" s="276"/>
      <c r="AK30" s="276"/>
      <c r="AL30" s="276"/>
      <c r="AM30" s="277"/>
    </row>
    <row r="31" spans="1:44" ht="18.75" customHeight="1">
      <c r="C31" s="1" t="s">
        <v>122</v>
      </c>
      <c r="F31" s="279" t="s">
        <v>142</v>
      </c>
      <c r="G31" s="280"/>
      <c r="H31" s="280"/>
      <c r="I31" s="280"/>
      <c r="J31" s="280"/>
      <c r="K31" s="280"/>
      <c r="L31" s="280"/>
      <c r="M31" s="280"/>
      <c r="N31" s="280"/>
      <c r="O31" s="280"/>
      <c r="P31" s="280"/>
      <c r="Q31" s="280"/>
      <c r="R31" s="280"/>
      <c r="S31" s="280"/>
      <c r="T31" s="280"/>
      <c r="U31" s="279"/>
      <c r="V31" s="279"/>
      <c r="W31" s="279"/>
      <c r="X31" s="279"/>
      <c r="Y31" s="279"/>
      <c r="Z31" s="279"/>
      <c r="AA31" s="279"/>
      <c r="AB31" s="279"/>
      <c r="AC31" s="279"/>
      <c r="AD31" s="279"/>
      <c r="AE31" s="279"/>
      <c r="AF31" s="279"/>
      <c r="AG31" s="279"/>
      <c r="AH31" s="279"/>
      <c r="AI31" s="279"/>
      <c r="AJ31" s="279"/>
      <c r="AK31" s="279"/>
      <c r="AL31" s="279"/>
      <c r="AM31" s="279"/>
    </row>
    <row r="32" spans="1:44" ht="14.25" customHeight="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row>
    <row r="33" spans="1:39" ht="18.75" customHeight="1">
      <c r="F33" s="281" t="s">
        <v>75</v>
      </c>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row>
    <row r="34" spans="1:39" ht="18.75" customHeight="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row>
    <row r="35" spans="1:39" ht="13.5" customHeight="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row>
    <row r="36" spans="1:39" hidden="1"/>
    <row r="37" spans="1:39">
      <c r="A37" s="1" t="s">
        <v>110</v>
      </c>
      <c r="V37" s="3"/>
      <c r="W37" s="3"/>
      <c r="X37" s="6"/>
      <c r="Y37" s="6"/>
      <c r="Z37" s="6"/>
      <c r="AA37" s="6"/>
      <c r="AB37" s="6"/>
      <c r="AC37" s="6"/>
      <c r="AD37" s="6"/>
      <c r="AE37" s="6"/>
      <c r="AF37" s="6"/>
      <c r="AG37" s="6"/>
      <c r="AH37" s="6"/>
      <c r="AI37" s="6"/>
      <c r="AJ37" s="6"/>
      <c r="AK37" s="6"/>
      <c r="AL37" s="6"/>
      <c r="AM37" s="6"/>
    </row>
    <row r="38" spans="1:39" ht="18.75" customHeight="1">
      <c r="A38" s="201" t="s">
        <v>111</v>
      </c>
      <c r="B38" s="202"/>
      <c r="C38" s="206" t="s">
        <v>112</v>
      </c>
      <c r="D38" s="206"/>
      <c r="E38" s="206"/>
      <c r="F38" s="206"/>
      <c r="G38" s="206"/>
      <c r="H38" s="206"/>
      <c r="I38" s="206"/>
      <c r="J38" s="206"/>
      <c r="K38" s="206"/>
      <c r="L38" s="206"/>
      <c r="M38" s="206"/>
      <c r="N38" s="206"/>
      <c r="O38" s="206"/>
      <c r="P38" s="206"/>
      <c r="Q38" s="206"/>
      <c r="R38" s="206"/>
      <c r="S38" s="206"/>
      <c r="T38" s="207"/>
      <c r="U38" s="282"/>
      <c r="V38" s="283"/>
      <c r="W38" s="283"/>
      <c r="X38" s="283"/>
      <c r="Y38" s="283"/>
      <c r="Z38" s="283"/>
      <c r="AA38" s="283"/>
      <c r="AB38" s="283"/>
      <c r="AC38" s="283"/>
      <c r="AD38" s="283"/>
      <c r="AE38" s="283"/>
      <c r="AF38" s="283"/>
      <c r="AG38" s="283"/>
      <c r="AH38" s="283"/>
      <c r="AI38" s="283"/>
      <c r="AJ38" s="283"/>
      <c r="AK38" s="283"/>
      <c r="AL38" s="283"/>
      <c r="AM38" s="284"/>
    </row>
    <row r="39" spans="1:39" ht="18.75" customHeight="1">
      <c r="A39" s="211"/>
      <c r="B39" s="212"/>
      <c r="C39" s="199"/>
      <c r="D39" s="199"/>
      <c r="E39" s="199"/>
      <c r="F39" s="199"/>
      <c r="G39" s="199"/>
      <c r="H39" s="199"/>
      <c r="I39" s="199"/>
      <c r="J39" s="199"/>
      <c r="K39" s="199"/>
      <c r="L39" s="199"/>
      <c r="M39" s="199"/>
      <c r="N39" s="199"/>
      <c r="O39" s="199"/>
      <c r="P39" s="199"/>
      <c r="Q39" s="199"/>
      <c r="R39" s="199"/>
      <c r="S39" s="199"/>
      <c r="T39" s="200"/>
      <c r="U39" s="203" t="s">
        <v>113</v>
      </c>
      <c r="V39" s="271"/>
      <c r="W39" s="271"/>
      <c r="X39" s="271"/>
      <c r="Y39" s="271"/>
      <c r="Z39" s="271"/>
      <c r="AA39" s="271"/>
      <c r="AB39" s="185" t="str">
        <f>IFERROR(ROUNDDOWN(X18*0.2,-1),"")</f>
        <v/>
      </c>
      <c r="AC39" s="185"/>
      <c r="AD39" s="185"/>
      <c r="AE39" s="185"/>
      <c r="AF39" s="185"/>
      <c r="AG39" s="185"/>
      <c r="AH39" s="185"/>
      <c r="AI39" s="185"/>
      <c r="AJ39" s="185"/>
      <c r="AK39" s="185"/>
      <c r="AL39" s="185"/>
      <c r="AM39" s="186"/>
    </row>
    <row r="40" spans="1:39" ht="18.75" customHeight="1">
      <c r="A40" s="244" t="s">
        <v>117</v>
      </c>
      <c r="B40" s="108"/>
      <c r="C40" s="227" t="s">
        <v>115</v>
      </c>
      <c r="D40" s="228"/>
      <c r="E40" s="228"/>
      <c r="F40" s="228"/>
      <c r="G40" s="228"/>
      <c r="H40" s="228"/>
      <c r="I40" s="228"/>
      <c r="J40" s="228"/>
      <c r="K40" s="228"/>
      <c r="L40" s="228"/>
      <c r="M40" s="228"/>
      <c r="N40" s="228"/>
      <c r="O40" s="228"/>
      <c r="P40" s="228"/>
      <c r="Q40" s="228"/>
      <c r="R40" s="228"/>
      <c r="S40" s="228"/>
      <c r="T40" s="229"/>
      <c r="U40" s="187"/>
      <c r="V40" s="188"/>
      <c r="W40" s="188"/>
      <c r="X40" s="188"/>
      <c r="Y40" s="188"/>
      <c r="Z40" s="188"/>
      <c r="AA40" s="188"/>
      <c r="AB40" s="188"/>
      <c r="AC40" s="188"/>
      <c r="AD40" s="188"/>
      <c r="AE40" s="188"/>
      <c r="AF40" s="188"/>
      <c r="AG40" s="188"/>
      <c r="AH40" s="188"/>
      <c r="AI40" s="188"/>
      <c r="AJ40" s="188"/>
      <c r="AK40" s="188"/>
      <c r="AL40" s="188"/>
      <c r="AM40" s="189"/>
    </row>
    <row r="41" spans="1:39" ht="18.75" customHeight="1">
      <c r="A41" s="203" t="s">
        <v>123</v>
      </c>
      <c r="B41" s="204"/>
      <c r="C41" s="213" t="s">
        <v>116</v>
      </c>
      <c r="D41" s="213"/>
      <c r="E41" s="213"/>
      <c r="F41" s="213"/>
      <c r="G41" s="213"/>
      <c r="H41" s="213"/>
      <c r="I41" s="213"/>
      <c r="J41" s="213"/>
      <c r="K41" s="213"/>
      <c r="L41" s="213"/>
      <c r="M41" s="213"/>
      <c r="N41" s="213"/>
      <c r="O41" s="213"/>
      <c r="P41" s="213"/>
      <c r="Q41" s="213"/>
      <c r="R41" s="213"/>
      <c r="S41" s="213"/>
      <c r="T41" s="214"/>
      <c r="U41" s="245" t="str">
        <f>IFERROR(X18-U38+U40,"")</f>
        <v/>
      </c>
      <c r="V41" s="246"/>
      <c r="W41" s="246"/>
      <c r="X41" s="246"/>
      <c r="Y41" s="246"/>
      <c r="Z41" s="246"/>
      <c r="AA41" s="246"/>
      <c r="AB41" s="246"/>
      <c r="AC41" s="246"/>
      <c r="AD41" s="246"/>
      <c r="AE41" s="246"/>
      <c r="AF41" s="246"/>
      <c r="AG41" s="246"/>
      <c r="AH41" s="246"/>
      <c r="AI41" s="246"/>
      <c r="AJ41" s="246"/>
      <c r="AK41" s="246"/>
      <c r="AL41" s="246"/>
      <c r="AM41" s="247"/>
    </row>
    <row r="42" spans="1:39" ht="5.25" customHeight="1"/>
    <row r="43" spans="1:39" ht="15" customHeight="1">
      <c r="A43" s="1" t="s">
        <v>143</v>
      </c>
    </row>
    <row r="44" spans="1:39">
      <c r="A44" s="201" t="s">
        <v>36</v>
      </c>
      <c r="B44" s="202"/>
      <c r="C44" s="227" t="s">
        <v>84</v>
      </c>
      <c r="D44" s="228"/>
      <c r="E44" s="228"/>
      <c r="F44" s="228"/>
      <c r="G44" s="228"/>
      <c r="H44" s="228"/>
      <c r="I44" s="228"/>
      <c r="J44" s="228"/>
      <c r="K44" s="228"/>
      <c r="L44" s="228"/>
      <c r="M44" s="228"/>
      <c r="N44" s="228"/>
      <c r="O44" s="228"/>
      <c r="P44" s="228"/>
      <c r="Q44" s="228"/>
      <c r="R44" s="228"/>
      <c r="S44" s="228"/>
      <c r="T44" s="229"/>
      <c r="U44" s="195" t="str">
        <f>IFERROR(ROUNDDOWN(VLOOKUP(AC7,$AQ$7:$AR$12,2,0)*U19*12,-3),"")</f>
        <v/>
      </c>
      <c r="V44" s="196"/>
      <c r="W44" s="196"/>
      <c r="X44" s="196"/>
      <c r="Y44" s="196"/>
      <c r="Z44" s="196"/>
      <c r="AA44" s="196"/>
      <c r="AB44" s="196"/>
      <c r="AC44" s="196"/>
      <c r="AD44" s="196"/>
      <c r="AE44" s="196"/>
      <c r="AF44" s="196"/>
      <c r="AG44" s="196"/>
      <c r="AH44" s="196"/>
      <c r="AI44" s="196"/>
      <c r="AJ44" s="196"/>
      <c r="AK44" s="196"/>
      <c r="AL44" s="196"/>
      <c r="AM44" s="197"/>
    </row>
    <row r="45" spans="1:39">
      <c r="A45" s="211"/>
      <c r="B45" s="212"/>
      <c r="C45" s="198" t="s">
        <v>85</v>
      </c>
      <c r="D45" s="199"/>
      <c r="E45" s="199"/>
      <c r="F45" s="199"/>
      <c r="G45" s="199"/>
      <c r="H45" s="199"/>
      <c r="I45" s="199"/>
      <c r="J45" s="199"/>
      <c r="K45" s="199"/>
      <c r="L45" s="199"/>
      <c r="M45" s="199"/>
      <c r="N45" s="199"/>
      <c r="O45" s="199"/>
      <c r="P45" s="199"/>
      <c r="Q45" s="199"/>
      <c r="R45" s="199"/>
      <c r="S45" s="199"/>
      <c r="T45" s="200"/>
      <c r="U45" s="195">
        <f>X22</f>
        <v>0</v>
      </c>
      <c r="V45" s="196"/>
      <c r="W45" s="196"/>
      <c r="X45" s="196"/>
      <c r="Y45" s="196"/>
      <c r="Z45" s="196"/>
      <c r="AA45" s="196"/>
      <c r="AB45" s="196"/>
      <c r="AC45" s="196"/>
      <c r="AD45" s="196"/>
      <c r="AE45" s="196"/>
      <c r="AF45" s="196"/>
      <c r="AG45" s="196"/>
      <c r="AH45" s="196"/>
      <c r="AI45" s="196"/>
      <c r="AJ45" s="196"/>
      <c r="AK45" s="196"/>
      <c r="AL45" s="196"/>
      <c r="AM45" s="197"/>
    </row>
    <row r="46" spans="1:39">
      <c r="A46" s="203"/>
      <c r="B46" s="204"/>
      <c r="C46" s="5"/>
      <c r="D46" s="6"/>
      <c r="E46" s="11" t="s">
        <v>51</v>
      </c>
      <c r="F46" s="10"/>
      <c r="G46" s="10"/>
      <c r="H46" s="10"/>
      <c r="I46" s="10"/>
      <c r="J46" s="10"/>
      <c r="K46" s="10"/>
      <c r="L46" s="10"/>
      <c r="M46" s="10"/>
      <c r="N46" s="10"/>
      <c r="O46" s="10"/>
      <c r="P46" s="10"/>
      <c r="Q46" s="10"/>
      <c r="R46" s="10"/>
      <c r="S46" s="10"/>
      <c r="T46" s="12"/>
      <c r="U46" s="9" t="s">
        <v>52</v>
      </c>
      <c r="V46" s="10"/>
      <c r="W46" s="10"/>
      <c r="X46" s="10"/>
      <c r="Y46" s="10"/>
      <c r="Z46" s="10"/>
      <c r="AA46" s="10"/>
      <c r="AB46" s="10"/>
      <c r="AC46" s="10"/>
      <c r="AD46" s="10"/>
      <c r="AE46" s="10"/>
      <c r="AF46" s="10"/>
      <c r="AG46" s="10"/>
      <c r="AH46" s="10"/>
      <c r="AI46" s="10"/>
      <c r="AJ46" s="10"/>
      <c r="AK46" s="10"/>
      <c r="AL46" s="10"/>
      <c r="AM46" s="12"/>
    </row>
    <row r="47" spans="1:39">
      <c r="A47" s="201" t="s">
        <v>114</v>
      </c>
      <c r="B47" s="202"/>
      <c r="C47" s="13" t="s">
        <v>77</v>
      </c>
      <c r="D47" s="14"/>
      <c r="E47" s="14"/>
      <c r="F47" s="14"/>
      <c r="G47" s="14"/>
      <c r="H47" s="14"/>
      <c r="I47" s="14"/>
      <c r="J47" s="14"/>
      <c r="K47" s="14"/>
      <c r="L47" s="14"/>
      <c r="M47" s="14"/>
      <c r="N47" s="14"/>
      <c r="O47" s="14"/>
      <c r="P47" s="14"/>
      <c r="Q47" s="14"/>
      <c r="R47" s="14"/>
      <c r="S47" s="14"/>
      <c r="T47" s="14"/>
      <c r="U47" s="15"/>
      <c r="V47" s="15"/>
      <c r="W47" s="15"/>
      <c r="X47" s="15"/>
      <c r="Y47" s="15"/>
      <c r="Z47" s="15"/>
      <c r="AA47" s="15"/>
      <c r="AB47" s="15"/>
      <c r="AC47" s="15"/>
      <c r="AD47" s="15"/>
      <c r="AE47" s="15"/>
      <c r="AF47" s="15"/>
      <c r="AG47" s="15"/>
      <c r="AH47" s="15"/>
      <c r="AI47" s="15"/>
      <c r="AJ47" s="15"/>
      <c r="AK47" s="15"/>
      <c r="AL47" s="15"/>
      <c r="AM47" s="16"/>
    </row>
    <row r="48" spans="1:39">
      <c r="A48" s="211"/>
      <c r="B48" s="212"/>
      <c r="C48" s="205" t="s">
        <v>104</v>
      </c>
      <c r="D48" s="206"/>
      <c r="E48" s="206"/>
      <c r="F48" s="206"/>
      <c r="G48" s="206"/>
      <c r="H48" s="206"/>
      <c r="I48" s="206"/>
      <c r="J48" s="206"/>
      <c r="K48" s="206"/>
      <c r="L48" s="206"/>
      <c r="M48" s="206"/>
      <c r="N48" s="206"/>
      <c r="O48" s="206"/>
      <c r="P48" s="206"/>
      <c r="Q48" s="206"/>
      <c r="R48" s="206"/>
      <c r="S48" s="206"/>
      <c r="T48" s="207"/>
      <c r="U48" s="31"/>
      <c r="V48" s="31"/>
      <c r="W48" s="31"/>
      <c r="X48" s="31"/>
      <c r="Y48" s="31"/>
      <c r="Z48" s="31"/>
      <c r="AA48" s="31"/>
      <c r="AB48" s="31"/>
      <c r="AC48" s="31"/>
      <c r="AD48" s="31"/>
      <c r="AE48" s="31"/>
      <c r="AF48" s="31"/>
      <c r="AG48" s="31"/>
      <c r="AH48" s="31"/>
      <c r="AI48" s="31"/>
      <c r="AJ48" s="31"/>
      <c r="AK48" s="31"/>
      <c r="AL48" s="31"/>
      <c r="AM48" s="32"/>
    </row>
    <row r="49" spans="1:39">
      <c r="A49" s="211"/>
      <c r="B49" s="212"/>
      <c r="C49" s="7"/>
      <c r="D49" s="25"/>
      <c r="E49" s="218" t="s">
        <v>118</v>
      </c>
      <c r="F49" s="218"/>
      <c r="G49" s="218"/>
      <c r="H49" s="218"/>
      <c r="I49" s="218"/>
      <c r="J49" s="218"/>
      <c r="K49" s="218"/>
      <c r="L49" s="218"/>
      <c r="M49" s="218"/>
      <c r="N49" s="218"/>
      <c r="O49" s="218"/>
      <c r="P49" s="218"/>
      <c r="Q49" s="218"/>
      <c r="R49" s="218"/>
      <c r="S49" s="218"/>
      <c r="T49" s="219"/>
      <c r="U49" s="192">
        <f>IFERROR(第６号様式添付書類!W60,0)</f>
        <v>0</v>
      </c>
      <c r="V49" s="193"/>
      <c r="W49" s="193"/>
      <c r="X49" s="193"/>
      <c r="Y49" s="193"/>
      <c r="Z49" s="193"/>
      <c r="AA49" s="193"/>
      <c r="AB49" s="193"/>
      <c r="AC49" s="193"/>
      <c r="AD49" s="193"/>
      <c r="AE49" s="193"/>
      <c r="AF49" s="193"/>
      <c r="AG49" s="193"/>
      <c r="AH49" s="193"/>
      <c r="AI49" s="193"/>
      <c r="AJ49" s="193"/>
      <c r="AK49" s="193"/>
      <c r="AL49" s="193"/>
      <c r="AM49" s="194"/>
    </row>
    <row r="50" spans="1:39">
      <c r="A50" s="211"/>
      <c r="B50" s="212"/>
      <c r="C50" s="7"/>
      <c r="D50" s="25"/>
      <c r="E50" s="190" t="s">
        <v>119</v>
      </c>
      <c r="F50" s="190"/>
      <c r="G50" s="190"/>
      <c r="H50" s="190"/>
      <c r="I50" s="190"/>
      <c r="J50" s="190"/>
      <c r="K50" s="190"/>
      <c r="L50" s="190"/>
      <c r="M50" s="190"/>
      <c r="N50" s="190"/>
      <c r="O50" s="190"/>
      <c r="P50" s="190"/>
      <c r="Q50" s="190"/>
      <c r="R50" s="190"/>
      <c r="S50" s="190"/>
      <c r="T50" s="191"/>
      <c r="U50" s="192">
        <f>IFERROR(第６号様式添付書類!W61,0)</f>
        <v>0</v>
      </c>
      <c r="V50" s="193"/>
      <c r="W50" s="193"/>
      <c r="X50" s="193"/>
      <c r="Y50" s="193"/>
      <c r="Z50" s="193"/>
      <c r="AA50" s="193"/>
      <c r="AB50" s="193"/>
      <c r="AC50" s="193"/>
      <c r="AD50" s="193"/>
      <c r="AE50" s="193"/>
      <c r="AF50" s="193"/>
      <c r="AG50" s="193"/>
      <c r="AH50" s="193"/>
      <c r="AI50" s="193"/>
      <c r="AJ50" s="193"/>
      <c r="AK50" s="193"/>
      <c r="AL50" s="193"/>
      <c r="AM50" s="194"/>
    </row>
    <row r="51" spans="1:39">
      <c r="A51" s="211"/>
      <c r="B51" s="212"/>
      <c r="C51" s="8"/>
      <c r="D51" s="26"/>
      <c r="E51" s="213" t="s">
        <v>72</v>
      </c>
      <c r="F51" s="213"/>
      <c r="G51" s="213"/>
      <c r="H51" s="213"/>
      <c r="I51" s="213"/>
      <c r="J51" s="213"/>
      <c r="K51" s="213"/>
      <c r="L51" s="213"/>
      <c r="M51" s="213"/>
      <c r="N51" s="213"/>
      <c r="O51" s="213"/>
      <c r="P51" s="213"/>
      <c r="Q51" s="213"/>
      <c r="R51" s="213"/>
      <c r="S51" s="213"/>
      <c r="T51" s="214"/>
      <c r="U51" s="215">
        <f>IFERROR(第６号様式添付書類!W62,"")</f>
        <v>0</v>
      </c>
      <c r="V51" s="216"/>
      <c r="W51" s="216"/>
      <c r="X51" s="216"/>
      <c r="Y51" s="216"/>
      <c r="Z51" s="216"/>
      <c r="AA51" s="216"/>
      <c r="AB51" s="216"/>
      <c r="AC51" s="216"/>
      <c r="AD51" s="216"/>
      <c r="AE51" s="216"/>
      <c r="AF51" s="216"/>
      <c r="AG51" s="216"/>
      <c r="AH51" s="216"/>
      <c r="AI51" s="216"/>
      <c r="AJ51" s="216"/>
      <c r="AK51" s="216"/>
      <c r="AL51" s="216"/>
      <c r="AM51" s="217"/>
    </row>
    <row r="52" spans="1:39">
      <c r="A52" s="211"/>
      <c r="B52" s="212"/>
      <c r="C52" s="205" t="s">
        <v>107</v>
      </c>
      <c r="D52" s="206"/>
      <c r="E52" s="206"/>
      <c r="F52" s="206"/>
      <c r="G52" s="206"/>
      <c r="H52" s="206"/>
      <c r="I52" s="206"/>
      <c r="J52" s="206"/>
      <c r="K52" s="206"/>
      <c r="L52" s="206"/>
      <c r="M52" s="206"/>
      <c r="N52" s="206"/>
      <c r="O52" s="206"/>
      <c r="P52" s="206"/>
      <c r="Q52" s="206"/>
      <c r="R52" s="206"/>
      <c r="S52" s="206"/>
      <c r="T52" s="207"/>
      <c r="U52" s="31"/>
      <c r="V52" s="31"/>
      <c r="W52" s="31"/>
      <c r="X52" s="31"/>
      <c r="Y52" s="31"/>
      <c r="Z52" s="31"/>
      <c r="AA52" s="31"/>
      <c r="AB52" s="31"/>
      <c r="AC52" s="31"/>
      <c r="AD52" s="31"/>
      <c r="AE52" s="31"/>
      <c r="AF52" s="31"/>
      <c r="AG52" s="31"/>
      <c r="AH52" s="31"/>
      <c r="AI52" s="31"/>
      <c r="AJ52" s="31"/>
      <c r="AK52" s="31"/>
      <c r="AL52" s="31"/>
      <c r="AM52" s="32"/>
    </row>
    <row r="53" spans="1:39">
      <c r="A53" s="211"/>
      <c r="B53" s="212"/>
      <c r="C53" s="7"/>
      <c r="D53" s="25"/>
      <c r="E53" s="218" t="s">
        <v>118</v>
      </c>
      <c r="F53" s="218"/>
      <c r="G53" s="218"/>
      <c r="H53" s="218"/>
      <c r="I53" s="218"/>
      <c r="J53" s="218"/>
      <c r="K53" s="218"/>
      <c r="L53" s="218"/>
      <c r="M53" s="218"/>
      <c r="N53" s="218"/>
      <c r="O53" s="218"/>
      <c r="P53" s="218"/>
      <c r="Q53" s="218"/>
      <c r="R53" s="218"/>
      <c r="S53" s="218"/>
      <c r="T53" s="219"/>
      <c r="U53" s="192">
        <f>IFERROR(第６号様式添付書類!AP60,0)</f>
        <v>0</v>
      </c>
      <c r="V53" s="193"/>
      <c r="W53" s="193"/>
      <c r="X53" s="193"/>
      <c r="Y53" s="193"/>
      <c r="Z53" s="193"/>
      <c r="AA53" s="193"/>
      <c r="AB53" s="193"/>
      <c r="AC53" s="193"/>
      <c r="AD53" s="193"/>
      <c r="AE53" s="193"/>
      <c r="AF53" s="193"/>
      <c r="AG53" s="193"/>
      <c r="AH53" s="193"/>
      <c r="AI53" s="193"/>
      <c r="AJ53" s="193"/>
      <c r="AK53" s="193"/>
      <c r="AL53" s="193"/>
      <c r="AM53" s="194"/>
    </row>
    <row r="54" spans="1:39">
      <c r="A54" s="211"/>
      <c r="B54" s="212"/>
      <c r="C54" s="7"/>
      <c r="D54" s="25"/>
      <c r="E54" s="190" t="s">
        <v>119</v>
      </c>
      <c r="F54" s="190"/>
      <c r="G54" s="190"/>
      <c r="H54" s="190"/>
      <c r="I54" s="190"/>
      <c r="J54" s="190"/>
      <c r="K54" s="190"/>
      <c r="L54" s="190"/>
      <c r="M54" s="190"/>
      <c r="N54" s="190"/>
      <c r="O54" s="190"/>
      <c r="P54" s="190"/>
      <c r="Q54" s="190"/>
      <c r="R54" s="190"/>
      <c r="S54" s="190"/>
      <c r="T54" s="191"/>
      <c r="U54" s="192">
        <f>IFERROR(第６号様式添付書類!AP61,0)</f>
        <v>0</v>
      </c>
      <c r="V54" s="193"/>
      <c r="W54" s="193"/>
      <c r="X54" s="193"/>
      <c r="Y54" s="193"/>
      <c r="Z54" s="193"/>
      <c r="AA54" s="193"/>
      <c r="AB54" s="193"/>
      <c r="AC54" s="193"/>
      <c r="AD54" s="193"/>
      <c r="AE54" s="193"/>
      <c r="AF54" s="193"/>
      <c r="AG54" s="193"/>
      <c r="AH54" s="193"/>
      <c r="AI54" s="193"/>
      <c r="AJ54" s="193"/>
      <c r="AK54" s="193"/>
      <c r="AL54" s="193"/>
      <c r="AM54" s="194"/>
    </row>
    <row r="55" spans="1:39">
      <c r="A55" s="203"/>
      <c r="B55" s="204"/>
      <c r="C55" s="8"/>
      <c r="D55" s="26"/>
      <c r="E55" s="213" t="s">
        <v>72</v>
      </c>
      <c r="F55" s="213"/>
      <c r="G55" s="213"/>
      <c r="H55" s="213"/>
      <c r="I55" s="213"/>
      <c r="J55" s="213"/>
      <c r="K55" s="213"/>
      <c r="L55" s="213"/>
      <c r="M55" s="213"/>
      <c r="N55" s="213"/>
      <c r="O55" s="213"/>
      <c r="P55" s="213"/>
      <c r="Q55" s="213"/>
      <c r="R55" s="213"/>
      <c r="S55" s="213"/>
      <c r="T55" s="214"/>
      <c r="U55" s="220">
        <f>IFERROR(第６号様式添付書類!AP62,"")</f>
        <v>0</v>
      </c>
      <c r="V55" s="221"/>
      <c r="W55" s="221"/>
      <c r="X55" s="221"/>
      <c r="Y55" s="221"/>
      <c r="Z55" s="221"/>
      <c r="AA55" s="221"/>
      <c r="AB55" s="221"/>
      <c r="AC55" s="221"/>
      <c r="AD55" s="221"/>
      <c r="AE55" s="221"/>
      <c r="AF55" s="221"/>
      <c r="AG55" s="221"/>
      <c r="AH55" s="221"/>
      <c r="AI55" s="221"/>
      <c r="AJ55" s="221"/>
      <c r="AK55" s="221"/>
      <c r="AL55" s="221"/>
      <c r="AM55" s="222"/>
    </row>
    <row r="56" spans="1:39" ht="5.25" customHeight="1"/>
    <row r="57" spans="1:39">
      <c r="A57" s="1" t="s">
        <v>144</v>
      </c>
    </row>
    <row r="58" spans="1:39">
      <c r="A58" s="201" t="s">
        <v>111</v>
      </c>
      <c r="B58" s="202"/>
      <c r="C58" s="205" t="s">
        <v>17</v>
      </c>
      <c r="D58" s="206"/>
      <c r="E58" s="206"/>
      <c r="F58" s="206"/>
      <c r="G58" s="206"/>
      <c r="H58" s="206"/>
      <c r="I58" s="206"/>
      <c r="J58" s="206"/>
      <c r="K58" s="206"/>
      <c r="L58" s="206"/>
      <c r="M58" s="206"/>
      <c r="N58" s="206"/>
      <c r="O58" s="206"/>
      <c r="P58" s="206"/>
      <c r="Q58" s="206"/>
      <c r="R58" s="206"/>
      <c r="S58" s="206"/>
      <c r="T58" s="207"/>
      <c r="U58" s="208" t="str">
        <f>IFERROR(ROUNDDOWN(VLOOKUP(AC7,$AQ$15:$AR$20,2,0)*U20*12,-3),"")</f>
        <v/>
      </c>
      <c r="V58" s="209"/>
      <c r="W58" s="209"/>
      <c r="X58" s="209"/>
      <c r="Y58" s="209"/>
      <c r="Z58" s="209"/>
      <c r="AA58" s="209"/>
      <c r="AB58" s="209"/>
      <c r="AC58" s="209"/>
      <c r="AD58" s="209"/>
      <c r="AE58" s="209"/>
      <c r="AF58" s="209"/>
      <c r="AG58" s="209"/>
      <c r="AH58" s="209"/>
      <c r="AI58" s="209"/>
      <c r="AJ58" s="209"/>
      <c r="AK58" s="209"/>
      <c r="AL58" s="209"/>
      <c r="AM58" s="210"/>
    </row>
    <row r="59" spans="1:39">
      <c r="A59" s="203"/>
      <c r="B59" s="204"/>
      <c r="C59" s="5"/>
      <c r="D59" s="6"/>
      <c r="E59" s="11" t="s">
        <v>51</v>
      </c>
      <c r="F59" s="10"/>
      <c r="G59" s="10"/>
      <c r="H59" s="10"/>
      <c r="I59" s="10"/>
      <c r="J59" s="10"/>
      <c r="K59" s="10"/>
      <c r="L59" s="10"/>
      <c r="M59" s="10"/>
      <c r="N59" s="10"/>
      <c r="O59" s="10"/>
      <c r="P59" s="10"/>
      <c r="Q59" s="10"/>
      <c r="R59" s="10"/>
      <c r="S59" s="10"/>
      <c r="T59" s="12"/>
      <c r="U59" s="9" t="s">
        <v>52</v>
      </c>
      <c r="V59" s="10"/>
      <c r="W59" s="10"/>
      <c r="X59" s="10"/>
      <c r="Y59" s="10"/>
      <c r="Z59" s="10"/>
      <c r="AA59" s="10"/>
      <c r="AB59" s="10"/>
      <c r="AC59" s="10"/>
      <c r="AD59" s="10"/>
      <c r="AE59" s="10"/>
      <c r="AF59" s="10"/>
      <c r="AG59" s="10"/>
      <c r="AH59" s="10"/>
      <c r="AI59" s="10"/>
      <c r="AJ59" s="10"/>
      <c r="AK59" s="10"/>
      <c r="AL59" s="10"/>
      <c r="AM59" s="12"/>
    </row>
    <row r="60" spans="1:39">
      <c r="A60" s="211" t="s">
        <v>124</v>
      </c>
      <c r="B60" s="223"/>
      <c r="C60" s="13" t="s">
        <v>77</v>
      </c>
      <c r="D60" s="14"/>
      <c r="E60" s="14"/>
      <c r="F60" s="14"/>
      <c r="G60" s="14"/>
      <c r="H60" s="14"/>
      <c r="I60" s="14"/>
      <c r="J60" s="14"/>
      <c r="K60" s="14"/>
      <c r="L60" s="14"/>
      <c r="M60" s="14"/>
      <c r="N60" s="14"/>
      <c r="O60" s="14"/>
      <c r="P60" s="14"/>
      <c r="Q60" s="14"/>
      <c r="R60" s="14"/>
      <c r="S60" s="14"/>
      <c r="T60" s="14"/>
      <c r="U60" s="15"/>
      <c r="V60" s="15"/>
      <c r="W60" s="15"/>
      <c r="X60" s="15"/>
      <c r="Y60" s="15"/>
      <c r="Z60" s="15"/>
      <c r="AA60" s="15"/>
      <c r="AB60" s="15"/>
      <c r="AC60" s="15"/>
      <c r="AD60" s="15"/>
      <c r="AE60" s="15"/>
      <c r="AF60" s="15"/>
      <c r="AG60" s="15"/>
      <c r="AH60" s="15"/>
      <c r="AI60" s="15"/>
      <c r="AJ60" s="15"/>
      <c r="AK60" s="15"/>
      <c r="AL60" s="15"/>
      <c r="AM60" s="16"/>
    </row>
    <row r="61" spans="1:39">
      <c r="A61" s="211"/>
      <c r="B61" s="212"/>
      <c r="C61" s="5" t="s">
        <v>120</v>
      </c>
      <c r="D61" s="6"/>
      <c r="E61" s="6"/>
      <c r="F61" s="6"/>
      <c r="G61" s="6"/>
      <c r="H61" s="6"/>
      <c r="I61" s="6"/>
      <c r="J61" s="6"/>
      <c r="K61" s="6"/>
      <c r="L61" s="6"/>
      <c r="M61" s="6"/>
      <c r="N61" s="6"/>
      <c r="O61" s="6"/>
      <c r="P61" s="6"/>
      <c r="Q61" s="6"/>
      <c r="R61" s="6"/>
      <c r="S61" s="6"/>
      <c r="T61" s="17"/>
      <c r="U61" s="192">
        <f>IFERROR(第６号様式添付書類!W121,0)</f>
        <v>0</v>
      </c>
      <c r="V61" s="193"/>
      <c r="W61" s="193"/>
      <c r="X61" s="193"/>
      <c r="Y61" s="193"/>
      <c r="Z61" s="193"/>
      <c r="AA61" s="193"/>
      <c r="AB61" s="193"/>
      <c r="AC61" s="193"/>
      <c r="AD61" s="193"/>
      <c r="AE61" s="193"/>
      <c r="AF61" s="193"/>
      <c r="AG61" s="193"/>
      <c r="AH61" s="193"/>
      <c r="AI61" s="193"/>
      <c r="AJ61" s="193"/>
      <c r="AK61" s="193"/>
      <c r="AL61" s="193"/>
      <c r="AM61" s="194"/>
    </row>
    <row r="62" spans="1:39">
      <c r="A62" s="211"/>
      <c r="B62" s="212"/>
      <c r="C62" s="224" t="s">
        <v>125</v>
      </c>
      <c r="D62" s="225"/>
      <c r="E62" s="225"/>
      <c r="F62" s="225"/>
      <c r="G62" s="225"/>
      <c r="H62" s="225"/>
      <c r="I62" s="225"/>
      <c r="J62" s="225"/>
      <c r="K62" s="225"/>
      <c r="L62" s="225"/>
      <c r="M62" s="225"/>
      <c r="N62" s="225"/>
      <c r="O62" s="225"/>
      <c r="P62" s="225"/>
      <c r="Q62" s="225"/>
      <c r="R62" s="225"/>
      <c r="S62" s="225"/>
      <c r="T62" s="226"/>
      <c r="U62" s="192">
        <f>IFERROR(第６号様式添付書類!W122,0)</f>
        <v>0</v>
      </c>
      <c r="V62" s="193"/>
      <c r="W62" s="193"/>
      <c r="X62" s="193"/>
      <c r="Y62" s="193"/>
      <c r="Z62" s="193"/>
      <c r="AA62" s="193"/>
      <c r="AB62" s="193"/>
      <c r="AC62" s="193"/>
      <c r="AD62" s="193"/>
      <c r="AE62" s="193"/>
      <c r="AF62" s="193"/>
      <c r="AG62" s="193"/>
      <c r="AH62" s="193"/>
      <c r="AI62" s="193"/>
      <c r="AJ62" s="193"/>
      <c r="AK62" s="193"/>
      <c r="AL62" s="193"/>
      <c r="AM62" s="194"/>
    </row>
    <row r="63" spans="1:39">
      <c r="A63" s="203"/>
      <c r="B63" s="204"/>
      <c r="C63" s="5" t="s">
        <v>126</v>
      </c>
      <c r="D63" s="6"/>
      <c r="E63" s="6"/>
      <c r="F63" s="6"/>
      <c r="G63" s="6"/>
      <c r="H63" s="6"/>
      <c r="I63" s="6"/>
      <c r="J63" s="6"/>
      <c r="K63" s="6"/>
      <c r="L63" s="6"/>
      <c r="M63" s="6"/>
      <c r="N63" s="6"/>
      <c r="O63" s="6"/>
      <c r="P63" s="6"/>
      <c r="Q63" s="6"/>
      <c r="R63" s="6"/>
      <c r="S63" s="6"/>
      <c r="T63" s="17"/>
      <c r="U63" s="215">
        <f>IFERROR(第６号様式添付書類!W123,"")</f>
        <v>0</v>
      </c>
      <c r="V63" s="216"/>
      <c r="W63" s="216"/>
      <c r="X63" s="216"/>
      <c r="Y63" s="216"/>
      <c r="Z63" s="216"/>
      <c r="AA63" s="216"/>
      <c r="AB63" s="216"/>
      <c r="AC63" s="216"/>
      <c r="AD63" s="216"/>
      <c r="AE63" s="216"/>
      <c r="AF63" s="216"/>
      <c r="AG63" s="216"/>
      <c r="AH63" s="216"/>
      <c r="AI63" s="216"/>
      <c r="AJ63" s="216"/>
      <c r="AK63" s="216"/>
      <c r="AL63" s="216"/>
      <c r="AM63" s="217"/>
    </row>
  </sheetData>
  <sheetProtection algorithmName="SHA-512" hashValue="fRDO+w1ubxcT4qBMqqR2AVTGKWR8uabJyEpkgTSFUE8uB/fGdAVvEXhf0bsEpbnySfh1ItbNGhsDbL+kPCaVQg==" saltValue="0TKByFZapeTkr688WLfd3w==" spinCount="100000" sheet="1" objects="1" scenarios="1"/>
  <mergeCells count="84">
    <mergeCell ref="A16:B23"/>
    <mergeCell ref="U18:W18"/>
    <mergeCell ref="X18:AM18"/>
    <mergeCell ref="U20:AM20"/>
    <mergeCell ref="U21:AM21"/>
    <mergeCell ref="C16:T16"/>
    <mergeCell ref="U16:AM16"/>
    <mergeCell ref="U17:AM17"/>
    <mergeCell ref="X22:AM22"/>
    <mergeCell ref="U19:AM19"/>
    <mergeCell ref="A38:B39"/>
    <mergeCell ref="C27:T27"/>
    <mergeCell ref="U28:AM28"/>
    <mergeCell ref="A28:B30"/>
    <mergeCell ref="U29:AM29"/>
    <mergeCell ref="U30:AM30"/>
    <mergeCell ref="V27:W27"/>
    <mergeCell ref="X27:Y27"/>
    <mergeCell ref="AA27:AB27"/>
    <mergeCell ref="AE27:AF27"/>
    <mergeCell ref="F31:AM32"/>
    <mergeCell ref="F33:AM35"/>
    <mergeCell ref="U38:AM38"/>
    <mergeCell ref="AJ27:AK27"/>
    <mergeCell ref="C38:T39"/>
    <mergeCell ref="U39:AA39"/>
    <mergeCell ref="V11:AB11"/>
    <mergeCell ref="AC11:AL11"/>
    <mergeCell ref="V7:AB7"/>
    <mergeCell ref="AC7:AM7"/>
    <mergeCell ref="V8:AB8"/>
    <mergeCell ref="AC8:AM8"/>
    <mergeCell ref="V9:AB10"/>
    <mergeCell ref="AC9:AM10"/>
    <mergeCell ref="A2:AM3"/>
    <mergeCell ref="AC4:AM4"/>
    <mergeCell ref="V6:AB6"/>
    <mergeCell ref="AC6:AF6"/>
    <mergeCell ref="AG6:AK6"/>
    <mergeCell ref="AL6:AM6"/>
    <mergeCell ref="A41:B41"/>
    <mergeCell ref="C41:T41"/>
    <mergeCell ref="A44:B46"/>
    <mergeCell ref="C44:T44"/>
    <mergeCell ref="U22:W22"/>
    <mergeCell ref="U23:AM23"/>
    <mergeCell ref="A24:B26"/>
    <mergeCell ref="C24:T24"/>
    <mergeCell ref="U24:AM24"/>
    <mergeCell ref="U25:AM25"/>
    <mergeCell ref="U26:AM26"/>
    <mergeCell ref="A40:B40"/>
    <mergeCell ref="C40:T40"/>
    <mergeCell ref="A27:B27"/>
    <mergeCell ref="U41:AM41"/>
    <mergeCell ref="AG27:AH27"/>
    <mergeCell ref="A60:B63"/>
    <mergeCell ref="U61:AM61"/>
    <mergeCell ref="C62:T62"/>
    <mergeCell ref="U62:AM62"/>
    <mergeCell ref="U63:AM63"/>
    <mergeCell ref="A58:B59"/>
    <mergeCell ref="C58:T58"/>
    <mergeCell ref="U58:AM58"/>
    <mergeCell ref="A47:B55"/>
    <mergeCell ref="E51:T51"/>
    <mergeCell ref="U51:AM51"/>
    <mergeCell ref="C52:T52"/>
    <mergeCell ref="E53:T53"/>
    <mergeCell ref="U53:AM53"/>
    <mergeCell ref="C48:T48"/>
    <mergeCell ref="E49:T49"/>
    <mergeCell ref="U49:AM49"/>
    <mergeCell ref="E54:T54"/>
    <mergeCell ref="U54:AM54"/>
    <mergeCell ref="E55:T55"/>
    <mergeCell ref="U55:AM55"/>
    <mergeCell ref="AB39:AM39"/>
    <mergeCell ref="U40:AM40"/>
    <mergeCell ref="E50:T50"/>
    <mergeCell ref="U50:AM50"/>
    <mergeCell ref="U44:AM44"/>
    <mergeCell ref="C45:T45"/>
    <mergeCell ref="U45:AM45"/>
  </mergeCells>
  <phoneticPr fontId="1"/>
  <dataValidations count="1">
    <dataValidation type="list" allowBlank="1" showInputMessage="1" showErrorMessage="1" sqref="AC7:AM7">
      <formula1>"保育所,認定こども園,幼稚園,小規模保育事業,家庭的保育事業,事業所内保育事業"</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24"/>
  <sheetViews>
    <sheetView view="pageBreakPreview" topLeftCell="J1" zoomScale="115" zoomScaleNormal="100" zoomScaleSheetLayoutView="115" workbookViewId="0">
      <selection activeCell="BJ5" sqref="BJ5"/>
    </sheetView>
  </sheetViews>
  <sheetFormatPr defaultRowHeight="13.5"/>
  <cols>
    <col min="1" max="60" width="2.25" style="1" customWidth="1"/>
    <col min="61" max="16384" width="9" style="1"/>
  </cols>
  <sheetData>
    <row r="1" spans="1:61">
      <c r="A1" s="68" t="s">
        <v>76</v>
      </c>
      <c r="B1" s="68"/>
      <c r="C1" s="68"/>
      <c r="D1" s="68"/>
      <c r="E1" s="68"/>
      <c r="F1" s="68"/>
      <c r="G1" s="68"/>
      <c r="H1" s="68"/>
      <c r="I1" s="68"/>
      <c r="J1" s="68"/>
      <c r="K1" s="68"/>
      <c r="L1" s="68"/>
      <c r="M1" s="68"/>
      <c r="N1" s="68"/>
      <c r="O1" s="68"/>
      <c r="P1" s="68"/>
      <c r="Q1" s="68"/>
      <c r="R1" s="68"/>
      <c r="S1" s="68"/>
      <c r="T1" s="68"/>
      <c r="U1" s="68"/>
      <c r="V1" s="68"/>
      <c r="W1" s="68"/>
      <c r="X1" s="68"/>
      <c r="Y1" s="68"/>
      <c r="Z1" s="68"/>
      <c r="AA1" s="71"/>
      <c r="AB1" s="71"/>
      <c r="AC1" s="71"/>
      <c r="AD1" s="71"/>
      <c r="AE1" s="68"/>
      <c r="AF1" s="71"/>
      <c r="AG1" s="71"/>
      <c r="AH1" s="71"/>
      <c r="AI1" s="71"/>
      <c r="AJ1" s="71"/>
      <c r="AK1" s="71"/>
      <c r="AL1" s="71"/>
      <c r="AM1" s="71"/>
      <c r="AN1" s="71"/>
      <c r="AO1" s="71"/>
      <c r="AP1" s="68"/>
      <c r="AQ1" s="68"/>
      <c r="AR1" s="68"/>
      <c r="AS1" s="68"/>
      <c r="AT1" s="313">
        <f>第６号様式!AG6</f>
        <v>0</v>
      </c>
      <c r="AU1" s="313"/>
      <c r="AV1" s="313"/>
      <c r="AW1" s="313"/>
      <c r="AX1" s="68" t="s">
        <v>15</v>
      </c>
      <c r="AY1" s="314">
        <f>第６号様式!AC9</f>
        <v>0</v>
      </c>
      <c r="AZ1" s="314"/>
      <c r="BA1" s="314"/>
      <c r="BB1" s="314"/>
      <c r="BC1" s="314"/>
      <c r="BD1" s="314"/>
      <c r="BE1" s="314"/>
      <c r="BF1" s="314"/>
      <c r="BG1" s="314"/>
      <c r="BH1" s="314"/>
      <c r="BI1" s="68"/>
    </row>
    <row r="2" spans="1:61" ht="7.5"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row>
    <row r="3" spans="1:61" ht="16.5" customHeight="1">
      <c r="A3" s="68" t="s">
        <v>148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row>
    <row r="4" spans="1:61">
      <c r="A4" s="68"/>
      <c r="B4" s="70" t="s">
        <v>146</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68"/>
      <c r="AQ4" s="68"/>
      <c r="AR4" s="68"/>
      <c r="AS4" s="68"/>
      <c r="AT4" s="68"/>
      <c r="AU4" s="68"/>
      <c r="AV4" s="68"/>
      <c r="AW4" s="68"/>
      <c r="AX4" s="68"/>
      <c r="AY4" s="68"/>
      <c r="AZ4" s="68"/>
      <c r="BA4" s="68"/>
      <c r="BB4" s="68"/>
      <c r="BC4" s="68"/>
      <c r="BD4" s="68"/>
      <c r="BE4" s="68"/>
      <c r="BF4" s="68"/>
      <c r="BG4" s="68"/>
      <c r="BH4" s="68"/>
      <c r="BI4" s="68"/>
    </row>
    <row r="5" spans="1:61" ht="23.25" customHeight="1">
      <c r="A5" s="103" t="s">
        <v>0</v>
      </c>
      <c r="B5" s="103"/>
      <c r="C5" s="290" t="s">
        <v>83</v>
      </c>
      <c r="D5" s="291"/>
      <c r="E5" s="103" t="s">
        <v>54</v>
      </c>
      <c r="F5" s="103"/>
      <c r="G5" s="103"/>
      <c r="H5" s="103"/>
      <c r="I5" s="103"/>
      <c r="J5" s="103"/>
      <c r="K5" s="103" t="s">
        <v>22</v>
      </c>
      <c r="L5" s="103"/>
      <c r="M5" s="103"/>
      <c r="N5" s="103"/>
      <c r="O5" s="103"/>
      <c r="P5" s="103"/>
      <c r="Q5" s="292" t="s">
        <v>55</v>
      </c>
      <c r="R5" s="103"/>
      <c r="S5" s="103"/>
      <c r="T5" s="103"/>
      <c r="U5" s="103"/>
      <c r="V5" s="103"/>
      <c r="W5" s="108" t="s">
        <v>81</v>
      </c>
      <c r="X5" s="103"/>
      <c r="Y5" s="103"/>
      <c r="Z5" s="103"/>
      <c r="AA5" s="103"/>
      <c r="AB5" s="103"/>
      <c r="AC5" s="103"/>
      <c r="AD5" s="103"/>
      <c r="AE5" s="103"/>
      <c r="AF5" s="103"/>
      <c r="AG5" s="103"/>
      <c r="AH5" s="103"/>
      <c r="AI5" s="103"/>
      <c r="AJ5" s="103"/>
      <c r="AK5" s="103"/>
      <c r="AL5" s="103"/>
      <c r="AM5" s="103"/>
      <c r="AN5" s="103"/>
      <c r="AO5" s="103"/>
      <c r="AP5" s="108" t="s">
        <v>82</v>
      </c>
      <c r="AQ5" s="103"/>
      <c r="AR5" s="103"/>
      <c r="AS5" s="103"/>
      <c r="AT5" s="103"/>
      <c r="AU5" s="103"/>
      <c r="AV5" s="103"/>
      <c r="AW5" s="103"/>
      <c r="AX5" s="103"/>
      <c r="AY5" s="103"/>
      <c r="AZ5" s="103"/>
      <c r="BA5" s="103"/>
      <c r="BB5" s="103"/>
      <c r="BC5" s="103"/>
      <c r="BD5" s="103"/>
      <c r="BE5" s="103"/>
      <c r="BF5" s="103"/>
      <c r="BG5" s="103"/>
      <c r="BH5" s="103"/>
      <c r="BI5" s="22" t="s">
        <v>86</v>
      </c>
    </row>
    <row r="6" spans="1:61" ht="15.75" customHeight="1">
      <c r="A6" s="315" t="s">
        <v>56</v>
      </c>
      <c r="B6" s="315"/>
      <c r="C6" s="302">
        <v>10</v>
      </c>
      <c r="D6" s="303"/>
      <c r="E6" s="315" t="s">
        <v>60</v>
      </c>
      <c r="F6" s="315"/>
      <c r="G6" s="315"/>
      <c r="H6" s="315"/>
      <c r="I6" s="315"/>
      <c r="J6" s="315"/>
      <c r="K6" s="315" t="s">
        <v>63</v>
      </c>
      <c r="L6" s="315"/>
      <c r="M6" s="315"/>
      <c r="N6" s="315"/>
      <c r="O6" s="315"/>
      <c r="P6" s="315"/>
      <c r="Q6" s="302" t="s">
        <v>21</v>
      </c>
      <c r="R6" s="295"/>
      <c r="S6" s="295"/>
      <c r="T6" s="295"/>
      <c r="U6" s="295"/>
      <c r="V6" s="303"/>
      <c r="W6" s="293">
        <v>40000</v>
      </c>
      <c r="X6" s="294"/>
      <c r="Y6" s="294"/>
      <c r="Z6" s="294"/>
      <c r="AA6" s="62" t="s">
        <v>65</v>
      </c>
      <c r="AB6" s="62" t="s">
        <v>127</v>
      </c>
      <c r="AC6" s="295">
        <v>12</v>
      </c>
      <c r="AD6" s="295"/>
      <c r="AE6" s="62" t="s">
        <v>67</v>
      </c>
      <c r="AF6" s="62" t="s">
        <v>66</v>
      </c>
      <c r="AG6" s="295">
        <v>2</v>
      </c>
      <c r="AH6" s="295"/>
      <c r="AI6" s="62" t="s">
        <v>49</v>
      </c>
      <c r="AJ6" s="62" t="s">
        <v>129</v>
      </c>
      <c r="AK6" s="294">
        <f t="shared" ref="AK6:AK8" si="0">IF(W6="","",IF(AND(OR(Q6="基本給",Q6="手当"),W6&gt;40000),"NG",IF(AND(OR(Q6="基本給",Q6="手当"),W6&lt;=4999),"NG",W6*AC6*AG6)))</f>
        <v>960000</v>
      </c>
      <c r="AL6" s="294"/>
      <c r="AM6" s="294"/>
      <c r="AN6" s="294"/>
      <c r="AO6" s="63" t="s">
        <v>65</v>
      </c>
      <c r="AP6" s="293"/>
      <c r="AQ6" s="294"/>
      <c r="AR6" s="294"/>
      <c r="AS6" s="294"/>
      <c r="AT6" s="62" t="s">
        <v>65</v>
      </c>
      <c r="AU6" s="62" t="s">
        <v>127</v>
      </c>
      <c r="AV6" s="295"/>
      <c r="AW6" s="295"/>
      <c r="AX6" s="62" t="s">
        <v>67</v>
      </c>
      <c r="AY6" s="62" t="s">
        <v>128</v>
      </c>
      <c r="AZ6" s="295"/>
      <c r="BA6" s="295"/>
      <c r="BB6" s="62" t="s">
        <v>49</v>
      </c>
      <c r="BC6" s="62" t="s">
        <v>131</v>
      </c>
      <c r="BD6" s="294" t="str">
        <f t="shared" ref="BD6:BD9" si="1">IF(AP6="","",IF(AND($AP6&gt;1,$C6&lt;7),"NG",IF(AND(OR(Q6="基本給",Q6="手当"),AP6&gt;40000),"NG",IF(AND(OR(Q6="基本給",Q6="手当"),AP6&lt;=4999),"NG",AP6*AV6*AZ6))))</f>
        <v/>
      </c>
      <c r="BE6" s="294"/>
      <c r="BF6" s="294"/>
      <c r="BG6" s="294"/>
      <c r="BH6" s="63" t="s">
        <v>65</v>
      </c>
      <c r="BI6" s="64">
        <f t="shared" ref="BI6:BI9" si="2">IF(W6+AP6&gt;40000,"NG",IF(OR($AK6="NG",$BD6="NG"),"NG",IF($AK6="",$BD6,IF(BD6="",AK6,$AK6+$BD6))))</f>
        <v>960000</v>
      </c>
    </row>
    <row r="7" spans="1:61" ht="15.75" customHeight="1">
      <c r="A7" s="315" t="s">
        <v>57</v>
      </c>
      <c r="B7" s="315"/>
      <c r="C7" s="302">
        <v>9</v>
      </c>
      <c r="D7" s="303"/>
      <c r="E7" s="315" t="s">
        <v>61</v>
      </c>
      <c r="F7" s="315"/>
      <c r="G7" s="315"/>
      <c r="H7" s="315"/>
      <c r="I7" s="315"/>
      <c r="J7" s="315"/>
      <c r="K7" s="315" t="s">
        <v>63</v>
      </c>
      <c r="L7" s="315"/>
      <c r="M7" s="315"/>
      <c r="N7" s="315"/>
      <c r="O7" s="315"/>
      <c r="P7" s="315"/>
      <c r="Q7" s="302" t="s">
        <v>64</v>
      </c>
      <c r="R7" s="295"/>
      <c r="S7" s="295"/>
      <c r="T7" s="295"/>
      <c r="U7" s="295"/>
      <c r="V7" s="303"/>
      <c r="W7" s="293">
        <v>40000</v>
      </c>
      <c r="X7" s="294"/>
      <c r="Y7" s="294"/>
      <c r="Z7" s="294"/>
      <c r="AA7" s="62" t="s">
        <v>65</v>
      </c>
      <c r="AB7" s="62" t="s">
        <v>134</v>
      </c>
      <c r="AC7" s="295">
        <v>12</v>
      </c>
      <c r="AD7" s="295"/>
      <c r="AE7" s="62" t="s">
        <v>67</v>
      </c>
      <c r="AF7" s="62" t="s">
        <v>128</v>
      </c>
      <c r="AG7" s="295">
        <v>1</v>
      </c>
      <c r="AH7" s="295"/>
      <c r="AI7" s="62" t="s">
        <v>49</v>
      </c>
      <c r="AJ7" s="62" t="s">
        <v>135</v>
      </c>
      <c r="AK7" s="294">
        <f t="shared" si="0"/>
        <v>480000</v>
      </c>
      <c r="AL7" s="294"/>
      <c r="AM7" s="294"/>
      <c r="AN7" s="294"/>
      <c r="AO7" s="63" t="s">
        <v>65</v>
      </c>
      <c r="AP7" s="293">
        <v>10000</v>
      </c>
      <c r="AQ7" s="294"/>
      <c r="AR7" s="294"/>
      <c r="AS7" s="294"/>
      <c r="AT7" s="62" t="s">
        <v>65</v>
      </c>
      <c r="AU7" s="62" t="s">
        <v>132</v>
      </c>
      <c r="AV7" s="295">
        <v>12</v>
      </c>
      <c r="AW7" s="295"/>
      <c r="AX7" s="62" t="s">
        <v>67</v>
      </c>
      <c r="AY7" s="62" t="s">
        <v>128</v>
      </c>
      <c r="AZ7" s="295">
        <v>1</v>
      </c>
      <c r="BA7" s="295"/>
      <c r="BB7" s="62" t="s">
        <v>49</v>
      </c>
      <c r="BC7" s="62" t="s">
        <v>131</v>
      </c>
      <c r="BD7" s="294">
        <f t="shared" si="1"/>
        <v>120000</v>
      </c>
      <c r="BE7" s="294"/>
      <c r="BF7" s="294"/>
      <c r="BG7" s="294"/>
      <c r="BH7" s="63" t="s">
        <v>65</v>
      </c>
      <c r="BI7" s="64" t="str">
        <f t="shared" si="2"/>
        <v>NG</v>
      </c>
    </row>
    <row r="8" spans="1:61" ht="15.75" customHeight="1">
      <c r="A8" s="315" t="s">
        <v>58</v>
      </c>
      <c r="B8" s="315"/>
      <c r="C8" s="302">
        <v>8</v>
      </c>
      <c r="D8" s="303"/>
      <c r="E8" s="315" t="s">
        <v>61</v>
      </c>
      <c r="F8" s="315"/>
      <c r="G8" s="315"/>
      <c r="H8" s="315"/>
      <c r="I8" s="315"/>
      <c r="J8" s="315"/>
      <c r="K8" s="315" t="s">
        <v>63</v>
      </c>
      <c r="L8" s="315"/>
      <c r="M8" s="315"/>
      <c r="N8" s="315"/>
      <c r="O8" s="315"/>
      <c r="P8" s="315"/>
      <c r="Q8" s="302" t="s">
        <v>21</v>
      </c>
      <c r="R8" s="295"/>
      <c r="S8" s="295"/>
      <c r="T8" s="295"/>
      <c r="U8" s="295"/>
      <c r="V8" s="303"/>
      <c r="W8" s="293">
        <v>20000</v>
      </c>
      <c r="X8" s="294"/>
      <c r="Y8" s="294"/>
      <c r="Z8" s="294"/>
      <c r="AA8" s="62" t="s">
        <v>65</v>
      </c>
      <c r="AB8" s="62" t="s">
        <v>132</v>
      </c>
      <c r="AC8" s="295">
        <v>12</v>
      </c>
      <c r="AD8" s="295"/>
      <c r="AE8" s="62" t="s">
        <v>67</v>
      </c>
      <c r="AF8" s="62" t="s">
        <v>128</v>
      </c>
      <c r="AG8" s="295">
        <v>2</v>
      </c>
      <c r="AH8" s="295"/>
      <c r="AI8" s="62" t="s">
        <v>49</v>
      </c>
      <c r="AJ8" s="62" t="s">
        <v>129</v>
      </c>
      <c r="AK8" s="294">
        <f t="shared" si="0"/>
        <v>480000</v>
      </c>
      <c r="AL8" s="294"/>
      <c r="AM8" s="294"/>
      <c r="AN8" s="294"/>
      <c r="AO8" s="63" t="s">
        <v>65</v>
      </c>
      <c r="AP8" s="293">
        <v>20000</v>
      </c>
      <c r="AQ8" s="294"/>
      <c r="AR8" s="294"/>
      <c r="AS8" s="294"/>
      <c r="AT8" s="62" t="s">
        <v>65</v>
      </c>
      <c r="AU8" s="62" t="s">
        <v>127</v>
      </c>
      <c r="AV8" s="295">
        <v>12</v>
      </c>
      <c r="AW8" s="295"/>
      <c r="AX8" s="62" t="s">
        <v>67</v>
      </c>
      <c r="AY8" s="62" t="s">
        <v>132</v>
      </c>
      <c r="AZ8" s="295">
        <v>2</v>
      </c>
      <c r="BA8" s="295"/>
      <c r="BB8" s="62" t="s">
        <v>49</v>
      </c>
      <c r="BC8" s="62" t="s">
        <v>131</v>
      </c>
      <c r="BD8" s="294">
        <f t="shared" si="1"/>
        <v>480000</v>
      </c>
      <c r="BE8" s="294"/>
      <c r="BF8" s="294"/>
      <c r="BG8" s="294"/>
      <c r="BH8" s="63" t="s">
        <v>65</v>
      </c>
      <c r="BI8" s="64">
        <f t="shared" si="2"/>
        <v>960000</v>
      </c>
    </row>
    <row r="9" spans="1:61" ht="15.75" customHeight="1">
      <c r="A9" s="315" t="s">
        <v>59</v>
      </c>
      <c r="B9" s="315"/>
      <c r="C9" s="302">
        <v>7</v>
      </c>
      <c r="D9" s="303"/>
      <c r="E9" s="315" t="s">
        <v>61</v>
      </c>
      <c r="F9" s="315"/>
      <c r="G9" s="315"/>
      <c r="H9" s="315"/>
      <c r="I9" s="315"/>
      <c r="J9" s="315"/>
      <c r="K9" s="315" t="s">
        <v>89</v>
      </c>
      <c r="L9" s="315"/>
      <c r="M9" s="315"/>
      <c r="N9" s="315"/>
      <c r="O9" s="315"/>
      <c r="P9" s="315"/>
      <c r="Q9" s="302" t="s">
        <v>21</v>
      </c>
      <c r="R9" s="295"/>
      <c r="S9" s="295"/>
      <c r="T9" s="295"/>
      <c r="U9" s="295"/>
      <c r="V9" s="303"/>
      <c r="W9" s="293"/>
      <c r="X9" s="294"/>
      <c r="Y9" s="294"/>
      <c r="Z9" s="294"/>
      <c r="AA9" s="62" t="s">
        <v>65</v>
      </c>
      <c r="AB9" s="62" t="s">
        <v>127</v>
      </c>
      <c r="AC9" s="295"/>
      <c r="AD9" s="295"/>
      <c r="AE9" s="62" t="s">
        <v>67</v>
      </c>
      <c r="AF9" s="62" t="s">
        <v>128</v>
      </c>
      <c r="AG9" s="295"/>
      <c r="AH9" s="295"/>
      <c r="AI9" s="62" t="s">
        <v>49</v>
      </c>
      <c r="AJ9" s="62" t="s">
        <v>135</v>
      </c>
      <c r="AK9" s="294" t="str">
        <f>IF(W9="","",IF(AND(OR(Q9="基本給",Q9="手当"),W9&gt;40000),"NG",IF(AND(OR(Q9="基本給",Q9="手当"),W9&lt;=4999),"NG",W9*AC9*AG9)))</f>
        <v/>
      </c>
      <c r="AL9" s="294"/>
      <c r="AM9" s="294"/>
      <c r="AN9" s="294"/>
      <c r="AO9" s="63" t="s">
        <v>65</v>
      </c>
      <c r="AP9" s="293">
        <v>40000</v>
      </c>
      <c r="AQ9" s="294"/>
      <c r="AR9" s="294"/>
      <c r="AS9" s="294"/>
      <c r="AT9" s="62" t="s">
        <v>65</v>
      </c>
      <c r="AU9" s="62" t="s">
        <v>128</v>
      </c>
      <c r="AV9" s="295">
        <v>12</v>
      </c>
      <c r="AW9" s="295"/>
      <c r="AX9" s="62" t="s">
        <v>67</v>
      </c>
      <c r="AY9" s="62" t="s">
        <v>128</v>
      </c>
      <c r="AZ9" s="295">
        <v>1</v>
      </c>
      <c r="BA9" s="295"/>
      <c r="BB9" s="62" t="s">
        <v>49</v>
      </c>
      <c r="BC9" s="62" t="s">
        <v>135</v>
      </c>
      <c r="BD9" s="294">
        <f t="shared" si="1"/>
        <v>480000</v>
      </c>
      <c r="BE9" s="294"/>
      <c r="BF9" s="294"/>
      <c r="BG9" s="294"/>
      <c r="BH9" s="63" t="s">
        <v>65</v>
      </c>
      <c r="BI9" s="64">
        <f t="shared" si="2"/>
        <v>480000</v>
      </c>
    </row>
    <row r="10" spans="1:61" ht="15.75" customHeight="1">
      <c r="A10" s="316">
        <v>1</v>
      </c>
      <c r="B10" s="317"/>
      <c r="C10" s="256"/>
      <c r="D10" s="304"/>
      <c r="E10" s="301"/>
      <c r="F10" s="301"/>
      <c r="G10" s="301"/>
      <c r="H10" s="301"/>
      <c r="I10" s="301"/>
      <c r="J10" s="301"/>
      <c r="K10" s="301"/>
      <c r="L10" s="301"/>
      <c r="M10" s="301"/>
      <c r="N10" s="301"/>
      <c r="O10" s="301"/>
      <c r="P10" s="301"/>
      <c r="Q10" s="301"/>
      <c r="R10" s="301"/>
      <c r="S10" s="301"/>
      <c r="T10" s="301"/>
      <c r="U10" s="301"/>
      <c r="V10" s="301"/>
      <c r="W10" s="308"/>
      <c r="X10" s="309"/>
      <c r="Y10" s="309"/>
      <c r="Z10" s="309"/>
      <c r="AA10" s="67" t="s">
        <v>65</v>
      </c>
      <c r="AB10" s="67" t="s">
        <v>127</v>
      </c>
      <c r="AC10" s="248"/>
      <c r="AD10" s="248"/>
      <c r="AE10" s="67" t="s">
        <v>136</v>
      </c>
      <c r="AF10" s="67" t="s">
        <v>127</v>
      </c>
      <c r="AG10" s="248"/>
      <c r="AH10" s="248"/>
      <c r="AI10" s="67" t="s">
        <v>49</v>
      </c>
      <c r="AJ10" s="67" t="s">
        <v>131</v>
      </c>
      <c r="AK10" s="307" t="str">
        <f>IF(W10="","",IF(AND(OR(Q10="基本給",Q10="手当"),W10&gt;40000),"NG",IF(AND(OR(Q10="基本給",Q10="手当"),W10&lt;=4999),"NG",W10*AC10*AG10)))</f>
        <v/>
      </c>
      <c r="AL10" s="307"/>
      <c r="AM10" s="307"/>
      <c r="AN10" s="307"/>
      <c r="AO10" s="65" t="s">
        <v>65</v>
      </c>
      <c r="AP10" s="308"/>
      <c r="AQ10" s="309"/>
      <c r="AR10" s="309"/>
      <c r="AS10" s="309"/>
      <c r="AT10" s="67" t="s">
        <v>65</v>
      </c>
      <c r="AU10" s="67" t="s">
        <v>127</v>
      </c>
      <c r="AV10" s="248"/>
      <c r="AW10" s="248"/>
      <c r="AX10" s="67" t="s">
        <v>133</v>
      </c>
      <c r="AY10" s="67" t="s">
        <v>127</v>
      </c>
      <c r="AZ10" s="248"/>
      <c r="BA10" s="248"/>
      <c r="BB10" s="67" t="s">
        <v>49</v>
      </c>
      <c r="BC10" s="67" t="s">
        <v>129</v>
      </c>
      <c r="BD10" s="307" t="str">
        <f>IF(AP10="","",IF(AND($AP10&gt;1,$C10&lt;7),"NG",IF(AND(OR(Q10="基本給",Q10="手当"),AP10&gt;40000),"NG",IF(AND(OR(Q10="基本給",Q10="手当"),AP10&lt;=4999),"NG",AP10*AV10*AZ10))))</f>
        <v/>
      </c>
      <c r="BE10" s="307"/>
      <c r="BF10" s="307"/>
      <c r="BG10" s="307"/>
      <c r="BH10" s="65" t="s">
        <v>65</v>
      </c>
      <c r="BI10" s="66" t="str">
        <f>IF(AND(Q10="基本給",W10+AP10&gt;40000),"NG",IF(AND(Q10="手当",W10+AP10&gt;40000),"NG",IF(OR($AK10="NG",$BD10="NG"),"NG",IF($AK10="",$BD10,IF(BD10="",AK10,$AK10+$BD10)))))</f>
        <v/>
      </c>
    </row>
    <row r="11" spans="1:61" ht="15.75" customHeight="1">
      <c r="A11" s="316">
        <v>2</v>
      </c>
      <c r="B11" s="317"/>
      <c r="C11" s="256"/>
      <c r="D11" s="304"/>
      <c r="E11" s="301"/>
      <c r="F11" s="301"/>
      <c r="G11" s="301"/>
      <c r="H11" s="301"/>
      <c r="I11" s="301"/>
      <c r="J11" s="301"/>
      <c r="K11" s="301"/>
      <c r="L11" s="301"/>
      <c r="M11" s="301"/>
      <c r="N11" s="301"/>
      <c r="O11" s="301"/>
      <c r="P11" s="301"/>
      <c r="Q11" s="301"/>
      <c r="R11" s="301"/>
      <c r="S11" s="301"/>
      <c r="T11" s="301"/>
      <c r="U11" s="301"/>
      <c r="V11" s="301"/>
      <c r="W11" s="308"/>
      <c r="X11" s="309"/>
      <c r="Y11" s="309"/>
      <c r="Z11" s="309"/>
      <c r="AA11" s="67" t="s">
        <v>65</v>
      </c>
      <c r="AB11" s="67" t="s">
        <v>127</v>
      </c>
      <c r="AC11" s="248"/>
      <c r="AD11" s="248"/>
      <c r="AE11" s="67" t="s">
        <v>133</v>
      </c>
      <c r="AF11" s="67" t="s">
        <v>127</v>
      </c>
      <c r="AG11" s="248"/>
      <c r="AH11" s="248"/>
      <c r="AI11" s="67" t="s">
        <v>49</v>
      </c>
      <c r="AJ11" s="67" t="s">
        <v>131</v>
      </c>
      <c r="AK11" s="307" t="str">
        <f t="shared" ref="AK11:AK59" si="3">IF(W11="","",IF(AND(OR(Q11="基本給",Q11="手当"),W11&gt;40000),"NG",IF(AND(OR(Q11="基本給",Q11="手当"),W11&lt;=4999),"NG",W11*AC11*AG11)))</f>
        <v/>
      </c>
      <c r="AL11" s="307"/>
      <c r="AM11" s="307"/>
      <c r="AN11" s="307"/>
      <c r="AO11" s="65" t="s">
        <v>65</v>
      </c>
      <c r="AP11" s="308"/>
      <c r="AQ11" s="309"/>
      <c r="AR11" s="309"/>
      <c r="AS11" s="309"/>
      <c r="AT11" s="67" t="s">
        <v>65</v>
      </c>
      <c r="AU11" s="67" t="s">
        <v>128</v>
      </c>
      <c r="AV11" s="248"/>
      <c r="AW11" s="248"/>
      <c r="AX11" s="67" t="s">
        <v>133</v>
      </c>
      <c r="AY11" s="67" t="s">
        <v>127</v>
      </c>
      <c r="AZ11" s="248"/>
      <c r="BA11" s="248"/>
      <c r="BB11" s="67" t="s">
        <v>49</v>
      </c>
      <c r="BC11" s="67" t="s">
        <v>129</v>
      </c>
      <c r="BD11" s="307" t="str">
        <f t="shared" ref="BD11:BD59" si="4">IF(AP11="","",IF(AND($AP11&gt;1,$C11&lt;7),"NG",IF(AND(OR(Q11="基本給",Q11="手当"),AP11&gt;40000),"NG",IF(AND(OR(Q11="基本給",Q11="手当"),AP11&lt;=4999),"NG",AP11*AV11*AZ11))))</f>
        <v/>
      </c>
      <c r="BE11" s="307"/>
      <c r="BF11" s="307"/>
      <c r="BG11" s="307"/>
      <c r="BH11" s="65" t="s">
        <v>65</v>
      </c>
      <c r="BI11" s="66" t="str">
        <f t="shared" ref="BI11:BI59" si="5">IF(AND(Q11="基本給",W11+AP11&gt;40000),"NG",IF(AND(Q11="手当",W11+AP11&gt;40000),"NG",IF(OR($AK11="NG",$BD11="NG"),"NG",IF($AK11="",$BD11,IF(BD11="",AK11,$AK11+$BD11)))))</f>
        <v/>
      </c>
    </row>
    <row r="12" spans="1:61" ht="15.75" customHeight="1">
      <c r="A12" s="316">
        <v>3</v>
      </c>
      <c r="B12" s="317"/>
      <c r="C12" s="256"/>
      <c r="D12" s="304"/>
      <c r="E12" s="301"/>
      <c r="F12" s="301"/>
      <c r="G12" s="301"/>
      <c r="H12" s="301"/>
      <c r="I12" s="301"/>
      <c r="J12" s="301"/>
      <c r="K12" s="301"/>
      <c r="L12" s="301"/>
      <c r="M12" s="301"/>
      <c r="N12" s="301"/>
      <c r="O12" s="301"/>
      <c r="P12" s="301"/>
      <c r="Q12" s="301"/>
      <c r="R12" s="301"/>
      <c r="S12" s="301"/>
      <c r="T12" s="301"/>
      <c r="U12" s="301"/>
      <c r="V12" s="301"/>
      <c r="W12" s="308"/>
      <c r="X12" s="309"/>
      <c r="Y12" s="309"/>
      <c r="Z12" s="309"/>
      <c r="AA12" s="67" t="s">
        <v>65</v>
      </c>
      <c r="AB12" s="67" t="s">
        <v>132</v>
      </c>
      <c r="AC12" s="248"/>
      <c r="AD12" s="248"/>
      <c r="AE12" s="67" t="s">
        <v>25</v>
      </c>
      <c r="AF12" s="67" t="s">
        <v>132</v>
      </c>
      <c r="AG12" s="248"/>
      <c r="AH12" s="248"/>
      <c r="AI12" s="67" t="s">
        <v>49</v>
      </c>
      <c r="AJ12" s="67" t="s">
        <v>129</v>
      </c>
      <c r="AK12" s="307" t="str">
        <f t="shared" si="3"/>
        <v/>
      </c>
      <c r="AL12" s="307"/>
      <c r="AM12" s="307"/>
      <c r="AN12" s="307"/>
      <c r="AO12" s="65" t="s">
        <v>65</v>
      </c>
      <c r="AP12" s="308"/>
      <c r="AQ12" s="309"/>
      <c r="AR12" s="309"/>
      <c r="AS12" s="309"/>
      <c r="AT12" s="67" t="s">
        <v>65</v>
      </c>
      <c r="AU12" s="67" t="s">
        <v>127</v>
      </c>
      <c r="AV12" s="248"/>
      <c r="AW12" s="248"/>
      <c r="AX12" s="67" t="s">
        <v>25</v>
      </c>
      <c r="AY12" s="67" t="s">
        <v>127</v>
      </c>
      <c r="AZ12" s="248"/>
      <c r="BA12" s="248"/>
      <c r="BB12" s="67" t="s">
        <v>49</v>
      </c>
      <c r="BC12" s="67" t="s">
        <v>129</v>
      </c>
      <c r="BD12" s="307" t="str">
        <f t="shared" si="4"/>
        <v/>
      </c>
      <c r="BE12" s="307"/>
      <c r="BF12" s="307"/>
      <c r="BG12" s="307"/>
      <c r="BH12" s="65" t="s">
        <v>65</v>
      </c>
      <c r="BI12" s="66" t="str">
        <f t="shared" si="5"/>
        <v/>
      </c>
    </row>
    <row r="13" spans="1:61" ht="15.75" customHeight="1">
      <c r="A13" s="316">
        <v>4</v>
      </c>
      <c r="B13" s="317"/>
      <c r="C13" s="256"/>
      <c r="D13" s="304"/>
      <c r="E13" s="301"/>
      <c r="F13" s="301"/>
      <c r="G13" s="301"/>
      <c r="H13" s="301"/>
      <c r="I13" s="301"/>
      <c r="J13" s="301"/>
      <c r="K13" s="301"/>
      <c r="L13" s="301"/>
      <c r="M13" s="301"/>
      <c r="N13" s="301"/>
      <c r="O13" s="301"/>
      <c r="P13" s="301"/>
      <c r="Q13" s="301"/>
      <c r="R13" s="301"/>
      <c r="S13" s="301"/>
      <c r="T13" s="301"/>
      <c r="U13" s="301"/>
      <c r="V13" s="301"/>
      <c r="W13" s="308"/>
      <c r="X13" s="309"/>
      <c r="Y13" s="309"/>
      <c r="Z13" s="309"/>
      <c r="AA13" s="67" t="s">
        <v>65</v>
      </c>
      <c r="AB13" s="67" t="s">
        <v>127</v>
      </c>
      <c r="AC13" s="248"/>
      <c r="AD13" s="248"/>
      <c r="AE13" s="67" t="s">
        <v>25</v>
      </c>
      <c r="AF13" s="67" t="s">
        <v>132</v>
      </c>
      <c r="AG13" s="248"/>
      <c r="AH13" s="248"/>
      <c r="AI13" s="67" t="s">
        <v>49</v>
      </c>
      <c r="AJ13" s="67" t="s">
        <v>131</v>
      </c>
      <c r="AK13" s="307" t="str">
        <f t="shared" si="3"/>
        <v/>
      </c>
      <c r="AL13" s="307"/>
      <c r="AM13" s="307"/>
      <c r="AN13" s="307"/>
      <c r="AO13" s="65" t="s">
        <v>65</v>
      </c>
      <c r="AP13" s="308"/>
      <c r="AQ13" s="309"/>
      <c r="AR13" s="309"/>
      <c r="AS13" s="309"/>
      <c r="AT13" s="67" t="s">
        <v>65</v>
      </c>
      <c r="AU13" s="67" t="s">
        <v>127</v>
      </c>
      <c r="AV13" s="248"/>
      <c r="AW13" s="248"/>
      <c r="AX13" s="67" t="s">
        <v>25</v>
      </c>
      <c r="AY13" s="67" t="s">
        <v>127</v>
      </c>
      <c r="AZ13" s="248"/>
      <c r="BA13" s="248"/>
      <c r="BB13" s="67" t="s">
        <v>49</v>
      </c>
      <c r="BC13" s="67" t="s">
        <v>129</v>
      </c>
      <c r="BD13" s="307" t="str">
        <f t="shared" si="4"/>
        <v/>
      </c>
      <c r="BE13" s="307"/>
      <c r="BF13" s="307"/>
      <c r="BG13" s="307"/>
      <c r="BH13" s="65" t="s">
        <v>65</v>
      </c>
      <c r="BI13" s="66" t="str">
        <f t="shared" si="5"/>
        <v/>
      </c>
    </row>
    <row r="14" spans="1:61" ht="15.75" customHeight="1">
      <c r="A14" s="316">
        <v>5</v>
      </c>
      <c r="B14" s="317"/>
      <c r="C14" s="256"/>
      <c r="D14" s="304"/>
      <c r="E14" s="301"/>
      <c r="F14" s="301"/>
      <c r="G14" s="301"/>
      <c r="H14" s="301"/>
      <c r="I14" s="301"/>
      <c r="J14" s="301"/>
      <c r="K14" s="301"/>
      <c r="L14" s="301"/>
      <c r="M14" s="301"/>
      <c r="N14" s="301"/>
      <c r="O14" s="301"/>
      <c r="P14" s="301"/>
      <c r="Q14" s="301"/>
      <c r="R14" s="301"/>
      <c r="S14" s="301"/>
      <c r="T14" s="301"/>
      <c r="U14" s="301"/>
      <c r="V14" s="301"/>
      <c r="W14" s="308"/>
      <c r="X14" s="309"/>
      <c r="Y14" s="309"/>
      <c r="Z14" s="309"/>
      <c r="AA14" s="67" t="s">
        <v>65</v>
      </c>
      <c r="AB14" s="67" t="s">
        <v>127</v>
      </c>
      <c r="AC14" s="248"/>
      <c r="AD14" s="248"/>
      <c r="AE14" s="67" t="s">
        <v>25</v>
      </c>
      <c r="AF14" s="67" t="s">
        <v>127</v>
      </c>
      <c r="AG14" s="248"/>
      <c r="AH14" s="248"/>
      <c r="AI14" s="67" t="s">
        <v>49</v>
      </c>
      <c r="AJ14" s="67" t="s">
        <v>129</v>
      </c>
      <c r="AK14" s="307" t="str">
        <f t="shared" si="3"/>
        <v/>
      </c>
      <c r="AL14" s="307"/>
      <c r="AM14" s="307"/>
      <c r="AN14" s="307"/>
      <c r="AO14" s="65" t="s">
        <v>65</v>
      </c>
      <c r="AP14" s="308"/>
      <c r="AQ14" s="309"/>
      <c r="AR14" s="309"/>
      <c r="AS14" s="309"/>
      <c r="AT14" s="67" t="s">
        <v>65</v>
      </c>
      <c r="AU14" s="67" t="s">
        <v>127</v>
      </c>
      <c r="AV14" s="248"/>
      <c r="AW14" s="248"/>
      <c r="AX14" s="67" t="s">
        <v>25</v>
      </c>
      <c r="AY14" s="67" t="s">
        <v>127</v>
      </c>
      <c r="AZ14" s="248"/>
      <c r="BA14" s="248"/>
      <c r="BB14" s="67" t="s">
        <v>49</v>
      </c>
      <c r="BC14" s="67" t="s">
        <v>131</v>
      </c>
      <c r="BD14" s="307" t="str">
        <f t="shared" si="4"/>
        <v/>
      </c>
      <c r="BE14" s="307"/>
      <c r="BF14" s="307"/>
      <c r="BG14" s="307"/>
      <c r="BH14" s="65" t="s">
        <v>65</v>
      </c>
      <c r="BI14" s="66" t="str">
        <f t="shared" si="5"/>
        <v/>
      </c>
    </row>
    <row r="15" spans="1:61" ht="15.75" customHeight="1">
      <c r="A15" s="316">
        <v>6</v>
      </c>
      <c r="B15" s="317"/>
      <c r="C15" s="256"/>
      <c r="D15" s="304"/>
      <c r="E15" s="301"/>
      <c r="F15" s="301"/>
      <c r="G15" s="301"/>
      <c r="H15" s="301"/>
      <c r="I15" s="301"/>
      <c r="J15" s="301"/>
      <c r="K15" s="301"/>
      <c r="L15" s="301"/>
      <c r="M15" s="301"/>
      <c r="N15" s="301"/>
      <c r="O15" s="301"/>
      <c r="P15" s="301"/>
      <c r="Q15" s="301"/>
      <c r="R15" s="301"/>
      <c r="S15" s="301"/>
      <c r="T15" s="301"/>
      <c r="U15" s="301"/>
      <c r="V15" s="301"/>
      <c r="W15" s="308"/>
      <c r="X15" s="309"/>
      <c r="Y15" s="309"/>
      <c r="Z15" s="309"/>
      <c r="AA15" s="67" t="s">
        <v>65</v>
      </c>
      <c r="AB15" s="67" t="s">
        <v>127</v>
      </c>
      <c r="AC15" s="248"/>
      <c r="AD15" s="248"/>
      <c r="AE15" s="67" t="s">
        <v>25</v>
      </c>
      <c r="AF15" s="67" t="s">
        <v>127</v>
      </c>
      <c r="AG15" s="248"/>
      <c r="AH15" s="248"/>
      <c r="AI15" s="67" t="s">
        <v>49</v>
      </c>
      <c r="AJ15" s="67" t="s">
        <v>131</v>
      </c>
      <c r="AK15" s="307" t="str">
        <f t="shared" si="3"/>
        <v/>
      </c>
      <c r="AL15" s="307"/>
      <c r="AM15" s="307"/>
      <c r="AN15" s="307"/>
      <c r="AO15" s="65" t="s">
        <v>65</v>
      </c>
      <c r="AP15" s="308"/>
      <c r="AQ15" s="309"/>
      <c r="AR15" s="309"/>
      <c r="AS15" s="309"/>
      <c r="AT15" s="67" t="s">
        <v>65</v>
      </c>
      <c r="AU15" s="67" t="s">
        <v>127</v>
      </c>
      <c r="AV15" s="248"/>
      <c r="AW15" s="248"/>
      <c r="AX15" s="67" t="s">
        <v>25</v>
      </c>
      <c r="AY15" s="67" t="s">
        <v>127</v>
      </c>
      <c r="AZ15" s="248"/>
      <c r="BA15" s="248"/>
      <c r="BB15" s="67" t="s">
        <v>49</v>
      </c>
      <c r="BC15" s="67" t="s">
        <v>131</v>
      </c>
      <c r="BD15" s="307" t="str">
        <f t="shared" si="4"/>
        <v/>
      </c>
      <c r="BE15" s="307"/>
      <c r="BF15" s="307"/>
      <c r="BG15" s="307"/>
      <c r="BH15" s="65" t="s">
        <v>65</v>
      </c>
      <c r="BI15" s="66" t="str">
        <f t="shared" si="5"/>
        <v/>
      </c>
    </row>
    <row r="16" spans="1:61" ht="15.75" customHeight="1">
      <c r="A16" s="316">
        <v>7</v>
      </c>
      <c r="B16" s="317"/>
      <c r="C16" s="256"/>
      <c r="D16" s="304"/>
      <c r="E16" s="301"/>
      <c r="F16" s="301"/>
      <c r="G16" s="301"/>
      <c r="H16" s="301"/>
      <c r="I16" s="301"/>
      <c r="J16" s="301"/>
      <c r="K16" s="301"/>
      <c r="L16" s="301"/>
      <c r="M16" s="301"/>
      <c r="N16" s="301"/>
      <c r="O16" s="301"/>
      <c r="P16" s="301"/>
      <c r="Q16" s="301"/>
      <c r="R16" s="301"/>
      <c r="S16" s="301"/>
      <c r="T16" s="301"/>
      <c r="U16" s="301"/>
      <c r="V16" s="301"/>
      <c r="W16" s="308"/>
      <c r="X16" s="309"/>
      <c r="Y16" s="309"/>
      <c r="Z16" s="309"/>
      <c r="AA16" s="67" t="s">
        <v>65</v>
      </c>
      <c r="AB16" s="67" t="s">
        <v>127</v>
      </c>
      <c r="AC16" s="248"/>
      <c r="AD16" s="248"/>
      <c r="AE16" s="67" t="s">
        <v>25</v>
      </c>
      <c r="AF16" s="67" t="s">
        <v>127</v>
      </c>
      <c r="AG16" s="248"/>
      <c r="AH16" s="248"/>
      <c r="AI16" s="67" t="s">
        <v>49</v>
      </c>
      <c r="AJ16" s="67" t="s">
        <v>131</v>
      </c>
      <c r="AK16" s="307" t="str">
        <f t="shared" si="3"/>
        <v/>
      </c>
      <c r="AL16" s="307"/>
      <c r="AM16" s="307"/>
      <c r="AN16" s="307"/>
      <c r="AO16" s="65" t="s">
        <v>65</v>
      </c>
      <c r="AP16" s="308"/>
      <c r="AQ16" s="309"/>
      <c r="AR16" s="309"/>
      <c r="AS16" s="309"/>
      <c r="AT16" s="67" t="s">
        <v>65</v>
      </c>
      <c r="AU16" s="67" t="s">
        <v>127</v>
      </c>
      <c r="AV16" s="248"/>
      <c r="AW16" s="248"/>
      <c r="AX16" s="67" t="s">
        <v>25</v>
      </c>
      <c r="AY16" s="67" t="s">
        <v>127</v>
      </c>
      <c r="AZ16" s="248"/>
      <c r="BA16" s="248"/>
      <c r="BB16" s="67" t="s">
        <v>49</v>
      </c>
      <c r="BC16" s="67" t="s">
        <v>129</v>
      </c>
      <c r="BD16" s="307" t="str">
        <f t="shared" si="4"/>
        <v/>
      </c>
      <c r="BE16" s="307"/>
      <c r="BF16" s="307"/>
      <c r="BG16" s="307"/>
      <c r="BH16" s="65" t="s">
        <v>65</v>
      </c>
      <c r="BI16" s="66" t="str">
        <f t="shared" si="5"/>
        <v/>
      </c>
    </row>
    <row r="17" spans="1:61" ht="15.75" customHeight="1">
      <c r="A17" s="316">
        <v>8</v>
      </c>
      <c r="B17" s="317"/>
      <c r="C17" s="256"/>
      <c r="D17" s="304"/>
      <c r="E17" s="301"/>
      <c r="F17" s="301"/>
      <c r="G17" s="301"/>
      <c r="H17" s="301"/>
      <c r="I17" s="301"/>
      <c r="J17" s="301"/>
      <c r="K17" s="301"/>
      <c r="L17" s="301"/>
      <c r="M17" s="301"/>
      <c r="N17" s="301"/>
      <c r="O17" s="301"/>
      <c r="P17" s="301"/>
      <c r="Q17" s="301"/>
      <c r="R17" s="301"/>
      <c r="S17" s="301"/>
      <c r="T17" s="301"/>
      <c r="U17" s="301"/>
      <c r="V17" s="301"/>
      <c r="W17" s="308"/>
      <c r="X17" s="309"/>
      <c r="Y17" s="309"/>
      <c r="Z17" s="309"/>
      <c r="AA17" s="67" t="s">
        <v>65</v>
      </c>
      <c r="AB17" s="67" t="s">
        <v>127</v>
      </c>
      <c r="AC17" s="248"/>
      <c r="AD17" s="248"/>
      <c r="AE17" s="67" t="s">
        <v>25</v>
      </c>
      <c r="AF17" s="67" t="s">
        <v>127</v>
      </c>
      <c r="AG17" s="248"/>
      <c r="AH17" s="248"/>
      <c r="AI17" s="67" t="s">
        <v>49</v>
      </c>
      <c r="AJ17" s="67" t="s">
        <v>131</v>
      </c>
      <c r="AK17" s="307" t="str">
        <f t="shared" si="3"/>
        <v/>
      </c>
      <c r="AL17" s="307"/>
      <c r="AM17" s="307"/>
      <c r="AN17" s="307"/>
      <c r="AO17" s="65" t="s">
        <v>65</v>
      </c>
      <c r="AP17" s="308"/>
      <c r="AQ17" s="309"/>
      <c r="AR17" s="309"/>
      <c r="AS17" s="309"/>
      <c r="AT17" s="67" t="s">
        <v>65</v>
      </c>
      <c r="AU17" s="67" t="s">
        <v>132</v>
      </c>
      <c r="AV17" s="248"/>
      <c r="AW17" s="248"/>
      <c r="AX17" s="67" t="s">
        <v>25</v>
      </c>
      <c r="AY17" s="67" t="s">
        <v>127</v>
      </c>
      <c r="AZ17" s="248"/>
      <c r="BA17" s="248"/>
      <c r="BB17" s="67" t="s">
        <v>49</v>
      </c>
      <c r="BC17" s="67" t="s">
        <v>131</v>
      </c>
      <c r="BD17" s="307" t="str">
        <f t="shared" si="4"/>
        <v/>
      </c>
      <c r="BE17" s="307"/>
      <c r="BF17" s="307"/>
      <c r="BG17" s="307"/>
      <c r="BH17" s="65" t="s">
        <v>65</v>
      </c>
      <c r="BI17" s="66" t="str">
        <f t="shared" si="5"/>
        <v/>
      </c>
    </row>
    <row r="18" spans="1:61" ht="15.75" customHeight="1">
      <c r="A18" s="316">
        <v>9</v>
      </c>
      <c r="B18" s="317"/>
      <c r="C18" s="256"/>
      <c r="D18" s="304"/>
      <c r="E18" s="301"/>
      <c r="F18" s="301"/>
      <c r="G18" s="301"/>
      <c r="H18" s="301"/>
      <c r="I18" s="301"/>
      <c r="J18" s="301"/>
      <c r="K18" s="301"/>
      <c r="L18" s="301"/>
      <c r="M18" s="301"/>
      <c r="N18" s="301"/>
      <c r="O18" s="301"/>
      <c r="P18" s="301"/>
      <c r="Q18" s="301"/>
      <c r="R18" s="301"/>
      <c r="S18" s="301"/>
      <c r="T18" s="301"/>
      <c r="U18" s="301"/>
      <c r="V18" s="301"/>
      <c r="W18" s="308"/>
      <c r="X18" s="309"/>
      <c r="Y18" s="309"/>
      <c r="Z18" s="309"/>
      <c r="AA18" s="67" t="s">
        <v>65</v>
      </c>
      <c r="AB18" s="67" t="s">
        <v>127</v>
      </c>
      <c r="AC18" s="248"/>
      <c r="AD18" s="248"/>
      <c r="AE18" s="67" t="s">
        <v>25</v>
      </c>
      <c r="AF18" s="67" t="s">
        <v>127</v>
      </c>
      <c r="AG18" s="248"/>
      <c r="AH18" s="248"/>
      <c r="AI18" s="67" t="s">
        <v>49</v>
      </c>
      <c r="AJ18" s="67" t="s">
        <v>129</v>
      </c>
      <c r="AK18" s="307" t="str">
        <f t="shared" ref="AK18:AK23" si="6">IF(W18="","",IF(AND(OR(Q18="基本給",Q18="手当"),W18&gt;40000),"NG",IF(AND(OR(Q18="基本給",Q18="手当"),W18&lt;=4999),"NG",W18*AC18*AG18)))</f>
        <v/>
      </c>
      <c r="AL18" s="307"/>
      <c r="AM18" s="307"/>
      <c r="AN18" s="307"/>
      <c r="AO18" s="65" t="s">
        <v>65</v>
      </c>
      <c r="AP18" s="308"/>
      <c r="AQ18" s="309"/>
      <c r="AR18" s="309"/>
      <c r="AS18" s="309"/>
      <c r="AT18" s="67" t="s">
        <v>65</v>
      </c>
      <c r="AU18" s="67" t="s">
        <v>127</v>
      </c>
      <c r="AV18" s="248"/>
      <c r="AW18" s="248"/>
      <c r="AX18" s="67" t="s">
        <v>25</v>
      </c>
      <c r="AY18" s="67" t="s">
        <v>132</v>
      </c>
      <c r="AZ18" s="248"/>
      <c r="BA18" s="248"/>
      <c r="BB18" s="67" t="s">
        <v>49</v>
      </c>
      <c r="BC18" s="67" t="s">
        <v>131</v>
      </c>
      <c r="BD18" s="307" t="str">
        <f t="shared" ref="BD18:BD23" si="7">IF(AP18="","",IF(AND($AP18&gt;1,$C18&lt;7),"NG",IF(AND(OR(Q18="基本給",Q18="手当"),AP18&gt;40000),"NG",IF(AND(OR(Q18="基本給",Q18="手当"),AP18&lt;=4999),"NG",AP18*AV18*AZ18))))</f>
        <v/>
      </c>
      <c r="BE18" s="307"/>
      <c r="BF18" s="307"/>
      <c r="BG18" s="307"/>
      <c r="BH18" s="65" t="s">
        <v>65</v>
      </c>
      <c r="BI18" s="66" t="str">
        <f t="shared" ref="BI18:BI23" si="8">IF(AND(Q18="基本給",W18+AP18&gt;40000),"NG",IF(AND(Q18="手当",W18+AP18&gt;40000),"NG",IF(OR($AK18="NG",$BD18="NG"),"NG",IF($AK18="",$BD18,IF(BD18="",AK18,$AK18+$BD18)))))</f>
        <v/>
      </c>
    </row>
    <row r="19" spans="1:61" ht="15.75" customHeight="1">
      <c r="A19" s="316">
        <v>10</v>
      </c>
      <c r="B19" s="317"/>
      <c r="C19" s="256"/>
      <c r="D19" s="304"/>
      <c r="E19" s="301"/>
      <c r="F19" s="301"/>
      <c r="G19" s="301"/>
      <c r="H19" s="301"/>
      <c r="I19" s="301"/>
      <c r="J19" s="301"/>
      <c r="K19" s="301"/>
      <c r="L19" s="301"/>
      <c r="M19" s="301"/>
      <c r="N19" s="301"/>
      <c r="O19" s="301"/>
      <c r="P19" s="301"/>
      <c r="Q19" s="301"/>
      <c r="R19" s="301"/>
      <c r="S19" s="301"/>
      <c r="T19" s="301"/>
      <c r="U19" s="301"/>
      <c r="V19" s="301"/>
      <c r="W19" s="308"/>
      <c r="X19" s="309"/>
      <c r="Y19" s="309"/>
      <c r="Z19" s="309"/>
      <c r="AA19" s="67" t="s">
        <v>65</v>
      </c>
      <c r="AB19" s="67" t="s">
        <v>132</v>
      </c>
      <c r="AC19" s="248"/>
      <c r="AD19" s="248"/>
      <c r="AE19" s="67" t="s">
        <v>25</v>
      </c>
      <c r="AF19" s="67" t="s">
        <v>127</v>
      </c>
      <c r="AG19" s="248"/>
      <c r="AH19" s="248"/>
      <c r="AI19" s="67" t="s">
        <v>49</v>
      </c>
      <c r="AJ19" s="67" t="s">
        <v>129</v>
      </c>
      <c r="AK19" s="307" t="str">
        <f t="shared" si="6"/>
        <v/>
      </c>
      <c r="AL19" s="307"/>
      <c r="AM19" s="307"/>
      <c r="AN19" s="307"/>
      <c r="AO19" s="65" t="s">
        <v>65</v>
      </c>
      <c r="AP19" s="308"/>
      <c r="AQ19" s="309"/>
      <c r="AR19" s="309"/>
      <c r="AS19" s="309"/>
      <c r="AT19" s="67" t="s">
        <v>65</v>
      </c>
      <c r="AU19" s="67" t="s">
        <v>127</v>
      </c>
      <c r="AV19" s="248"/>
      <c r="AW19" s="248"/>
      <c r="AX19" s="67" t="s">
        <v>25</v>
      </c>
      <c r="AY19" s="67" t="s">
        <v>127</v>
      </c>
      <c r="AZ19" s="248"/>
      <c r="BA19" s="248"/>
      <c r="BB19" s="67" t="s">
        <v>49</v>
      </c>
      <c r="BC19" s="67" t="s">
        <v>129</v>
      </c>
      <c r="BD19" s="307" t="str">
        <f t="shared" si="7"/>
        <v/>
      </c>
      <c r="BE19" s="307"/>
      <c r="BF19" s="307"/>
      <c r="BG19" s="307"/>
      <c r="BH19" s="65" t="s">
        <v>65</v>
      </c>
      <c r="BI19" s="66" t="str">
        <f t="shared" si="8"/>
        <v/>
      </c>
    </row>
    <row r="20" spans="1:61" ht="15.75" customHeight="1">
      <c r="A20" s="316">
        <v>11</v>
      </c>
      <c r="B20" s="317"/>
      <c r="C20" s="256"/>
      <c r="D20" s="304"/>
      <c r="E20" s="301"/>
      <c r="F20" s="301"/>
      <c r="G20" s="301"/>
      <c r="H20" s="301"/>
      <c r="I20" s="301"/>
      <c r="J20" s="301"/>
      <c r="K20" s="301"/>
      <c r="L20" s="301"/>
      <c r="M20" s="301"/>
      <c r="N20" s="301"/>
      <c r="O20" s="301"/>
      <c r="P20" s="301"/>
      <c r="Q20" s="301"/>
      <c r="R20" s="301"/>
      <c r="S20" s="301"/>
      <c r="T20" s="301"/>
      <c r="U20" s="301"/>
      <c r="V20" s="301"/>
      <c r="W20" s="308"/>
      <c r="X20" s="309"/>
      <c r="Y20" s="309"/>
      <c r="Z20" s="309"/>
      <c r="AA20" s="67" t="s">
        <v>65</v>
      </c>
      <c r="AB20" s="67" t="s">
        <v>132</v>
      </c>
      <c r="AC20" s="248"/>
      <c r="AD20" s="248"/>
      <c r="AE20" s="67" t="s">
        <v>25</v>
      </c>
      <c r="AF20" s="67" t="s">
        <v>127</v>
      </c>
      <c r="AG20" s="248"/>
      <c r="AH20" s="248"/>
      <c r="AI20" s="67" t="s">
        <v>49</v>
      </c>
      <c r="AJ20" s="67" t="s">
        <v>129</v>
      </c>
      <c r="AK20" s="307" t="str">
        <f t="shared" si="6"/>
        <v/>
      </c>
      <c r="AL20" s="307"/>
      <c r="AM20" s="307"/>
      <c r="AN20" s="307"/>
      <c r="AO20" s="65" t="s">
        <v>65</v>
      </c>
      <c r="AP20" s="308"/>
      <c r="AQ20" s="309"/>
      <c r="AR20" s="309"/>
      <c r="AS20" s="309"/>
      <c r="AT20" s="67" t="s">
        <v>65</v>
      </c>
      <c r="AU20" s="67" t="s">
        <v>127</v>
      </c>
      <c r="AV20" s="248"/>
      <c r="AW20" s="248"/>
      <c r="AX20" s="67" t="s">
        <v>25</v>
      </c>
      <c r="AY20" s="67" t="s">
        <v>127</v>
      </c>
      <c r="AZ20" s="248"/>
      <c r="BA20" s="248"/>
      <c r="BB20" s="67" t="s">
        <v>49</v>
      </c>
      <c r="BC20" s="67" t="s">
        <v>131</v>
      </c>
      <c r="BD20" s="307" t="str">
        <f t="shared" si="7"/>
        <v/>
      </c>
      <c r="BE20" s="307"/>
      <c r="BF20" s="307"/>
      <c r="BG20" s="307"/>
      <c r="BH20" s="65" t="s">
        <v>65</v>
      </c>
      <c r="BI20" s="66" t="str">
        <f t="shared" si="8"/>
        <v/>
      </c>
    </row>
    <row r="21" spans="1:61" ht="15.75" customHeight="1">
      <c r="A21" s="316">
        <v>12</v>
      </c>
      <c r="B21" s="317"/>
      <c r="C21" s="256"/>
      <c r="D21" s="304"/>
      <c r="E21" s="301"/>
      <c r="F21" s="301"/>
      <c r="G21" s="301"/>
      <c r="H21" s="301"/>
      <c r="I21" s="301"/>
      <c r="J21" s="301"/>
      <c r="K21" s="301"/>
      <c r="L21" s="301"/>
      <c r="M21" s="301"/>
      <c r="N21" s="301"/>
      <c r="O21" s="301"/>
      <c r="P21" s="301"/>
      <c r="Q21" s="301"/>
      <c r="R21" s="301"/>
      <c r="S21" s="301"/>
      <c r="T21" s="301"/>
      <c r="U21" s="301"/>
      <c r="V21" s="301"/>
      <c r="W21" s="308"/>
      <c r="X21" s="309"/>
      <c r="Y21" s="309"/>
      <c r="Z21" s="309"/>
      <c r="AA21" s="67" t="s">
        <v>65</v>
      </c>
      <c r="AB21" s="67" t="s">
        <v>127</v>
      </c>
      <c r="AC21" s="248"/>
      <c r="AD21" s="248"/>
      <c r="AE21" s="67" t="s">
        <v>25</v>
      </c>
      <c r="AF21" s="67" t="s">
        <v>132</v>
      </c>
      <c r="AG21" s="248"/>
      <c r="AH21" s="248"/>
      <c r="AI21" s="67" t="s">
        <v>49</v>
      </c>
      <c r="AJ21" s="67" t="s">
        <v>131</v>
      </c>
      <c r="AK21" s="307" t="str">
        <f t="shared" si="6"/>
        <v/>
      </c>
      <c r="AL21" s="307"/>
      <c r="AM21" s="307"/>
      <c r="AN21" s="307"/>
      <c r="AO21" s="65" t="s">
        <v>65</v>
      </c>
      <c r="AP21" s="308"/>
      <c r="AQ21" s="309"/>
      <c r="AR21" s="309"/>
      <c r="AS21" s="309"/>
      <c r="AT21" s="67" t="s">
        <v>65</v>
      </c>
      <c r="AU21" s="67" t="s">
        <v>127</v>
      </c>
      <c r="AV21" s="248"/>
      <c r="AW21" s="248"/>
      <c r="AX21" s="67" t="s">
        <v>25</v>
      </c>
      <c r="AY21" s="67" t="s">
        <v>127</v>
      </c>
      <c r="AZ21" s="248"/>
      <c r="BA21" s="248"/>
      <c r="BB21" s="67" t="s">
        <v>49</v>
      </c>
      <c r="BC21" s="67" t="s">
        <v>129</v>
      </c>
      <c r="BD21" s="307" t="str">
        <f t="shared" si="7"/>
        <v/>
      </c>
      <c r="BE21" s="307"/>
      <c r="BF21" s="307"/>
      <c r="BG21" s="307"/>
      <c r="BH21" s="65" t="s">
        <v>65</v>
      </c>
      <c r="BI21" s="66" t="str">
        <f t="shared" si="8"/>
        <v/>
      </c>
    </row>
    <row r="22" spans="1:61" ht="15.75" customHeight="1">
      <c r="A22" s="316">
        <v>13</v>
      </c>
      <c r="B22" s="317"/>
      <c r="C22" s="256"/>
      <c r="D22" s="304"/>
      <c r="E22" s="301"/>
      <c r="F22" s="301"/>
      <c r="G22" s="301"/>
      <c r="H22" s="301"/>
      <c r="I22" s="301"/>
      <c r="J22" s="301"/>
      <c r="K22" s="301"/>
      <c r="L22" s="301"/>
      <c r="M22" s="301"/>
      <c r="N22" s="301"/>
      <c r="O22" s="301"/>
      <c r="P22" s="301"/>
      <c r="Q22" s="301"/>
      <c r="R22" s="301"/>
      <c r="S22" s="301"/>
      <c r="T22" s="301"/>
      <c r="U22" s="301"/>
      <c r="V22" s="301"/>
      <c r="W22" s="308"/>
      <c r="X22" s="309"/>
      <c r="Y22" s="309"/>
      <c r="Z22" s="309"/>
      <c r="AA22" s="67" t="s">
        <v>65</v>
      </c>
      <c r="AB22" s="67" t="s">
        <v>127</v>
      </c>
      <c r="AC22" s="248"/>
      <c r="AD22" s="248"/>
      <c r="AE22" s="67" t="s">
        <v>25</v>
      </c>
      <c r="AF22" s="67" t="s">
        <v>127</v>
      </c>
      <c r="AG22" s="248"/>
      <c r="AH22" s="248"/>
      <c r="AI22" s="67" t="s">
        <v>49</v>
      </c>
      <c r="AJ22" s="67" t="s">
        <v>131</v>
      </c>
      <c r="AK22" s="307" t="str">
        <f t="shared" si="6"/>
        <v/>
      </c>
      <c r="AL22" s="307"/>
      <c r="AM22" s="307"/>
      <c r="AN22" s="307"/>
      <c r="AO22" s="65" t="s">
        <v>65</v>
      </c>
      <c r="AP22" s="308"/>
      <c r="AQ22" s="309"/>
      <c r="AR22" s="309"/>
      <c r="AS22" s="309"/>
      <c r="AT22" s="67" t="s">
        <v>65</v>
      </c>
      <c r="AU22" s="67" t="s">
        <v>127</v>
      </c>
      <c r="AV22" s="248"/>
      <c r="AW22" s="248"/>
      <c r="AX22" s="67" t="s">
        <v>25</v>
      </c>
      <c r="AY22" s="67" t="s">
        <v>127</v>
      </c>
      <c r="AZ22" s="248"/>
      <c r="BA22" s="248"/>
      <c r="BB22" s="67" t="s">
        <v>49</v>
      </c>
      <c r="BC22" s="67" t="s">
        <v>131</v>
      </c>
      <c r="BD22" s="307" t="str">
        <f t="shared" si="7"/>
        <v/>
      </c>
      <c r="BE22" s="307"/>
      <c r="BF22" s="307"/>
      <c r="BG22" s="307"/>
      <c r="BH22" s="65" t="s">
        <v>65</v>
      </c>
      <c r="BI22" s="66" t="str">
        <f t="shared" si="8"/>
        <v/>
      </c>
    </row>
    <row r="23" spans="1:61" ht="15.75" customHeight="1">
      <c r="A23" s="316">
        <v>14</v>
      </c>
      <c r="B23" s="317"/>
      <c r="C23" s="256"/>
      <c r="D23" s="304"/>
      <c r="E23" s="301"/>
      <c r="F23" s="301"/>
      <c r="G23" s="301"/>
      <c r="H23" s="301"/>
      <c r="I23" s="301"/>
      <c r="J23" s="301"/>
      <c r="K23" s="301"/>
      <c r="L23" s="301"/>
      <c r="M23" s="301"/>
      <c r="N23" s="301"/>
      <c r="O23" s="301"/>
      <c r="P23" s="301"/>
      <c r="Q23" s="301"/>
      <c r="R23" s="301"/>
      <c r="S23" s="301"/>
      <c r="T23" s="301"/>
      <c r="U23" s="301"/>
      <c r="V23" s="301"/>
      <c r="W23" s="308"/>
      <c r="X23" s="309"/>
      <c r="Y23" s="309"/>
      <c r="Z23" s="309"/>
      <c r="AA23" s="67" t="s">
        <v>65</v>
      </c>
      <c r="AB23" s="67" t="s">
        <v>127</v>
      </c>
      <c r="AC23" s="248"/>
      <c r="AD23" s="248"/>
      <c r="AE23" s="67" t="s">
        <v>25</v>
      </c>
      <c r="AF23" s="67" t="s">
        <v>127</v>
      </c>
      <c r="AG23" s="248"/>
      <c r="AH23" s="248"/>
      <c r="AI23" s="67" t="s">
        <v>49</v>
      </c>
      <c r="AJ23" s="67" t="s">
        <v>131</v>
      </c>
      <c r="AK23" s="307" t="str">
        <f t="shared" si="6"/>
        <v/>
      </c>
      <c r="AL23" s="307"/>
      <c r="AM23" s="307"/>
      <c r="AN23" s="307"/>
      <c r="AO23" s="65" t="s">
        <v>65</v>
      </c>
      <c r="AP23" s="308"/>
      <c r="AQ23" s="309"/>
      <c r="AR23" s="309"/>
      <c r="AS23" s="309"/>
      <c r="AT23" s="67" t="s">
        <v>65</v>
      </c>
      <c r="AU23" s="67" t="s">
        <v>127</v>
      </c>
      <c r="AV23" s="248"/>
      <c r="AW23" s="248"/>
      <c r="AX23" s="67" t="s">
        <v>25</v>
      </c>
      <c r="AY23" s="67" t="s">
        <v>127</v>
      </c>
      <c r="AZ23" s="248"/>
      <c r="BA23" s="248"/>
      <c r="BB23" s="67" t="s">
        <v>49</v>
      </c>
      <c r="BC23" s="67" t="s">
        <v>131</v>
      </c>
      <c r="BD23" s="307" t="str">
        <f t="shared" si="7"/>
        <v/>
      </c>
      <c r="BE23" s="307"/>
      <c r="BF23" s="307"/>
      <c r="BG23" s="307"/>
      <c r="BH23" s="65" t="s">
        <v>65</v>
      </c>
      <c r="BI23" s="66" t="str">
        <f t="shared" si="8"/>
        <v/>
      </c>
    </row>
    <row r="24" spans="1:61" ht="15.75" customHeight="1">
      <c r="A24" s="316">
        <v>15</v>
      </c>
      <c r="B24" s="317"/>
      <c r="C24" s="256"/>
      <c r="D24" s="304"/>
      <c r="E24" s="301"/>
      <c r="F24" s="301"/>
      <c r="G24" s="301"/>
      <c r="H24" s="301"/>
      <c r="I24" s="301"/>
      <c r="J24" s="301"/>
      <c r="K24" s="301"/>
      <c r="L24" s="301"/>
      <c r="M24" s="301"/>
      <c r="N24" s="301"/>
      <c r="O24" s="301"/>
      <c r="P24" s="301"/>
      <c r="Q24" s="301"/>
      <c r="R24" s="301"/>
      <c r="S24" s="301"/>
      <c r="T24" s="301"/>
      <c r="U24" s="301"/>
      <c r="V24" s="301"/>
      <c r="W24" s="308"/>
      <c r="X24" s="309"/>
      <c r="Y24" s="309"/>
      <c r="Z24" s="309"/>
      <c r="AA24" s="67" t="s">
        <v>65</v>
      </c>
      <c r="AB24" s="67" t="s">
        <v>127</v>
      </c>
      <c r="AC24" s="248"/>
      <c r="AD24" s="248"/>
      <c r="AE24" s="67" t="s">
        <v>25</v>
      </c>
      <c r="AF24" s="67" t="s">
        <v>127</v>
      </c>
      <c r="AG24" s="248"/>
      <c r="AH24" s="248"/>
      <c r="AI24" s="67" t="s">
        <v>49</v>
      </c>
      <c r="AJ24" s="67" t="s">
        <v>129</v>
      </c>
      <c r="AK24" s="307" t="str">
        <f t="shared" si="3"/>
        <v/>
      </c>
      <c r="AL24" s="307"/>
      <c r="AM24" s="307"/>
      <c r="AN24" s="307"/>
      <c r="AO24" s="65" t="s">
        <v>65</v>
      </c>
      <c r="AP24" s="308"/>
      <c r="AQ24" s="309"/>
      <c r="AR24" s="309"/>
      <c r="AS24" s="309"/>
      <c r="AT24" s="67" t="s">
        <v>65</v>
      </c>
      <c r="AU24" s="67" t="s">
        <v>127</v>
      </c>
      <c r="AV24" s="248"/>
      <c r="AW24" s="248"/>
      <c r="AX24" s="67" t="s">
        <v>25</v>
      </c>
      <c r="AY24" s="67" t="s">
        <v>132</v>
      </c>
      <c r="AZ24" s="248"/>
      <c r="BA24" s="248"/>
      <c r="BB24" s="67" t="s">
        <v>49</v>
      </c>
      <c r="BC24" s="67" t="s">
        <v>131</v>
      </c>
      <c r="BD24" s="307" t="str">
        <f t="shared" si="4"/>
        <v/>
      </c>
      <c r="BE24" s="307"/>
      <c r="BF24" s="307"/>
      <c r="BG24" s="307"/>
      <c r="BH24" s="65" t="s">
        <v>65</v>
      </c>
      <c r="BI24" s="66" t="str">
        <f t="shared" si="5"/>
        <v/>
      </c>
    </row>
    <row r="25" spans="1:61" ht="15.75" customHeight="1">
      <c r="A25" s="316">
        <v>16</v>
      </c>
      <c r="B25" s="317"/>
      <c r="C25" s="256"/>
      <c r="D25" s="304"/>
      <c r="E25" s="301"/>
      <c r="F25" s="301"/>
      <c r="G25" s="301"/>
      <c r="H25" s="301"/>
      <c r="I25" s="301"/>
      <c r="J25" s="301"/>
      <c r="K25" s="301"/>
      <c r="L25" s="301"/>
      <c r="M25" s="301"/>
      <c r="N25" s="301"/>
      <c r="O25" s="301"/>
      <c r="P25" s="301"/>
      <c r="Q25" s="301"/>
      <c r="R25" s="301"/>
      <c r="S25" s="301"/>
      <c r="T25" s="301"/>
      <c r="U25" s="301"/>
      <c r="V25" s="301"/>
      <c r="W25" s="308"/>
      <c r="X25" s="309"/>
      <c r="Y25" s="309"/>
      <c r="Z25" s="309"/>
      <c r="AA25" s="67" t="s">
        <v>65</v>
      </c>
      <c r="AB25" s="67" t="s">
        <v>132</v>
      </c>
      <c r="AC25" s="248"/>
      <c r="AD25" s="248"/>
      <c r="AE25" s="67" t="s">
        <v>25</v>
      </c>
      <c r="AF25" s="67" t="s">
        <v>127</v>
      </c>
      <c r="AG25" s="248"/>
      <c r="AH25" s="248"/>
      <c r="AI25" s="67" t="s">
        <v>49</v>
      </c>
      <c r="AJ25" s="67" t="s">
        <v>129</v>
      </c>
      <c r="AK25" s="307" t="str">
        <f t="shared" si="3"/>
        <v/>
      </c>
      <c r="AL25" s="307"/>
      <c r="AM25" s="307"/>
      <c r="AN25" s="307"/>
      <c r="AO25" s="65" t="s">
        <v>65</v>
      </c>
      <c r="AP25" s="308"/>
      <c r="AQ25" s="309"/>
      <c r="AR25" s="309"/>
      <c r="AS25" s="309"/>
      <c r="AT25" s="67" t="s">
        <v>65</v>
      </c>
      <c r="AU25" s="67" t="s">
        <v>127</v>
      </c>
      <c r="AV25" s="248"/>
      <c r="AW25" s="248"/>
      <c r="AX25" s="67" t="s">
        <v>25</v>
      </c>
      <c r="AY25" s="67" t="s">
        <v>127</v>
      </c>
      <c r="AZ25" s="248"/>
      <c r="BA25" s="248"/>
      <c r="BB25" s="67" t="s">
        <v>49</v>
      </c>
      <c r="BC25" s="67" t="s">
        <v>129</v>
      </c>
      <c r="BD25" s="307" t="str">
        <f t="shared" si="4"/>
        <v/>
      </c>
      <c r="BE25" s="307"/>
      <c r="BF25" s="307"/>
      <c r="BG25" s="307"/>
      <c r="BH25" s="65" t="s">
        <v>65</v>
      </c>
      <c r="BI25" s="66" t="str">
        <f t="shared" si="5"/>
        <v/>
      </c>
    </row>
    <row r="26" spans="1:61" ht="15.75" customHeight="1">
      <c r="A26" s="316">
        <v>17</v>
      </c>
      <c r="B26" s="317"/>
      <c r="C26" s="256"/>
      <c r="D26" s="304"/>
      <c r="E26" s="301"/>
      <c r="F26" s="301"/>
      <c r="G26" s="301"/>
      <c r="H26" s="301"/>
      <c r="I26" s="301"/>
      <c r="J26" s="301"/>
      <c r="K26" s="301"/>
      <c r="L26" s="301"/>
      <c r="M26" s="301"/>
      <c r="N26" s="301"/>
      <c r="O26" s="301"/>
      <c r="P26" s="301"/>
      <c r="Q26" s="301"/>
      <c r="R26" s="301"/>
      <c r="S26" s="301"/>
      <c r="T26" s="301"/>
      <c r="U26" s="301"/>
      <c r="V26" s="301"/>
      <c r="W26" s="308"/>
      <c r="X26" s="309"/>
      <c r="Y26" s="309"/>
      <c r="Z26" s="309"/>
      <c r="AA26" s="67" t="s">
        <v>65</v>
      </c>
      <c r="AB26" s="67" t="s">
        <v>132</v>
      </c>
      <c r="AC26" s="248"/>
      <c r="AD26" s="248"/>
      <c r="AE26" s="67" t="s">
        <v>25</v>
      </c>
      <c r="AF26" s="67" t="s">
        <v>127</v>
      </c>
      <c r="AG26" s="248"/>
      <c r="AH26" s="248"/>
      <c r="AI26" s="67" t="s">
        <v>49</v>
      </c>
      <c r="AJ26" s="67" t="s">
        <v>129</v>
      </c>
      <c r="AK26" s="307" t="str">
        <f t="shared" si="3"/>
        <v/>
      </c>
      <c r="AL26" s="307"/>
      <c r="AM26" s="307"/>
      <c r="AN26" s="307"/>
      <c r="AO26" s="65" t="s">
        <v>65</v>
      </c>
      <c r="AP26" s="308"/>
      <c r="AQ26" s="309"/>
      <c r="AR26" s="309"/>
      <c r="AS26" s="309"/>
      <c r="AT26" s="67" t="s">
        <v>65</v>
      </c>
      <c r="AU26" s="67" t="s">
        <v>127</v>
      </c>
      <c r="AV26" s="248"/>
      <c r="AW26" s="248"/>
      <c r="AX26" s="67" t="s">
        <v>25</v>
      </c>
      <c r="AY26" s="67" t="s">
        <v>127</v>
      </c>
      <c r="AZ26" s="248"/>
      <c r="BA26" s="248"/>
      <c r="BB26" s="67" t="s">
        <v>49</v>
      </c>
      <c r="BC26" s="67" t="s">
        <v>131</v>
      </c>
      <c r="BD26" s="307" t="str">
        <f t="shared" si="4"/>
        <v/>
      </c>
      <c r="BE26" s="307"/>
      <c r="BF26" s="307"/>
      <c r="BG26" s="307"/>
      <c r="BH26" s="65" t="s">
        <v>65</v>
      </c>
      <c r="BI26" s="66" t="str">
        <f t="shared" si="5"/>
        <v/>
      </c>
    </row>
    <row r="27" spans="1:61" ht="15.75" customHeight="1">
      <c r="A27" s="316">
        <v>18</v>
      </c>
      <c r="B27" s="317"/>
      <c r="C27" s="256"/>
      <c r="D27" s="304"/>
      <c r="E27" s="301"/>
      <c r="F27" s="301"/>
      <c r="G27" s="301"/>
      <c r="H27" s="301"/>
      <c r="I27" s="301"/>
      <c r="J27" s="301"/>
      <c r="K27" s="301"/>
      <c r="L27" s="301"/>
      <c r="M27" s="301"/>
      <c r="N27" s="301"/>
      <c r="O27" s="301"/>
      <c r="P27" s="301"/>
      <c r="Q27" s="301"/>
      <c r="R27" s="301"/>
      <c r="S27" s="301"/>
      <c r="T27" s="301"/>
      <c r="U27" s="301"/>
      <c r="V27" s="301"/>
      <c r="W27" s="308"/>
      <c r="X27" s="309"/>
      <c r="Y27" s="309"/>
      <c r="Z27" s="309"/>
      <c r="AA27" s="67" t="s">
        <v>65</v>
      </c>
      <c r="AB27" s="67" t="s">
        <v>127</v>
      </c>
      <c r="AC27" s="248"/>
      <c r="AD27" s="248"/>
      <c r="AE27" s="67" t="s">
        <v>25</v>
      </c>
      <c r="AF27" s="67" t="s">
        <v>132</v>
      </c>
      <c r="AG27" s="248"/>
      <c r="AH27" s="248"/>
      <c r="AI27" s="67" t="s">
        <v>49</v>
      </c>
      <c r="AJ27" s="67" t="s">
        <v>131</v>
      </c>
      <c r="AK27" s="307" t="str">
        <f t="shared" si="3"/>
        <v/>
      </c>
      <c r="AL27" s="307"/>
      <c r="AM27" s="307"/>
      <c r="AN27" s="307"/>
      <c r="AO27" s="65" t="s">
        <v>65</v>
      </c>
      <c r="AP27" s="308"/>
      <c r="AQ27" s="309"/>
      <c r="AR27" s="309"/>
      <c r="AS27" s="309"/>
      <c r="AT27" s="67" t="s">
        <v>65</v>
      </c>
      <c r="AU27" s="67" t="s">
        <v>127</v>
      </c>
      <c r="AV27" s="248"/>
      <c r="AW27" s="248"/>
      <c r="AX27" s="67" t="s">
        <v>25</v>
      </c>
      <c r="AY27" s="67" t="s">
        <v>127</v>
      </c>
      <c r="AZ27" s="248"/>
      <c r="BA27" s="248"/>
      <c r="BB27" s="67" t="s">
        <v>49</v>
      </c>
      <c r="BC27" s="67" t="s">
        <v>129</v>
      </c>
      <c r="BD27" s="307" t="str">
        <f t="shared" si="4"/>
        <v/>
      </c>
      <c r="BE27" s="307"/>
      <c r="BF27" s="307"/>
      <c r="BG27" s="307"/>
      <c r="BH27" s="65" t="s">
        <v>65</v>
      </c>
      <c r="BI27" s="66" t="str">
        <f t="shared" si="5"/>
        <v/>
      </c>
    </row>
    <row r="28" spans="1:61" ht="15.75" customHeight="1">
      <c r="A28" s="316">
        <v>19</v>
      </c>
      <c r="B28" s="317"/>
      <c r="C28" s="256"/>
      <c r="D28" s="304"/>
      <c r="E28" s="301"/>
      <c r="F28" s="301"/>
      <c r="G28" s="301"/>
      <c r="H28" s="301"/>
      <c r="I28" s="301"/>
      <c r="J28" s="301"/>
      <c r="K28" s="301"/>
      <c r="L28" s="301"/>
      <c r="M28" s="301"/>
      <c r="N28" s="301"/>
      <c r="O28" s="301"/>
      <c r="P28" s="301"/>
      <c r="Q28" s="301"/>
      <c r="R28" s="301"/>
      <c r="S28" s="301"/>
      <c r="T28" s="301"/>
      <c r="U28" s="301"/>
      <c r="V28" s="301"/>
      <c r="W28" s="308"/>
      <c r="X28" s="309"/>
      <c r="Y28" s="309"/>
      <c r="Z28" s="309"/>
      <c r="AA28" s="67" t="s">
        <v>65</v>
      </c>
      <c r="AB28" s="67" t="s">
        <v>127</v>
      </c>
      <c r="AC28" s="248"/>
      <c r="AD28" s="248"/>
      <c r="AE28" s="67" t="s">
        <v>25</v>
      </c>
      <c r="AF28" s="67" t="s">
        <v>127</v>
      </c>
      <c r="AG28" s="248"/>
      <c r="AH28" s="248"/>
      <c r="AI28" s="67" t="s">
        <v>49</v>
      </c>
      <c r="AJ28" s="67" t="s">
        <v>131</v>
      </c>
      <c r="AK28" s="307" t="str">
        <f t="shared" si="3"/>
        <v/>
      </c>
      <c r="AL28" s="307"/>
      <c r="AM28" s="307"/>
      <c r="AN28" s="307"/>
      <c r="AO28" s="65" t="s">
        <v>65</v>
      </c>
      <c r="AP28" s="308"/>
      <c r="AQ28" s="309"/>
      <c r="AR28" s="309"/>
      <c r="AS28" s="309"/>
      <c r="AT28" s="67" t="s">
        <v>65</v>
      </c>
      <c r="AU28" s="67" t="s">
        <v>127</v>
      </c>
      <c r="AV28" s="248"/>
      <c r="AW28" s="248"/>
      <c r="AX28" s="67" t="s">
        <v>25</v>
      </c>
      <c r="AY28" s="67" t="s">
        <v>127</v>
      </c>
      <c r="AZ28" s="248"/>
      <c r="BA28" s="248"/>
      <c r="BB28" s="67" t="s">
        <v>49</v>
      </c>
      <c r="BC28" s="67" t="s">
        <v>131</v>
      </c>
      <c r="BD28" s="307" t="str">
        <f t="shared" si="4"/>
        <v/>
      </c>
      <c r="BE28" s="307"/>
      <c r="BF28" s="307"/>
      <c r="BG28" s="307"/>
      <c r="BH28" s="65" t="s">
        <v>65</v>
      </c>
      <c r="BI28" s="66" t="str">
        <f t="shared" si="5"/>
        <v/>
      </c>
    </row>
    <row r="29" spans="1:61" ht="15.75" customHeight="1">
      <c r="A29" s="316">
        <v>20</v>
      </c>
      <c r="B29" s="317"/>
      <c r="C29" s="256"/>
      <c r="D29" s="304"/>
      <c r="E29" s="301"/>
      <c r="F29" s="301"/>
      <c r="G29" s="301"/>
      <c r="H29" s="301"/>
      <c r="I29" s="301"/>
      <c r="J29" s="301"/>
      <c r="K29" s="301"/>
      <c r="L29" s="301"/>
      <c r="M29" s="301"/>
      <c r="N29" s="301"/>
      <c r="O29" s="301"/>
      <c r="P29" s="301"/>
      <c r="Q29" s="301"/>
      <c r="R29" s="301"/>
      <c r="S29" s="301"/>
      <c r="T29" s="301"/>
      <c r="U29" s="301"/>
      <c r="V29" s="301"/>
      <c r="W29" s="308"/>
      <c r="X29" s="309"/>
      <c r="Y29" s="309"/>
      <c r="Z29" s="309"/>
      <c r="AA29" s="67" t="s">
        <v>65</v>
      </c>
      <c r="AB29" s="67" t="s">
        <v>127</v>
      </c>
      <c r="AC29" s="248"/>
      <c r="AD29" s="248"/>
      <c r="AE29" s="67" t="s">
        <v>25</v>
      </c>
      <c r="AF29" s="67" t="s">
        <v>127</v>
      </c>
      <c r="AG29" s="248"/>
      <c r="AH29" s="248"/>
      <c r="AI29" s="67" t="s">
        <v>49</v>
      </c>
      <c r="AJ29" s="67" t="s">
        <v>131</v>
      </c>
      <c r="AK29" s="307" t="str">
        <f t="shared" si="3"/>
        <v/>
      </c>
      <c r="AL29" s="307"/>
      <c r="AM29" s="307"/>
      <c r="AN29" s="307"/>
      <c r="AO29" s="65" t="s">
        <v>65</v>
      </c>
      <c r="AP29" s="308"/>
      <c r="AQ29" s="309"/>
      <c r="AR29" s="309"/>
      <c r="AS29" s="309"/>
      <c r="AT29" s="67" t="s">
        <v>65</v>
      </c>
      <c r="AU29" s="67" t="s">
        <v>127</v>
      </c>
      <c r="AV29" s="248"/>
      <c r="AW29" s="248"/>
      <c r="AX29" s="67" t="s">
        <v>25</v>
      </c>
      <c r="AY29" s="67" t="s">
        <v>127</v>
      </c>
      <c r="AZ29" s="248"/>
      <c r="BA29" s="248"/>
      <c r="BB29" s="67" t="s">
        <v>49</v>
      </c>
      <c r="BC29" s="67" t="s">
        <v>131</v>
      </c>
      <c r="BD29" s="307" t="str">
        <f t="shared" si="4"/>
        <v/>
      </c>
      <c r="BE29" s="307"/>
      <c r="BF29" s="307"/>
      <c r="BG29" s="307"/>
      <c r="BH29" s="65" t="s">
        <v>65</v>
      </c>
      <c r="BI29" s="66" t="str">
        <f t="shared" si="5"/>
        <v/>
      </c>
    </row>
    <row r="30" spans="1:61" ht="15.75" customHeight="1">
      <c r="A30" s="316">
        <v>21</v>
      </c>
      <c r="B30" s="317"/>
      <c r="C30" s="256"/>
      <c r="D30" s="304"/>
      <c r="E30" s="301"/>
      <c r="F30" s="301"/>
      <c r="G30" s="301"/>
      <c r="H30" s="301"/>
      <c r="I30" s="301"/>
      <c r="J30" s="301"/>
      <c r="K30" s="301"/>
      <c r="L30" s="301"/>
      <c r="M30" s="301"/>
      <c r="N30" s="301"/>
      <c r="O30" s="301"/>
      <c r="P30" s="301"/>
      <c r="Q30" s="301"/>
      <c r="R30" s="301"/>
      <c r="S30" s="301"/>
      <c r="T30" s="301"/>
      <c r="U30" s="301"/>
      <c r="V30" s="301"/>
      <c r="W30" s="308"/>
      <c r="X30" s="309"/>
      <c r="Y30" s="309"/>
      <c r="Z30" s="309"/>
      <c r="AA30" s="67" t="s">
        <v>65</v>
      </c>
      <c r="AB30" s="67" t="s">
        <v>127</v>
      </c>
      <c r="AC30" s="248"/>
      <c r="AD30" s="248"/>
      <c r="AE30" s="67" t="s">
        <v>25</v>
      </c>
      <c r="AF30" s="67" t="s">
        <v>127</v>
      </c>
      <c r="AG30" s="248"/>
      <c r="AH30" s="248"/>
      <c r="AI30" s="67" t="s">
        <v>49</v>
      </c>
      <c r="AJ30" s="67" t="s">
        <v>129</v>
      </c>
      <c r="AK30" s="307" t="str">
        <f t="shared" si="3"/>
        <v/>
      </c>
      <c r="AL30" s="307"/>
      <c r="AM30" s="307"/>
      <c r="AN30" s="307"/>
      <c r="AO30" s="65" t="s">
        <v>65</v>
      </c>
      <c r="AP30" s="308"/>
      <c r="AQ30" s="309"/>
      <c r="AR30" s="309"/>
      <c r="AS30" s="309"/>
      <c r="AT30" s="67" t="s">
        <v>65</v>
      </c>
      <c r="AU30" s="67" t="s">
        <v>127</v>
      </c>
      <c r="AV30" s="248"/>
      <c r="AW30" s="248"/>
      <c r="AX30" s="67" t="s">
        <v>25</v>
      </c>
      <c r="AY30" s="67" t="s">
        <v>132</v>
      </c>
      <c r="AZ30" s="248"/>
      <c r="BA30" s="248"/>
      <c r="BB30" s="67" t="s">
        <v>49</v>
      </c>
      <c r="BC30" s="67" t="s">
        <v>131</v>
      </c>
      <c r="BD30" s="307" t="str">
        <f t="shared" si="4"/>
        <v/>
      </c>
      <c r="BE30" s="307"/>
      <c r="BF30" s="307"/>
      <c r="BG30" s="307"/>
      <c r="BH30" s="65" t="s">
        <v>65</v>
      </c>
      <c r="BI30" s="66" t="str">
        <f t="shared" si="5"/>
        <v/>
      </c>
    </row>
    <row r="31" spans="1:61" ht="15.75" customHeight="1">
      <c r="A31" s="316">
        <v>22</v>
      </c>
      <c r="B31" s="317"/>
      <c r="C31" s="256"/>
      <c r="D31" s="304"/>
      <c r="E31" s="301"/>
      <c r="F31" s="301"/>
      <c r="G31" s="301"/>
      <c r="H31" s="301"/>
      <c r="I31" s="301"/>
      <c r="J31" s="301"/>
      <c r="K31" s="301"/>
      <c r="L31" s="301"/>
      <c r="M31" s="301"/>
      <c r="N31" s="301"/>
      <c r="O31" s="301"/>
      <c r="P31" s="301"/>
      <c r="Q31" s="301"/>
      <c r="R31" s="301"/>
      <c r="S31" s="301"/>
      <c r="T31" s="301"/>
      <c r="U31" s="301"/>
      <c r="V31" s="301"/>
      <c r="W31" s="308"/>
      <c r="X31" s="309"/>
      <c r="Y31" s="309"/>
      <c r="Z31" s="309"/>
      <c r="AA31" s="67" t="s">
        <v>65</v>
      </c>
      <c r="AB31" s="67" t="s">
        <v>127</v>
      </c>
      <c r="AC31" s="248"/>
      <c r="AD31" s="248"/>
      <c r="AE31" s="67" t="s">
        <v>25</v>
      </c>
      <c r="AF31" s="67" t="s">
        <v>127</v>
      </c>
      <c r="AG31" s="248"/>
      <c r="AH31" s="248"/>
      <c r="AI31" s="67" t="s">
        <v>49</v>
      </c>
      <c r="AJ31" s="67" t="s">
        <v>131</v>
      </c>
      <c r="AK31" s="307" t="str">
        <f t="shared" si="3"/>
        <v/>
      </c>
      <c r="AL31" s="307"/>
      <c r="AM31" s="307"/>
      <c r="AN31" s="307"/>
      <c r="AO31" s="65" t="s">
        <v>65</v>
      </c>
      <c r="AP31" s="308"/>
      <c r="AQ31" s="309"/>
      <c r="AR31" s="309"/>
      <c r="AS31" s="309"/>
      <c r="AT31" s="67" t="s">
        <v>65</v>
      </c>
      <c r="AU31" s="67" t="s">
        <v>127</v>
      </c>
      <c r="AV31" s="248"/>
      <c r="AW31" s="248"/>
      <c r="AX31" s="67" t="s">
        <v>25</v>
      </c>
      <c r="AY31" s="67" t="s">
        <v>132</v>
      </c>
      <c r="AZ31" s="248"/>
      <c r="BA31" s="248"/>
      <c r="BB31" s="67" t="s">
        <v>49</v>
      </c>
      <c r="BC31" s="67" t="s">
        <v>131</v>
      </c>
      <c r="BD31" s="307" t="str">
        <f t="shared" si="4"/>
        <v/>
      </c>
      <c r="BE31" s="307"/>
      <c r="BF31" s="307"/>
      <c r="BG31" s="307"/>
      <c r="BH31" s="65" t="s">
        <v>65</v>
      </c>
      <c r="BI31" s="66" t="str">
        <f t="shared" si="5"/>
        <v/>
      </c>
    </row>
    <row r="32" spans="1:61" ht="15.75" customHeight="1">
      <c r="A32" s="316">
        <v>23</v>
      </c>
      <c r="B32" s="317"/>
      <c r="C32" s="256"/>
      <c r="D32" s="304"/>
      <c r="E32" s="301"/>
      <c r="F32" s="301"/>
      <c r="G32" s="301"/>
      <c r="H32" s="301"/>
      <c r="I32" s="301"/>
      <c r="J32" s="301"/>
      <c r="K32" s="301"/>
      <c r="L32" s="301"/>
      <c r="M32" s="301"/>
      <c r="N32" s="301"/>
      <c r="O32" s="301"/>
      <c r="P32" s="301"/>
      <c r="Q32" s="301"/>
      <c r="R32" s="301"/>
      <c r="S32" s="301"/>
      <c r="T32" s="301"/>
      <c r="U32" s="301"/>
      <c r="V32" s="301"/>
      <c r="W32" s="308"/>
      <c r="X32" s="309"/>
      <c r="Y32" s="309"/>
      <c r="Z32" s="309"/>
      <c r="AA32" s="67" t="s">
        <v>65</v>
      </c>
      <c r="AB32" s="67" t="s">
        <v>132</v>
      </c>
      <c r="AC32" s="248"/>
      <c r="AD32" s="248"/>
      <c r="AE32" s="67" t="s">
        <v>25</v>
      </c>
      <c r="AF32" s="67" t="s">
        <v>127</v>
      </c>
      <c r="AG32" s="248"/>
      <c r="AH32" s="248"/>
      <c r="AI32" s="67" t="s">
        <v>49</v>
      </c>
      <c r="AJ32" s="67" t="s">
        <v>131</v>
      </c>
      <c r="AK32" s="307" t="str">
        <f t="shared" si="3"/>
        <v/>
      </c>
      <c r="AL32" s="307"/>
      <c r="AM32" s="307"/>
      <c r="AN32" s="307"/>
      <c r="AO32" s="65" t="s">
        <v>65</v>
      </c>
      <c r="AP32" s="308"/>
      <c r="AQ32" s="309"/>
      <c r="AR32" s="309"/>
      <c r="AS32" s="309"/>
      <c r="AT32" s="67" t="s">
        <v>65</v>
      </c>
      <c r="AU32" s="67" t="s">
        <v>127</v>
      </c>
      <c r="AV32" s="248"/>
      <c r="AW32" s="248"/>
      <c r="AX32" s="67" t="s">
        <v>25</v>
      </c>
      <c r="AY32" s="67" t="s">
        <v>127</v>
      </c>
      <c r="AZ32" s="248"/>
      <c r="BA32" s="248"/>
      <c r="BB32" s="67" t="s">
        <v>49</v>
      </c>
      <c r="BC32" s="67" t="s">
        <v>131</v>
      </c>
      <c r="BD32" s="307" t="str">
        <f t="shared" si="4"/>
        <v/>
      </c>
      <c r="BE32" s="307"/>
      <c r="BF32" s="307"/>
      <c r="BG32" s="307"/>
      <c r="BH32" s="65" t="s">
        <v>65</v>
      </c>
      <c r="BI32" s="66" t="str">
        <f t="shared" si="5"/>
        <v/>
      </c>
    </row>
    <row r="33" spans="1:61" ht="15.75" customHeight="1">
      <c r="A33" s="316">
        <v>24</v>
      </c>
      <c r="B33" s="317"/>
      <c r="C33" s="256"/>
      <c r="D33" s="304"/>
      <c r="E33" s="301"/>
      <c r="F33" s="301"/>
      <c r="G33" s="301"/>
      <c r="H33" s="301"/>
      <c r="I33" s="301"/>
      <c r="J33" s="301"/>
      <c r="K33" s="301"/>
      <c r="L33" s="301"/>
      <c r="M33" s="301"/>
      <c r="N33" s="301"/>
      <c r="O33" s="301"/>
      <c r="P33" s="301"/>
      <c r="Q33" s="301"/>
      <c r="R33" s="301"/>
      <c r="S33" s="301"/>
      <c r="T33" s="301"/>
      <c r="U33" s="301"/>
      <c r="V33" s="301"/>
      <c r="W33" s="308"/>
      <c r="X33" s="309"/>
      <c r="Y33" s="309"/>
      <c r="Z33" s="309"/>
      <c r="AA33" s="67" t="s">
        <v>65</v>
      </c>
      <c r="AB33" s="67" t="s">
        <v>127</v>
      </c>
      <c r="AC33" s="248"/>
      <c r="AD33" s="248"/>
      <c r="AE33" s="67" t="s">
        <v>25</v>
      </c>
      <c r="AF33" s="67" t="s">
        <v>127</v>
      </c>
      <c r="AG33" s="248"/>
      <c r="AH33" s="248"/>
      <c r="AI33" s="67" t="s">
        <v>49</v>
      </c>
      <c r="AJ33" s="67" t="s">
        <v>129</v>
      </c>
      <c r="AK33" s="307" t="str">
        <f t="shared" si="3"/>
        <v/>
      </c>
      <c r="AL33" s="307"/>
      <c r="AM33" s="307"/>
      <c r="AN33" s="307"/>
      <c r="AO33" s="65" t="s">
        <v>65</v>
      </c>
      <c r="AP33" s="308"/>
      <c r="AQ33" s="309"/>
      <c r="AR33" s="309"/>
      <c r="AS33" s="309"/>
      <c r="AT33" s="67" t="s">
        <v>65</v>
      </c>
      <c r="AU33" s="67" t="s">
        <v>127</v>
      </c>
      <c r="AV33" s="248"/>
      <c r="AW33" s="248"/>
      <c r="AX33" s="67" t="s">
        <v>25</v>
      </c>
      <c r="AY33" s="67" t="s">
        <v>127</v>
      </c>
      <c r="AZ33" s="248"/>
      <c r="BA33" s="248"/>
      <c r="BB33" s="67" t="s">
        <v>49</v>
      </c>
      <c r="BC33" s="67" t="s">
        <v>129</v>
      </c>
      <c r="BD33" s="307" t="str">
        <f t="shared" si="4"/>
        <v/>
      </c>
      <c r="BE33" s="307"/>
      <c r="BF33" s="307"/>
      <c r="BG33" s="307"/>
      <c r="BH33" s="65" t="s">
        <v>65</v>
      </c>
      <c r="BI33" s="66" t="str">
        <f t="shared" si="5"/>
        <v/>
      </c>
    </row>
    <row r="34" spans="1:61" ht="15.75" customHeight="1">
      <c r="A34" s="316">
        <v>25</v>
      </c>
      <c r="B34" s="317"/>
      <c r="C34" s="256"/>
      <c r="D34" s="304"/>
      <c r="E34" s="301"/>
      <c r="F34" s="301"/>
      <c r="G34" s="301"/>
      <c r="H34" s="301"/>
      <c r="I34" s="301"/>
      <c r="J34" s="301"/>
      <c r="K34" s="301"/>
      <c r="L34" s="301"/>
      <c r="M34" s="301"/>
      <c r="N34" s="301"/>
      <c r="O34" s="301"/>
      <c r="P34" s="301"/>
      <c r="Q34" s="301"/>
      <c r="R34" s="301"/>
      <c r="S34" s="301"/>
      <c r="T34" s="301"/>
      <c r="U34" s="301"/>
      <c r="V34" s="301"/>
      <c r="W34" s="308"/>
      <c r="X34" s="309"/>
      <c r="Y34" s="309"/>
      <c r="Z34" s="309"/>
      <c r="AA34" s="67" t="s">
        <v>65</v>
      </c>
      <c r="AB34" s="67" t="s">
        <v>127</v>
      </c>
      <c r="AC34" s="248"/>
      <c r="AD34" s="248"/>
      <c r="AE34" s="67" t="s">
        <v>25</v>
      </c>
      <c r="AF34" s="67" t="s">
        <v>127</v>
      </c>
      <c r="AG34" s="248"/>
      <c r="AH34" s="248"/>
      <c r="AI34" s="67" t="s">
        <v>49</v>
      </c>
      <c r="AJ34" s="67" t="s">
        <v>131</v>
      </c>
      <c r="AK34" s="307" t="str">
        <f t="shared" ref="AK34:AK46" si="9">IF(W34="","",IF(AND(OR(Q34="基本給",Q34="手当"),W34&gt;40000),"NG",IF(AND(OR(Q34="基本給",Q34="手当"),W34&lt;=4999),"NG",W34*AC34*AG34)))</f>
        <v/>
      </c>
      <c r="AL34" s="307"/>
      <c r="AM34" s="307"/>
      <c r="AN34" s="307"/>
      <c r="AO34" s="65" t="s">
        <v>65</v>
      </c>
      <c r="AP34" s="308"/>
      <c r="AQ34" s="309"/>
      <c r="AR34" s="309"/>
      <c r="AS34" s="309"/>
      <c r="AT34" s="67" t="s">
        <v>65</v>
      </c>
      <c r="AU34" s="67" t="s">
        <v>127</v>
      </c>
      <c r="AV34" s="248"/>
      <c r="AW34" s="248"/>
      <c r="AX34" s="67" t="s">
        <v>25</v>
      </c>
      <c r="AY34" s="67" t="s">
        <v>127</v>
      </c>
      <c r="AZ34" s="248"/>
      <c r="BA34" s="248"/>
      <c r="BB34" s="67" t="s">
        <v>49</v>
      </c>
      <c r="BC34" s="67" t="s">
        <v>131</v>
      </c>
      <c r="BD34" s="307" t="str">
        <f t="shared" ref="BD34:BD46" si="10">IF(AP34="","",IF(AND($AP34&gt;1,$C34&lt;7),"NG",IF(AND(OR(Q34="基本給",Q34="手当"),AP34&gt;40000),"NG",IF(AND(OR(Q34="基本給",Q34="手当"),AP34&lt;=4999),"NG",AP34*AV34*AZ34))))</f>
        <v/>
      </c>
      <c r="BE34" s="307"/>
      <c r="BF34" s="307"/>
      <c r="BG34" s="307"/>
      <c r="BH34" s="65" t="s">
        <v>65</v>
      </c>
      <c r="BI34" s="66" t="str">
        <f t="shared" ref="BI34:BI46" si="11">IF(AND(Q34="基本給",W34+AP34&gt;40000),"NG",IF(AND(Q34="手当",W34+AP34&gt;40000),"NG",IF(OR($AK34="NG",$BD34="NG"),"NG",IF($AK34="",$BD34,IF(BD34="",AK34,$AK34+$BD34)))))</f>
        <v/>
      </c>
    </row>
    <row r="35" spans="1:61" ht="15.75" customHeight="1">
      <c r="A35" s="316">
        <v>26</v>
      </c>
      <c r="B35" s="317"/>
      <c r="C35" s="256"/>
      <c r="D35" s="304"/>
      <c r="E35" s="301"/>
      <c r="F35" s="301"/>
      <c r="G35" s="301"/>
      <c r="H35" s="301"/>
      <c r="I35" s="301"/>
      <c r="J35" s="301"/>
      <c r="K35" s="301"/>
      <c r="L35" s="301"/>
      <c r="M35" s="301"/>
      <c r="N35" s="301"/>
      <c r="O35" s="301"/>
      <c r="P35" s="301"/>
      <c r="Q35" s="301"/>
      <c r="R35" s="301"/>
      <c r="S35" s="301"/>
      <c r="T35" s="301"/>
      <c r="U35" s="301"/>
      <c r="V35" s="301"/>
      <c r="W35" s="308"/>
      <c r="X35" s="309"/>
      <c r="Y35" s="309"/>
      <c r="Z35" s="309"/>
      <c r="AA35" s="67" t="s">
        <v>65</v>
      </c>
      <c r="AB35" s="67" t="s">
        <v>127</v>
      </c>
      <c r="AC35" s="248"/>
      <c r="AD35" s="248"/>
      <c r="AE35" s="67" t="s">
        <v>25</v>
      </c>
      <c r="AF35" s="67" t="s">
        <v>127</v>
      </c>
      <c r="AG35" s="248"/>
      <c r="AH35" s="248"/>
      <c r="AI35" s="67" t="s">
        <v>49</v>
      </c>
      <c r="AJ35" s="67" t="s">
        <v>131</v>
      </c>
      <c r="AK35" s="307" t="str">
        <f t="shared" si="9"/>
        <v/>
      </c>
      <c r="AL35" s="307"/>
      <c r="AM35" s="307"/>
      <c r="AN35" s="307"/>
      <c r="AO35" s="65" t="s">
        <v>65</v>
      </c>
      <c r="AP35" s="308"/>
      <c r="AQ35" s="309"/>
      <c r="AR35" s="309"/>
      <c r="AS35" s="309"/>
      <c r="AT35" s="67" t="s">
        <v>65</v>
      </c>
      <c r="AU35" s="67" t="s">
        <v>127</v>
      </c>
      <c r="AV35" s="248"/>
      <c r="AW35" s="248"/>
      <c r="AX35" s="67" t="s">
        <v>25</v>
      </c>
      <c r="AY35" s="67" t="s">
        <v>127</v>
      </c>
      <c r="AZ35" s="248"/>
      <c r="BA35" s="248"/>
      <c r="BB35" s="67" t="s">
        <v>49</v>
      </c>
      <c r="BC35" s="67" t="s">
        <v>129</v>
      </c>
      <c r="BD35" s="307" t="str">
        <f t="shared" si="10"/>
        <v/>
      </c>
      <c r="BE35" s="307"/>
      <c r="BF35" s="307"/>
      <c r="BG35" s="307"/>
      <c r="BH35" s="65" t="s">
        <v>65</v>
      </c>
      <c r="BI35" s="66" t="str">
        <f t="shared" si="11"/>
        <v/>
      </c>
    </row>
    <row r="36" spans="1:61" ht="15.75" customHeight="1">
      <c r="A36" s="316">
        <v>27</v>
      </c>
      <c r="B36" s="317"/>
      <c r="C36" s="256"/>
      <c r="D36" s="304"/>
      <c r="E36" s="301"/>
      <c r="F36" s="301"/>
      <c r="G36" s="301"/>
      <c r="H36" s="301"/>
      <c r="I36" s="301"/>
      <c r="J36" s="301"/>
      <c r="K36" s="301"/>
      <c r="L36" s="301"/>
      <c r="M36" s="301"/>
      <c r="N36" s="301"/>
      <c r="O36" s="301"/>
      <c r="P36" s="301"/>
      <c r="Q36" s="301"/>
      <c r="R36" s="301"/>
      <c r="S36" s="301"/>
      <c r="T36" s="301"/>
      <c r="U36" s="301"/>
      <c r="V36" s="301"/>
      <c r="W36" s="308"/>
      <c r="X36" s="309"/>
      <c r="Y36" s="309"/>
      <c r="Z36" s="309"/>
      <c r="AA36" s="67" t="s">
        <v>65</v>
      </c>
      <c r="AB36" s="67" t="s">
        <v>127</v>
      </c>
      <c r="AC36" s="248"/>
      <c r="AD36" s="248"/>
      <c r="AE36" s="67" t="s">
        <v>25</v>
      </c>
      <c r="AF36" s="67" t="s">
        <v>127</v>
      </c>
      <c r="AG36" s="248"/>
      <c r="AH36" s="248"/>
      <c r="AI36" s="67" t="s">
        <v>49</v>
      </c>
      <c r="AJ36" s="67" t="s">
        <v>131</v>
      </c>
      <c r="AK36" s="307" t="str">
        <f t="shared" si="9"/>
        <v/>
      </c>
      <c r="AL36" s="307"/>
      <c r="AM36" s="307"/>
      <c r="AN36" s="307"/>
      <c r="AO36" s="65" t="s">
        <v>65</v>
      </c>
      <c r="AP36" s="308"/>
      <c r="AQ36" s="309"/>
      <c r="AR36" s="309"/>
      <c r="AS36" s="309"/>
      <c r="AT36" s="67" t="s">
        <v>65</v>
      </c>
      <c r="AU36" s="67" t="s">
        <v>132</v>
      </c>
      <c r="AV36" s="248"/>
      <c r="AW36" s="248"/>
      <c r="AX36" s="67" t="s">
        <v>25</v>
      </c>
      <c r="AY36" s="67" t="s">
        <v>127</v>
      </c>
      <c r="AZ36" s="248"/>
      <c r="BA36" s="248"/>
      <c r="BB36" s="67" t="s">
        <v>49</v>
      </c>
      <c r="BC36" s="67" t="s">
        <v>131</v>
      </c>
      <c r="BD36" s="307" t="str">
        <f t="shared" si="10"/>
        <v/>
      </c>
      <c r="BE36" s="307"/>
      <c r="BF36" s="307"/>
      <c r="BG36" s="307"/>
      <c r="BH36" s="65" t="s">
        <v>65</v>
      </c>
      <c r="BI36" s="66" t="str">
        <f t="shared" si="11"/>
        <v/>
      </c>
    </row>
    <row r="37" spans="1:61" ht="15.75" customHeight="1">
      <c r="A37" s="316">
        <v>28</v>
      </c>
      <c r="B37" s="317"/>
      <c r="C37" s="256"/>
      <c r="D37" s="304"/>
      <c r="E37" s="301"/>
      <c r="F37" s="301"/>
      <c r="G37" s="301"/>
      <c r="H37" s="301"/>
      <c r="I37" s="301"/>
      <c r="J37" s="301"/>
      <c r="K37" s="301"/>
      <c r="L37" s="301"/>
      <c r="M37" s="301"/>
      <c r="N37" s="301"/>
      <c r="O37" s="301"/>
      <c r="P37" s="301"/>
      <c r="Q37" s="301"/>
      <c r="R37" s="301"/>
      <c r="S37" s="301"/>
      <c r="T37" s="301"/>
      <c r="U37" s="301"/>
      <c r="V37" s="301"/>
      <c r="W37" s="308"/>
      <c r="X37" s="309"/>
      <c r="Y37" s="309"/>
      <c r="Z37" s="309"/>
      <c r="AA37" s="67" t="s">
        <v>65</v>
      </c>
      <c r="AB37" s="67" t="s">
        <v>127</v>
      </c>
      <c r="AC37" s="248"/>
      <c r="AD37" s="248"/>
      <c r="AE37" s="67" t="s">
        <v>25</v>
      </c>
      <c r="AF37" s="67" t="s">
        <v>127</v>
      </c>
      <c r="AG37" s="248"/>
      <c r="AH37" s="248"/>
      <c r="AI37" s="67" t="s">
        <v>49</v>
      </c>
      <c r="AJ37" s="67" t="s">
        <v>129</v>
      </c>
      <c r="AK37" s="307" t="str">
        <f t="shared" si="9"/>
        <v/>
      </c>
      <c r="AL37" s="307"/>
      <c r="AM37" s="307"/>
      <c r="AN37" s="307"/>
      <c r="AO37" s="65" t="s">
        <v>65</v>
      </c>
      <c r="AP37" s="308"/>
      <c r="AQ37" s="309"/>
      <c r="AR37" s="309"/>
      <c r="AS37" s="309"/>
      <c r="AT37" s="67" t="s">
        <v>65</v>
      </c>
      <c r="AU37" s="67" t="s">
        <v>127</v>
      </c>
      <c r="AV37" s="248"/>
      <c r="AW37" s="248"/>
      <c r="AX37" s="67" t="s">
        <v>25</v>
      </c>
      <c r="AY37" s="67" t="s">
        <v>132</v>
      </c>
      <c r="AZ37" s="248"/>
      <c r="BA37" s="248"/>
      <c r="BB37" s="67" t="s">
        <v>49</v>
      </c>
      <c r="BC37" s="67" t="s">
        <v>131</v>
      </c>
      <c r="BD37" s="307" t="str">
        <f t="shared" si="10"/>
        <v/>
      </c>
      <c r="BE37" s="307"/>
      <c r="BF37" s="307"/>
      <c r="BG37" s="307"/>
      <c r="BH37" s="65" t="s">
        <v>65</v>
      </c>
      <c r="BI37" s="66" t="str">
        <f t="shared" si="11"/>
        <v/>
      </c>
    </row>
    <row r="38" spans="1:61" ht="15.75" customHeight="1">
      <c r="A38" s="316">
        <v>29</v>
      </c>
      <c r="B38" s="317"/>
      <c r="C38" s="256"/>
      <c r="D38" s="304"/>
      <c r="E38" s="301"/>
      <c r="F38" s="301"/>
      <c r="G38" s="301"/>
      <c r="H38" s="301"/>
      <c r="I38" s="301"/>
      <c r="J38" s="301"/>
      <c r="K38" s="301"/>
      <c r="L38" s="301"/>
      <c r="M38" s="301"/>
      <c r="N38" s="301"/>
      <c r="O38" s="301"/>
      <c r="P38" s="301"/>
      <c r="Q38" s="301"/>
      <c r="R38" s="301"/>
      <c r="S38" s="301"/>
      <c r="T38" s="301"/>
      <c r="U38" s="301"/>
      <c r="V38" s="301"/>
      <c r="W38" s="308"/>
      <c r="X38" s="309"/>
      <c r="Y38" s="309"/>
      <c r="Z38" s="309"/>
      <c r="AA38" s="67" t="s">
        <v>65</v>
      </c>
      <c r="AB38" s="67" t="s">
        <v>132</v>
      </c>
      <c r="AC38" s="248"/>
      <c r="AD38" s="248"/>
      <c r="AE38" s="67" t="s">
        <v>25</v>
      </c>
      <c r="AF38" s="67" t="s">
        <v>127</v>
      </c>
      <c r="AG38" s="248"/>
      <c r="AH38" s="248"/>
      <c r="AI38" s="67" t="s">
        <v>49</v>
      </c>
      <c r="AJ38" s="67" t="s">
        <v>129</v>
      </c>
      <c r="AK38" s="307" t="str">
        <f t="shared" si="9"/>
        <v/>
      </c>
      <c r="AL38" s="307"/>
      <c r="AM38" s="307"/>
      <c r="AN38" s="307"/>
      <c r="AO38" s="65" t="s">
        <v>65</v>
      </c>
      <c r="AP38" s="308"/>
      <c r="AQ38" s="309"/>
      <c r="AR38" s="309"/>
      <c r="AS38" s="309"/>
      <c r="AT38" s="67" t="s">
        <v>65</v>
      </c>
      <c r="AU38" s="67" t="s">
        <v>127</v>
      </c>
      <c r="AV38" s="248"/>
      <c r="AW38" s="248"/>
      <c r="AX38" s="67" t="s">
        <v>25</v>
      </c>
      <c r="AY38" s="67" t="s">
        <v>127</v>
      </c>
      <c r="AZ38" s="248"/>
      <c r="BA38" s="248"/>
      <c r="BB38" s="67" t="s">
        <v>49</v>
      </c>
      <c r="BC38" s="67" t="s">
        <v>129</v>
      </c>
      <c r="BD38" s="307" t="str">
        <f t="shared" si="10"/>
        <v/>
      </c>
      <c r="BE38" s="307"/>
      <c r="BF38" s="307"/>
      <c r="BG38" s="307"/>
      <c r="BH38" s="65" t="s">
        <v>65</v>
      </c>
      <c r="BI38" s="66" t="str">
        <f t="shared" si="11"/>
        <v/>
      </c>
    </row>
    <row r="39" spans="1:61" ht="15.75" customHeight="1">
      <c r="A39" s="316">
        <v>30</v>
      </c>
      <c r="B39" s="317"/>
      <c r="C39" s="256"/>
      <c r="D39" s="304"/>
      <c r="E39" s="301"/>
      <c r="F39" s="301"/>
      <c r="G39" s="301"/>
      <c r="H39" s="301"/>
      <c r="I39" s="301"/>
      <c r="J39" s="301"/>
      <c r="K39" s="301"/>
      <c r="L39" s="301"/>
      <c r="M39" s="301"/>
      <c r="N39" s="301"/>
      <c r="O39" s="301"/>
      <c r="P39" s="301"/>
      <c r="Q39" s="301"/>
      <c r="R39" s="301"/>
      <c r="S39" s="301"/>
      <c r="T39" s="301"/>
      <c r="U39" s="301"/>
      <c r="V39" s="301"/>
      <c r="W39" s="308"/>
      <c r="X39" s="309"/>
      <c r="Y39" s="309"/>
      <c r="Z39" s="309"/>
      <c r="AA39" s="67" t="s">
        <v>65</v>
      </c>
      <c r="AB39" s="67" t="s">
        <v>132</v>
      </c>
      <c r="AC39" s="248"/>
      <c r="AD39" s="248"/>
      <c r="AE39" s="67" t="s">
        <v>25</v>
      </c>
      <c r="AF39" s="67" t="s">
        <v>127</v>
      </c>
      <c r="AG39" s="248"/>
      <c r="AH39" s="248"/>
      <c r="AI39" s="67" t="s">
        <v>49</v>
      </c>
      <c r="AJ39" s="67" t="s">
        <v>129</v>
      </c>
      <c r="AK39" s="307" t="str">
        <f t="shared" si="9"/>
        <v/>
      </c>
      <c r="AL39" s="307"/>
      <c r="AM39" s="307"/>
      <c r="AN39" s="307"/>
      <c r="AO39" s="65" t="s">
        <v>65</v>
      </c>
      <c r="AP39" s="308"/>
      <c r="AQ39" s="309"/>
      <c r="AR39" s="309"/>
      <c r="AS39" s="309"/>
      <c r="AT39" s="67" t="s">
        <v>65</v>
      </c>
      <c r="AU39" s="67" t="s">
        <v>127</v>
      </c>
      <c r="AV39" s="248"/>
      <c r="AW39" s="248"/>
      <c r="AX39" s="67" t="s">
        <v>25</v>
      </c>
      <c r="AY39" s="67" t="s">
        <v>127</v>
      </c>
      <c r="AZ39" s="248"/>
      <c r="BA39" s="248"/>
      <c r="BB39" s="67" t="s">
        <v>49</v>
      </c>
      <c r="BC39" s="67" t="s">
        <v>131</v>
      </c>
      <c r="BD39" s="307" t="str">
        <f t="shared" si="10"/>
        <v/>
      </c>
      <c r="BE39" s="307"/>
      <c r="BF39" s="307"/>
      <c r="BG39" s="307"/>
      <c r="BH39" s="65" t="s">
        <v>65</v>
      </c>
      <c r="BI39" s="66" t="str">
        <f t="shared" si="11"/>
        <v/>
      </c>
    </row>
    <row r="40" spans="1:61" ht="15.75" customHeight="1">
      <c r="A40" s="316">
        <v>31</v>
      </c>
      <c r="B40" s="317"/>
      <c r="C40" s="256"/>
      <c r="D40" s="304"/>
      <c r="E40" s="301"/>
      <c r="F40" s="301"/>
      <c r="G40" s="301"/>
      <c r="H40" s="301"/>
      <c r="I40" s="301"/>
      <c r="J40" s="301"/>
      <c r="K40" s="301"/>
      <c r="L40" s="301"/>
      <c r="M40" s="301"/>
      <c r="N40" s="301"/>
      <c r="O40" s="301"/>
      <c r="P40" s="301"/>
      <c r="Q40" s="301"/>
      <c r="R40" s="301"/>
      <c r="S40" s="301"/>
      <c r="T40" s="301"/>
      <c r="U40" s="301"/>
      <c r="V40" s="301"/>
      <c r="W40" s="308"/>
      <c r="X40" s="309"/>
      <c r="Y40" s="309"/>
      <c r="Z40" s="309"/>
      <c r="AA40" s="67" t="s">
        <v>65</v>
      </c>
      <c r="AB40" s="67" t="s">
        <v>127</v>
      </c>
      <c r="AC40" s="248"/>
      <c r="AD40" s="248"/>
      <c r="AE40" s="67" t="s">
        <v>25</v>
      </c>
      <c r="AF40" s="67" t="s">
        <v>132</v>
      </c>
      <c r="AG40" s="248"/>
      <c r="AH40" s="248"/>
      <c r="AI40" s="67" t="s">
        <v>49</v>
      </c>
      <c r="AJ40" s="67" t="s">
        <v>131</v>
      </c>
      <c r="AK40" s="307" t="str">
        <f t="shared" si="9"/>
        <v/>
      </c>
      <c r="AL40" s="307"/>
      <c r="AM40" s="307"/>
      <c r="AN40" s="307"/>
      <c r="AO40" s="65" t="s">
        <v>65</v>
      </c>
      <c r="AP40" s="308"/>
      <c r="AQ40" s="309"/>
      <c r="AR40" s="309"/>
      <c r="AS40" s="309"/>
      <c r="AT40" s="67" t="s">
        <v>65</v>
      </c>
      <c r="AU40" s="67" t="s">
        <v>127</v>
      </c>
      <c r="AV40" s="248"/>
      <c r="AW40" s="248"/>
      <c r="AX40" s="67" t="s">
        <v>25</v>
      </c>
      <c r="AY40" s="67" t="s">
        <v>127</v>
      </c>
      <c r="AZ40" s="248"/>
      <c r="BA40" s="248"/>
      <c r="BB40" s="67" t="s">
        <v>49</v>
      </c>
      <c r="BC40" s="67" t="s">
        <v>129</v>
      </c>
      <c r="BD40" s="307" t="str">
        <f t="shared" si="10"/>
        <v/>
      </c>
      <c r="BE40" s="307"/>
      <c r="BF40" s="307"/>
      <c r="BG40" s="307"/>
      <c r="BH40" s="65" t="s">
        <v>65</v>
      </c>
      <c r="BI40" s="66" t="str">
        <f t="shared" si="11"/>
        <v/>
      </c>
    </row>
    <row r="41" spans="1:61" ht="15.75" customHeight="1">
      <c r="A41" s="316">
        <v>32</v>
      </c>
      <c r="B41" s="317"/>
      <c r="C41" s="256"/>
      <c r="D41" s="304"/>
      <c r="E41" s="301"/>
      <c r="F41" s="301"/>
      <c r="G41" s="301"/>
      <c r="H41" s="301"/>
      <c r="I41" s="301"/>
      <c r="J41" s="301"/>
      <c r="K41" s="301"/>
      <c r="L41" s="301"/>
      <c r="M41" s="301"/>
      <c r="N41" s="301"/>
      <c r="O41" s="301"/>
      <c r="P41" s="301"/>
      <c r="Q41" s="301"/>
      <c r="R41" s="301"/>
      <c r="S41" s="301"/>
      <c r="T41" s="301"/>
      <c r="U41" s="301"/>
      <c r="V41" s="301"/>
      <c r="W41" s="308"/>
      <c r="X41" s="309"/>
      <c r="Y41" s="309"/>
      <c r="Z41" s="309"/>
      <c r="AA41" s="67" t="s">
        <v>65</v>
      </c>
      <c r="AB41" s="67" t="s">
        <v>127</v>
      </c>
      <c r="AC41" s="248"/>
      <c r="AD41" s="248"/>
      <c r="AE41" s="67" t="s">
        <v>25</v>
      </c>
      <c r="AF41" s="67" t="s">
        <v>127</v>
      </c>
      <c r="AG41" s="248"/>
      <c r="AH41" s="248"/>
      <c r="AI41" s="67" t="s">
        <v>49</v>
      </c>
      <c r="AJ41" s="67" t="s">
        <v>131</v>
      </c>
      <c r="AK41" s="307" t="str">
        <f t="shared" si="9"/>
        <v/>
      </c>
      <c r="AL41" s="307"/>
      <c r="AM41" s="307"/>
      <c r="AN41" s="307"/>
      <c r="AO41" s="65" t="s">
        <v>65</v>
      </c>
      <c r="AP41" s="308"/>
      <c r="AQ41" s="309"/>
      <c r="AR41" s="309"/>
      <c r="AS41" s="309"/>
      <c r="AT41" s="67" t="s">
        <v>65</v>
      </c>
      <c r="AU41" s="67" t="s">
        <v>127</v>
      </c>
      <c r="AV41" s="248"/>
      <c r="AW41" s="248"/>
      <c r="AX41" s="67" t="s">
        <v>25</v>
      </c>
      <c r="AY41" s="67" t="s">
        <v>127</v>
      </c>
      <c r="AZ41" s="248"/>
      <c r="BA41" s="248"/>
      <c r="BB41" s="67" t="s">
        <v>49</v>
      </c>
      <c r="BC41" s="67" t="s">
        <v>131</v>
      </c>
      <c r="BD41" s="307" t="str">
        <f t="shared" si="10"/>
        <v/>
      </c>
      <c r="BE41" s="307"/>
      <c r="BF41" s="307"/>
      <c r="BG41" s="307"/>
      <c r="BH41" s="65" t="s">
        <v>65</v>
      </c>
      <c r="BI41" s="66" t="str">
        <f t="shared" si="11"/>
        <v/>
      </c>
    </row>
    <row r="42" spans="1:61" ht="15.75" customHeight="1">
      <c r="A42" s="316">
        <v>33</v>
      </c>
      <c r="B42" s="317"/>
      <c r="C42" s="256"/>
      <c r="D42" s="304"/>
      <c r="E42" s="301"/>
      <c r="F42" s="301"/>
      <c r="G42" s="301"/>
      <c r="H42" s="301"/>
      <c r="I42" s="301"/>
      <c r="J42" s="301"/>
      <c r="K42" s="301"/>
      <c r="L42" s="301"/>
      <c r="M42" s="301"/>
      <c r="N42" s="301"/>
      <c r="O42" s="301"/>
      <c r="P42" s="301"/>
      <c r="Q42" s="301"/>
      <c r="R42" s="301"/>
      <c r="S42" s="301"/>
      <c r="T42" s="301"/>
      <c r="U42" s="301"/>
      <c r="V42" s="301"/>
      <c r="W42" s="308"/>
      <c r="X42" s="309"/>
      <c r="Y42" s="309"/>
      <c r="Z42" s="309"/>
      <c r="AA42" s="67" t="s">
        <v>65</v>
      </c>
      <c r="AB42" s="67" t="s">
        <v>127</v>
      </c>
      <c r="AC42" s="248"/>
      <c r="AD42" s="248"/>
      <c r="AE42" s="67" t="s">
        <v>25</v>
      </c>
      <c r="AF42" s="67" t="s">
        <v>127</v>
      </c>
      <c r="AG42" s="248"/>
      <c r="AH42" s="248"/>
      <c r="AI42" s="67" t="s">
        <v>49</v>
      </c>
      <c r="AJ42" s="67" t="s">
        <v>131</v>
      </c>
      <c r="AK42" s="307" t="str">
        <f t="shared" si="9"/>
        <v/>
      </c>
      <c r="AL42" s="307"/>
      <c r="AM42" s="307"/>
      <c r="AN42" s="307"/>
      <c r="AO42" s="65" t="s">
        <v>65</v>
      </c>
      <c r="AP42" s="308"/>
      <c r="AQ42" s="309"/>
      <c r="AR42" s="309"/>
      <c r="AS42" s="309"/>
      <c r="AT42" s="67" t="s">
        <v>65</v>
      </c>
      <c r="AU42" s="67" t="s">
        <v>127</v>
      </c>
      <c r="AV42" s="248"/>
      <c r="AW42" s="248"/>
      <c r="AX42" s="67" t="s">
        <v>25</v>
      </c>
      <c r="AY42" s="67" t="s">
        <v>127</v>
      </c>
      <c r="AZ42" s="248"/>
      <c r="BA42" s="248"/>
      <c r="BB42" s="67" t="s">
        <v>49</v>
      </c>
      <c r="BC42" s="67" t="s">
        <v>131</v>
      </c>
      <c r="BD42" s="307" t="str">
        <f t="shared" si="10"/>
        <v/>
      </c>
      <c r="BE42" s="307"/>
      <c r="BF42" s="307"/>
      <c r="BG42" s="307"/>
      <c r="BH42" s="65" t="s">
        <v>65</v>
      </c>
      <c r="BI42" s="66" t="str">
        <f t="shared" si="11"/>
        <v/>
      </c>
    </row>
    <row r="43" spans="1:61" ht="15.75" customHeight="1">
      <c r="A43" s="316">
        <v>34</v>
      </c>
      <c r="B43" s="317"/>
      <c r="C43" s="256"/>
      <c r="D43" s="304"/>
      <c r="E43" s="301"/>
      <c r="F43" s="301"/>
      <c r="G43" s="301"/>
      <c r="H43" s="301"/>
      <c r="I43" s="301"/>
      <c r="J43" s="301"/>
      <c r="K43" s="301"/>
      <c r="L43" s="301"/>
      <c r="M43" s="301"/>
      <c r="N43" s="301"/>
      <c r="O43" s="301"/>
      <c r="P43" s="301"/>
      <c r="Q43" s="301"/>
      <c r="R43" s="301"/>
      <c r="S43" s="301"/>
      <c r="T43" s="301"/>
      <c r="U43" s="301"/>
      <c r="V43" s="301"/>
      <c r="W43" s="308"/>
      <c r="X43" s="309"/>
      <c r="Y43" s="309"/>
      <c r="Z43" s="309"/>
      <c r="AA43" s="67" t="s">
        <v>65</v>
      </c>
      <c r="AB43" s="67" t="s">
        <v>127</v>
      </c>
      <c r="AC43" s="248"/>
      <c r="AD43" s="248"/>
      <c r="AE43" s="67" t="s">
        <v>25</v>
      </c>
      <c r="AF43" s="67" t="s">
        <v>127</v>
      </c>
      <c r="AG43" s="248"/>
      <c r="AH43" s="248"/>
      <c r="AI43" s="67" t="s">
        <v>49</v>
      </c>
      <c r="AJ43" s="67" t="s">
        <v>129</v>
      </c>
      <c r="AK43" s="307" t="str">
        <f t="shared" si="9"/>
        <v/>
      </c>
      <c r="AL43" s="307"/>
      <c r="AM43" s="307"/>
      <c r="AN43" s="307"/>
      <c r="AO43" s="65" t="s">
        <v>65</v>
      </c>
      <c r="AP43" s="308"/>
      <c r="AQ43" s="309"/>
      <c r="AR43" s="309"/>
      <c r="AS43" s="309"/>
      <c r="AT43" s="67" t="s">
        <v>65</v>
      </c>
      <c r="AU43" s="67" t="s">
        <v>127</v>
      </c>
      <c r="AV43" s="248"/>
      <c r="AW43" s="248"/>
      <c r="AX43" s="67" t="s">
        <v>25</v>
      </c>
      <c r="AY43" s="67" t="s">
        <v>132</v>
      </c>
      <c r="AZ43" s="248"/>
      <c r="BA43" s="248"/>
      <c r="BB43" s="67" t="s">
        <v>49</v>
      </c>
      <c r="BC43" s="67" t="s">
        <v>131</v>
      </c>
      <c r="BD43" s="307" t="str">
        <f t="shared" si="10"/>
        <v/>
      </c>
      <c r="BE43" s="307"/>
      <c r="BF43" s="307"/>
      <c r="BG43" s="307"/>
      <c r="BH43" s="65" t="s">
        <v>65</v>
      </c>
      <c r="BI43" s="66" t="str">
        <f t="shared" si="11"/>
        <v/>
      </c>
    </row>
    <row r="44" spans="1:61" ht="15.75" customHeight="1">
      <c r="A44" s="316">
        <v>35</v>
      </c>
      <c r="B44" s="317"/>
      <c r="C44" s="256"/>
      <c r="D44" s="304"/>
      <c r="E44" s="301"/>
      <c r="F44" s="301"/>
      <c r="G44" s="301"/>
      <c r="H44" s="301"/>
      <c r="I44" s="301"/>
      <c r="J44" s="301"/>
      <c r="K44" s="301"/>
      <c r="L44" s="301"/>
      <c r="M44" s="301"/>
      <c r="N44" s="301"/>
      <c r="O44" s="301"/>
      <c r="P44" s="301"/>
      <c r="Q44" s="301"/>
      <c r="R44" s="301"/>
      <c r="S44" s="301"/>
      <c r="T44" s="301"/>
      <c r="U44" s="301"/>
      <c r="V44" s="301"/>
      <c r="W44" s="308"/>
      <c r="X44" s="309"/>
      <c r="Y44" s="309"/>
      <c r="Z44" s="309"/>
      <c r="AA44" s="67" t="s">
        <v>65</v>
      </c>
      <c r="AB44" s="67" t="s">
        <v>127</v>
      </c>
      <c r="AC44" s="248"/>
      <c r="AD44" s="248"/>
      <c r="AE44" s="67" t="s">
        <v>25</v>
      </c>
      <c r="AF44" s="67" t="s">
        <v>127</v>
      </c>
      <c r="AG44" s="248"/>
      <c r="AH44" s="248"/>
      <c r="AI44" s="67" t="s">
        <v>49</v>
      </c>
      <c r="AJ44" s="67" t="s">
        <v>131</v>
      </c>
      <c r="AK44" s="307" t="str">
        <f t="shared" si="9"/>
        <v/>
      </c>
      <c r="AL44" s="307"/>
      <c r="AM44" s="307"/>
      <c r="AN44" s="307"/>
      <c r="AO44" s="65" t="s">
        <v>65</v>
      </c>
      <c r="AP44" s="308"/>
      <c r="AQ44" s="309"/>
      <c r="AR44" s="309"/>
      <c r="AS44" s="309"/>
      <c r="AT44" s="67" t="s">
        <v>65</v>
      </c>
      <c r="AU44" s="67" t="s">
        <v>127</v>
      </c>
      <c r="AV44" s="248"/>
      <c r="AW44" s="248"/>
      <c r="AX44" s="67" t="s">
        <v>25</v>
      </c>
      <c r="AY44" s="67" t="s">
        <v>132</v>
      </c>
      <c r="AZ44" s="248"/>
      <c r="BA44" s="248"/>
      <c r="BB44" s="67" t="s">
        <v>49</v>
      </c>
      <c r="BC44" s="67" t="s">
        <v>131</v>
      </c>
      <c r="BD44" s="307" t="str">
        <f t="shared" si="10"/>
        <v/>
      </c>
      <c r="BE44" s="307"/>
      <c r="BF44" s="307"/>
      <c r="BG44" s="307"/>
      <c r="BH44" s="65" t="s">
        <v>65</v>
      </c>
      <c r="BI44" s="66" t="str">
        <f t="shared" si="11"/>
        <v/>
      </c>
    </row>
    <row r="45" spans="1:61" ht="15.75" customHeight="1">
      <c r="A45" s="316">
        <v>36</v>
      </c>
      <c r="B45" s="317"/>
      <c r="C45" s="256"/>
      <c r="D45" s="304"/>
      <c r="E45" s="301"/>
      <c r="F45" s="301"/>
      <c r="G45" s="301"/>
      <c r="H45" s="301"/>
      <c r="I45" s="301"/>
      <c r="J45" s="301"/>
      <c r="K45" s="301"/>
      <c r="L45" s="301"/>
      <c r="M45" s="301"/>
      <c r="N45" s="301"/>
      <c r="O45" s="301"/>
      <c r="P45" s="301"/>
      <c r="Q45" s="301"/>
      <c r="R45" s="301"/>
      <c r="S45" s="301"/>
      <c r="T45" s="301"/>
      <c r="U45" s="301"/>
      <c r="V45" s="301"/>
      <c r="W45" s="308"/>
      <c r="X45" s="309"/>
      <c r="Y45" s="309"/>
      <c r="Z45" s="309"/>
      <c r="AA45" s="67" t="s">
        <v>65</v>
      </c>
      <c r="AB45" s="67" t="s">
        <v>132</v>
      </c>
      <c r="AC45" s="248"/>
      <c r="AD45" s="248"/>
      <c r="AE45" s="67" t="s">
        <v>25</v>
      </c>
      <c r="AF45" s="67" t="s">
        <v>127</v>
      </c>
      <c r="AG45" s="248"/>
      <c r="AH45" s="248"/>
      <c r="AI45" s="67" t="s">
        <v>49</v>
      </c>
      <c r="AJ45" s="67" t="s">
        <v>131</v>
      </c>
      <c r="AK45" s="307" t="str">
        <f t="shared" si="9"/>
        <v/>
      </c>
      <c r="AL45" s="307"/>
      <c r="AM45" s="307"/>
      <c r="AN45" s="307"/>
      <c r="AO45" s="65" t="s">
        <v>65</v>
      </c>
      <c r="AP45" s="308"/>
      <c r="AQ45" s="309"/>
      <c r="AR45" s="309"/>
      <c r="AS45" s="309"/>
      <c r="AT45" s="67" t="s">
        <v>65</v>
      </c>
      <c r="AU45" s="67" t="s">
        <v>127</v>
      </c>
      <c r="AV45" s="248"/>
      <c r="AW45" s="248"/>
      <c r="AX45" s="67" t="s">
        <v>25</v>
      </c>
      <c r="AY45" s="67" t="s">
        <v>127</v>
      </c>
      <c r="AZ45" s="248"/>
      <c r="BA45" s="248"/>
      <c r="BB45" s="67" t="s">
        <v>49</v>
      </c>
      <c r="BC45" s="67" t="s">
        <v>131</v>
      </c>
      <c r="BD45" s="307" t="str">
        <f t="shared" si="10"/>
        <v/>
      </c>
      <c r="BE45" s="307"/>
      <c r="BF45" s="307"/>
      <c r="BG45" s="307"/>
      <c r="BH45" s="65" t="s">
        <v>65</v>
      </c>
      <c r="BI45" s="66" t="str">
        <f t="shared" si="11"/>
        <v/>
      </c>
    </row>
    <row r="46" spans="1:61" ht="15.75" customHeight="1">
      <c r="A46" s="316">
        <v>37</v>
      </c>
      <c r="B46" s="317"/>
      <c r="C46" s="256"/>
      <c r="D46" s="304"/>
      <c r="E46" s="301"/>
      <c r="F46" s="301"/>
      <c r="G46" s="301"/>
      <c r="H46" s="301"/>
      <c r="I46" s="301"/>
      <c r="J46" s="301"/>
      <c r="K46" s="301"/>
      <c r="L46" s="301"/>
      <c r="M46" s="301"/>
      <c r="N46" s="301"/>
      <c r="O46" s="301"/>
      <c r="P46" s="301"/>
      <c r="Q46" s="301"/>
      <c r="R46" s="301"/>
      <c r="S46" s="301"/>
      <c r="T46" s="301"/>
      <c r="U46" s="301"/>
      <c r="V46" s="301"/>
      <c r="W46" s="308"/>
      <c r="X46" s="309"/>
      <c r="Y46" s="309"/>
      <c r="Z46" s="309"/>
      <c r="AA46" s="67" t="s">
        <v>65</v>
      </c>
      <c r="AB46" s="67" t="s">
        <v>127</v>
      </c>
      <c r="AC46" s="248"/>
      <c r="AD46" s="248"/>
      <c r="AE46" s="67" t="s">
        <v>25</v>
      </c>
      <c r="AF46" s="67" t="s">
        <v>127</v>
      </c>
      <c r="AG46" s="248"/>
      <c r="AH46" s="248"/>
      <c r="AI46" s="67" t="s">
        <v>49</v>
      </c>
      <c r="AJ46" s="67" t="s">
        <v>129</v>
      </c>
      <c r="AK46" s="307" t="str">
        <f t="shared" si="9"/>
        <v/>
      </c>
      <c r="AL46" s="307"/>
      <c r="AM46" s="307"/>
      <c r="AN46" s="307"/>
      <c r="AO46" s="65" t="s">
        <v>65</v>
      </c>
      <c r="AP46" s="308"/>
      <c r="AQ46" s="309"/>
      <c r="AR46" s="309"/>
      <c r="AS46" s="309"/>
      <c r="AT46" s="67" t="s">
        <v>65</v>
      </c>
      <c r="AU46" s="67" t="s">
        <v>127</v>
      </c>
      <c r="AV46" s="248"/>
      <c r="AW46" s="248"/>
      <c r="AX46" s="67" t="s">
        <v>25</v>
      </c>
      <c r="AY46" s="67" t="s">
        <v>127</v>
      </c>
      <c r="AZ46" s="248"/>
      <c r="BA46" s="248"/>
      <c r="BB46" s="67" t="s">
        <v>49</v>
      </c>
      <c r="BC46" s="67" t="s">
        <v>129</v>
      </c>
      <c r="BD46" s="307" t="str">
        <f t="shared" si="10"/>
        <v/>
      </c>
      <c r="BE46" s="307"/>
      <c r="BF46" s="307"/>
      <c r="BG46" s="307"/>
      <c r="BH46" s="65" t="s">
        <v>65</v>
      </c>
      <c r="BI46" s="66" t="str">
        <f t="shared" si="11"/>
        <v/>
      </c>
    </row>
    <row r="47" spans="1:61" ht="15.75" customHeight="1">
      <c r="A47" s="316">
        <v>38</v>
      </c>
      <c r="B47" s="317"/>
      <c r="C47" s="256"/>
      <c r="D47" s="304"/>
      <c r="E47" s="301"/>
      <c r="F47" s="301"/>
      <c r="G47" s="301"/>
      <c r="H47" s="301"/>
      <c r="I47" s="301"/>
      <c r="J47" s="301"/>
      <c r="K47" s="301"/>
      <c r="L47" s="301"/>
      <c r="M47" s="301"/>
      <c r="N47" s="301"/>
      <c r="O47" s="301"/>
      <c r="P47" s="301"/>
      <c r="Q47" s="301"/>
      <c r="R47" s="301"/>
      <c r="S47" s="301"/>
      <c r="T47" s="301"/>
      <c r="U47" s="301"/>
      <c r="V47" s="301"/>
      <c r="W47" s="308"/>
      <c r="X47" s="309"/>
      <c r="Y47" s="309"/>
      <c r="Z47" s="309"/>
      <c r="AA47" s="67" t="s">
        <v>65</v>
      </c>
      <c r="AB47" s="67" t="s">
        <v>127</v>
      </c>
      <c r="AC47" s="248"/>
      <c r="AD47" s="248"/>
      <c r="AE47" s="67" t="s">
        <v>25</v>
      </c>
      <c r="AF47" s="67" t="s">
        <v>127</v>
      </c>
      <c r="AG47" s="248"/>
      <c r="AH47" s="248"/>
      <c r="AI47" s="67" t="s">
        <v>49</v>
      </c>
      <c r="AJ47" s="67" t="s">
        <v>131</v>
      </c>
      <c r="AK47" s="307" t="str">
        <f t="shared" si="3"/>
        <v/>
      </c>
      <c r="AL47" s="307"/>
      <c r="AM47" s="307"/>
      <c r="AN47" s="307"/>
      <c r="AO47" s="65" t="s">
        <v>65</v>
      </c>
      <c r="AP47" s="308"/>
      <c r="AQ47" s="309"/>
      <c r="AR47" s="309"/>
      <c r="AS47" s="309"/>
      <c r="AT47" s="67" t="s">
        <v>65</v>
      </c>
      <c r="AU47" s="67" t="s">
        <v>127</v>
      </c>
      <c r="AV47" s="248"/>
      <c r="AW47" s="248"/>
      <c r="AX47" s="67" t="s">
        <v>25</v>
      </c>
      <c r="AY47" s="67" t="s">
        <v>127</v>
      </c>
      <c r="AZ47" s="248"/>
      <c r="BA47" s="248"/>
      <c r="BB47" s="67" t="s">
        <v>49</v>
      </c>
      <c r="BC47" s="67" t="s">
        <v>131</v>
      </c>
      <c r="BD47" s="307" t="str">
        <f t="shared" si="4"/>
        <v/>
      </c>
      <c r="BE47" s="307"/>
      <c r="BF47" s="307"/>
      <c r="BG47" s="307"/>
      <c r="BH47" s="65" t="s">
        <v>65</v>
      </c>
      <c r="BI47" s="66" t="str">
        <f t="shared" si="5"/>
        <v/>
      </c>
    </row>
    <row r="48" spans="1:61" ht="15.75" customHeight="1">
      <c r="A48" s="316">
        <v>39</v>
      </c>
      <c r="B48" s="317"/>
      <c r="C48" s="256"/>
      <c r="D48" s="304"/>
      <c r="E48" s="301"/>
      <c r="F48" s="301"/>
      <c r="G48" s="301"/>
      <c r="H48" s="301"/>
      <c r="I48" s="301"/>
      <c r="J48" s="301"/>
      <c r="K48" s="301"/>
      <c r="L48" s="301"/>
      <c r="M48" s="301"/>
      <c r="N48" s="301"/>
      <c r="O48" s="301"/>
      <c r="P48" s="301"/>
      <c r="Q48" s="301"/>
      <c r="R48" s="301"/>
      <c r="S48" s="301"/>
      <c r="T48" s="301"/>
      <c r="U48" s="301"/>
      <c r="V48" s="301"/>
      <c r="W48" s="308"/>
      <c r="X48" s="309"/>
      <c r="Y48" s="309"/>
      <c r="Z48" s="309"/>
      <c r="AA48" s="67" t="s">
        <v>65</v>
      </c>
      <c r="AB48" s="67" t="s">
        <v>127</v>
      </c>
      <c r="AC48" s="248"/>
      <c r="AD48" s="248"/>
      <c r="AE48" s="67" t="s">
        <v>25</v>
      </c>
      <c r="AF48" s="67" t="s">
        <v>127</v>
      </c>
      <c r="AG48" s="248"/>
      <c r="AH48" s="248"/>
      <c r="AI48" s="67" t="s">
        <v>49</v>
      </c>
      <c r="AJ48" s="67" t="s">
        <v>131</v>
      </c>
      <c r="AK48" s="307" t="str">
        <f t="shared" si="3"/>
        <v/>
      </c>
      <c r="AL48" s="307"/>
      <c r="AM48" s="307"/>
      <c r="AN48" s="307"/>
      <c r="AO48" s="65" t="s">
        <v>65</v>
      </c>
      <c r="AP48" s="308"/>
      <c r="AQ48" s="309"/>
      <c r="AR48" s="309"/>
      <c r="AS48" s="309"/>
      <c r="AT48" s="67" t="s">
        <v>65</v>
      </c>
      <c r="AU48" s="67" t="s">
        <v>127</v>
      </c>
      <c r="AV48" s="248"/>
      <c r="AW48" s="248"/>
      <c r="AX48" s="67" t="s">
        <v>25</v>
      </c>
      <c r="AY48" s="67" t="s">
        <v>127</v>
      </c>
      <c r="AZ48" s="248"/>
      <c r="BA48" s="248"/>
      <c r="BB48" s="67" t="s">
        <v>49</v>
      </c>
      <c r="BC48" s="67" t="s">
        <v>129</v>
      </c>
      <c r="BD48" s="307" t="str">
        <f t="shared" si="4"/>
        <v/>
      </c>
      <c r="BE48" s="307"/>
      <c r="BF48" s="307"/>
      <c r="BG48" s="307"/>
      <c r="BH48" s="65" t="s">
        <v>65</v>
      </c>
      <c r="BI48" s="66" t="str">
        <f t="shared" si="5"/>
        <v/>
      </c>
    </row>
    <row r="49" spans="1:61" ht="15.75" customHeight="1">
      <c r="A49" s="316">
        <v>40</v>
      </c>
      <c r="B49" s="317"/>
      <c r="C49" s="256"/>
      <c r="D49" s="304"/>
      <c r="E49" s="301"/>
      <c r="F49" s="301"/>
      <c r="G49" s="301"/>
      <c r="H49" s="301"/>
      <c r="I49" s="301"/>
      <c r="J49" s="301"/>
      <c r="K49" s="301"/>
      <c r="L49" s="301"/>
      <c r="M49" s="301"/>
      <c r="N49" s="301"/>
      <c r="O49" s="301"/>
      <c r="P49" s="301"/>
      <c r="Q49" s="301"/>
      <c r="R49" s="301"/>
      <c r="S49" s="301"/>
      <c r="T49" s="301"/>
      <c r="U49" s="301"/>
      <c r="V49" s="301"/>
      <c r="W49" s="308"/>
      <c r="X49" s="309"/>
      <c r="Y49" s="309"/>
      <c r="Z49" s="309"/>
      <c r="AA49" s="67" t="s">
        <v>65</v>
      </c>
      <c r="AB49" s="67" t="s">
        <v>127</v>
      </c>
      <c r="AC49" s="248"/>
      <c r="AD49" s="248"/>
      <c r="AE49" s="67" t="s">
        <v>25</v>
      </c>
      <c r="AF49" s="67" t="s">
        <v>127</v>
      </c>
      <c r="AG49" s="248"/>
      <c r="AH49" s="248"/>
      <c r="AI49" s="67" t="s">
        <v>49</v>
      </c>
      <c r="AJ49" s="67" t="s">
        <v>131</v>
      </c>
      <c r="AK49" s="307" t="str">
        <f t="shared" si="3"/>
        <v/>
      </c>
      <c r="AL49" s="307"/>
      <c r="AM49" s="307"/>
      <c r="AN49" s="307"/>
      <c r="AO49" s="65" t="s">
        <v>65</v>
      </c>
      <c r="AP49" s="308"/>
      <c r="AQ49" s="309"/>
      <c r="AR49" s="309"/>
      <c r="AS49" s="309"/>
      <c r="AT49" s="67" t="s">
        <v>65</v>
      </c>
      <c r="AU49" s="67" t="s">
        <v>132</v>
      </c>
      <c r="AV49" s="248"/>
      <c r="AW49" s="248"/>
      <c r="AX49" s="67" t="s">
        <v>25</v>
      </c>
      <c r="AY49" s="67" t="s">
        <v>127</v>
      </c>
      <c r="AZ49" s="248"/>
      <c r="BA49" s="248"/>
      <c r="BB49" s="67" t="s">
        <v>49</v>
      </c>
      <c r="BC49" s="67" t="s">
        <v>131</v>
      </c>
      <c r="BD49" s="307" t="str">
        <f t="shared" si="4"/>
        <v/>
      </c>
      <c r="BE49" s="307"/>
      <c r="BF49" s="307"/>
      <c r="BG49" s="307"/>
      <c r="BH49" s="65" t="s">
        <v>65</v>
      </c>
      <c r="BI49" s="66" t="str">
        <f t="shared" si="5"/>
        <v/>
      </c>
    </row>
    <row r="50" spans="1:61" ht="15.75" customHeight="1">
      <c r="A50" s="316">
        <v>41</v>
      </c>
      <c r="B50" s="317"/>
      <c r="C50" s="256"/>
      <c r="D50" s="304"/>
      <c r="E50" s="301"/>
      <c r="F50" s="301"/>
      <c r="G50" s="301"/>
      <c r="H50" s="301"/>
      <c r="I50" s="301"/>
      <c r="J50" s="301"/>
      <c r="K50" s="301"/>
      <c r="L50" s="301"/>
      <c r="M50" s="301"/>
      <c r="N50" s="301"/>
      <c r="O50" s="301"/>
      <c r="P50" s="301"/>
      <c r="Q50" s="301"/>
      <c r="R50" s="301"/>
      <c r="S50" s="301"/>
      <c r="T50" s="301"/>
      <c r="U50" s="301"/>
      <c r="V50" s="301"/>
      <c r="W50" s="308"/>
      <c r="X50" s="309"/>
      <c r="Y50" s="309"/>
      <c r="Z50" s="309"/>
      <c r="AA50" s="67" t="s">
        <v>65</v>
      </c>
      <c r="AB50" s="67" t="s">
        <v>127</v>
      </c>
      <c r="AC50" s="248"/>
      <c r="AD50" s="248"/>
      <c r="AE50" s="67" t="s">
        <v>25</v>
      </c>
      <c r="AF50" s="67" t="s">
        <v>127</v>
      </c>
      <c r="AG50" s="248"/>
      <c r="AH50" s="248"/>
      <c r="AI50" s="67" t="s">
        <v>49</v>
      </c>
      <c r="AJ50" s="67" t="s">
        <v>129</v>
      </c>
      <c r="AK50" s="307" t="str">
        <f t="shared" si="3"/>
        <v/>
      </c>
      <c r="AL50" s="307"/>
      <c r="AM50" s="307"/>
      <c r="AN50" s="307"/>
      <c r="AO50" s="65" t="s">
        <v>65</v>
      </c>
      <c r="AP50" s="308"/>
      <c r="AQ50" s="309"/>
      <c r="AR50" s="309"/>
      <c r="AS50" s="309"/>
      <c r="AT50" s="67" t="s">
        <v>65</v>
      </c>
      <c r="AU50" s="67" t="s">
        <v>127</v>
      </c>
      <c r="AV50" s="248"/>
      <c r="AW50" s="248"/>
      <c r="AX50" s="67" t="s">
        <v>25</v>
      </c>
      <c r="AY50" s="67" t="s">
        <v>132</v>
      </c>
      <c r="AZ50" s="248"/>
      <c r="BA50" s="248"/>
      <c r="BB50" s="67" t="s">
        <v>49</v>
      </c>
      <c r="BC50" s="67" t="s">
        <v>131</v>
      </c>
      <c r="BD50" s="307" t="str">
        <f t="shared" si="4"/>
        <v/>
      </c>
      <c r="BE50" s="307"/>
      <c r="BF50" s="307"/>
      <c r="BG50" s="307"/>
      <c r="BH50" s="65" t="s">
        <v>65</v>
      </c>
      <c r="BI50" s="66" t="str">
        <f t="shared" si="5"/>
        <v/>
      </c>
    </row>
    <row r="51" spans="1:61" ht="15.75" customHeight="1">
      <c r="A51" s="316">
        <v>42</v>
      </c>
      <c r="B51" s="317"/>
      <c r="C51" s="256"/>
      <c r="D51" s="304"/>
      <c r="E51" s="301"/>
      <c r="F51" s="301"/>
      <c r="G51" s="301"/>
      <c r="H51" s="301"/>
      <c r="I51" s="301"/>
      <c r="J51" s="301"/>
      <c r="K51" s="301"/>
      <c r="L51" s="301"/>
      <c r="M51" s="301"/>
      <c r="N51" s="301"/>
      <c r="O51" s="301"/>
      <c r="P51" s="301"/>
      <c r="Q51" s="301"/>
      <c r="R51" s="301"/>
      <c r="S51" s="301"/>
      <c r="T51" s="301"/>
      <c r="U51" s="301"/>
      <c r="V51" s="301"/>
      <c r="W51" s="308"/>
      <c r="X51" s="309"/>
      <c r="Y51" s="309"/>
      <c r="Z51" s="309"/>
      <c r="AA51" s="67" t="s">
        <v>65</v>
      </c>
      <c r="AB51" s="67" t="s">
        <v>132</v>
      </c>
      <c r="AC51" s="248"/>
      <c r="AD51" s="248"/>
      <c r="AE51" s="67" t="s">
        <v>25</v>
      </c>
      <c r="AF51" s="67" t="s">
        <v>127</v>
      </c>
      <c r="AG51" s="248"/>
      <c r="AH51" s="248"/>
      <c r="AI51" s="67" t="s">
        <v>49</v>
      </c>
      <c r="AJ51" s="67" t="s">
        <v>129</v>
      </c>
      <c r="AK51" s="307" t="str">
        <f t="shared" si="3"/>
        <v/>
      </c>
      <c r="AL51" s="307"/>
      <c r="AM51" s="307"/>
      <c r="AN51" s="307"/>
      <c r="AO51" s="65" t="s">
        <v>65</v>
      </c>
      <c r="AP51" s="308"/>
      <c r="AQ51" s="309"/>
      <c r="AR51" s="309"/>
      <c r="AS51" s="309"/>
      <c r="AT51" s="67" t="s">
        <v>65</v>
      </c>
      <c r="AU51" s="67" t="s">
        <v>127</v>
      </c>
      <c r="AV51" s="248"/>
      <c r="AW51" s="248"/>
      <c r="AX51" s="67" t="s">
        <v>25</v>
      </c>
      <c r="AY51" s="67" t="s">
        <v>127</v>
      </c>
      <c r="AZ51" s="248"/>
      <c r="BA51" s="248"/>
      <c r="BB51" s="67" t="s">
        <v>49</v>
      </c>
      <c r="BC51" s="67" t="s">
        <v>129</v>
      </c>
      <c r="BD51" s="307" t="str">
        <f t="shared" si="4"/>
        <v/>
      </c>
      <c r="BE51" s="307"/>
      <c r="BF51" s="307"/>
      <c r="BG51" s="307"/>
      <c r="BH51" s="65" t="s">
        <v>65</v>
      </c>
      <c r="BI51" s="66" t="str">
        <f t="shared" si="5"/>
        <v/>
      </c>
    </row>
    <row r="52" spans="1:61" ht="15.75" customHeight="1">
      <c r="A52" s="316">
        <v>43</v>
      </c>
      <c r="B52" s="317"/>
      <c r="C52" s="256"/>
      <c r="D52" s="304"/>
      <c r="E52" s="301"/>
      <c r="F52" s="301"/>
      <c r="G52" s="301"/>
      <c r="H52" s="301"/>
      <c r="I52" s="301"/>
      <c r="J52" s="301"/>
      <c r="K52" s="301"/>
      <c r="L52" s="301"/>
      <c r="M52" s="301"/>
      <c r="N52" s="301"/>
      <c r="O52" s="301"/>
      <c r="P52" s="301"/>
      <c r="Q52" s="301"/>
      <c r="R52" s="301"/>
      <c r="S52" s="301"/>
      <c r="T52" s="301"/>
      <c r="U52" s="301"/>
      <c r="V52" s="301"/>
      <c r="W52" s="308"/>
      <c r="X52" s="309"/>
      <c r="Y52" s="309"/>
      <c r="Z52" s="309"/>
      <c r="AA52" s="67" t="s">
        <v>65</v>
      </c>
      <c r="AB52" s="67" t="s">
        <v>127</v>
      </c>
      <c r="AC52" s="248"/>
      <c r="AD52" s="248"/>
      <c r="AE52" s="67" t="s">
        <v>25</v>
      </c>
      <c r="AF52" s="67" t="s">
        <v>127</v>
      </c>
      <c r="AG52" s="248"/>
      <c r="AH52" s="248"/>
      <c r="AI52" s="67" t="s">
        <v>49</v>
      </c>
      <c r="AJ52" s="67" t="s">
        <v>131</v>
      </c>
      <c r="AK52" s="307" t="str">
        <f t="shared" si="3"/>
        <v/>
      </c>
      <c r="AL52" s="307"/>
      <c r="AM52" s="307"/>
      <c r="AN52" s="307"/>
      <c r="AO52" s="65" t="s">
        <v>65</v>
      </c>
      <c r="AP52" s="308"/>
      <c r="AQ52" s="309"/>
      <c r="AR52" s="309"/>
      <c r="AS52" s="309"/>
      <c r="AT52" s="67" t="s">
        <v>65</v>
      </c>
      <c r="AU52" s="67" t="s">
        <v>127</v>
      </c>
      <c r="AV52" s="248"/>
      <c r="AW52" s="248"/>
      <c r="AX52" s="67" t="s">
        <v>25</v>
      </c>
      <c r="AY52" s="67" t="s">
        <v>127</v>
      </c>
      <c r="AZ52" s="248"/>
      <c r="BA52" s="248"/>
      <c r="BB52" s="67" t="s">
        <v>49</v>
      </c>
      <c r="BC52" s="67" t="s">
        <v>131</v>
      </c>
      <c r="BD52" s="307" t="str">
        <f t="shared" si="4"/>
        <v/>
      </c>
      <c r="BE52" s="307"/>
      <c r="BF52" s="307"/>
      <c r="BG52" s="307"/>
      <c r="BH52" s="65" t="s">
        <v>65</v>
      </c>
      <c r="BI52" s="66" t="str">
        <f t="shared" si="5"/>
        <v/>
      </c>
    </row>
    <row r="53" spans="1:61" ht="15.75" customHeight="1">
      <c r="A53" s="316">
        <v>44</v>
      </c>
      <c r="B53" s="317"/>
      <c r="C53" s="256"/>
      <c r="D53" s="304"/>
      <c r="E53" s="301"/>
      <c r="F53" s="301"/>
      <c r="G53" s="301"/>
      <c r="H53" s="301"/>
      <c r="I53" s="301"/>
      <c r="J53" s="301"/>
      <c r="K53" s="301"/>
      <c r="L53" s="301"/>
      <c r="M53" s="301"/>
      <c r="N53" s="301"/>
      <c r="O53" s="301"/>
      <c r="P53" s="301"/>
      <c r="Q53" s="301"/>
      <c r="R53" s="301"/>
      <c r="S53" s="301"/>
      <c r="T53" s="301"/>
      <c r="U53" s="301"/>
      <c r="V53" s="301"/>
      <c r="W53" s="308"/>
      <c r="X53" s="309"/>
      <c r="Y53" s="309"/>
      <c r="Z53" s="309"/>
      <c r="AA53" s="67" t="s">
        <v>65</v>
      </c>
      <c r="AB53" s="67" t="s">
        <v>127</v>
      </c>
      <c r="AC53" s="248"/>
      <c r="AD53" s="248"/>
      <c r="AE53" s="67" t="s">
        <v>25</v>
      </c>
      <c r="AF53" s="67" t="s">
        <v>127</v>
      </c>
      <c r="AG53" s="248"/>
      <c r="AH53" s="248"/>
      <c r="AI53" s="67" t="s">
        <v>49</v>
      </c>
      <c r="AJ53" s="67" t="s">
        <v>131</v>
      </c>
      <c r="AK53" s="307" t="str">
        <f t="shared" si="3"/>
        <v/>
      </c>
      <c r="AL53" s="307"/>
      <c r="AM53" s="307"/>
      <c r="AN53" s="307"/>
      <c r="AO53" s="65" t="s">
        <v>65</v>
      </c>
      <c r="AP53" s="308"/>
      <c r="AQ53" s="309"/>
      <c r="AR53" s="309"/>
      <c r="AS53" s="309"/>
      <c r="AT53" s="67" t="s">
        <v>65</v>
      </c>
      <c r="AU53" s="67" t="s">
        <v>127</v>
      </c>
      <c r="AV53" s="248"/>
      <c r="AW53" s="248"/>
      <c r="AX53" s="67" t="s">
        <v>25</v>
      </c>
      <c r="AY53" s="67" t="s">
        <v>127</v>
      </c>
      <c r="AZ53" s="248"/>
      <c r="BA53" s="248"/>
      <c r="BB53" s="67" t="s">
        <v>49</v>
      </c>
      <c r="BC53" s="67" t="s">
        <v>131</v>
      </c>
      <c r="BD53" s="307" t="str">
        <f t="shared" si="4"/>
        <v/>
      </c>
      <c r="BE53" s="307"/>
      <c r="BF53" s="307"/>
      <c r="BG53" s="307"/>
      <c r="BH53" s="65" t="s">
        <v>65</v>
      </c>
      <c r="BI53" s="66" t="str">
        <f t="shared" si="5"/>
        <v/>
      </c>
    </row>
    <row r="54" spans="1:61" ht="15.75" customHeight="1">
      <c r="A54" s="316">
        <v>45</v>
      </c>
      <c r="B54" s="317"/>
      <c r="C54" s="256"/>
      <c r="D54" s="304"/>
      <c r="E54" s="301"/>
      <c r="F54" s="301"/>
      <c r="G54" s="301"/>
      <c r="H54" s="301"/>
      <c r="I54" s="301"/>
      <c r="J54" s="301"/>
      <c r="K54" s="301"/>
      <c r="L54" s="301"/>
      <c r="M54" s="301"/>
      <c r="N54" s="301"/>
      <c r="O54" s="301"/>
      <c r="P54" s="301"/>
      <c r="Q54" s="301"/>
      <c r="R54" s="301"/>
      <c r="S54" s="301"/>
      <c r="T54" s="301"/>
      <c r="U54" s="301"/>
      <c r="V54" s="301"/>
      <c r="W54" s="308"/>
      <c r="X54" s="309"/>
      <c r="Y54" s="309"/>
      <c r="Z54" s="309"/>
      <c r="AA54" s="67" t="s">
        <v>65</v>
      </c>
      <c r="AB54" s="67" t="s">
        <v>127</v>
      </c>
      <c r="AC54" s="248"/>
      <c r="AD54" s="248"/>
      <c r="AE54" s="67" t="s">
        <v>25</v>
      </c>
      <c r="AF54" s="67" t="s">
        <v>127</v>
      </c>
      <c r="AG54" s="248"/>
      <c r="AH54" s="248"/>
      <c r="AI54" s="67" t="s">
        <v>49</v>
      </c>
      <c r="AJ54" s="67" t="s">
        <v>129</v>
      </c>
      <c r="AK54" s="307" t="str">
        <f t="shared" si="3"/>
        <v/>
      </c>
      <c r="AL54" s="307"/>
      <c r="AM54" s="307"/>
      <c r="AN54" s="307"/>
      <c r="AO54" s="65" t="s">
        <v>65</v>
      </c>
      <c r="AP54" s="308"/>
      <c r="AQ54" s="309"/>
      <c r="AR54" s="309"/>
      <c r="AS54" s="309"/>
      <c r="AT54" s="67" t="s">
        <v>65</v>
      </c>
      <c r="AU54" s="67" t="s">
        <v>127</v>
      </c>
      <c r="AV54" s="248"/>
      <c r="AW54" s="248"/>
      <c r="AX54" s="67" t="s">
        <v>25</v>
      </c>
      <c r="AY54" s="67" t="s">
        <v>132</v>
      </c>
      <c r="AZ54" s="248"/>
      <c r="BA54" s="248"/>
      <c r="BB54" s="67" t="s">
        <v>49</v>
      </c>
      <c r="BC54" s="67" t="s">
        <v>131</v>
      </c>
      <c r="BD54" s="307" t="str">
        <f t="shared" si="4"/>
        <v/>
      </c>
      <c r="BE54" s="307"/>
      <c r="BF54" s="307"/>
      <c r="BG54" s="307"/>
      <c r="BH54" s="65" t="s">
        <v>65</v>
      </c>
      <c r="BI54" s="66" t="str">
        <f t="shared" si="5"/>
        <v/>
      </c>
    </row>
    <row r="55" spans="1:61" ht="15.75" customHeight="1">
      <c r="A55" s="316">
        <v>46</v>
      </c>
      <c r="B55" s="317"/>
      <c r="C55" s="256"/>
      <c r="D55" s="304"/>
      <c r="E55" s="301"/>
      <c r="F55" s="301"/>
      <c r="G55" s="301"/>
      <c r="H55" s="301"/>
      <c r="I55" s="301"/>
      <c r="J55" s="301"/>
      <c r="K55" s="301"/>
      <c r="L55" s="301"/>
      <c r="M55" s="301"/>
      <c r="N55" s="301"/>
      <c r="O55" s="301"/>
      <c r="P55" s="301"/>
      <c r="Q55" s="301"/>
      <c r="R55" s="301"/>
      <c r="S55" s="301"/>
      <c r="T55" s="301"/>
      <c r="U55" s="301"/>
      <c r="V55" s="301"/>
      <c r="W55" s="308"/>
      <c r="X55" s="309"/>
      <c r="Y55" s="309"/>
      <c r="Z55" s="309"/>
      <c r="AA55" s="67" t="s">
        <v>65</v>
      </c>
      <c r="AB55" s="67" t="s">
        <v>127</v>
      </c>
      <c r="AC55" s="248"/>
      <c r="AD55" s="248"/>
      <c r="AE55" s="67" t="s">
        <v>25</v>
      </c>
      <c r="AF55" s="67" t="s">
        <v>127</v>
      </c>
      <c r="AG55" s="248"/>
      <c r="AH55" s="248"/>
      <c r="AI55" s="67" t="s">
        <v>49</v>
      </c>
      <c r="AJ55" s="67" t="s">
        <v>131</v>
      </c>
      <c r="AK55" s="307" t="str">
        <f t="shared" si="3"/>
        <v/>
      </c>
      <c r="AL55" s="307"/>
      <c r="AM55" s="307"/>
      <c r="AN55" s="307"/>
      <c r="AO55" s="65" t="s">
        <v>65</v>
      </c>
      <c r="AP55" s="308"/>
      <c r="AQ55" s="309"/>
      <c r="AR55" s="309"/>
      <c r="AS55" s="309"/>
      <c r="AT55" s="67" t="s">
        <v>65</v>
      </c>
      <c r="AU55" s="67" t="s">
        <v>127</v>
      </c>
      <c r="AV55" s="248"/>
      <c r="AW55" s="248"/>
      <c r="AX55" s="67" t="s">
        <v>25</v>
      </c>
      <c r="AY55" s="67" t="s">
        <v>132</v>
      </c>
      <c r="AZ55" s="248"/>
      <c r="BA55" s="248"/>
      <c r="BB55" s="67" t="s">
        <v>49</v>
      </c>
      <c r="BC55" s="67" t="s">
        <v>131</v>
      </c>
      <c r="BD55" s="307" t="str">
        <f t="shared" si="4"/>
        <v/>
      </c>
      <c r="BE55" s="307"/>
      <c r="BF55" s="307"/>
      <c r="BG55" s="307"/>
      <c r="BH55" s="65" t="s">
        <v>65</v>
      </c>
      <c r="BI55" s="66" t="str">
        <f t="shared" si="5"/>
        <v/>
      </c>
    </row>
    <row r="56" spans="1:61" ht="15.75" customHeight="1">
      <c r="A56" s="316">
        <v>47</v>
      </c>
      <c r="B56" s="317"/>
      <c r="C56" s="256"/>
      <c r="D56" s="304"/>
      <c r="E56" s="301"/>
      <c r="F56" s="301"/>
      <c r="G56" s="301"/>
      <c r="H56" s="301"/>
      <c r="I56" s="301"/>
      <c r="J56" s="301"/>
      <c r="K56" s="301"/>
      <c r="L56" s="301"/>
      <c r="M56" s="301"/>
      <c r="N56" s="301"/>
      <c r="O56" s="301"/>
      <c r="P56" s="301"/>
      <c r="Q56" s="301"/>
      <c r="R56" s="301"/>
      <c r="S56" s="301"/>
      <c r="T56" s="301"/>
      <c r="U56" s="301"/>
      <c r="V56" s="301"/>
      <c r="W56" s="308"/>
      <c r="X56" s="309"/>
      <c r="Y56" s="309"/>
      <c r="Z56" s="309"/>
      <c r="AA56" s="67" t="s">
        <v>65</v>
      </c>
      <c r="AB56" s="67" t="s">
        <v>132</v>
      </c>
      <c r="AC56" s="248"/>
      <c r="AD56" s="248"/>
      <c r="AE56" s="67" t="s">
        <v>25</v>
      </c>
      <c r="AF56" s="67" t="s">
        <v>127</v>
      </c>
      <c r="AG56" s="248"/>
      <c r="AH56" s="248"/>
      <c r="AI56" s="67" t="s">
        <v>49</v>
      </c>
      <c r="AJ56" s="67" t="s">
        <v>131</v>
      </c>
      <c r="AK56" s="307" t="str">
        <f t="shared" si="3"/>
        <v/>
      </c>
      <c r="AL56" s="307"/>
      <c r="AM56" s="307"/>
      <c r="AN56" s="307"/>
      <c r="AO56" s="65" t="s">
        <v>65</v>
      </c>
      <c r="AP56" s="308"/>
      <c r="AQ56" s="309"/>
      <c r="AR56" s="309"/>
      <c r="AS56" s="309"/>
      <c r="AT56" s="67" t="s">
        <v>65</v>
      </c>
      <c r="AU56" s="67" t="s">
        <v>127</v>
      </c>
      <c r="AV56" s="248"/>
      <c r="AW56" s="248"/>
      <c r="AX56" s="67" t="s">
        <v>25</v>
      </c>
      <c r="AY56" s="67" t="s">
        <v>127</v>
      </c>
      <c r="AZ56" s="248"/>
      <c r="BA56" s="248"/>
      <c r="BB56" s="67" t="s">
        <v>49</v>
      </c>
      <c r="BC56" s="67" t="s">
        <v>131</v>
      </c>
      <c r="BD56" s="307" t="str">
        <f t="shared" si="4"/>
        <v/>
      </c>
      <c r="BE56" s="307"/>
      <c r="BF56" s="307"/>
      <c r="BG56" s="307"/>
      <c r="BH56" s="65" t="s">
        <v>65</v>
      </c>
      <c r="BI56" s="66" t="str">
        <f t="shared" si="5"/>
        <v/>
      </c>
    </row>
    <row r="57" spans="1:61" ht="15.75" customHeight="1">
      <c r="A57" s="316">
        <v>48</v>
      </c>
      <c r="B57" s="317"/>
      <c r="C57" s="256"/>
      <c r="D57" s="304"/>
      <c r="E57" s="301"/>
      <c r="F57" s="301"/>
      <c r="G57" s="301"/>
      <c r="H57" s="301"/>
      <c r="I57" s="301"/>
      <c r="J57" s="301"/>
      <c r="K57" s="301"/>
      <c r="L57" s="301"/>
      <c r="M57" s="301"/>
      <c r="N57" s="301"/>
      <c r="O57" s="301"/>
      <c r="P57" s="301"/>
      <c r="Q57" s="301"/>
      <c r="R57" s="301"/>
      <c r="S57" s="301"/>
      <c r="T57" s="301"/>
      <c r="U57" s="301"/>
      <c r="V57" s="301"/>
      <c r="W57" s="308"/>
      <c r="X57" s="309"/>
      <c r="Y57" s="309"/>
      <c r="Z57" s="309"/>
      <c r="AA57" s="67" t="s">
        <v>65</v>
      </c>
      <c r="AB57" s="67" t="s">
        <v>127</v>
      </c>
      <c r="AC57" s="248"/>
      <c r="AD57" s="248"/>
      <c r="AE57" s="67" t="s">
        <v>25</v>
      </c>
      <c r="AF57" s="67" t="s">
        <v>127</v>
      </c>
      <c r="AG57" s="248"/>
      <c r="AH57" s="248"/>
      <c r="AI57" s="67" t="s">
        <v>49</v>
      </c>
      <c r="AJ57" s="67" t="s">
        <v>129</v>
      </c>
      <c r="AK57" s="307" t="str">
        <f t="shared" si="3"/>
        <v/>
      </c>
      <c r="AL57" s="307"/>
      <c r="AM57" s="307"/>
      <c r="AN57" s="307"/>
      <c r="AO57" s="65" t="s">
        <v>65</v>
      </c>
      <c r="AP57" s="308"/>
      <c r="AQ57" s="309"/>
      <c r="AR57" s="309"/>
      <c r="AS57" s="309"/>
      <c r="AT57" s="67" t="s">
        <v>65</v>
      </c>
      <c r="AU57" s="67" t="s">
        <v>127</v>
      </c>
      <c r="AV57" s="248"/>
      <c r="AW57" s="248"/>
      <c r="AX57" s="67" t="s">
        <v>25</v>
      </c>
      <c r="AY57" s="67" t="s">
        <v>127</v>
      </c>
      <c r="AZ57" s="248"/>
      <c r="BA57" s="248"/>
      <c r="BB57" s="67" t="s">
        <v>49</v>
      </c>
      <c r="BC57" s="67" t="s">
        <v>129</v>
      </c>
      <c r="BD57" s="307" t="str">
        <f t="shared" si="4"/>
        <v/>
      </c>
      <c r="BE57" s="307"/>
      <c r="BF57" s="307"/>
      <c r="BG57" s="307"/>
      <c r="BH57" s="65" t="s">
        <v>65</v>
      </c>
      <c r="BI57" s="66" t="str">
        <f t="shared" si="5"/>
        <v/>
      </c>
    </row>
    <row r="58" spans="1:61" ht="15.75" customHeight="1">
      <c r="A58" s="316">
        <v>49</v>
      </c>
      <c r="B58" s="317"/>
      <c r="C58" s="256"/>
      <c r="D58" s="304"/>
      <c r="E58" s="301"/>
      <c r="F58" s="301"/>
      <c r="G58" s="301"/>
      <c r="H58" s="301"/>
      <c r="I58" s="301"/>
      <c r="J58" s="301"/>
      <c r="K58" s="301"/>
      <c r="L58" s="301"/>
      <c r="M58" s="301"/>
      <c r="N58" s="301"/>
      <c r="O58" s="301"/>
      <c r="P58" s="301"/>
      <c r="Q58" s="301"/>
      <c r="R58" s="301"/>
      <c r="S58" s="301"/>
      <c r="T58" s="301"/>
      <c r="U58" s="301"/>
      <c r="V58" s="301"/>
      <c r="W58" s="308"/>
      <c r="X58" s="309"/>
      <c r="Y58" s="309"/>
      <c r="Z58" s="309"/>
      <c r="AA58" s="67" t="s">
        <v>65</v>
      </c>
      <c r="AB58" s="67" t="s">
        <v>127</v>
      </c>
      <c r="AC58" s="248"/>
      <c r="AD58" s="248"/>
      <c r="AE58" s="67" t="s">
        <v>25</v>
      </c>
      <c r="AF58" s="67" t="s">
        <v>127</v>
      </c>
      <c r="AG58" s="248"/>
      <c r="AH58" s="248"/>
      <c r="AI58" s="67" t="s">
        <v>49</v>
      </c>
      <c r="AJ58" s="67" t="s">
        <v>129</v>
      </c>
      <c r="AK58" s="307" t="str">
        <f t="shared" si="3"/>
        <v/>
      </c>
      <c r="AL58" s="307"/>
      <c r="AM58" s="307"/>
      <c r="AN58" s="307"/>
      <c r="AO58" s="65" t="s">
        <v>65</v>
      </c>
      <c r="AP58" s="308"/>
      <c r="AQ58" s="309"/>
      <c r="AR58" s="309"/>
      <c r="AS58" s="309"/>
      <c r="AT58" s="67" t="s">
        <v>65</v>
      </c>
      <c r="AU58" s="67" t="s">
        <v>127</v>
      </c>
      <c r="AV58" s="248"/>
      <c r="AW58" s="248"/>
      <c r="AX58" s="67" t="s">
        <v>25</v>
      </c>
      <c r="AY58" s="67" t="s">
        <v>127</v>
      </c>
      <c r="AZ58" s="248"/>
      <c r="BA58" s="248"/>
      <c r="BB58" s="67" t="s">
        <v>49</v>
      </c>
      <c r="BC58" s="67" t="s">
        <v>129</v>
      </c>
      <c r="BD58" s="307" t="str">
        <f t="shared" si="4"/>
        <v/>
      </c>
      <c r="BE58" s="307"/>
      <c r="BF58" s="307"/>
      <c r="BG58" s="307"/>
      <c r="BH58" s="65" t="s">
        <v>65</v>
      </c>
      <c r="BI58" s="66" t="str">
        <f t="shared" si="5"/>
        <v/>
      </c>
    </row>
    <row r="59" spans="1:61" ht="15.75" customHeight="1">
      <c r="A59" s="316">
        <v>50</v>
      </c>
      <c r="B59" s="317"/>
      <c r="C59" s="256"/>
      <c r="D59" s="304"/>
      <c r="E59" s="301"/>
      <c r="F59" s="301"/>
      <c r="G59" s="301"/>
      <c r="H59" s="301"/>
      <c r="I59" s="301"/>
      <c r="J59" s="301"/>
      <c r="K59" s="301"/>
      <c r="L59" s="301"/>
      <c r="M59" s="301"/>
      <c r="N59" s="301"/>
      <c r="O59" s="301"/>
      <c r="P59" s="301"/>
      <c r="Q59" s="301"/>
      <c r="R59" s="301"/>
      <c r="S59" s="301"/>
      <c r="T59" s="301"/>
      <c r="U59" s="301"/>
      <c r="V59" s="301"/>
      <c r="W59" s="308"/>
      <c r="X59" s="309"/>
      <c r="Y59" s="309"/>
      <c r="Z59" s="309"/>
      <c r="AA59" s="67" t="s">
        <v>65</v>
      </c>
      <c r="AB59" s="67" t="s">
        <v>127</v>
      </c>
      <c r="AC59" s="248"/>
      <c r="AD59" s="248"/>
      <c r="AE59" s="67" t="s">
        <v>25</v>
      </c>
      <c r="AF59" s="67" t="s">
        <v>127</v>
      </c>
      <c r="AG59" s="248"/>
      <c r="AH59" s="248"/>
      <c r="AI59" s="67" t="s">
        <v>49</v>
      </c>
      <c r="AJ59" s="67" t="s">
        <v>131</v>
      </c>
      <c r="AK59" s="307" t="str">
        <f t="shared" si="3"/>
        <v/>
      </c>
      <c r="AL59" s="307"/>
      <c r="AM59" s="307"/>
      <c r="AN59" s="307"/>
      <c r="AO59" s="65" t="s">
        <v>65</v>
      </c>
      <c r="AP59" s="308"/>
      <c r="AQ59" s="309"/>
      <c r="AR59" s="309"/>
      <c r="AS59" s="309"/>
      <c r="AT59" s="67" t="s">
        <v>65</v>
      </c>
      <c r="AU59" s="67" t="s">
        <v>127</v>
      </c>
      <c r="AV59" s="248"/>
      <c r="AW59" s="248"/>
      <c r="AX59" s="67" t="s">
        <v>25</v>
      </c>
      <c r="AY59" s="67" t="s">
        <v>127</v>
      </c>
      <c r="AZ59" s="248"/>
      <c r="BA59" s="248"/>
      <c r="BB59" s="67" t="s">
        <v>49</v>
      </c>
      <c r="BC59" s="67" t="s">
        <v>129</v>
      </c>
      <c r="BD59" s="307" t="str">
        <f t="shared" si="4"/>
        <v/>
      </c>
      <c r="BE59" s="307"/>
      <c r="BF59" s="307"/>
      <c r="BG59" s="307"/>
      <c r="BH59" s="65" t="s">
        <v>65</v>
      </c>
      <c r="BI59" s="66" t="str">
        <f t="shared" si="5"/>
        <v/>
      </c>
    </row>
    <row r="60" spans="1:61" ht="15.75" customHeight="1">
      <c r="A60" s="321" t="s">
        <v>19</v>
      </c>
      <c r="B60" s="322"/>
      <c r="C60" s="322"/>
      <c r="D60" s="322"/>
      <c r="E60" s="322"/>
      <c r="F60" s="322"/>
      <c r="G60" s="322"/>
      <c r="H60" s="322"/>
      <c r="I60" s="322"/>
      <c r="J60" s="322"/>
      <c r="K60" s="322"/>
      <c r="L60" s="322"/>
      <c r="M60" s="322"/>
      <c r="N60" s="322"/>
      <c r="O60" s="322"/>
      <c r="P60" s="322"/>
      <c r="Q60" s="322"/>
      <c r="R60" s="322"/>
      <c r="S60" s="322"/>
      <c r="T60" s="322"/>
      <c r="U60" s="322"/>
      <c r="V60" s="323"/>
      <c r="W60" s="311">
        <f>SUM(AK10:AN59)</f>
        <v>0</v>
      </c>
      <c r="X60" s="311"/>
      <c r="Y60" s="311"/>
      <c r="Z60" s="311"/>
      <c r="AA60" s="311"/>
      <c r="AB60" s="311"/>
      <c r="AC60" s="311"/>
      <c r="AD60" s="311"/>
      <c r="AE60" s="311"/>
      <c r="AF60" s="311"/>
      <c r="AG60" s="311"/>
      <c r="AH60" s="311"/>
      <c r="AI60" s="311"/>
      <c r="AJ60" s="311"/>
      <c r="AK60" s="311"/>
      <c r="AL60" s="311"/>
      <c r="AM60" s="311"/>
      <c r="AN60" s="311"/>
      <c r="AO60" s="311"/>
      <c r="AP60" s="311">
        <f>SUM(BD10:BG59)</f>
        <v>0</v>
      </c>
      <c r="AQ60" s="311"/>
      <c r="AR60" s="311"/>
      <c r="AS60" s="311"/>
      <c r="AT60" s="311"/>
      <c r="AU60" s="311"/>
      <c r="AV60" s="311"/>
      <c r="AW60" s="311"/>
      <c r="AX60" s="311"/>
      <c r="AY60" s="311"/>
      <c r="AZ60" s="311"/>
      <c r="BA60" s="311"/>
      <c r="BB60" s="311"/>
      <c r="BC60" s="311"/>
      <c r="BD60" s="311"/>
      <c r="BE60" s="311"/>
      <c r="BF60" s="311"/>
      <c r="BG60" s="311"/>
      <c r="BH60" s="311"/>
      <c r="BI60" s="72"/>
    </row>
    <row r="61" spans="1:61" ht="15.75" customHeight="1">
      <c r="A61" s="288" t="s">
        <v>71</v>
      </c>
      <c r="B61" s="288"/>
      <c r="C61" s="288"/>
      <c r="D61" s="288"/>
      <c r="E61" s="288"/>
      <c r="F61" s="288"/>
      <c r="G61" s="288"/>
      <c r="H61" s="288"/>
      <c r="I61" s="288"/>
      <c r="J61" s="288"/>
      <c r="K61" s="288"/>
      <c r="L61" s="288"/>
      <c r="M61" s="288"/>
      <c r="N61" s="288"/>
      <c r="O61" s="288"/>
      <c r="P61" s="288"/>
      <c r="Q61" s="288"/>
      <c r="R61" s="288"/>
      <c r="S61" s="288"/>
      <c r="T61" s="288"/>
      <c r="U61" s="288"/>
      <c r="V61" s="288"/>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68"/>
    </row>
    <row r="62" spans="1:61" ht="15.75" customHeight="1">
      <c r="A62" s="324" t="s">
        <v>72</v>
      </c>
      <c r="B62" s="324"/>
      <c r="C62" s="324"/>
      <c r="D62" s="324"/>
      <c r="E62" s="324"/>
      <c r="F62" s="324"/>
      <c r="G62" s="324"/>
      <c r="H62" s="324"/>
      <c r="I62" s="324"/>
      <c r="J62" s="324"/>
      <c r="K62" s="324"/>
      <c r="L62" s="324"/>
      <c r="M62" s="324"/>
      <c r="N62" s="324"/>
      <c r="O62" s="324"/>
      <c r="P62" s="324"/>
      <c r="Q62" s="324"/>
      <c r="R62" s="324"/>
      <c r="S62" s="324"/>
      <c r="T62" s="324"/>
      <c r="U62" s="324"/>
      <c r="V62" s="324"/>
      <c r="W62" s="311">
        <f>W60+W61</f>
        <v>0</v>
      </c>
      <c r="X62" s="311"/>
      <c r="Y62" s="311"/>
      <c r="Z62" s="311"/>
      <c r="AA62" s="311"/>
      <c r="AB62" s="311"/>
      <c r="AC62" s="311"/>
      <c r="AD62" s="311"/>
      <c r="AE62" s="311"/>
      <c r="AF62" s="311"/>
      <c r="AG62" s="311"/>
      <c r="AH62" s="311"/>
      <c r="AI62" s="311"/>
      <c r="AJ62" s="311"/>
      <c r="AK62" s="311"/>
      <c r="AL62" s="311"/>
      <c r="AM62" s="311"/>
      <c r="AN62" s="311"/>
      <c r="AO62" s="311"/>
      <c r="AP62" s="311">
        <f>AP60+AP61</f>
        <v>0</v>
      </c>
      <c r="AQ62" s="311"/>
      <c r="AR62" s="311"/>
      <c r="AS62" s="311"/>
      <c r="AT62" s="311"/>
      <c r="AU62" s="311"/>
      <c r="AV62" s="311"/>
      <c r="AW62" s="311"/>
      <c r="AX62" s="311"/>
      <c r="AY62" s="311"/>
      <c r="AZ62" s="311"/>
      <c r="BA62" s="311"/>
      <c r="BB62" s="311"/>
      <c r="BC62" s="311"/>
      <c r="BD62" s="311"/>
      <c r="BE62" s="311"/>
      <c r="BF62" s="311"/>
      <c r="BG62" s="311"/>
      <c r="BH62" s="311"/>
      <c r="BI62" s="68"/>
    </row>
    <row r="63" spans="1:61">
      <c r="A63" s="68" t="s">
        <v>147</v>
      </c>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row>
    <row r="64" spans="1:61">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row>
    <row r="65" spans="1:61">
      <c r="A65" s="68" t="s">
        <v>145</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314">
        <f>AT1</f>
        <v>0</v>
      </c>
      <c r="AB65" s="314"/>
      <c r="AC65" s="314"/>
      <c r="AD65" s="314"/>
      <c r="AE65" s="69" t="s">
        <v>15</v>
      </c>
      <c r="AF65" s="314">
        <f>AY1</f>
        <v>0</v>
      </c>
      <c r="AG65" s="314"/>
      <c r="AH65" s="314"/>
      <c r="AI65" s="314"/>
      <c r="AJ65" s="314"/>
      <c r="AK65" s="314"/>
      <c r="AL65" s="314"/>
      <c r="AM65" s="314"/>
      <c r="AN65" s="314"/>
      <c r="AO65" s="314"/>
      <c r="AP65" s="68"/>
      <c r="AQ65" s="68"/>
      <c r="AR65" s="68"/>
      <c r="AS65" s="68"/>
      <c r="AT65" s="312"/>
      <c r="AU65" s="312"/>
      <c r="AV65" s="312"/>
      <c r="AW65" s="312"/>
      <c r="AX65" s="68"/>
      <c r="AY65" s="312"/>
      <c r="AZ65" s="312"/>
      <c r="BA65" s="312"/>
      <c r="BB65" s="312"/>
      <c r="BC65" s="312"/>
      <c r="BD65" s="312"/>
      <c r="BE65" s="312"/>
      <c r="BF65" s="312"/>
      <c r="BG65" s="312"/>
      <c r="BH65" s="312"/>
      <c r="BI65" s="68"/>
    </row>
    <row r="66" spans="1:61" ht="13.5" customHeight="1">
      <c r="A66" s="68"/>
      <c r="B66" s="70" t="s">
        <v>146</v>
      </c>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68"/>
      <c r="AQ66" s="68"/>
      <c r="AR66" s="68"/>
      <c r="AS66" s="68"/>
      <c r="AT66" s="68"/>
      <c r="AU66" s="68"/>
      <c r="AV66" s="68"/>
      <c r="AW66" s="68"/>
      <c r="AX66" s="68"/>
      <c r="AY66" s="68"/>
      <c r="AZ66" s="68"/>
      <c r="BA66" s="68"/>
      <c r="BB66" s="68"/>
      <c r="BC66" s="68"/>
      <c r="BD66" s="68"/>
      <c r="BE66" s="68"/>
      <c r="BF66" s="68"/>
      <c r="BG66" s="68"/>
      <c r="BH66" s="68"/>
      <c r="BI66" s="68"/>
    </row>
    <row r="67" spans="1:61" ht="24.75" customHeight="1">
      <c r="A67" s="318" t="s">
        <v>0</v>
      </c>
      <c r="B67" s="318"/>
      <c r="C67" s="305" t="s">
        <v>83</v>
      </c>
      <c r="D67" s="306"/>
      <c r="E67" s="318" t="s">
        <v>54</v>
      </c>
      <c r="F67" s="318"/>
      <c r="G67" s="318"/>
      <c r="H67" s="318"/>
      <c r="I67" s="318"/>
      <c r="J67" s="318"/>
      <c r="K67" s="318" t="s">
        <v>22</v>
      </c>
      <c r="L67" s="318"/>
      <c r="M67" s="318"/>
      <c r="N67" s="318"/>
      <c r="O67" s="318"/>
      <c r="P67" s="318"/>
      <c r="Q67" s="319" t="s">
        <v>55</v>
      </c>
      <c r="R67" s="318"/>
      <c r="S67" s="318"/>
      <c r="T67" s="318"/>
      <c r="U67" s="318"/>
      <c r="V67" s="318"/>
      <c r="W67" s="320" t="s">
        <v>62</v>
      </c>
      <c r="X67" s="318"/>
      <c r="Y67" s="318"/>
      <c r="Z67" s="318"/>
      <c r="AA67" s="318"/>
      <c r="AB67" s="318"/>
      <c r="AC67" s="318"/>
      <c r="AD67" s="318"/>
      <c r="AE67" s="318"/>
      <c r="AF67" s="318"/>
      <c r="AG67" s="318"/>
      <c r="AH67" s="318"/>
      <c r="AI67" s="318"/>
      <c r="AJ67" s="318"/>
      <c r="AK67" s="318"/>
      <c r="AL67" s="318"/>
      <c r="AM67" s="318"/>
      <c r="AN67" s="318"/>
      <c r="AO67" s="318"/>
      <c r="AP67" s="68"/>
      <c r="AQ67" s="68"/>
      <c r="AR67" s="68"/>
      <c r="AS67" s="68"/>
      <c r="AT67" s="68"/>
      <c r="AU67" s="68"/>
      <c r="AV67" s="68"/>
      <c r="AW67" s="68"/>
      <c r="AX67" s="68"/>
      <c r="AY67" s="68"/>
      <c r="AZ67" s="68"/>
      <c r="BA67" s="68"/>
      <c r="BB67" s="68"/>
      <c r="BC67" s="68"/>
      <c r="BD67" s="68"/>
      <c r="BE67" s="68"/>
      <c r="BF67" s="68"/>
      <c r="BG67" s="68"/>
      <c r="BH67" s="68"/>
      <c r="BI67" s="68"/>
    </row>
    <row r="68" spans="1:61" ht="16.5" customHeight="1">
      <c r="A68" s="315" t="s">
        <v>56</v>
      </c>
      <c r="B68" s="315"/>
      <c r="C68" s="298">
        <v>6</v>
      </c>
      <c r="D68" s="299"/>
      <c r="E68" s="315" t="s">
        <v>137</v>
      </c>
      <c r="F68" s="315"/>
      <c r="G68" s="315"/>
      <c r="H68" s="315"/>
      <c r="I68" s="315"/>
      <c r="J68" s="315"/>
      <c r="K68" s="315" t="s">
        <v>63</v>
      </c>
      <c r="L68" s="315"/>
      <c r="M68" s="315"/>
      <c r="N68" s="315"/>
      <c r="O68" s="315"/>
      <c r="P68" s="315"/>
      <c r="Q68" s="315" t="s">
        <v>21</v>
      </c>
      <c r="R68" s="315"/>
      <c r="S68" s="315"/>
      <c r="T68" s="315"/>
      <c r="U68" s="315"/>
      <c r="V68" s="315"/>
      <c r="W68" s="293">
        <v>5000</v>
      </c>
      <c r="X68" s="294"/>
      <c r="Y68" s="294"/>
      <c r="Z68" s="294"/>
      <c r="AA68" s="62" t="s">
        <v>65</v>
      </c>
      <c r="AB68" s="62" t="s">
        <v>66</v>
      </c>
      <c r="AC68" s="295">
        <v>12</v>
      </c>
      <c r="AD68" s="295"/>
      <c r="AE68" s="62" t="s">
        <v>67</v>
      </c>
      <c r="AF68" s="62" t="s">
        <v>66</v>
      </c>
      <c r="AG68" s="295">
        <v>2</v>
      </c>
      <c r="AH68" s="295"/>
      <c r="AI68" s="62" t="s">
        <v>49</v>
      </c>
      <c r="AJ68" s="62" t="s">
        <v>68</v>
      </c>
      <c r="AK68" s="294">
        <f t="shared" ref="AK68:AK70" si="12">IF(W68="","",IF(AND(OR(Q68="基本給",Q68="手当"),W68&gt;40000),"NG",IF(AND(OR(Q68="基本給",Q68="手当"),W68&lt;=4999),"NG",W68*AC68*AG68)))</f>
        <v>120000</v>
      </c>
      <c r="AL68" s="294"/>
      <c r="AM68" s="294"/>
      <c r="AN68" s="294"/>
      <c r="AO68" s="63" t="s">
        <v>65</v>
      </c>
      <c r="AP68" s="68"/>
      <c r="AQ68" s="68"/>
      <c r="AR68" s="68"/>
      <c r="AS68" s="68"/>
      <c r="AT68" s="68"/>
      <c r="AU68" s="68"/>
      <c r="AV68" s="68"/>
      <c r="AW68" s="68"/>
      <c r="AX68" s="68"/>
      <c r="AY68" s="68"/>
      <c r="AZ68" s="68"/>
      <c r="BA68" s="68"/>
      <c r="BB68" s="68"/>
      <c r="BC68" s="68"/>
      <c r="BD68" s="68"/>
      <c r="BE68" s="68"/>
      <c r="BF68" s="68"/>
      <c r="BG68" s="68"/>
      <c r="BH68" s="68"/>
      <c r="BI68" s="68"/>
    </row>
    <row r="69" spans="1:61" ht="16.5" customHeight="1">
      <c r="A69" s="315" t="s">
        <v>57</v>
      </c>
      <c r="B69" s="315"/>
      <c r="C69" s="298">
        <v>5</v>
      </c>
      <c r="D69" s="299"/>
      <c r="E69" s="315" t="s">
        <v>138</v>
      </c>
      <c r="F69" s="315"/>
      <c r="G69" s="315"/>
      <c r="H69" s="315"/>
      <c r="I69" s="315"/>
      <c r="J69" s="315"/>
      <c r="K69" s="315" t="s">
        <v>70</v>
      </c>
      <c r="L69" s="315"/>
      <c r="M69" s="315"/>
      <c r="N69" s="315"/>
      <c r="O69" s="315"/>
      <c r="P69" s="315"/>
      <c r="Q69" s="315" t="s">
        <v>64</v>
      </c>
      <c r="R69" s="315"/>
      <c r="S69" s="315"/>
      <c r="T69" s="315"/>
      <c r="U69" s="315"/>
      <c r="V69" s="315"/>
      <c r="W69" s="293">
        <v>5000</v>
      </c>
      <c r="X69" s="294"/>
      <c r="Y69" s="294"/>
      <c r="Z69" s="294"/>
      <c r="AA69" s="62" t="s">
        <v>65</v>
      </c>
      <c r="AB69" s="62" t="s">
        <v>127</v>
      </c>
      <c r="AC69" s="295">
        <v>12</v>
      </c>
      <c r="AD69" s="295"/>
      <c r="AE69" s="62" t="s">
        <v>67</v>
      </c>
      <c r="AF69" s="62" t="s">
        <v>130</v>
      </c>
      <c r="AG69" s="295">
        <v>1</v>
      </c>
      <c r="AH69" s="295"/>
      <c r="AI69" s="62" t="s">
        <v>49</v>
      </c>
      <c r="AJ69" s="62" t="s">
        <v>139</v>
      </c>
      <c r="AK69" s="294">
        <f t="shared" si="12"/>
        <v>60000</v>
      </c>
      <c r="AL69" s="294"/>
      <c r="AM69" s="294"/>
      <c r="AN69" s="294"/>
      <c r="AO69" s="63" t="s">
        <v>65</v>
      </c>
      <c r="AP69" s="68"/>
      <c r="AQ69" s="68"/>
      <c r="AR69" s="68"/>
      <c r="AS69" s="68"/>
      <c r="AT69" s="68"/>
      <c r="AU69" s="68"/>
      <c r="AV69" s="68"/>
      <c r="AW69" s="68"/>
      <c r="AX69" s="68"/>
      <c r="AY69" s="68"/>
      <c r="AZ69" s="68"/>
      <c r="BA69" s="68"/>
      <c r="BB69" s="68"/>
      <c r="BC69" s="68"/>
      <c r="BD69" s="68"/>
      <c r="BE69" s="68"/>
      <c r="BF69" s="68"/>
      <c r="BG69" s="68"/>
      <c r="BH69" s="68"/>
      <c r="BI69" s="68"/>
    </row>
    <row r="70" spans="1:61" ht="16.5" customHeight="1">
      <c r="A70" s="315" t="s">
        <v>58</v>
      </c>
      <c r="B70" s="315"/>
      <c r="C70" s="298">
        <v>4</v>
      </c>
      <c r="D70" s="299"/>
      <c r="E70" s="315" t="s">
        <v>69</v>
      </c>
      <c r="F70" s="315"/>
      <c r="G70" s="315"/>
      <c r="H70" s="315"/>
      <c r="I70" s="315"/>
      <c r="J70" s="315"/>
      <c r="K70" s="315" t="s">
        <v>37</v>
      </c>
      <c r="L70" s="315"/>
      <c r="M70" s="315"/>
      <c r="N70" s="315"/>
      <c r="O70" s="315"/>
      <c r="P70" s="315"/>
      <c r="Q70" s="315" t="s">
        <v>21</v>
      </c>
      <c r="R70" s="315"/>
      <c r="S70" s="315"/>
      <c r="T70" s="315"/>
      <c r="U70" s="315"/>
      <c r="V70" s="315"/>
      <c r="W70" s="293">
        <v>5000</v>
      </c>
      <c r="X70" s="294"/>
      <c r="Y70" s="294"/>
      <c r="Z70" s="294"/>
      <c r="AA70" s="62" t="s">
        <v>65</v>
      </c>
      <c r="AB70" s="62" t="s">
        <v>127</v>
      </c>
      <c r="AC70" s="295">
        <v>12</v>
      </c>
      <c r="AD70" s="295"/>
      <c r="AE70" s="62" t="s">
        <v>67</v>
      </c>
      <c r="AF70" s="62" t="s">
        <v>128</v>
      </c>
      <c r="AG70" s="295">
        <v>1</v>
      </c>
      <c r="AH70" s="295"/>
      <c r="AI70" s="62" t="s">
        <v>49</v>
      </c>
      <c r="AJ70" s="62" t="s">
        <v>129</v>
      </c>
      <c r="AK70" s="294">
        <f t="shared" si="12"/>
        <v>60000</v>
      </c>
      <c r="AL70" s="294"/>
      <c r="AM70" s="294"/>
      <c r="AN70" s="294"/>
      <c r="AO70" s="63" t="s">
        <v>65</v>
      </c>
      <c r="AP70" s="68"/>
      <c r="AQ70" s="68"/>
      <c r="AR70" s="68"/>
      <c r="AS70" s="68"/>
      <c r="AT70" s="68"/>
      <c r="AU70" s="68"/>
      <c r="AV70" s="68"/>
      <c r="AW70" s="68"/>
      <c r="AX70" s="68"/>
      <c r="AY70" s="68"/>
      <c r="AZ70" s="68"/>
      <c r="BA70" s="68"/>
      <c r="BB70" s="68"/>
      <c r="BC70" s="68"/>
      <c r="BD70" s="68"/>
      <c r="BE70" s="68"/>
      <c r="BF70" s="68"/>
      <c r="BG70" s="68"/>
      <c r="BH70" s="68"/>
      <c r="BI70" s="68"/>
    </row>
    <row r="71" spans="1:61" ht="16.5" customHeight="1">
      <c r="A71" s="300">
        <v>1</v>
      </c>
      <c r="B71" s="300"/>
      <c r="C71" s="296"/>
      <c r="D71" s="297"/>
      <c r="E71" s="301"/>
      <c r="F71" s="301"/>
      <c r="G71" s="301"/>
      <c r="H71" s="301"/>
      <c r="I71" s="301"/>
      <c r="J71" s="301"/>
      <c r="K71" s="301"/>
      <c r="L71" s="301"/>
      <c r="M71" s="301"/>
      <c r="N71" s="301"/>
      <c r="O71" s="301"/>
      <c r="P71" s="301"/>
      <c r="Q71" s="301"/>
      <c r="R71" s="301"/>
      <c r="S71" s="301"/>
      <c r="T71" s="301"/>
      <c r="U71" s="301"/>
      <c r="V71" s="301"/>
      <c r="W71" s="308"/>
      <c r="X71" s="309"/>
      <c r="Y71" s="309"/>
      <c r="Z71" s="309"/>
      <c r="AA71" s="67" t="s">
        <v>65</v>
      </c>
      <c r="AB71" s="67" t="s">
        <v>127</v>
      </c>
      <c r="AC71" s="248"/>
      <c r="AD71" s="248"/>
      <c r="AE71" s="67" t="s">
        <v>133</v>
      </c>
      <c r="AF71" s="67" t="s">
        <v>127</v>
      </c>
      <c r="AG71" s="248"/>
      <c r="AH71" s="248"/>
      <c r="AI71" s="67" t="s">
        <v>49</v>
      </c>
      <c r="AJ71" s="67" t="s">
        <v>129</v>
      </c>
      <c r="AK71" s="307" t="str">
        <f t="shared" ref="AK71:AK104" si="13">IF(W71="","",IF(AND(OR(Q71="基本給",Q71="手当"),W71&gt;40000),"NG",IF(AND(OR(Q71="基本給",Q71="手当"),W71&lt;=4999),"NG",W71*AC71*AG71)))</f>
        <v/>
      </c>
      <c r="AL71" s="307"/>
      <c r="AM71" s="307"/>
      <c r="AN71" s="307"/>
      <c r="AO71" s="65" t="s">
        <v>65</v>
      </c>
      <c r="AP71" s="68"/>
      <c r="AQ71" s="68"/>
      <c r="AR71" s="68"/>
      <c r="AS71" s="68"/>
      <c r="AT71" s="68"/>
      <c r="AU71" s="68"/>
      <c r="AV71" s="68"/>
      <c r="AW71" s="68"/>
      <c r="AX71" s="68"/>
      <c r="AY71" s="68"/>
      <c r="AZ71" s="68"/>
      <c r="BA71" s="68"/>
      <c r="BB71" s="68"/>
      <c r="BC71" s="68"/>
      <c r="BD71" s="68"/>
      <c r="BE71" s="68"/>
      <c r="BF71" s="68"/>
      <c r="BG71" s="68"/>
      <c r="BH71" s="68"/>
      <c r="BI71" s="68"/>
    </row>
    <row r="72" spans="1:61" ht="16.5" customHeight="1">
      <c r="A72" s="300">
        <v>2</v>
      </c>
      <c r="B72" s="300"/>
      <c r="C72" s="296"/>
      <c r="D72" s="297"/>
      <c r="E72" s="301"/>
      <c r="F72" s="301"/>
      <c r="G72" s="301"/>
      <c r="H72" s="301"/>
      <c r="I72" s="301"/>
      <c r="J72" s="301"/>
      <c r="K72" s="301"/>
      <c r="L72" s="301"/>
      <c r="M72" s="301"/>
      <c r="N72" s="301"/>
      <c r="O72" s="301"/>
      <c r="P72" s="301"/>
      <c r="Q72" s="301"/>
      <c r="R72" s="301"/>
      <c r="S72" s="301"/>
      <c r="T72" s="301"/>
      <c r="U72" s="301"/>
      <c r="V72" s="301"/>
      <c r="W72" s="308"/>
      <c r="X72" s="309"/>
      <c r="Y72" s="309"/>
      <c r="Z72" s="309"/>
      <c r="AA72" s="67" t="s">
        <v>65</v>
      </c>
      <c r="AB72" s="67" t="s">
        <v>132</v>
      </c>
      <c r="AC72" s="248"/>
      <c r="AD72" s="248"/>
      <c r="AE72" s="67" t="s">
        <v>136</v>
      </c>
      <c r="AF72" s="67" t="s">
        <v>140</v>
      </c>
      <c r="AG72" s="248"/>
      <c r="AH72" s="248"/>
      <c r="AI72" s="67" t="s">
        <v>49</v>
      </c>
      <c r="AJ72" s="67" t="s">
        <v>131</v>
      </c>
      <c r="AK72" s="307" t="str">
        <f t="shared" si="13"/>
        <v/>
      </c>
      <c r="AL72" s="307"/>
      <c r="AM72" s="307"/>
      <c r="AN72" s="307"/>
      <c r="AO72" s="65" t="s">
        <v>65</v>
      </c>
      <c r="AP72" s="68"/>
      <c r="AQ72" s="68"/>
      <c r="AR72" s="68"/>
      <c r="AS72" s="68"/>
      <c r="AT72" s="68"/>
      <c r="AU72" s="68"/>
      <c r="AV72" s="68"/>
      <c r="AW72" s="68"/>
      <c r="AX72" s="68"/>
      <c r="AY72" s="68"/>
      <c r="AZ72" s="68"/>
      <c r="BA72" s="68"/>
      <c r="BB72" s="68"/>
      <c r="BC72" s="68"/>
      <c r="BD72" s="68"/>
      <c r="BE72" s="68"/>
      <c r="BF72" s="68"/>
      <c r="BG72" s="68"/>
      <c r="BH72" s="68"/>
      <c r="BI72" s="68"/>
    </row>
    <row r="73" spans="1:61" ht="16.5" customHeight="1">
      <c r="A73" s="300">
        <v>3</v>
      </c>
      <c r="B73" s="300"/>
      <c r="C73" s="296"/>
      <c r="D73" s="297"/>
      <c r="E73" s="301"/>
      <c r="F73" s="301"/>
      <c r="G73" s="301"/>
      <c r="H73" s="301"/>
      <c r="I73" s="301"/>
      <c r="J73" s="301"/>
      <c r="K73" s="301"/>
      <c r="L73" s="301"/>
      <c r="M73" s="301"/>
      <c r="N73" s="301"/>
      <c r="O73" s="301"/>
      <c r="P73" s="301"/>
      <c r="Q73" s="301"/>
      <c r="R73" s="301"/>
      <c r="S73" s="301"/>
      <c r="T73" s="301"/>
      <c r="U73" s="301"/>
      <c r="V73" s="301"/>
      <c r="W73" s="308"/>
      <c r="X73" s="309"/>
      <c r="Y73" s="309"/>
      <c r="Z73" s="309"/>
      <c r="AA73" s="67" t="s">
        <v>65</v>
      </c>
      <c r="AB73" s="67" t="s">
        <v>128</v>
      </c>
      <c r="AC73" s="248"/>
      <c r="AD73" s="248"/>
      <c r="AE73" s="67" t="s">
        <v>25</v>
      </c>
      <c r="AF73" s="67" t="s">
        <v>127</v>
      </c>
      <c r="AG73" s="248"/>
      <c r="AH73" s="248"/>
      <c r="AI73" s="67" t="s">
        <v>49</v>
      </c>
      <c r="AJ73" s="67" t="s">
        <v>129</v>
      </c>
      <c r="AK73" s="307" t="str">
        <f t="shared" ref="AK73:AK88" si="14">IF(W73="","",IF(AND(OR(Q73="基本給",Q73="手当"),W73&gt;40000),"NG",IF(AND(OR(Q73="基本給",Q73="手当"),W73&lt;=4999),"NG",W73*AC73*AG73)))</f>
        <v/>
      </c>
      <c r="AL73" s="307"/>
      <c r="AM73" s="307"/>
      <c r="AN73" s="307"/>
      <c r="AO73" s="65" t="s">
        <v>65</v>
      </c>
      <c r="AP73" s="68"/>
      <c r="AQ73" s="68"/>
      <c r="AR73" s="68"/>
      <c r="AS73" s="68"/>
      <c r="AT73" s="68"/>
      <c r="AU73" s="68"/>
      <c r="AV73" s="68"/>
      <c r="AW73" s="68"/>
      <c r="AX73" s="68"/>
      <c r="AY73" s="68"/>
      <c r="AZ73" s="68"/>
      <c r="BA73" s="68"/>
      <c r="BB73" s="68"/>
      <c r="BC73" s="68"/>
      <c r="BD73" s="68"/>
      <c r="BE73" s="68"/>
      <c r="BF73" s="68"/>
      <c r="BG73" s="68"/>
      <c r="BH73" s="68"/>
      <c r="BI73" s="68"/>
    </row>
    <row r="74" spans="1:61" ht="16.5" customHeight="1">
      <c r="A74" s="300">
        <v>4</v>
      </c>
      <c r="B74" s="300"/>
      <c r="C74" s="296"/>
      <c r="D74" s="297"/>
      <c r="E74" s="301"/>
      <c r="F74" s="301"/>
      <c r="G74" s="301"/>
      <c r="H74" s="301"/>
      <c r="I74" s="301"/>
      <c r="J74" s="301"/>
      <c r="K74" s="301"/>
      <c r="L74" s="301"/>
      <c r="M74" s="301"/>
      <c r="N74" s="301"/>
      <c r="O74" s="301"/>
      <c r="P74" s="301"/>
      <c r="Q74" s="301"/>
      <c r="R74" s="301"/>
      <c r="S74" s="301"/>
      <c r="T74" s="301"/>
      <c r="U74" s="301"/>
      <c r="V74" s="301"/>
      <c r="W74" s="308"/>
      <c r="X74" s="309"/>
      <c r="Y74" s="309"/>
      <c r="Z74" s="309"/>
      <c r="AA74" s="67" t="s">
        <v>65</v>
      </c>
      <c r="AB74" s="67" t="s">
        <v>127</v>
      </c>
      <c r="AC74" s="248"/>
      <c r="AD74" s="248"/>
      <c r="AE74" s="67" t="s">
        <v>25</v>
      </c>
      <c r="AF74" s="67" t="s">
        <v>127</v>
      </c>
      <c r="AG74" s="248"/>
      <c r="AH74" s="248"/>
      <c r="AI74" s="67" t="s">
        <v>49</v>
      </c>
      <c r="AJ74" s="67" t="s">
        <v>141</v>
      </c>
      <c r="AK74" s="307" t="str">
        <f t="shared" si="14"/>
        <v/>
      </c>
      <c r="AL74" s="307"/>
      <c r="AM74" s="307"/>
      <c r="AN74" s="307"/>
      <c r="AO74" s="65" t="s">
        <v>65</v>
      </c>
      <c r="AP74" s="68"/>
      <c r="AQ74" s="68"/>
      <c r="AR74" s="68"/>
      <c r="AS74" s="68"/>
      <c r="AT74" s="68"/>
      <c r="AU74" s="68"/>
      <c r="AV74" s="68"/>
      <c r="AW74" s="68"/>
      <c r="AX74" s="68"/>
      <c r="AY74" s="68"/>
      <c r="AZ74" s="68"/>
      <c r="BA74" s="68"/>
      <c r="BB74" s="68"/>
      <c r="BC74" s="68"/>
      <c r="BD74" s="68"/>
      <c r="BE74" s="68"/>
      <c r="BF74" s="68"/>
      <c r="BG74" s="68"/>
      <c r="BH74" s="68"/>
      <c r="BI74" s="68"/>
    </row>
    <row r="75" spans="1:61" ht="16.5" customHeight="1">
      <c r="A75" s="300">
        <v>5</v>
      </c>
      <c r="B75" s="300"/>
      <c r="C75" s="296"/>
      <c r="D75" s="297"/>
      <c r="E75" s="301"/>
      <c r="F75" s="301"/>
      <c r="G75" s="301"/>
      <c r="H75" s="301"/>
      <c r="I75" s="301"/>
      <c r="J75" s="301"/>
      <c r="K75" s="301"/>
      <c r="L75" s="301"/>
      <c r="M75" s="301"/>
      <c r="N75" s="301"/>
      <c r="O75" s="301"/>
      <c r="P75" s="301"/>
      <c r="Q75" s="301"/>
      <c r="R75" s="301"/>
      <c r="S75" s="301"/>
      <c r="T75" s="301"/>
      <c r="U75" s="301"/>
      <c r="V75" s="301"/>
      <c r="W75" s="308"/>
      <c r="X75" s="309"/>
      <c r="Y75" s="309"/>
      <c r="Z75" s="309"/>
      <c r="AA75" s="67" t="s">
        <v>65</v>
      </c>
      <c r="AB75" s="67" t="s">
        <v>132</v>
      </c>
      <c r="AC75" s="248"/>
      <c r="AD75" s="248"/>
      <c r="AE75" s="67" t="s">
        <v>25</v>
      </c>
      <c r="AF75" s="67" t="s">
        <v>132</v>
      </c>
      <c r="AG75" s="248"/>
      <c r="AH75" s="248"/>
      <c r="AI75" s="67" t="s">
        <v>49</v>
      </c>
      <c r="AJ75" s="67" t="s">
        <v>131</v>
      </c>
      <c r="AK75" s="307" t="str">
        <f t="shared" si="14"/>
        <v/>
      </c>
      <c r="AL75" s="307"/>
      <c r="AM75" s="307"/>
      <c r="AN75" s="307"/>
      <c r="AO75" s="65" t="s">
        <v>65</v>
      </c>
      <c r="AP75" s="68"/>
      <c r="AQ75" s="68"/>
      <c r="AR75" s="68"/>
      <c r="AS75" s="68"/>
      <c r="AT75" s="68"/>
      <c r="AU75" s="68"/>
      <c r="AV75" s="68"/>
      <c r="AW75" s="68"/>
      <c r="AX75" s="68"/>
      <c r="AY75" s="68"/>
      <c r="AZ75" s="68"/>
      <c r="BA75" s="68"/>
      <c r="BB75" s="68"/>
      <c r="BC75" s="68"/>
      <c r="BD75" s="68"/>
      <c r="BE75" s="68"/>
      <c r="BF75" s="68"/>
      <c r="BG75" s="68"/>
      <c r="BH75" s="68"/>
      <c r="BI75" s="68"/>
    </row>
    <row r="76" spans="1:61" ht="16.5" customHeight="1">
      <c r="A76" s="300">
        <v>6</v>
      </c>
      <c r="B76" s="300"/>
      <c r="C76" s="296"/>
      <c r="D76" s="297"/>
      <c r="E76" s="301"/>
      <c r="F76" s="301"/>
      <c r="G76" s="301"/>
      <c r="H76" s="301"/>
      <c r="I76" s="301"/>
      <c r="J76" s="301"/>
      <c r="K76" s="301"/>
      <c r="L76" s="301"/>
      <c r="M76" s="301"/>
      <c r="N76" s="301"/>
      <c r="O76" s="301"/>
      <c r="P76" s="301"/>
      <c r="Q76" s="301"/>
      <c r="R76" s="301"/>
      <c r="S76" s="301"/>
      <c r="T76" s="301"/>
      <c r="U76" s="301"/>
      <c r="V76" s="301"/>
      <c r="W76" s="308"/>
      <c r="X76" s="309"/>
      <c r="Y76" s="309"/>
      <c r="Z76" s="309"/>
      <c r="AA76" s="67" t="s">
        <v>65</v>
      </c>
      <c r="AB76" s="67" t="s">
        <v>127</v>
      </c>
      <c r="AC76" s="248"/>
      <c r="AD76" s="248"/>
      <c r="AE76" s="67" t="s">
        <v>25</v>
      </c>
      <c r="AF76" s="67" t="s">
        <v>127</v>
      </c>
      <c r="AG76" s="248"/>
      <c r="AH76" s="248"/>
      <c r="AI76" s="67" t="s">
        <v>49</v>
      </c>
      <c r="AJ76" s="67" t="s">
        <v>129</v>
      </c>
      <c r="AK76" s="307" t="str">
        <f t="shared" si="14"/>
        <v/>
      </c>
      <c r="AL76" s="307"/>
      <c r="AM76" s="307"/>
      <c r="AN76" s="307"/>
      <c r="AO76" s="65" t="s">
        <v>65</v>
      </c>
      <c r="AP76" s="68"/>
      <c r="AQ76" s="68"/>
      <c r="AR76" s="68"/>
      <c r="AS76" s="68"/>
      <c r="AT76" s="68"/>
      <c r="AU76" s="68"/>
      <c r="AV76" s="68"/>
      <c r="AW76" s="68"/>
      <c r="AX76" s="68"/>
      <c r="AY76" s="68"/>
      <c r="AZ76" s="68"/>
      <c r="BA76" s="68"/>
      <c r="BB76" s="68"/>
      <c r="BC76" s="68"/>
      <c r="BD76" s="68"/>
      <c r="BE76" s="68"/>
      <c r="BF76" s="68"/>
      <c r="BG76" s="68"/>
      <c r="BH76" s="68"/>
      <c r="BI76" s="68"/>
    </row>
    <row r="77" spans="1:61" ht="16.5" customHeight="1">
      <c r="A77" s="300">
        <v>7</v>
      </c>
      <c r="B77" s="300"/>
      <c r="C77" s="296"/>
      <c r="D77" s="297"/>
      <c r="E77" s="301"/>
      <c r="F77" s="301"/>
      <c r="G77" s="301"/>
      <c r="H77" s="301"/>
      <c r="I77" s="301"/>
      <c r="J77" s="301"/>
      <c r="K77" s="301"/>
      <c r="L77" s="301"/>
      <c r="M77" s="301"/>
      <c r="N77" s="301"/>
      <c r="O77" s="301"/>
      <c r="P77" s="301"/>
      <c r="Q77" s="301"/>
      <c r="R77" s="301"/>
      <c r="S77" s="301"/>
      <c r="T77" s="301"/>
      <c r="U77" s="301"/>
      <c r="V77" s="301"/>
      <c r="W77" s="308"/>
      <c r="X77" s="309"/>
      <c r="Y77" s="309"/>
      <c r="Z77" s="309"/>
      <c r="AA77" s="67" t="s">
        <v>65</v>
      </c>
      <c r="AB77" s="67" t="s">
        <v>127</v>
      </c>
      <c r="AC77" s="248"/>
      <c r="AD77" s="248"/>
      <c r="AE77" s="67" t="s">
        <v>25</v>
      </c>
      <c r="AF77" s="67" t="s">
        <v>127</v>
      </c>
      <c r="AG77" s="248"/>
      <c r="AH77" s="248"/>
      <c r="AI77" s="67" t="s">
        <v>49</v>
      </c>
      <c r="AJ77" s="67" t="s">
        <v>129</v>
      </c>
      <c r="AK77" s="307" t="str">
        <f t="shared" si="14"/>
        <v/>
      </c>
      <c r="AL77" s="307"/>
      <c r="AM77" s="307"/>
      <c r="AN77" s="307"/>
      <c r="AO77" s="65" t="s">
        <v>65</v>
      </c>
      <c r="AP77" s="68"/>
      <c r="AQ77" s="68"/>
      <c r="AR77" s="68"/>
      <c r="AS77" s="68"/>
      <c r="AT77" s="68"/>
      <c r="AU77" s="68"/>
      <c r="AV77" s="68"/>
      <c r="AW77" s="68"/>
      <c r="AX77" s="68"/>
      <c r="AY77" s="68"/>
      <c r="AZ77" s="68"/>
      <c r="BA77" s="68"/>
      <c r="BB77" s="68"/>
      <c r="BC77" s="68"/>
      <c r="BD77" s="68"/>
      <c r="BE77" s="68"/>
      <c r="BF77" s="68"/>
      <c r="BG77" s="68"/>
      <c r="BH77" s="68"/>
      <c r="BI77" s="68"/>
    </row>
    <row r="78" spans="1:61" ht="16.5" customHeight="1">
      <c r="A78" s="300">
        <v>8</v>
      </c>
      <c r="B78" s="300"/>
      <c r="C78" s="296"/>
      <c r="D78" s="297"/>
      <c r="E78" s="301"/>
      <c r="F78" s="301"/>
      <c r="G78" s="301"/>
      <c r="H78" s="301"/>
      <c r="I78" s="301"/>
      <c r="J78" s="301"/>
      <c r="K78" s="301"/>
      <c r="L78" s="301"/>
      <c r="M78" s="301"/>
      <c r="N78" s="301"/>
      <c r="O78" s="301"/>
      <c r="P78" s="301"/>
      <c r="Q78" s="301"/>
      <c r="R78" s="301"/>
      <c r="S78" s="301"/>
      <c r="T78" s="301"/>
      <c r="U78" s="301"/>
      <c r="V78" s="301"/>
      <c r="W78" s="308"/>
      <c r="X78" s="309"/>
      <c r="Y78" s="309"/>
      <c r="Z78" s="309"/>
      <c r="AA78" s="67" t="s">
        <v>65</v>
      </c>
      <c r="AB78" s="67" t="s">
        <v>127</v>
      </c>
      <c r="AC78" s="248"/>
      <c r="AD78" s="248"/>
      <c r="AE78" s="67" t="s">
        <v>25</v>
      </c>
      <c r="AF78" s="67" t="s">
        <v>127</v>
      </c>
      <c r="AG78" s="248"/>
      <c r="AH78" s="248"/>
      <c r="AI78" s="67" t="s">
        <v>49</v>
      </c>
      <c r="AJ78" s="67" t="s">
        <v>131</v>
      </c>
      <c r="AK78" s="307" t="str">
        <f t="shared" si="14"/>
        <v/>
      </c>
      <c r="AL78" s="307"/>
      <c r="AM78" s="307"/>
      <c r="AN78" s="307"/>
      <c r="AO78" s="65" t="s">
        <v>65</v>
      </c>
      <c r="AP78" s="68"/>
      <c r="AQ78" s="68"/>
      <c r="AR78" s="68"/>
      <c r="AS78" s="68"/>
      <c r="AT78" s="68"/>
      <c r="AU78" s="68"/>
      <c r="AV78" s="68"/>
      <c r="AW78" s="68"/>
      <c r="AX78" s="68"/>
      <c r="AY78" s="68"/>
      <c r="AZ78" s="68"/>
      <c r="BA78" s="68"/>
      <c r="BB78" s="68"/>
      <c r="BC78" s="68"/>
      <c r="BD78" s="68"/>
      <c r="BE78" s="68"/>
      <c r="BF78" s="68"/>
      <c r="BG78" s="68"/>
      <c r="BH78" s="68"/>
      <c r="BI78" s="68"/>
    </row>
    <row r="79" spans="1:61" ht="16.5" customHeight="1">
      <c r="A79" s="300">
        <v>9</v>
      </c>
      <c r="B79" s="300"/>
      <c r="C79" s="296"/>
      <c r="D79" s="297"/>
      <c r="E79" s="301"/>
      <c r="F79" s="301"/>
      <c r="G79" s="301"/>
      <c r="H79" s="301"/>
      <c r="I79" s="301"/>
      <c r="J79" s="301"/>
      <c r="K79" s="301"/>
      <c r="L79" s="301"/>
      <c r="M79" s="301"/>
      <c r="N79" s="301"/>
      <c r="O79" s="301"/>
      <c r="P79" s="301"/>
      <c r="Q79" s="301"/>
      <c r="R79" s="301"/>
      <c r="S79" s="301"/>
      <c r="T79" s="301"/>
      <c r="U79" s="301"/>
      <c r="V79" s="301"/>
      <c r="W79" s="308"/>
      <c r="X79" s="309"/>
      <c r="Y79" s="309"/>
      <c r="Z79" s="309"/>
      <c r="AA79" s="67" t="s">
        <v>65</v>
      </c>
      <c r="AB79" s="67" t="s">
        <v>127</v>
      </c>
      <c r="AC79" s="248"/>
      <c r="AD79" s="248"/>
      <c r="AE79" s="67" t="s">
        <v>25</v>
      </c>
      <c r="AF79" s="67" t="s">
        <v>127</v>
      </c>
      <c r="AG79" s="248"/>
      <c r="AH79" s="248"/>
      <c r="AI79" s="67" t="s">
        <v>49</v>
      </c>
      <c r="AJ79" s="67" t="s">
        <v>129</v>
      </c>
      <c r="AK79" s="307" t="str">
        <f t="shared" si="14"/>
        <v/>
      </c>
      <c r="AL79" s="307"/>
      <c r="AM79" s="307"/>
      <c r="AN79" s="307"/>
      <c r="AO79" s="65" t="s">
        <v>65</v>
      </c>
      <c r="AP79" s="68"/>
      <c r="AQ79" s="68"/>
      <c r="AR79" s="68"/>
      <c r="AS79" s="68"/>
      <c r="AT79" s="68"/>
      <c r="AU79" s="68"/>
      <c r="AV79" s="68"/>
      <c r="AW79" s="68"/>
      <c r="AX79" s="68"/>
      <c r="AY79" s="68"/>
      <c r="AZ79" s="68"/>
      <c r="BA79" s="68"/>
      <c r="BB79" s="68"/>
      <c r="BC79" s="68"/>
      <c r="BD79" s="68"/>
      <c r="BE79" s="68"/>
      <c r="BF79" s="68"/>
      <c r="BG79" s="68"/>
      <c r="BH79" s="68"/>
      <c r="BI79" s="68"/>
    </row>
    <row r="80" spans="1:61" ht="16.5" customHeight="1">
      <c r="A80" s="300">
        <v>10</v>
      </c>
      <c r="B80" s="300"/>
      <c r="C80" s="296"/>
      <c r="D80" s="297"/>
      <c r="E80" s="301"/>
      <c r="F80" s="301"/>
      <c r="G80" s="301"/>
      <c r="H80" s="301"/>
      <c r="I80" s="301"/>
      <c r="J80" s="301"/>
      <c r="K80" s="301"/>
      <c r="L80" s="301"/>
      <c r="M80" s="301"/>
      <c r="N80" s="301"/>
      <c r="O80" s="301"/>
      <c r="P80" s="301"/>
      <c r="Q80" s="301"/>
      <c r="R80" s="301"/>
      <c r="S80" s="301"/>
      <c r="T80" s="301"/>
      <c r="U80" s="301"/>
      <c r="V80" s="301"/>
      <c r="W80" s="308"/>
      <c r="X80" s="309"/>
      <c r="Y80" s="309"/>
      <c r="Z80" s="309"/>
      <c r="AA80" s="67" t="s">
        <v>65</v>
      </c>
      <c r="AB80" s="67" t="s">
        <v>127</v>
      </c>
      <c r="AC80" s="248"/>
      <c r="AD80" s="248"/>
      <c r="AE80" s="67" t="s">
        <v>25</v>
      </c>
      <c r="AF80" s="67" t="s">
        <v>127</v>
      </c>
      <c r="AG80" s="248"/>
      <c r="AH80" s="248"/>
      <c r="AI80" s="67" t="s">
        <v>49</v>
      </c>
      <c r="AJ80" s="67" t="s">
        <v>131</v>
      </c>
      <c r="AK80" s="307" t="str">
        <f t="shared" si="14"/>
        <v/>
      </c>
      <c r="AL80" s="307"/>
      <c r="AM80" s="307"/>
      <c r="AN80" s="307"/>
      <c r="AO80" s="65" t="s">
        <v>65</v>
      </c>
      <c r="AP80" s="68"/>
      <c r="AQ80" s="68"/>
      <c r="AR80" s="68"/>
      <c r="AS80" s="68"/>
      <c r="AT80" s="68"/>
      <c r="AU80" s="68"/>
      <c r="AV80" s="68"/>
      <c r="AW80" s="68"/>
      <c r="AX80" s="68"/>
      <c r="AY80" s="68"/>
      <c r="AZ80" s="68"/>
      <c r="BA80" s="68"/>
      <c r="BB80" s="68"/>
      <c r="BC80" s="68"/>
      <c r="BD80" s="68"/>
      <c r="BE80" s="68"/>
      <c r="BF80" s="68"/>
      <c r="BG80" s="68"/>
      <c r="BH80" s="68"/>
      <c r="BI80" s="68"/>
    </row>
    <row r="81" spans="1:61" ht="16.5" customHeight="1">
      <c r="A81" s="300">
        <v>11</v>
      </c>
      <c r="B81" s="300"/>
      <c r="C81" s="296"/>
      <c r="D81" s="297"/>
      <c r="E81" s="301"/>
      <c r="F81" s="301"/>
      <c r="G81" s="301"/>
      <c r="H81" s="301"/>
      <c r="I81" s="301"/>
      <c r="J81" s="301"/>
      <c r="K81" s="301"/>
      <c r="L81" s="301"/>
      <c r="M81" s="301"/>
      <c r="N81" s="301"/>
      <c r="O81" s="301"/>
      <c r="P81" s="301"/>
      <c r="Q81" s="301"/>
      <c r="R81" s="301"/>
      <c r="S81" s="301"/>
      <c r="T81" s="301"/>
      <c r="U81" s="301"/>
      <c r="V81" s="301"/>
      <c r="W81" s="308"/>
      <c r="X81" s="309"/>
      <c r="Y81" s="309"/>
      <c r="Z81" s="309"/>
      <c r="AA81" s="67" t="s">
        <v>65</v>
      </c>
      <c r="AB81" s="67" t="s">
        <v>127</v>
      </c>
      <c r="AC81" s="248"/>
      <c r="AD81" s="248"/>
      <c r="AE81" s="67" t="s">
        <v>25</v>
      </c>
      <c r="AF81" s="67" t="s">
        <v>127</v>
      </c>
      <c r="AG81" s="248"/>
      <c r="AH81" s="248"/>
      <c r="AI81" s="67" t="s">
        <v>49</v>
      </c>
      <c r="AJ81" s="67" t="s">
        <v>129</v>
      </c>
      <c r="AK81" s="307" t="str">
        <f t="shared" si="14"/>
        <v/>
      </c>
      <c r="AL81" s="307"/>
      <c r="AM81" s="307"/>
      <c r="AN81" s="307"/>
      <c r="AO81" s="65" t="s">
        <v>65</v>
      </c>
      <c r="AP81" s="68"/>
      <c r="AQ81" s="68"/>
      <c r="AR81" s="68"/>
      <c r="AS81" s="68"/>
      <c r="AT81" s="68"/>
      <c r="AU81" s="68"/>
      <c r="AV81" s="68"/>
      <c r="AW81" s="68"/>
      <c r="AX81" s="68"/>
      <c r="AY81" s="68"/>
      <c r="AZ81" s="68"/>
      <c r="BA81" s="68"/>
      <c r="BB81" s="68"/>
      <c r="BC81" s="68"/>
      <c r="BD81" s="68"/>
      <c r="BE81" s="68"/>
      <c r="BF81" s="68"/>
      <c r="BG81" s="68"/>
      <c r="BH81" s="68"/>
      <c r="BI81" s="68"/>
    </row>
    <row r="82" spans="1:61" ht="16.5" customHeight="1">
      <c r="A82" s="300">
        <v>12</v>
      </c>
      <c r="B82" s="300"/>
      <c r="C82" s="296"/>
      <c r="D82" s="297"/>
      <c r="E82" s="301"/>
      <c r="F82" s="301"/>
      <c r="G82" s="301"/>
      <c r="H82" s="301"/>
      <c r="I82" s="301"/>
      <c r="J82" s="301"/>
      <c r="K82" s="301"/>
      <c r="L82" s="301"/>
      <c r="M82" s="301"/>
      <c r="N82" s="301"/>
      <c r="O82" s="301"/>
      <c r="P82" s="301"/>
      <c r="Q82" s="301"/>
      <c r="R82" s="301"/>
      <c r="S82" s="301"/>
      <c r="T82" s="301"/>
      <c r="U82" s="301"/>
      <c r="V82" s="301"/>
      <c r="W82" s="308"/>
      <c r="X82" s="309"/>
      <c r="Y82" s="309"/>
      <c r="Z82" s="309"/>
      <c r="AA82" s="67" t="s">
        <v>65</v>
      </c>
      <c r="AB82" s="67" t="s">
        <v>127</v>
      </c>
      <c r="AC82" s="248"/>
      <c r="AD82" s="248"/>
      <c r="AE82" s="67" t="s">
        <v>25</v>
      </c>
      <c r="AF82" s="67" t="s">
        <v>132</v>
      </c>
      <c r="AG82" s="248"/>
      <c r="AH82" s="248"/>
      <c r="AI82" s="67" t="s">
        <v>49</v>
      </c>
      <c r="AJ82" s="67" t="s">
        <v>131</v>
      </c>
      <c r="AK82" s="307" t="str">
        <f t="shared" si="14"/>
        <v/>
      </c>
      <c r="AL82" s="307"/>
      <c r="AM82" s="307"/>
      <c r="AN82" s="307"/>
      <c r="AO82" s="65" t="s">
        <v>65</v>
      </c>
      <c r="AP82" s="68"/>
      <c r="AQ82" s="68"/>
      <c r="AR82" s="68"/>
      <c r="AS82" s="68"/>
      <c r="AT82" s="68"/>
      <c r="AU82" s="68"/>
      <c r="AV82" s="68"/>
      <c r="AW82" s="68"/>
      <c r="AX82" s="68"/>
      <c r="AY82" s="68"/>
      <c r="AZ82" s="68"/>
      <c r="BA82" s="68"/>
      <c r="BB82" s="68"/>
      <c r="BC82" s="68"/>
      <c r="BD82" s="68"/>
      <c r="BE82" s="68"/>
      <c r="BF82" s="68"/>
      <c r="BG82" s="68"/>
      <c r="BH82" s="68"/>
      <c r="BI82" s="68"/>
    </row>
    <row r="83" spans="1:61" ht="16.5" customHeight="1">
      <c r="A83" s="300">
        <v>13</v>
      </c>
      <c r="B83" s="300"/>
      <c r="C83" s="296"/>
      <c r="D83" s="297"/>
      <c r="E83" s="301"/>
      <c r="F83" s="301"/>
      <c r="G83" s="301"/>
      <c r="H83" s="301"/>
      <c r="I83" s="301"/>
      <c r="J83" s="301"/>
      <c r="K83" s="301"/>
      <c r="L83" s="301"/>
      <c r="M83" s="301"/>
      <c r="N83" s="301"/>
      <c r="O83" s="301"/>
      <c r="P83" s="301"/>
      <c r="Q83" s="301"/>
      <c r="R83" s="301"/>
      <c r="S83" s="301"/>
      <c r="T83" s="301"/>
      <c r="U83" s="301"/>
      <c r="V83" s="301"/>
      <c r="W83" s="308"/>
      <c r="X83" s="309"/>
      <c r="Y83" s="309"/>
      <c r="Z83" s="309"/>
      <c r="AA83" s="67" t="s">
        <v>65</v>
      </c>
      <c r="AB83" s="67" t="s">
        <v>132</v>
      </c>
      <c r="AC83" s="248"/>
      <c r="AD83" s="248"/>
      <c r="AE83" s="67" t="s">
        <v>25</v>
      </c>
      <c r="AF83" s="67" t="s">
        <v>127</v>
      </c>
      <c r="AG83" s="248"/>
      <c r="AH83" s="248"/>
      <c r="AI83" s="67" t="s">
        <v>49</v>
      </c>
      <c r="AJ83" s="67" t="s">
        <v>129</v>
      </c>
      <c r="AK83" s="307" t="str">
        <f t="shared" si="14"/>
        <v/>
      </c>
      <c r="AL83" s="307"/>
      <c r="AM83" s="307"/>
      <c r="AN83" s="307"/>
      <c r="AO83" s="65" t="s">
        <v>65</v>
      </c>
      <c r="AP83" s="68"/>
      <c r="AQ83" s="68"/>
      <c r="AR83" s="68"/>
      <c r="AS83" s="68"/>
      <c r="AT83" s="68"/>
      <c r="AU83" s="68"/>
      <c r="AV83" s="68"/>
      <c r="AW83" s="68"/>
      <c r="AX83" s="68"/>
      <c r="AY83" s="68"/>
      <c r="AZ83" s="68"/>
      <c r="BA83" s="68"/>
      <c r="BB83" s="68"/>
      <c r="BC83" s="68"/>
      <c r="BD83" s="68"/>
      <c r="BE83" s="68"/>
      <c r="BF83" s="68"/>
      <c r="BG83" s="68"/>
      <c r="BH83" s="68"/>
      <c r="BI83" s="68"/>
    </row>
    <row r="84" spans="1:61" ht="16.5" customHeight="1">
      <c r="A84" s="300">
        <v>14</v>
      </c>
      <c r="B84" s="300"/>
      <c r="C84" s="296"/>
      <c r="D84" s="297"/>
      <c r="E84" s="301"/>
      <c r="F84" s="301"/>
      <c r="G84" s="301"/>
      <c r="H84" s="301"/>
      <c r="I84" s="301"/>
      <c r="J84" s="301"/>
      <c r="K84" s="301"/>
      <c r="L84" s="301"/>
      <c r="M84" s="301"/>
      <c r="N84" s="301"/>
      <c r="O84" s="301"/>
      <c r="P84" s="301"/>
      <c r="Q84" s="301"/>
      <c r="R84" s="301"/>
      <c r="S84" s="301"/>
      <c r="T84" s="301"/>
      <c r="U84" s="301"/>
      <c r="V84" s="301"/>
      <c r="W84" s="308"/>
      <c r="X84" s="309"/>
      <c r="Y84" s="309"/>
      <c r="Z84" s="309"/>
      <c r="AA84" s="67" t="s">
        <v>65</v>
      </c>
      <c r="AB84" s="67" t="s">
        <v>127</v>
      </c>
      <c r="AC84" s="248"/>
      <c r="AD84" s="248"/>
      <c r="AE84" s="67" t="s">
        <v>25</v>
      </c>
      <c r="AF84" s="67" t="s">
        <v>127</v>
      </c>
      <c r="AG84" s="248"/>
      <c r="AH84" s="248"/>
      <c r="AI84" s="67" t="s">
        <v>49</v>
      </c>
      <c r="AJ84" s="67" t="s">
        <v>131</v>
      </c>
      <c r="AK84" s="307" t="str">
        <f t="shared" si="14"/>
        <v/>
      </c>
      <c r="AL84" s="307"/>
      <c r="AM84" s="307"/>
      <c r="AN84" s="307"/>
      <c r="AO84" s="65" t="s">
        <v>65</v>
      </c>
      <c r="AP84" s="68"/>
      <c r="AQ84" s="68"/>
      <c r="AR84" s="68"/>
      <c r="AS84" s="68"/>
      <c r="AT84" s="68"/>
      <c r="AU84" s="68"/>
      <c r="AV84" s="68"/>
      <c r="AW84" s="68"/>
      <c r="AX84" s="68"/>
      <c r="AY84" s="68"/>
      <c r="AZ84" s="68"/>
      <c r="BA84" s="68"/>
      <c r="BB84" s="68"/>
      <c r="BC84" s="68"/>
      <c r="BD84" s="68"/>
      <c r="BE84" s="68"/>
      <c r="BF84" s="68"/>
      <c r="BG84" s="68"/>
      <c r="BH84" s="68"/>
      <c r="BI84" s="68"/>
    </row>
    <row r="85" spans="1:61" ht="16.5" customHeight="1">
      <c r="A85" s="300">
        <v>15</v>
      </c>
      <c r="B85" s="300"/>
      <c r="C85" s="296"/>
      <c r="D85" s="297"/>
      <c r="E85" s="301"/>
      <c r="F85" s="301"/>
      <c r="G85" s="301"/>
      <c r="H85" s="301"/>
      <c r="I85" s="301"/>
      <c r="J85" s="301"/>
      <c r="K85" s="301"/>
      <c r="L85" s="301"/>
      <c r="M85" s="301"/>
      <c r="N85" s="301"/>
      <c r="O85" s="301"/>
      <c r="P85" s="301"/>
      <c r="Q85" s="301"/>
      <c r="R85" s="301"/>
      <c r="S85" s="301"/>
      <c r="T85" s="301"/>
      <c r="U85" s="301"/>
      <c r="V85" s="301"/>
      <c r="W85" s="308"/>
      <c r="X85" s="309"/>
      <c r="Y85" s="309"/>
      <c r="Z85" s="309"/>
      <c r="AA85" s="67" t="s">
        <v>65</v>
      </c>
      <c r="AB85" s="67" t="s">
        <v>127</v>
      </c>
      <c r="AC85" s="248"/>
      <c r="AD85" s="248"/>
      <c r="AE85" s="67" t="s">
        <v>25</v>
      </c>
      <c r="AF85" s="67" t="s">
        <v>132</v>
      </c>
      <c r="AG85" s="248"/>
      <c r="AH85" s="248"/>
      <c r="AI85" s="67" t="s">
        <v>49</v>
      </c>
      <c r="AJ85" s="67" t="s">
        <v>131</v>
      </c>
      <c r="AK85" s="307" t="str">
        <f t="shared" si="14"/>
        <v/>
      </c>
      <c r="AL85" s="307"/>
      <c r="AM85" s="307"/>
      <c r="AN85" s="307"/>
      <c r="AO85" s="65" t="s">
        <v>65</v>
      </c>
      <c r="AP85" s="68"/>
      <c r="AQ85" s="68"/>
      <c r="AR85" s="68"/>
      <c r="AS85" s="68"/>
      <c r="AT85" s="68"/>
      <c r="AU85" s="68"/>
      <c r="AV85" s="68"/>
      <c r="AW85" s="68"/>
      <c r="AX85" s="68"/>
      <c r="AY85" s="68"/>
      <c r="AZ85" s="68"/>
      <c r="BA85" s="68"/>
      <c r="BB85" s="68"/>
      <c r="BC85" s="68"/>
      <c r="BD85" s="68"/>
      <c r="BE85" s="68"/>
      <c r="BF85" s="68"/>
      <c r="BG85" s="68"/>
      <c r="BH85" s="68"/>
      <c r="BI85" s="68"/>
    </row>
    <row r="86" spans="1:61" ht="16.5" customHeight="1">
      <c r="A86" s="300">
        <v>16</v>
      </c>
      <c r="B86" s="300"/>
      <c r="C86" s="296"/>
      <c r="D86" s="297"/>
      <c r="E86" s="301"/>
      <c r="F86" s="301"/>
      <c r="G86" s="301"/>
      <c r="H86" s="301"/>
      <c r="I86" s="301"/>
      <c r="J86" s="301"/>
      <c r="K86" s="301"/>
      <c r="L86" s="301"/>
      <c r="M86" s="301"/>
      <c r="N86" s="301"/>
      <c r="O86" s="301"/>
      <c r="P86" s="301"/>
      <c r="Q86" s="301"/>
      <c r="R86" s="301"/>
      <c r="S86" s="301"/>
      <c r="T86" s="301"/>
      <c r="U86" s="301"/>
      <c r="V86" s="301"/>
      <c r="W86" s="308"/>
      <c r="X86" s="309"/>
      <c r="Y86" s="309"/>
      <c r="Z86" s="309"/>
      <c r="AA86" s="67" t="s">
        <v>65</v>
      </c>
      <c r="AB86" s="67" t="s">
        <v>127</v>
      </c>
      <c r="AC86" s="248"/>
      <c r="AD86" s="248"/>
      <c r="AE86" s="67" t="s">
        <v>25</v>
      </c>
      <c r="AF86" s="67" t="s">
        <v>127</v>
      </c>
      <c r="AG86" s="248"/>
      <c r="AH86" s="248"/>
      <c r="AI86" s="67" t="s">
        <v>49</v>
      </c>
      <c r="AJ86" s="67" t="s">
        <v>131</v>
      </c>
      <c r="AK86" s="307" t="str">
        <f t="shared" si="14"/>
        <v/>
      </c>
      <c r="AL86" s="307"/>
      <c r="AM86" s="307"/>
      <c r="AN86" s="307"/>
      <c r="AO86" s="65" t="s">
        <v>65</v>
      </c>
      <c r="AP86" s="68"/>
      <c r="AQ86" s="68"/>
      <c r="AR86" s="68"/>
      <c r="AS86" s="68"/>
      <c r="AT86" s="68"/>
      <c r="AU86" s="68"/>
      <c r="AV86" s="68"/>
      <c r="AW86" s="68"/>
      <c r="AX86" s="68"/>
      <c r="AY86" s="68"/>
      <c r="AZ86" s="68"/>
      <c r="BA86" s="68"/>
      <c r="BB86" s="68"/>
      <c r="BC86" s="68"/>
      <c r="BD86" s="68"/>
      <c r="BE86" s="68"/>
      <c r="BF86" s="68"/>
      <c r="BG86" s="68"/>
      <c r="BH86" s="68"/>
      <c r="BI86" s="68"/>
    </row>
    <row r="87" spans="1:61" ht="16.5" customHeight="1">
      <c r="A87" s="300">
        <v>17</v>
      </c>
      <c r="B87" s="300"/>
      <c r="C87" s="296"/>
      <c r="D87" s="297"/>
      <c r="E87" s="301"/>
      <c r="F87" s="301"/>
      <c r="G87" s="301"/>
      <c r="H87" s="301"/>
      <c r="I87" s="301"/>
      <c r="J87" s="301"/>
      <c r="K87" s="301"/>
      <c r="L87" s="301"/>
      <c r="M87" s="301"/>
      <c r="N87" s="301"/>
      <c r="O87" s="301"/>
      <c r="P87" s="301"/>
      <c r="Q87" s="301"/>
      <c r="R87" s="301"/>
      <c r="S87" s="301"/>
      <c r="T87" s="301"/>
      <c r="U87" s="301"/>
      <c r="V87" s="301"/>
      <c r="W87" s="308"/>
      <c r="X87" s="309"/>
      <c r="Y87" s="309"/>
      <c r="Z87" s="309"/>
      <c r="AA87" s="67" t="s">
        <v>65</v>
      </c>
      <c r="AB87" s="67" t="s">
        <v>127</v>
      </c>
      <c r="AC87" s="248"/>
      <c r="AD87" s="248"/>
      <c r="AE87" s="67" t="s">
        <v>25</v>
      </c>
      <c r="AF87" s="67" t="s">
        <v>127</v>
      </c>
      <c r="AG87" s="248"/>
      <c r="AH87" s="248"/>
      <c r="AI87" s="67" t="s">
        <v>49</v>
      </c>
      <c r="AJ87" s="67" t="s">
        <v>129</v>
      </c>
      <c r="AK87" s="307" t="str">
        <f t="shared" si="14"/>
        <v/>
      </c>
      <c r="AL87" s="307"/>
      <c r="AM87" s="307"/>
      <c r="AN87" s="307"/>
      <c r="AO87" s="65" t="s">
        <v>65</v>
      </c>
      <c r="AP87" s="68"/>
      <c r="AQ87" s="68"/>
      <c r="AR87" s="68"/>
      <c r="AS87" s="68"/>
      <c r="AT87" s="68"/>
      <c r="AU87" s="68"/>
      <c r="AV87" s="68"/>
      <c r="AW87" s="68"/>
      <c r="AX87" s="68"/>
      <c r="AY87" s="68"/>
      <c r="AZ87" s="68"/>
      <c r="BA87" s="68"/>
      <c r="BB87" s="68"/>
      <c r="BC87" s="68"/>
      <c r="BD87" s="68"/>
      <c r="BE87" s="68"/>
      <c r="BF87" s="68"/>
      <c r="BG87" s="68"/>
      <c r="BH87" s="68"/>
      <c r="BI87" s="68"/>
    </row>
    <row r="88" spans="1:61" ht="16.5" customHeight="1">
      <c r="A88" s="300">
        <v>18</v>
      </c>
      <c r="B88" s="300"/>
      <c r="C88" s="296"/>
      <c r="D88" s="297"/>
      <c r="E88" s="301"/>
      <c r="F88" s="301"/>
      <c r="G88" s="301"/>
      <c r="H88" s="301"/>
      <c r="I88" s="301"/>
      <c r="J88" s="301"/>
      <c r="K88" s="301"/>
      <c r="L88" s="301"/>
      <c r="M88" s="301"/>
      <c r="N88" s="301"/>
      <c r="O88" s="301"/>
      <c r="P88" s="301"/>
      <c r="Q88" s="301"/>
      <c r="R88" s="301"/>
      <c r="S88" s="301"/>
      <c r="T88" s="301"/>
      <c r="U88" s="301"/>
      <c r="V88" s="301"/>
      <c r="W88" s="308"/>
      <c r="X88" s="309"/>
      <c r="Y88" s="309"/>
      <c r="Z88" s="309"/>
      <c r="AA88" s="67" t="s">
        <v>65</v>
      </c>
      <c r="AB88" s="67" t="s">
        <v>127</v>
      </c>
      <c r="AC88" s="248"/>
      <c r="AD88" s="248"/>
      <c r="AE88" s="67" t="s">
        <v>25</v>
      </c>
      <c r="AF88" s="67" t="s">
        <v>132</v>
      </c>
      <c r="AG88" s="248"/>
      <c r="AH88" s="248"/>
      <c r="AI88" s="67" t="s">
        <v>49</v>
      </c>
      <c r="AJ88" s="67" t="s">
        <v>129</v>
      </c>
      <c r="AK88" s="307" t="str">
        <f t="shared" si="14"/>
        <v/>
      </c>
      <c r="AL88" s="307"/>
      <c r="AM88" s="307"/>
      <c r="AN88" s="307"/>
      <c r="AO88" s="65" t="s">
        <v>65</v>
      </c>
      <c r="AP88" s="68"/>
      <c r="AQ88" s="68"/>
      <c r="AR88" s="68"/>
      <c r="AS88" s="68"/>
      <c r="AT88" s="68"/>
      <c r="AU88" s="68"/>
      <c r="AV88" s="68"/>
      <c r="AW88" s="68"/>
      <c r="AX88" s="68"/>
      <c r="AY88" s="68"/>
      <c r="AZ88" s="68"/>
      <c r="BA88" s="68"/>
      <c r="BB88" s="68"/>
      <c r="BC88" s="68"/>
      <c r="BD88" s="68"/>
      <c r="BE88" s="68"/>
      <c r="BF88" s="68"/>
      <c r="BG88" s="68"/>
      <c r="BH88" s="68"/>
      <c r="BI88" s="68"/>
    </row>
    <row r="89" spans="1:61" ht="16.5" customHeight="1">
      <c r="A89" s="300">
        <v>19</v>
      </c>
      <c r="B89" s="300"/>
      <c r="C89" s="296"/>
      <c r="D89" s="297"/>
      <c r="E89" s="301"/>
      <c r="F89" s="301"/>
      <c r="G89" s="301"/>
      <c r="H89" s="301"/>
      <c r="I89" s="301"/>
      <c r="J89" s="301"/>
      <c r="K89" s="301"/>
      <c r="L89" s="301"/>
      <c r="M89" s="301"/>
      <c r="N89" s="301"/>
      <c r="O89" s="301"/>
      <c r="P89" s="301"/>
      <c r="Q89" s="301"/>
      <c r="R89" s="301"/>
      <c r="S89" s="301"/>
      <c r="T89" s="301"/>
      <c r="U89" s="301"/>
      <c r="V89" s="301"/>
      <c r="W89" s="308"/>
      <c r="X89" s="309"/>
      <c r="Y89" s="309"/>
      <c r="Z89" s="309"/>
      <c r="AA89" s="67" t="s">
        <v>65</v>
      </c>
      <c r="AB89" s="67" t="s">
        <v>128</v>
      </c>
      <c r="AC89" s="248"/>
      <c r="AD89" s="248"/>
      <c r="AE89" s="67" t="s">
        <v>25</v>
      </c>
      <c r="AF89" s="67" t="s">
        <v>127</v>
      </c>
      <c r="AG89" s="248"/>
      <c r="AH89" s="248"/>
      <c r="AI89" s="67" t="s">
        <v>49</v>
      </c>
      <c r="AJ89" s="67" t="s">
        <v>129</v>
      </c>
      <c r="AK89" s="307" t="str">
        <f t="shared" si="13"/>
        <v/>
      </c>
      <c r="AL89" s="307"/>
      <c r="AM89" s="307"/>
      <c r="AN89" s="307"/>
      <c r="AO89" s="65" t="s">
        <v>65</v>
      </c>
      <c r="AP89" s="68"/>
      <c r="AQ89" s="68"/>
      <c r="AR89" s="68"/>
      <c r="AS89" s="68"/>
      <c r="AT89" s="68"/>
      <c r="AU89" s="68"/>
      <c r="AV89" s="68"/>
      <c r="AW89" s="68"/>
      <c r="AX89" s="68"/>
      <c r="AY89" s="68"/>
      <c r="AZ89" s="68"/>
      <c r="BA89" s="68"/>
      <c r="BB89" s="68"/>
      <c r="BC89" s="68"/>
      <c r="BD89" s="68"/>
      <c r="BE89" s="68"/>
      <c r="BF89" s="68"/>
      <c r="BG89" s="68"/>
      <c r="BH89" s="68"/>
      <c r="BI89" s="68"/>
    </row>
    <row r="90" spans="1:61" ht="16.5" customHeight="1">
      <c r="A90" s="300">
        <v>20</v>
      </c>
      <c r="B90" s="300"/>
      <c r="C90" s="296"/>
      <c r="D90" s="297"/>
      <c r="E90" s="301"/>
      <c r="F90" s="301"/>
      <c r="G90" s="301"/>
      <c r="H90" s="301"/>
      <c r="I90" s="301"/>
      <c r="J90" s="301"/>
      <c r="K90" s="301"/>
      <c r="L90" s="301"/>
      <c r="M90" s="301"/>
      <c r="N90" s="301"/>
      <c r="O90" s="301"/>
      <c r="P90" s="301"/>
      <c r="Q90" s="301"/>
      <c r="R90" s="301"/>
      <c r="S90" s="301"/>
      <c r="T90" s="301"/>
      <c r="U90" s="301"/>
      <c r="V90" s="301"/>
      <c r="W90" s="308"/>
      <c r="X90" s="309"/>
      <c r="Y90" s="309"/>
      <c r="Z90" s="309"/>
      <c r="AA90" s="67" t="s">
        <v>65</v>
      </c>
      <c r="AB90" s="67" t="s">
        <v>127</v>
      </c>
      <c r="AC90" s="248"/>
      <c r="AD90" s="248"/>
      <c r="AE90" s="67" t="s">
        <v>25</v>
      </c>
      <c r="AF90" s="67" t="s">
        <v>127</v>
      </c>
      <c r="AG90" s="248"/>
      <c r="AH90" s="248"/>
      <c r="AI90" s="67" t="s">
        <v>49</v>
      </c>
      <c r="AJ90" s="67" t="s">
        <v>141</v>
      </c>
      <c r="AK90" s="307" t="str">
        <f t="shared" si="13"/>
        <v/>
      </c>
      <c r="AL90" s="307"/>
      <c r="AM90" s="307"/>
      <c r="AN90" s="307"/>
      <c r="AO90" s="65" t="s">
        <v>65</v>
      </c>
      <c r="AP90" s="68"/>
      <c r="AQ90" s="68"/>
      <c r="AR90" s="68"/>
      <c r="AS90" s="68"/>
      <c r="AT90" s="68"/>
      <c r="AU90" s="68"/>
      <c r="AV90" s="68"/>
      <c r="AW90" s="68"/>
      <c r="AX90" s="68"/>
      <c r="AY90" s="68"/>
      <c r="AZ90" s="68"/>
      <c r="BA90" s="68"/>
      <c r="BB90" s="68"/>
      <c r="BC90" s="68"/>
      <c r="BD90" s="68"/>
      <c r="BE90" s="68"/>
      <c r="BF90" s="68"/>
      <c r="BG90" s="68"/>
      <c r="BH90" s="68"/>
      <c r="BI90" s="68"/>
    </row>
    <row r="91" spans="1:61" ht="16.5" customHeight="1">
      <c r="A91" s="300">
        <v>21</v>
      </c>
      <c r="B91" s="300"/>
      <c r="C91" s="296"/>
      <c r="D91" s="297"/>
      <c r="E91" s="301"/>
      <c r="F91" s="301"/>
      <c r="G91" s="301"/>
      <c r="H91" s="301"/>
      <c r="I91" s="301"/>
      <c r="J91" s="301"/>
      <c r="K91" s="301"/>
      <c r="L91" s="301"/>
      <c r="M91" s="301"/>
      <c r="N91" s="301"/>
      <c r="O91" s="301"/>
      <c r="P91" s="301"/>
      <c r="Q91" s="301"/>
      <c r="R91" s="301"/>
      <c r="S91" s="301"/>
      <c r="T91" s="301"/>
      <c r="U91" s="301"/>
      <c r="V91" s="301"/>
      <c r="W91" s="308"/>
      <c r="X91" s="309"/>
      <c r="Y91" s="309"/>
      <c r="Z91" s="309"/>
      <c r="AA91" s="67" t="s">
        <v>65</v>
      </c>
      <c r="AB91" s="67" t="s">
        <v>132</v>
      </c>
      <c r="AC91" s="248"/>
      <c r="AD91" s="248"/>
      <c r="AE91" s="67" t="s">
        <v>25</v>
      </c>
      <c r="AF91" s="67" t="s">
        <v>132</v>
      </c>
      <c r="AG91" s="248"/>
      <c r="AH91" s="248"/>
      <c r="AI91" s="67" t="s">
        <v>49</v>
      </c>
      <c r="AJ91" s="67" t="s">
        <v>131</v>
      </c>
      <c r="AK91" s="307" t="str">
        <f t="shared" si="13"/>
        <v/>
      </c>
      <c r="AL91" s="307"/>
      <c r="AM91" s="307"/>
      <c r="AN91" s="307"/>
      <c r="AO91" s="65" t="s">
        <v>65</v>
      </c>
      <c r="AP91" s="68"/>
      <c r="AQ91" s="68"/>
      <c r="AR91" s="68"/>
      <c r="AS91" s="68"/>
      <c r="AT91" s="68"/>
      <c r="AU91" s="68"/>
      <c r="AV91" s="68"/>
      <c r="AW91" s="68"/>
      <c r="AX91" s="68"/>
      <c r="AY91" s="68"/>
      <c r="AZ91" s="68"/>
      <c r="BA91" s="68"/>
      <c r="BB91" s="68"/>
      <c r="BC91" s="68"/>
      <c r="BD91" s="68"/>
      <c r="BE91" s="68"/>
      <c r="BF91" s="68"/>
      <c r="BG91" s="68"/>
      <c r="BH91" s="68"/>
      <c r="BI91" s="68"/>
    </row>
    <row r="92" spans="1:61" ht="16.5" customHeight="1">
      <c r="A92" s="300">
        <v>22</v>
      </c>
      <c r="B92" s="300"/>
      <c r="C92" s="296"/>
      <c r="D92" s="297"/>
      <c r="E92" s="301"/>
      <c r="F92" s="301"/>
      <c r="G92" s="301"/>
      <c r="H92" s="301"/>
      <c r="I92" s="301"/>
      <c r="J92" s="301"/>
      <c r="K92" s="301"/>
      <c r="L92" s="301"/>
      <c r="M92" s="301"/>
      <c r="N92" s="301"/>
      <c r="O92" s="301"/>
      <c r="P92" s="301"/>
      <c r="Q92" s="301"/>
      <c r="R92" s="301"/>
      <c r="S92" s="301"/>
      <c r="T92" s="301"/>
      <c r="U92" s="301"/>
      <c r="V92" s="301"/>
      <c r="W92" s="308"/>
      <c r="X92" s="309"/>
      <c r="Y92" s="309"/>
      <c r="Z92" s="309"/>
      <c r="AA92" s="67" t="s">
        <v>65</v>
      </c>
      <c r="AB92" s="67" t="s">
        <v>127</v>
      </c>
      <c r="AC92" s="248"/>
      <c r="AD92" s="248"/>
      <c r="AE92" s="67" t="s">
        <v>25</v>
      </c>
      <c r="AF92" s="67" t="s">
        <v>127</v>
      </c>
      <c r="AG92" s="248"/>
      <c r="AH92" s="248"/>
      <c r="AI92" s="67" t="s">
        <v>49</v>
      </c>
      <c r="AJ92" s="67" t="s">
        <v>129</v>
      </c>
      <c r="AK92" s="307" t="str">
        <f t="shared" si="13"/>
        <v/>
      </c>
      <c r="AL92" s="307"/>
      <c r="AM92" s="307"/>
      <c r="AN92" s="307"/>
      <c r="AO92" s="65" t="s">
        <v>65</v>
      </c>
      <c r="AP92" s="68"/>
      <c r="AQ92" s="68"/>
      <c r="AR92" s="68"/>
      <c r="AS92" s="68"/>
      <c r="AT92" s="68"/>
      <c r="AU92" s="68"/>
      <c r="AV92" s="68"/>
      <c r="AW92" s="68"/>
      <c r="AX92" s="68"/>
      <c r="AY92" s="68"/>
      <c r="AZ92" s="68"/>
      <c r="BA92" s="68"/>
      <c r="BB92" s="68"/>
      <c r="BC92" s="68"/>
      <c r="BD92" s="68"/>
      <c r="BE92" s="68"/>
      <c r="BF92" s="68"/>
      <c r="BG92" s="68"/>
      <c r="BH92" s="68"/>
      <c r="BI92" s="68"/>
    </row>
    <row r="93" spans="1:61" ht="16.5" customHeight="1">
      <c r="A93" s="300">
        <v>23</v>
      </c>
      <c r="B93" s="300"/>
      <c r="C93" s="296"/>
      <c r="D93" s="297"/>
      <c r="E93" s="301"/>
      <c r="F93" s="301"/>
      <c r="G93" s="301"/>
      <c r="H93" s="301"/>
      <c r="I93" s="301"/>
      <c r="J93" s="301"/>
      <c r="K93" s="301"/>
      <c r="L93" s="301"/>
      <c r="M93" s="301"/>
      <c r="N93" s="301"/>
      <c r="O93" s="301"/>
      <c r="P93" s="301"/>
      <c r="Q93" s="301"/>
      <c r="R93" s="301"/>
      <c r="S93" s="301"/>
      <c r="T93" s="301"/>
      <c r="U93" s="301"/>
      <c r="V93" s="301"/>
      <c r="W93" s="308"/>
      <c r="X93" s="309"/>
      <c r="Y93" s="309"/>
      <c r="Z93" s="309"/>
      <c r="AA93" s="67" t="s">
        <v>65</v>
      </c>
      <c r="AB93" s="67" t="s">
        <v>127</v>
      </c>
      <c r="AC93" s="248"/>
      <c r="AD93" s="248"/>
      <c r="AE93" s="67" t="s">
        <v>25</v>
      </c>
      <c r="AF93" s="67" t="s">
        <v>127</v>
      </c>
      <c r="AG93" s="248"/>
      <c r="AH93" s="248"/>
      <c r="AI93" s="67" t="s">
        <v>49</v>
      </c>
      <c r="AJ93" s="67" t="s">
        <v>129</v>
      </c>
      <c r="AK93" s="307" t="str">
        <f t="shared" si="13"/>
        <v/>
      </c>
      <c r="AL93" s="307"/>
      <c r="AM93" s="307"/>
      <c r="AN93" s="307"/>
      <c r="AO93" s="65" t="s">
        <v>65</v>
      </c>
      <c r="AP93" s="68"/>
      <c r="AQ93" s="68"/>
      <c r="AR93" s="68"/>
      <c r="AS93" s="68"/>
      <c r="AT93" s="68"/>
      <c r="AU93" s="68"/>
      <c r="AV93" s="68"/>
      <c r="AW93" s="68"/>
      <c r="AX93" s="68"/>
      <c r="AY93" s="68"/>
      <c r="AZ93" s="68"/>
      <c r="BA93" s="68"/>
      <c r="BB93" s="68"/>
      <c r="BC93" s="68"/>
      <c r="BD93" s="68"/>
      <c r="BE93" s="68"/>
      <c r="BF93" s="68"/>
      <c r="BG93" s="68"/>
      <c r="BH93" s="68"/>
      <c r="BI93" s="68"/>
    </row>
    <row r="94" spans="1:61" ht="16.5" customHeight="1">
      <c r="A94" s="300">
        <v>24</v>
      </c>
      <c r="B94" s="300"/>
      <c r="C94" s="296"/>
      <c r="D94" s="297"/>
      <c r="E94" s="301"/>
      <c r="F94" s="301"/>
      <c r="G94" s="301"/>
      <c r="H94" s="301"/>
      <c r="I94" s="301"/>
      <c r="J94" s="301"/>
      <c r="K94" s="301"/>
      <c r="L94" s="301"/>
      <c r="M94" s="301"/>
      <c r="N94" s="301"/>
      <c r="O94" s="301"/>
      <c r="P94" s="301"/>
      <c r="Q94" s="301"/>
      <c r="R94" s="301"/>
      <c r="S94" s="301"/>
      <c r="T94" s="301"/>
      <c r="U94" s="301"/>
      <c r="V94" s="301"/>
      <c r="W94" s="308"/>
      <c r="X94" s="309"/>
      <c r="Y94" s="309"/>
      <c r="Z94" s="309"/>
      <c r="AA94" s="67" t="s">
        <v>65</v>
      </c>
      <c r="AB94" s="67" t="s">
        <v>127</v>
      </c>
      <c r="AC94" s="248"/>
      <c r="AD94" s="248"/>
      <c r="AE94" s="67" t="s">
        <v>25</v>
      </c>
      <c r="AF94" s="67" t="s">
        <v>127</v>
      </c>
      <c r="AG94" s="248"/>
      <c r="AH94" s="248"/>
      <c r="AI94" s="67" t="s">
        <v>49</v>
      </c>
      <c r="AJ94" s="67" t="s">
        <v>131</v>
      </c>
      <c r="AK94" s="307" t="str">
        <f t="shared" si="13"/>
        <v/>
      </c>
      <c r="AL94" s="307"/>
      <c r="AM94" s="307"/>
      <c r="AN94" s="307"/>
      <c r="AO94" s="65" t="s">
        <v>65</v>
      </c>
      <c r="AP94" s="68"/>
      <c r="AQ94" s="68"/>
      <c r="AR94" s="68"/>
      <c r="AS94" s="68"/>
      <c r="AT94" s="68"/>
      <c r="AU94" s="68"/>
      <c r="AV94" s="68"/>
      <c r="AW94" s="68"/>
      <c r="AX94" s="68"/>
      <c r="AY94" s="68"/>
      <c r="AZ94" s="68"/>
      <c r="BA94" s="68"/>
      <c r="BB94" s="68"/>
      <c r="BC94" s="68"/>
      <c r="BD94" s="68"/>
      <c r="BE94" s="68"/>
      <c r="BF94" s="68"/>
      <c r="BG94" s="68"/>
      <c r="BH94" s="68"/>
      <c r="BI94" s="68"/>
    </row>
    <row r="95" spans="1:61" ht="16.5" customHeight="1">
      <c r="A95" s="300">
        <v>25</v>
      </c>
      <c r="B95" s="300"/>
      <c r="C95" s="296"/>
      <c r="D95" s="297"/>
      <c r="E95" s="301"/>
      <c r="F95" s="301"/>
      <c r="G95" s="301"/>
      <c r="H95" s="301"/>
      <c r="I95" s="301"/>
      <c r="J95" s="301"/>
      <c r="K95" s="301"/>
      <c r="L95" s="301"/>
      <c r="M95" s="301"/>
      <c r="N95" s="301"/>
      <c r="O95" s="301"/>
      <c r="P95" s="301"/>
      <c r="Q95" s="301"/>
      <c r="R95" s="301"/>
      <c r="S95" s="301"/>
      <c r="T95" s="301"/>
      <c r="U95" s="301"/>
      <c r="V95" s="301"/>
      <c r="W95" s="308"/>
      <c r="X95" s="309"/>
      <c r="Y95" s="309"/>
      <c r="Z95" s="309"/>
      <c r="AA95" s="67" t="s">
        <v>65</v>
      </c>
      <c r="AB95" s="67" t="s">
        <v>127</v>
      </c>
      <c r="AC95" s="248"/>
      <c r="AD95" s="248"/>
      <c r="AE95" s="67" t="s">
        <v>25</v>
      </c>
      <c r="AF95" s="67" t="s">
        <v>127</v>
      </c>
      <c r="AG95" s="248"/>
      <c r="AH95" s="248"/>
      <c r="AI95" s="67" t="s">
        <v>49</v>
      </c>
      <c r="AJ95" s="67" t="s">
        <v>129</v>
      </c>
      <c r="AK95" s="307" t="str">
        <f t="shared" si="13"/>
        <v/>
      </c>
      <c r="AL95" s="307"/>
      <c r="AM95" s="307"/>
      <c r="AN95" s="307"/>
      <c r="AO95" s="65" t="s">
        <v>65</v>
      </c>
      <c r="AP95" s="68"/>
      <c r="AQ95" s="68"/>
      <c r="AR95" s="68"/>
      <c r="AS95" s="68"/>
      <c r="AT95" s="68"/>
      <c r="AU95" s="68"/>
      <c r="AV95" s="68"/>
      <c r="AW95" s="68"/>
      <c r="AX95" s="68"/>
      <c r="AY95" s="68"/>
      <c r="AZ95" s="68"/>
      <c r="BA95" s="68"/>
      <c r="BB95" s="68"/>
      <c r="BC95" s="68"/>
      <c r="BD95" s="68"/>
      <c r="BE95" s="68"/>
      <c r="BF95" s="68"/>
      <c r="BG95" s="68"/>
      <c r="BH95" s="68"/>
      <c r="BI95" s="68"/>
    </row>
    <row r="96" spans="1:61" ht="16.5" customHeight="1">
      <c r="A96" s="300">
        <v>26</v>
      </c>
      <c r="B96" s="300"/>
      <c r="C96" s="296"/>
      <c r="D96" s="297"/>
      <c r="E96" s="301"/>
      <c r="F96" s="301"/>
      <c r="G96" s="301"/>
      <c r="H96" s="301"/>
      <c r="I96" s="301"/>
      <c r="J96" s="301"/>
      <c r="K96" s="301"/>
      <c r="L96" s="301"/>
      <c r="M96" s="301"/>
      <c r="N96" s="301"/>
      <c r="O96" s="301"/>
      <c r="P96" s="301"/>
      <c r="Q96" s="301"/>
      <c r="R96" s="301"/>
      <c r="S96" s="301"/>
      <c r="T96" s="301"/>
      <c r="U96" s="301"/>
      <c r="V96" s="301"/>
      <c r="W96" s="308"/>
      <c r="X96" s="309"/>
      <c r="Y96" s="309"/>
      <c r="Z96" s="309"/>
      <c r="AA96" s="67" t="s">
        <v>65</v>
      </c>
      <c r="AB96" s="67" t="s">
        <v>127</v>
      </c>
      <c r="AC96" s="248"/>
      <c r="AD96" s="248"/>
      <c r="AE96" s="67" t="s">
        <v>25</v>
      </c>
      <c r="AF96" s="67" t="s">
        <v>127</v>
      </c>
      <c r="AG96" s="248"/>
      <c r="AH96" s="248"/>
      <c r="AI96" s="67" t="s">
        <v>49</v>
      </c>
      <c r="AJ96" s="67" t="s">
        <v>131</v>
      </c>
      <c r="AK96" s="307" t="str">
        <f t="shared" si="13"/>
        <v/>
      </c>
      <c r="AL96" s="307"/>
      <c r="AM96" s="307"/>
      <c r="AN96" s="307"/>
      <c r="AO96" s="65" t="s">
        <v>65</v>
      </c>
      <c r="AP96" s="68"/>
      <c r="AQ96" s="68"/>
      <c r="AR96" s="68"/>
      <c r="AS96" s="68"/>
      <c r="AT96" s="68"/>
      <c r="AU96" s="68"/>
      <c r="AV96" s="68"/>
      <c r="AW96" s="68"/>
      <c r="AX96" s="68"/>
      <c r="AY96" s="68"/>
      <c r="AZ96" s="68"/>
      <c r="BA96" s="68"/>
      <c r="BB96" s="68"/>
      <c r="BC96" s="68"/>
      <c r="BD96" s="68"/>
      <c r="BE96" s="68"/>
      <c r="BF96" s="68"/>
      <c r="BG96" s="68"/>
      <c r="BH96" s="68"/>
      <c r="BI96" s="68"/>
    </row>
    <row r="97" spans="1:61" ht="16.5" customHeight="1">
      <c r="A97" s="300">
        <v>27</v>
      </c>
      <c r="B97" s="300"/>
      <c r="C97" s="296"/>
      <c r="D97" s="297"/>
      <c r="E97" s="301"/>
      <c r="F97" s="301"/>
      <c r="G97" s="301"/>
      <c r="H97" s="301"/>
      <c r="I97" s="301"/>
      <c r="J97" s="301"/>
      <c r="K97" s="301"/>
      <c r="L97" s="301"/>
      <c r="M97" s="301"/>
      <c r="N97" s="301"/>
      <c r="O97" s="301"/>
      <c r="P97" s="301"/>
      <c r="Q97" s="301"/>
      <c r="R97" s="301"/>
      <c r="S97" s="301"/>
      <c r="T97" s="301"/>
      <c r="U97" s="301"/>
      <c r="V97" s="301"/>
      <c r="W97" s="308"/>
      <c r="X97" s="309"/>
      <c r="Y97" s="309"/>
      <c r="Z97" s="309"/>
      <c r="AA97" s="67" t="s">
        <v>65</v>
      </c>
      <c r="AB97" s="67" t="s">
        <v>127</v>
      </c>
      <c r="AC97" s="248"/>
      <c r="AD97" s="248"/>
      <c r="AE97" s="67" t="s">
        <v>25</v>
      </c>
      <c r="AF97" s="67" t="s">
        <v>127</v>
      </c>
      <c r="AG97" s="248"/>
      <c r="AH97" s="248"/>
      <c r="AI97" s="67" t="s">
        <v>49</v>
      </c>
      <c r="AJ97" s="67" t="s">
        <v>129</v>
      </c>
      <c r="AK97" s="307" t="str">
        <f t="shared" si="13"/>
        <v/>
      </c>
      <c r="AL97" s="307"/>
      <c r="AM97" s="307"/>
      <c r="AN97" s="307"/>
      <c r="AO97" s="65" t="s">
        <v>65</v>
      </c>
      <c r="AP97" s="68"/>
      <c r="AQ97" s="68"/>
      <c r="AR97" s="68"/>
      <c r="AS97" s="68"/>
      <c r="AT97" s="68"/>
      <c r="AU97" s="68"/>
      <c r="AV97" s="68"/>
      <c r="AW97" s="68"/>
      <c r="AX97" s="68"/>
      <c r="AY97" s="68"/>
      <c r="AZ97" s="68"/>
      <c r="BA97" s="68"/>
      <c r="BB97" s="68"/>
      <c r="BC97" s="68"/>
      <c r="BD97" s="68"/>
      <c r="BE97" s="68"/>
      <c r="BF97" s="68"/>
      <c r="BG97" s="68"/>
      <c r="BH97" s="68"/>
      <c r="BI97" s="68"/>
    </row>
    <row r="98" spans="1:61" ht="16.5" customHeight="1">
      <c r="A98" s="300">
        <v>28</v>
      </c>
      <c r="B98" s="300"/>
      <c r="C98" s="296"/>
      <c r="D98" s="297"/>
      <c r="E98" s="301"/>
      <c r="F98" s="301"/>
      <c r="G98" s="301"/>
      <c r="H98" s="301"/>
      <c r="I98" s="301"/>
      <c r="J98" s="301"/>
      <c r="K98" s="301"/>
      <c r="L98" s="301"/>
      <c r="M98" s="301"/>
      <c r="N98" s="301"/>
      <c r="O98" s="301"/>
      <c r="P98" s="301"/>
      <c r="Q98" s="301"/>
      <c r="R98" s="301"/>
      <c r="S98" s="301"/>
      <c r="T98" s="301"/>
      <c r="U98" s="301"/>
      <c r="V98" s="301"/>
      <c r="W98" s="308"/>
      <c r="X98" s="309"/>
      <c r="Y98" s="309"/>
      <c r="Z98" s="309"/>
      <c r="AA98" s="67" t="s">
        <v>65</v>
      </c>
      <c r="AB98" s="67" t="s">
        <v>127</v>
      </c>
      <c r="AC98" s="248"/>
      <c r="AD98" s="248"/>
      <c r="AE98" s="67" t="s">
        <v>25</v>
      </c>
      <c r="AF98" s="67" t="s">
        <v>132</v>
      </c>
      <c r="AG98" s="248"/>
      <c r="AH98" s="248"/>
      <c r="AI98" s="67" t="s">
        <v>49</v>
      </c>
      <c r="AJ98" s="67" t="s">
        <v>131</v>
      </c>
      <c r="AK98" s="307" t="str">
        <f t="shared" si="13"/>
        <v/>
      </c>
      <c r="AL98" s="307"/>
      <c r="AM98" s="307"/>
      <c r="AN98" s="307"/>
      <c r="AO98" s="65" t="s">
        <v>65</v>
      </c>
      <c r="AP98" s="68"/>
      <c r="AQ98" s="68"/>
      <c r="AR98" s="68"/>
      <c r="AS98" s="68"/>
      <c r="AT98" s="68"/>
      <c r="AU98" s="68"/>
      <c r="AV98" s="68"/>
      <c r="AW98" s="68"/>
      <c r="AX98" s="68"/>
      <c r="AY98" s="68"/>
      <c r="AZ98" s="68"/>
      <c r="BA98" s="68"/>
      <c r="BB98" s="68"/>
      <c r="BC98" s="68"/>
      <c r="BD98" s="68"/>
      <c r="BE98" s="68"/>
      <c r="BF98" s="68"/>
      <c r="BG98" s="68"/>
      <c r="BH98" s="68"/>
      <c r="BI98" s="68"/>
    </row>
    <row r="99" spans="1:61" ht="16.5" customHeight="1">
      <c r="A99" s="300">
        <v>29</v>
      </c>
      <c r="B99" s="300"/>
      <c r="C99" s="296"/>
      <c r="D99" s="297"/>
      <c r="E99" s="301"/>
      <c r="F99" s="301"/>
      <c r="G99" s="301"/>
      <c r="H99" s="301"/>
      <c r="I99" s="301"/>
      <c r="J99" s="301"/>
      <c r="K99" s="301"/>
      <c r="L99" s="301"/>
      <c r="M99" s="301"/>
      <c r="N99" s="301"/>
      <c r="O99" s="301"/>
      <c r="P99" s="301"/>
      <c r="Q99" s="301"/>
      <c r="R99" s="301"/>
      <c r="S99" s="301"/>
      <c r="T99" s="301"/>
      <c r="U99" s="301"/>
      <c r="V99" s="301"/>
      <c r="W99" s="308"/>
      <c r="X99" s="309"/>
      <c r="Y99" s="309"/>
      <c r="Z99" s="309"/>
      <c r="AA99" s="67" t="s">
        <v>65</v>
      </c>
      <c r="AB99" s="67" t="s">
        <v>132</v>
      </c>
      <c r="AC99" s="248"/>
      <c r="AD99" s="248"/>
      <c r="AE99" s="67" t="s">
        <v>25</v>
      </c>
      <c r="AF99" s="67" t="s">
        <v>127</v>
      </c>
      <c r="AG99" s="248"/>
      <c r="AH99" s="248"/>
      <c r="AI99" s="67" t="s">
        <v>49</v>
      </c>
      <c r="AJ99" s="67" t="s">
        <v>129</v>
      </c>
      <c r="AK99" s="307" t="str">
        <f t="shared" si="13"/>
        <v/>
      </c>
      <c r="AL99" s="307"/>
      <c r="AM99" s="307"/>
      <c r="AN99" s="307"/>
      <c r="AO99" s="65" t="s">
        <v>65</v>
      </c>
      <c r="AP99" s="68"/>
      <c r="AQ99" s="68"/>
      <c r="AR99" s="68"/>
      <c r="AS99" s="68"/>
      <c r="AT99" s="68"/>
      <c r="AU99" s="68"/>
      <c r="AV99" s="68"/>
      <c r="AW99" s="68"/>
      <c r="AX99" s="68"/>
      <c r="AY99" s="68"/>
      <c r="AZ99" s="68"/>
      <c r="BA99" s="68"/>
      <c r="BB99" s="68"/>
      <c r="BC99" s="68"/>
      <c r="BD99" s="68"/>
      <c r="BE99" s="68"/>
      <c r="BF99" s="68"/>
      <c r="BG99" s="68"/>
      <c r="BH99" s="68"/>
      <c r="BI99" s="68"/>
    </row>
    <row r="100" spans="1:61" ht="16.5" customHeight="1">
      <c r="A100" s="300">
        <v>30</v>
      </c>
      <c r="B100" s="300"/>
      <c r="C100" s="296"/>
      <c r="D100" s="297"/>
      <c r="E100" s="301"/>
      <c r="F100" s="301"/>
      <c r="G100" s="301"/>
      <c r="H100" s="301"/>
      <c r="I100" s="301"/>
      <c r="J100" s="301"/>
      <c r="K100" s="301"/>
      <c r="L100" s="301"/>
      <c r="M100" s="301"/>
      <c r="N100" s="301"/>
      <c r="O100" s="301"/>
      <c r="P100" s="301"/>
      <c r="Q100" s="301"/>
      <c r="R100" s="301"/>
      <c r="S100" s="301"/>
      <c r="T100" s="301"/>
      <c r="U100" s="301"/>
      <c r="V100" s="301"/>
      <c r="W100" s="308"/>
      <c r="X100" s="309"/>
      <c r="Y100" s="309"/>
      <c r="Z100" s="309"/>
      <c r="AA100" s="67" t="s">
        <v>65</v>
      </c>
      <c r="AB100" s="67" t="s">
        <v>127</v>
      </c>
      <c r="AC100" s="248"/>
      <c r="AD100" s="248"/>
      <c r="AE100" s="67" t="s">
        <v>25</v>
      </c>
      <c r="AF100" s="67" t="s">
        <v>127</v>
      </c>
      <c r="AG100" s="248"/>
      <c r="AH100" s="248"/>
      <c r="AI100" s="67" t="s">
        <v>49</v>
      </c>
      <c r="AJ100" s="67" t="s">
        <v>131</v>
      </c>
      <c r="AK100" s="307" t="str">
        <f t="shared" si="13"/>
        <v/>
      </c>
      <c r="AL100" s="307"/>
      <c r="AM100" s="307"/>
      <c r="AN100" s="307"/>
      <c r="AO100" s="65" t="s">
        <v>65</v>
      </c>
      <c r="AP100" s="68"/>
      <c r="AQ100" s="68"/>
      <c r="AR100" s="68"/>
      <c r="AS100" s="68"/>
      <c r="AT100" s="68"/>
      <c r="AU100" s="68"/>
      <c r="AV100" s="68"/>
      <c r="AW100" s="68"/>
      <c r="AX100" s="68"/>
      <c r="AY100" s="68"/>
      <c r="AZ100" s="68"/>
      <c r="BA100" s="68"/>
      <c r="BB100" s="68"/>
      <c r="BC100" s="68"/>
      <c r="BD100" s="68"/>
      <c r="BE100" s="68"/>
      <c r="BF100" s="68"/>
      <c r="BG100" s="68"/>
      <c r="BH100" s="68"/>
      <c r="BI100" s="68"/>
    </row>
    <row r="101" spans="1:61" ht="16.5" customHeight="1">
      <c r="A101" s="300">
        <v>31</v>
      </c>
      <c r="B101" s="300"/>
      <c r="C101" s="296"/>
      <c r="D101" s="297"/>
      <c r="E101" s="301"/>
      <c r="F101" s="301"/>
      <c r="G101" s="301"/>
      <c r="H101" s="301"/>
      <c r="I101" s="301"/>
      <c r="J101" s="301"/>
      <c r="K101" s="301"/>
      <c r="L101" s="301"/>
      <c r="M101" s="301"/>
      <c r="N101" s="301"/>
      <c r="O101" s="301"/>
      <c r="P101" s="301"/>
      <c r="Q101" s="301"/>
      <c r="R101" s="301"/>
      <c r="S101" s="301"/>
      <c r="T101" s="301"/>
      <c r="U101" s="301"/>
      <c r="V101" s="301"/>
      <c r="W101" s="308"/>
      <c r="X101" s="309"/>
      <c r="Y101" s="309"/>
      <c r="Z101" s="309"/>
      <c r="AA101" s="67" t="s">
        <v>65</v>
      </c>
      <c r="AB101" s="67" t="s">
        <v>127</v>
      </c>
      <c r="AC101" s="248"/>
      <c r="AD101" s="248"/>
      <c r="AE101" s="67" t="s">
        <v>25</v>
      </c>
      <c r="AF101" s="67" t="s">
        <v>132</v>
      </c>
      <c r="AG101" s="248"/>
      <c r="AH101" s="248"/>
      <c r="AI101" s="67" t="s">
        <v>49</v>
      </c>
      <c r="AJ101" s="67" t="s">
        <v>131</v>
      </c>
      <c r="AK101" s="307" t="str">
        <f t="shared" si="13"/>
        <v/>
      </c>
      <c r="AL101" s="307"/>
      <c r="AM101" s="307"/>
      <c r="AN101" s="307"/>
      <c r="AO101" s="65" t="s">
        <v>65</v>
      </c>
      <c r="AP101" s="68"/>
      <c r="AQ101" s="68"/>
      <c r="AR101" s="68"/>
      <c r="AS101" s="68"/>
      <c r="AT101" s="68"/>
      <c r="AU101" s="68"/>
      <c r="AV101" s="68"/>
      <c r="AW101" s="68"/>
      <c r="AX101" s="68"/>
      <c r="AY101" s="68"/>
      <c r="AZ101" s="68"/>
      <c r="BA101" s="68"/>
      <c r="BB101" s="68"/>
      <c r="BC101" s="68"/>
      <c r="BD101" s="68"/>
      <c r="BE101" s="68"/>
      <c r="BF101" s="68"/>
      <c r="BG101" s="68"/>
      <c r="BH101" s="68"/>
      <c r="BI101" s="68"/>
    </row>
    <row r="102" spans="1:61" ht="16.5" customHeight="1">
      <c r="A102" s="300">
        <v>32</v>
      </c>
      <c r="B102" s="300"/>
      <c r="C102" s="296"/>
      <c r="D102" s="297"/>
      <c r="E102" s="301"/>
      <c r="F102" s="301"/>
      <c r="G102" s="301"/>
      <c r="H102" s="301"/>
      <c r="I102" s="301"/>
      <c r="J102" s="301"/>
      <c r="K102" s="301"/>
      <c r="L102" s="301"/>
      <c r="M102" s="301"/>
      <c r="N102" s="301"/>
      <c r="O102" s="301"/>
      <c r="P102" s="301"/>
      <c r="Q102" s="301"/>
      <c r="R102" s="301"/>
      <c r="S102" s="301"/>
      <c r="T102" s="301"/>
      <c r="U102" s="301"/>
      <c r="V102" s="301"/>
      <c r="W102" s="308"/>
      <c r="X102" s="309"/>
      <c r="Y102" s="309"/>
      <c r="Z102" s="309"/>
      <c r="AA102" s="67" t="s">
        <v>65</v>
      </c>
      <c r="AB102" s="67" t="s">
        <v>127</v>
      </c>
      <c r="AC102" s="248"/>
      <c r="AD102" s="248"/>
      <c r="AE102" s="67" t="s">
        <v>25</v>
      </c>
      <c r="AF102" s="67" t="s">
        <v>127</v>
      </c>
      <c r="AG102" s="248"/>
      <c r="AH102" s="248"/>
      <c r="AI102" s="67" t="s">
        <v>49</v>
      </c>
      <c r="AJ102" s="67" t="s">
        <v>131</v>
      </c>
      <c r="AK102" s="307" t="str">
        <f t="shared" si="13"/>
        <v/>
      </c>
      <c r="AL102" s="307"/>
      <c r="AM102" s="307"/>
      <c r="AN102" s="307"/>
      <c r="AO102" s="65" t="s">
        <v>65</v>
      </c>
      <c r="AP102" s="68"/>
      <c r="AQ102" s="68"/>
      <c r="AR102" s="68"/>
      <c r="AS102" s="68"/>
      <c r="AT102" s="68"/>
      <c r="AU102" s="68"/>
      <c r="AV102" s="68"/>
      <c r="AW102" s="68"/>
      <c r="AX102" s="68"/>
      <c r="AY102" s="68"/>
      <c r="AZ102" s="68"/>
      <c r="BA102" s="68"/>
      <c r="BB102" s="68"/>
      <c r="BC102" s="68"/>
      <c r="BD102" s="68"/>
      <c r="BE102" s="68"/>
      <c r="BF102" s="68"/>
      <c r="BG102" s="68"/>
      <c r="BH102" s="68"/>
      <c r="BI102" s="68"/>
    </row>
    <row r="103" spans="1:61" ht="16.5" customHeight="1">
      <c r="A103" s="300">
        <v>33</v>
      </c>
      <c r="B103" s="300"/>
      <c r="C103" s="296"/>
      <c r="D103" s="297"/>
      <c r="E103" s="301"/>
      <c r="F103" s="301"/>
      <c r="G103" s="301"/>
      <c r="H103" s="301"/>
      <c r="I103" s="301"/>
      <c r="J103" s="301"/>
      <c r="K103" s="301"/>
      <c r="L103" s="301"/>
      <c r="M103" s="301"/>
      <c r="N103" s="301"/>
      <c r="O103" s="301"/>
      <c r="P103" s="301"/>
      <c r="Q103" s="301"/>
      <c r="R103" s="301"/>
      <c r="S103" s="301"/>
      <c r="T103" s="301"/>
      <c r="U103" s="301"/>
      <c r="V103" s="301"/>
      <c r="W103" s="308"/>
      <c r="X103" s="309"/>
      <c r="Y103" s="309"/>
      <c r="Z103" s="309"/>
      <c r="AA103" s="67" t="s">
        <v>65</v>
      </c>
      <c r="AB103" s="67" t="s">
        <v>127</v>
      </c>
      <c r="AC103" s="248"/>
      <c r="AD103" s="248"/>
      <c r="AE103" s="67" t="s">
        <v>25</v>
      </c>
      <c r="AF103" s="67" t="s">
        <v>127</v>
      </c>
      <c r="AG103" s="248"/>
      <c r="AH103" s="248"/>
      <c r="AI103" s="67" t="s">
        <v>49</v>
      </c>
      <c r="AJ103" s="67" t="s">
        <v>129</v>
      </c>
      <c r="AK103" s="307" t="str">
        <f t="shared" si="13"/>
        <v/>
      </c>
      <c r="AL103" s="307"/>
      <c r="AM103" s="307"/>
      <c r="AN103" s="307"/>
      <c r="AO103" s="65" t="s">
        <v>65</v>
      </c>
      <c r="AP103" s="68"/>
      <c r="AQ103" s="68"/>
      <c r="AR103" s="68"/>
      <c r="AS103" s="68"/>
      <c r="AT103" s="68"/>
      <c r="AU103" s="68"/>
      <c r="AV103" s="68"/>
      <c r="AW103" s="68"/>
      <c r="AX103" s="68"/>
      <c r="AY103" s="68"/>
      <c r="AZ103" s="68"/>
      <c r="BA103" s="68"/>
      <c r="BB103" s="68"/>
      <c r="BC103" s="68"/>
      <c r="BD103" s="68"/>
      <c r="BE103" s="68"/>
      <c r="BF103" s="68"/>
      <c r="BG103" s="68"/>
      <c r="BH103" s="68"/>
      <c r="BI103" s="68"/>
    </row>
    <row r="104" spans="1:61" ht="16.5" customHeight="1">
      <c r="A104" s="300">
        <v>34</v>
      </c>
      <c r="B104" s="300"/>
      <c r="C104" s="296"/>
      <c r="D104" s="297"/>
      <c r="E104" s="301"/>
      <c r="F104" s="301"/>
      <c r="G104" s="301"/>
      <c r="H104" s="301"/>
      <c r="I104" s="301"/>
      <c r="J104" s="301"/>
      <c r="K104" s="301"/>
      <c r="L104" s="301"/>
      <c r="M104" s="301"/>
      <c r="N104" s="301"/>
      <c r="O104" s="301"/>
      <c r="P104" s="301"/>
      <c r="Q104" s="301"/>
      <c r="R104" s="301"/>
      <c r="S104" s="301"/>
      <c r="T104" s="301"/>
      <c r="U104" s="301"/>
      <c r="V104" s="301"/>
      <c r="W104" s="308"/>
      <c r="X104" s="309"/>
      <c r="Y104" s="309"/>
      <c r="Z104" s="309"/>
      <c r="AA104" s="67" t="s">
        <v>65</v>
      </c>
      <c r="AB104" s="67" t="s">
        <v>127</v>
      </c>
      <c r="AC104" s="248"/>
      <c r="AD104" s="248"/>
      <c r="AE104" s="67" t="s">
        <v>25</v>
      </c>
      <c r="AF104" s="67" t="s">
        <v>132</v>
      </c>
      <c r="AG104" s="248"/>
      <c r="AH104" s="248"/>
      <c r="AI104" s="67" t="s">
        <v>49</v>
      </c>
      <c r="AJ104" s="67" t="s">
        <v>129</v>
      </c>
      <c r="AK104" s="307" t="str">
        <f t="shared" si="13"/>
        <v/>
      </c>
      <c r="AL104" s="307"/>
      <c r="AM104" s="307"/>
      <c r="AN104" s="307"/>
      <c r="AO104" s="65" t="s">
        <v>65</v>
      </c>
      <c r="AP104" s="68"/>
      <c r="AQ104" s="68"/>
      <c r="AR104" s="68"/>
      <c r="AS104" s="68"/>
      <c r="AT104" s="68"/>
      <c r="AU104" s="68"/>
      <c r="AV104" s="68"/>
      <c r="AW104" s="68"/>
      <c r="AX104" s="68"/>
      <c r="AY104" s="68"/>
      <c r="AZ104" s="68"/>
      <c r="BA104" s="68"/>
      <c r="BB104" s="68"/>
      <c r="BC104" s="68"/>
      <c r="BD104" s="68"/>
      <c r="BE104" s="68"/>
      <c r="BF104" s="68"/>
      <c r="BG104" s="68"/>
      <c r="BH104" s="68"/>
      <c r="BI104" s="68"/>
    </row>
    <row r="105" spans="1:61" ht="16.5" customHeight="1">
      <c r="A105" s="300">
        <v>35</v>
      </c>
      <c r="B105" s="300"/>
      <c r="C105" s="296"/>
      <c r="D105" s="297"/>
      <c r="E105" s="301"/>
      <c r="F105" s="301"/>
      <c r="G105" s="301"/>
      <c r="H105" s="301"/>
      <c r="I105" s="301"/>
      <c r="J105" s="301"/>
      <c r="K105" s="301"/>
      <c r="L105" s="301"/>
      <c r="M105" s="301"/>
      <c r="N105" s="301"/>
      <c r="O105" s="301"/>
      <c r="P105" s="301"/>
      <c r="Q105" s="301"/>
      <c r="R105" s="301"/>
      <c r="S105" s="301"/>
      <c r="T105" s="301"/>
      <c r="U105" s="301"/>
      <c r="V105" s="301"/>
      <c r="W105" s="308"/>
      <c r="X105" s="309"/>
      <c r="Y105" s="309"/>
      <c r="Z105" s="309"/>
      <c r="AA105" s="67" t="s">
        <v>65</v>
      </c>
      <c r="AB105" s="67" t="s">
        <v>128</v>
      </c>
      <c r="AC105" s="248"/>
      <c r="AD105" s="248"/>
      <c r="AE105" s="67" t="s">
        <v>25</v>
      </c>
      <c r="AF105" s="67" t="s">
        <v>127</v>
      </c>
      <c r="AG105" s="248"/>
      <c r="AH105" s="248"/>
      <c r="AI105" s="67" t="s">
        <v>49</v>
      </c>
      <c r="AJ105" s="67" t="s">
        <v>129</v>
      </c>
      <c r="AK105" s="307" t="str">
        <f t="shared" ref="AK105:AK120" si="15">IF(W105="","",IF(AND(OR(Q105="基本給",Q105="手当"),W105&gt;40000),"NG",IF(AND(OR(Q105="基本給",Q105="手当"),W105&lt;=4999),"NG",W105*AC105*AG105)))</f>
        <v/>
      </c>
      <c r="AL105" s="307"/>
      <c r="AM105" s="307"/>
      <c r="AN105" s="307"/>
      <c r="AO105" s="65" t="s">
        <v>65</v>
      </c>
      <c r="AP105" s="68"/>
      <c r="AQ105" s="68"/>
      <c r="AR105" s="68"/>
      <c r="AS105" s="68"/>
      <c r="AT105" s="68"/>
      <c r="AU105" s="68"/>
      <c r="AV105" s="68"/>
      <c r="AW105" s="68"/>
      <c r="AX105" s="68"/>
      <c r="AY105" s="68"/>
      <c r="AZ105" s="68"/>
      <c r="BA105" s="68"/>
      <c r="BB105" s="68"/>
      <c r="BC105" s="68"/>
      <c r="BD105" s="68"/>
      <c r="BE105" s="68"/>
      <c r="BF105" s="68"/>
      <c r="BG105" s="68"/>
      <c r="BH105" s="68"/>
      <c r="BI105" s="68"/>
    </row>
    <row r="106" spans="1:61" ht="16.5" customHeight="1">
      <c r="A106" s="300">
        <v>36</v>
      </c>
      <c r="B106" s="300"/>
      <c r="C106" s="296"/>
      <c r="D106" s="297"/>
      <c r="E106" s="301"/>
      <c r="F106" s="301"/>
      <c r="G106" s="301"/>
      <c r="H106" s="301"/>
      <c r="I106" s="301"/>
      <c r="J106" s="301"/>
      <c r="K106" s="301"/>
      <c r="L106" s="301"/>
      <c r="M106" s="301"/>
      <c r="N106" s="301"/>
      <c r="O106" s="301"/>
      <c r="P106" s="301"/>
      <c r="Q106" s="301"/>
      <c r="R106" s="301"/>
      <c r="S106" s="301"/>
      <c r="T106" s="301"/>
      <c r="U106" s="301"/>
      <c r="V106" s="301"/>
      <c r="W106" s="308"/>
      <c r="X106" s="309"/>
      <c r="Y106" s="309"/>
      <c r="Z106" s="309"/>
      <c r="AA106" s="67" t="s">
        <v>65</v>
      </c>
      <c r="AB106" s="67" t="s">
        <v>127</v>
      </c>
      <c r="AC106" s="248"/>
      <c r="AD106" s="248"/>
      <c r="AE106" s="67" t="s">
        <v>25</v>
      </c>
      <c r="AF106" s="67" t="s">
        <v>127</v>
      </c>
      <c r="AG106" s="248"/>
      <c r="AH106" s="248"/>
      <c r="AI106" s="67" t="s">
        <v>49</v>
      </c>
      <c r="AJ106" s="67" t="s">
        <v>141</v>
      </c>
      <c r="AK106" s="307" t="str">
        <f t="shared" si="15"/>
        <v/>
      </c>
      <c r="AL106" s="307"/>
      <c r="AM106" s="307"/>
      <c r="AN106" s="307"/>
      <c r="AO106" s="65" t="s">
        <v>65</v>
      </c>
      <c r="AP106" s="68"/>
      <c r="AQ106" s="68"/>
      <c r="AR106" s="68"/>
      <c r="AS106" s="68"/>
      <c r="AT106" s="68"/>
      <c r="AU106" s="68"/>
      <c r="AV106" s="68"/>
      <c r="AW106" s="68"/>
      <c r="AX106" s="68"/>
      <c r="AY106" s="68"/>
      <c r="AZ106" s="68"/>
      <c r="BA106" s="68"/>
      <c r="BB106" s="68"/>
      <c r="BC106" s="68"/>
      <c r="BD106" s="68"/>
      <c r="BE106" s="68"/>
      <c r="BF106" s="68"/>
      <c r="BG106" s="68"/>
      <c r="BH106" s="68"/>
      <c r="BI106" s="68"/>
    </row>
    <row r="107" spans="1:61" ht="16.5" customHeight="1">
      <c r="A107" s="300">
        <v>37</v>
      </c>
      <c r="B107" s="300"/>
      <c r="C107" s="296"/>
      <c r="D107" s="297"/>
      <c r="E107" s="301"/>
      <c r="F107" s="301"/>
      <c r="G107" s="301"/>
      <c r="H107" s="301"/>
      <c r="I107" s="301"/>
      <c r="J107" s="301"/>
      <c r="K107" s="301"/>
      <c r="L107" s="301"/>
      <c r="M107" s="301"/>
      <c r="N107" s="301"/>
      <c r="O107" s="301"/>
      <c r="P107" s="301"/>
      <c r="Q107" s="301"/>
      <c r="R107" s="301"/>
      <c r="S107" s="301"/>
      <c r="T107" s="301"/>
      <c r="U107" s="301"/>
      <c r="V107" s="301"/>
      <c r="W107" s="308"/>
      <c r="X107" s="309"/>
      <c r="Y107" s="309"/>
      <c r="Z107" s="309"/>
      <c r="AA107" s="67" t="s">
        <v>65</v>
      </c>
      <c r="AB107" s="67" t="s">
        <v>132</v>
      </c>
      <c r="AC107" s="248"/>
      <c r="AD107" s="248"/>
      <c r="AE107" s="67" t="s">
        <v>25</v>
      </c>
      <c r="AF107" s="67" t="s">
        <v>132</v>
      </c>
      <c r="AG107" s="248"/>
      <c r="AH107" s="248"/>
      <c r="AI107" s="67" t="s">
        <v>49</v>
      </c>
      <c r="AJ107" s="67" t="s">
        <v>131</v>
      </c>
      <c r="AK107" s="307" t="str">
        <f t="shared" si="15"/>
        <v/>
      </c>
      <c r="AL107" s="307"/>
      <c r="AM107" s="307"/>
      <c r="AN107" s="307"/>
      <c r="AO107" s="65" t="s">
        <v>65</v>
      </c>
      <c r="AP107" s="68"/>
      <c r="AQ107" s="68"/>
      <c r="AR107" s="68"/>
      <c r="AS107" s="68"/>
      <c r="AT107" s="68"/>
      <c r="AU107" s="68"/>
      <c r="AV107" s="68"/>
      <c r="AW107" s="68"/>
      <c r="AX107" s="68"/>
      <c r="AY107" s="68"/>
      <c r="AZ107" s="68"/>
      <c r="BA107" s="68"/>
      <c r="BB107" s="68"/>
      <c r="BC107" s="68"/>
      <c r="BD107" s="68"/>
      <c r="BE107" s="68"/>
      <c r="BF107" s="68"/>
      <c r="BG107" s="68"/>
      <c r="BH107" s="68"/>
      <c r="BI107" s="68"/>
    </row>
    <row r="108" spans="1:61" ht="16.5" customHeight="1">
      <c r="A108" s="300">
        <v>38</v>
      </c>
      <c r="B108" s="300"/>
      <c r="C108" s="296"/>
      <c r="D108" s="297"/>
      <c r="E108" s="301"/>
      <c r="F108" s="301"/>
      <c r="G108" s="301"/>
      <c r="H108" s="301"/>
      <c r="I108" s="301"/>
      <c r="J108" s="301"/>
      <c r="K108" s="301"/>
      <c r="L108" s="301"/>
      <c r="M108" s="301"/>
      <c r="N108" s="301"/>
      <c r="O108" s="301"/>
      <c r="P108" s="301"/>
      <c r="Q108" s="301"/>
      <c r="R108" s="301"/>
      <c r="S108" s="301"/>
      <c r="T108" s="301"/>
      <c r="U108" s="301"/>
      <c r="V108" s="301"/>
      <c r="W108" s="308"/>
      <c r="X108" s="309"/>
      <c r="Y108" s="309"/>
      <c r="Z108" s="309"/>
      <c r="AA108" s="67" t="s">
        <v>65</v>
      </c>
      <c r="AB108" s="67" t="s">
        <v>127</v>
      </c>
      <c r="AC108" s="248"/>
      <c r="AD108" s="248"/>
      <c r="AE108" s="67" t="s">
        <v>25</v>
      </c>
      <c r="AF108" s="67" t="s">
        <v>127</v>
      </c>
      <c r="AG108" s="248"/>
      <c r="AH108" s="248"/>
      <c r="AI108" s="67" t="s">
        <v>49</v>
      </c>
      <c r="AJ108" s="67" t="s">
        <v>129</v>
      </c>
      <c r="AK108" s="307" t="str">
        <f t="shared" si="15"/>
        <v/>
      </c>
      <c r="AL108" s="307"/>
      <c r="AM108" s="307"/>
      <c r="AN108" s="307"/>
      <c r="AO108" s="65" t="s">
        <v>65</v>
      </c>
      <c r="AP108" s="68"/>
      <c r="AQ108" s="68"/>
      <c r="AR108" s="68"/>
      <c r="AS108" s="68"/>
      <c r="AT108" s="68"/>
      <c r="AU108" s="68"/>
      <c r="AV108" s="68"/>
      <c r="AW108" s="68"/>
      <c r="AX108" s="68"/>
      <c r="AY108" s="68"/>
      <c r="AZ108" s="68"/>
      <c r="BA108" s="68"/>
      <c r="BB108" s="68"/>
      <c r="BC108" s="68"/>
      <c r="BD108" s="68"/>
      <c r="BE108" s="68"/>
      <c r="BF108" s="68"/>
      <c r="BG108" s="68"/>
      <c r="BH108" s="68"/>
      <c r="BI108" s="68"/>
    </row>
    <row r="109" spans="1:61" ht="16.5" customHeight="1">
      <c r="A109" s="300">
        <v>39</v>
      </c>
      <c r="B109" s="300"/>
      <c r="C109" s="296"/>
      <c r="D109" s="297"/>
      <c r="E109" s="301"/>
      <c r="F109" s="301"/>
      <c r="G109" s="301"/>
      <c r="H109" s="301"/>
      <c r="I109" s="301"/>
      <c r="J109" s="301"/>
      <c r="K109" s="301"/>
      <c r="L109" s="301"/>
      <c r="M109" s="301"/>
      <c r="N109" s="301"/>
      <c r="O109" s="301"/>
      <c r="P109" s="301"/>
      <c r="Q109" s="301"/>
      <c r="R109" s="301"/>
      <c r="S109" s="301"/>
      <c r="T109" s="301"/>
      <c r="U109" s="301"/>
      <c r="V109" s="301"/>
      <c r="W109" s="308"/>
      <c r="X109" s="309"/>
      <c r="Y109" s="309"/>
      <c r="Z109" s="309"/>
      <c r="AA109" s="67" t="s">
        <v>65</v>
      </c>
      <c r="AB109" s="67" t="s">
        <v>127</v>
      </c>
      <c r="AC109" s="248"/>
      <c r="AD109" s="248"/>
      <c r="AE109" s="67" t="s">
        <v>25</v>
      </c>
      <c r="AF109" s="67" t="s">
        <v>127</v>
      </c>
      <c r="AG109" s="248"/>
      <c r="AH109" s="248"/>
      <c r="AI109" s="67" t="s">
        <v>49</v>
      </c>
      <c r="AJ109" s="67" t="s">
        <v>129</v>
      </c>
      <c r="AK109" s="307" t="str">
        <f t="shared" si="15"/>
        <v/>
      </c>
      <c r="AL109" s="307"/>
      <c r="AM109" s="307"/>
      <c r="AN109" s="307"/>
      <c r="AO109" s="65" t="s">
        <v>65</v>
      </c>
      <c r="AP109" s="68"/>
      <c r="AQ109" s="68"/>
      <c r="AR109" s="68"/>
      <c r="AS109" s="68"/>
      <c r="AT109" s="68"/>
      <c r="AU109" s="68"/>
      <c r="AV109" s="68"/>
      <c r="AW109" s="68"/>
      <c r="AX109" s="68"/>
      <c r="AY109" s="68"/>
      <c r="AZ109" s="68"/>
      <c r="BA109" s="68"/>
      <c r="BB109" s="68"/>
      <c r="BC109" s="68"/>
      <c r="BD109" s="68"/>
      <c r="BE109" s="68"/>
      <c r="BF109" s="68"/>
      <c r="BG109" s="68"/>
      <c r="BH109" s="68"/>
      <c r="BI109" s="68"/>
    </row>
    <row r="110" spans="1:61" ht="16.5" customHeight="1">
      <c r="A110" s="300">
        <v>40</v>
      </c>
      <c r="B110" s="300"/>
      <c r="C110" s="296"/>
      <c r="D110" s="297"/>
      <c r="E110" s="301"/>
      <c r="F110" s="301"/>
      <c r="G110" s="301"/>
      <c r="H110" s="301"/>
      <c r="I110" s="301"/>
      <c r="J110" s="301"/>
      <c r="K110" s="301"/>
      <c r="L110" s="301"/>
      <c r="M110" s="301"/>
      <c r="N110" s="301"/>
      <c r="O110" s="301"/>
      <c r="P110" s="301"/>
      <c r="Q110" s="301"/>
      <c r="R110" s="301"/>
      <c r="S110" s="301"/>
      <c r="T110" s="301"/>
      <c r="U110" s="301"/>
      <c r="V110" s="301"/>
      <c r="W110" s="308"/>
      <c r="X110" s="309"/>
      <c r="Y110" s="309"/>
      <c r="Z110" s="309"/>
      <c r="AA110" s="67" t="s">
        <v>65</v>
      </c>
      <c r="AB110" s="67" t="s">
        <v>127</v>
      </c>
      <c r="AC110" s="248"/>
      <c r="AD110" s="248"/>
      <c r="AE110" s="67" t="s">
        <v>25</v>
      </c>
      <c r="AF110" s="67" t="s">
        <v>127</v>
      </c>
      <c r="AG110" s="248"/>
      <c r="AH110" s="248"/>
      <c r="AI110" s="67" t="s">
        <v>49</v>
      </c>
      <c r="AJ110" s="67" t="s">
        <v>131</v>
      </c>
      <c r="AK110" s="307" t="str">
        <f t="shared" si="15"/>
        <v/>
      </c>
      <c r="AL110" s="307"/>
      <c r="AM110" s="307"/>
      <c r="AN110" s="307"/>
      <c r="AO110" s="65" t="s">
        <v>65</v>
      </c>
      <c r="AP110" s="68"/>
      <c r="AQ110" s="68"/>
      <c r="AR110" s="68"/>
      <c r="AS110" s="68"/>
      <c r="AT110" s="68"/>
      <c r="AU110" s="68"/>
      <c r="AV110" s="68"/>
      <c r="AW110" s="68"/>
      <c r="AX110" s="68"/>
      <c r="AY110" s="68"/>
      <c r="AZ110" s="68"/>
      <c r="BA110" s="68"/>
      <c r="BB110" s="68"/>
      <c r="BC110" s="68"/>
      <c r="BD110" s="68"/>
      <c r="BE110" s="68"/>
      <c r="BF110" s="68"/>
      <c r="BG110" s="68"/>
      <c r="BH110" s="68"/>
      <c r="BI110" s="68"/>
    </row>
    <row r="111" spans="1:61" ht="16.5" customHeight="1">
      <c r="A111" s="300">
        <v>41</v>
      </c>
      <c r="B111" s="300"/>
      <c r="C111" s="296"/>
      <c r="D111" s="297"/>
      <c r="E111" s="301"/>
      <c r="F111" s="301"/>
      <c r="G111" s="301"/>
      <c r="H111" s="301"/>
      <c r="I111" s="301"/>
      <c r="J111" s="301"/>
      <c r="K111" s="301"/>
      <c r="L111" s="301"/>
      <c r="M111" s="301"/>
      <c r="N111" s="301"/>
      <c r="O111" s="301"/>
      <c r="P111" s="301"/>
      <c r="Q111" s="301"/>
      <c r="R111" s="301"/>
      <c r="S111" s="301"/>
      <c r="T111" s="301"/>
      <c r="U111" s="301"/>
      <c r="V111" s="301"/>
      <c r="W111" s="308"/>
      <c r="X111" s="309"/>
      <c r="Y111" s="309"/>
      <c r="Z111" s="309"/>
      <c r="AA111" s="67" t="s">
        <v>65</v>
      </c>
      <c r="AB111" s="67" t="s">
        <v>127</v>
      </c>
      <c r="AC111" s="248"/>
      <c r="AD111" s="248"/>
      <c r="AE111" s="67" t="s">
        <v>25</v>
      </c>
      <c r="AF111" s="67" t="s">
        <v>127</v>
      </c>
      <c r="AG111" s="248"/>
      <c r="AH111" s="248"/>
      <c r="AI111" s="67" t="s">
        <v>49</v>
      </c>
      <c r="AJ111" s="67" t="s">
        <v>129</v>
      </c>
      <c r="AK111" s="307" t="str">
        <f t="shared" si="15"/>
        <v/>
      </c>
      <c r="AL111" s="307"/>
      <c r="AM111" s="307"/>
      <c r="AN111" s="307"/>
      <c r="AO111" s="65" t="s">
        <v>65</v>
      </c>
      <c r="AP111" s="68"/>
      <c r="AQ111" s="68"/>
      <c r="AR111" s="68"/>
      <c r="AS111" s="68"/>
      <c r="AT111" s="68"/>
      <c r="AU111" s="68"/>
      <c r="AV111" s="68"/>
      <c r="AW111" s="68"/>
      <c r="AX111" s="68"/>
      <c r="AY111" s="68"/>
      <c r="AZ111" s="68"/>
      <c r="BA111" s="68"/>
      <c r="BB111" s="68"/>
      <c r="BC111" s="68"/>
      <c r="BD111" s="68"/>
      <c r="BE111" s="68"/>
      <c r="BF111" s="68"/>
      <c r="BG111" s="68"/>
      <c r="BH111" s="68"/>
      <c r="BI111" s="68"/>
    </row>
    <row r="112" spans="1:61" ht="16.5" customHeight="1">
      <c r="A112" s="300">
        <v>42</v>
      </c>
      <c r="B112" s="300"/>
      <c r="C112" s="296"/>
      <c r="D112" s="297"/>
      <c r="E112" s="301"/>
      <c r="F112" s="301"/>
      <c r="G112" s="301"/>
      <c r="H112" s="301"/>
      <c r="I112" s="301"/>
      <c r="J112" s="301"/>
      <c r="K112" s="301"/>
      <c r="L112" s="301"/>
      <c r="M112" s="301"/>
      <c r="N112" s="301"/>
      <c r="O112" s="301"/>
      <c r="P112" s="301"/>
      <c r="Q112" s="301"/>
      <c r="R112" s="301"/>
      <c r="S112" s="301"/>
      <c r="T112" s="301"/>
      <c r="U112" s="301"/>
      <c r="V112" s="301"/>
      <c r="W112" s="308"/>
      <c r="X112" s="309"/>
      <c r="Y112" s="309"/>
      <c r="Z112" s="309"/>
      <c r="AA112" s="67" t="s">
        <v>65</v>
      </c>
      <c r="AB112" s="67" t="s">
        <v>127</v>
      </c>
      <c r="AC112" s="248"/>
      <c r="AD112" s="248"/>
      <c r="AE112" s="67" t="s">
        <v>25</v>
      </c>
      <c r="AF112" s="67" t="s">
        <v>132</v>
      </c>
      <c r="AG112" s="248"/>
      <c r="AH112" s="248"/>
      <c r="AI112" s="67" t="s">
        <v>49</v>
      </c>
      <c r="AJ112" s="67" t="s">
        <v>131</v>
      </c>
      <c r="AK112" s="307" t="str">
        <f t="shared" si="15"/>
        <v/>
      </c>
      <c r="AL112" s="307"/>
      <c r="AM112" s="307"/>
      <c r="AN112" s="307"/>
      <c r="AO112" s="65" t="s">
        <v>65</v>
      </c>
      <c r="AP112" s="68"/>
      <c r="AQ112" s="68"/>
      <c r="AR112" s="68"/>
      <c r="AS112" s="68"/>
      <c r="AT112" s="68"/>
      <c r="AU112" s="68"/>
      <c r="AV112" s="68"/>
      <c r="AW112" s="68"/>
      <c r="AX112" s="68"/>
      <c r="AY112" s="68"/>
      <c r="AZ112" s="68"/>
      <c r="BA112" s="68"/>
      <c r="BB112" s="68"/>
      <c r="BC112" s="68"/>
      <c r="BD112" s="68"/>
      <c r="BE112" s="68"/>
      <c r="BF112" s="68"/>
      <c r="BG112" s="68"/>
      <c r="BH112" s="68"/>
      <c r="BI112" s="68"/>
    </row>
    <row r="113" spans="1:61" ht="16.5" customHeight="1">
      <c r="A113" s="300">
        <v>43</v>
      </c>
      <c r="B113" s="300"/>
      <c r="C113" s="296"/>
      <c r="D113" s="297"/>
      <c r="E113" s="301"/>
      <c r="F113" s="301"/>
      <c r="G113" s="301"/>
      <c r="H113" s="301"/>
      <c r="I113" s="301"/>
      <c r="J113" s="301"/>
      <c r="K113" s="301"/>
      <c r="L113" s="301"/>
      <c r="M113" s="301"/>
      <c r="N113" s="301"/>
      <c r="O113" s="301"/>
      <c r="P113" s="301"/>
      <c r="Q113" s="301"/>
      <c r="R113" s="301"/>
      <c r="S113" s="301"/>
      <c r="T113" s="301"/>
      <c r="U113" s="301"/>
      <c r="V113" s="301"/>
      <c r="W113" s="308"/>
      <c r="X113" s="309"/>
      <c r="Y113" s="309"/>
      <c r="Z113" s="309"/>
      <c r="AA113" s="67" t="s">
        <v>65</v>
      </c>
      <c r="AB113" s="67" t="s">
        <v>132</v>
      </c>
      <c r="AC113" s="248"/>
      <c r="AD113" s="248"/>
      <c r="AE113" s="67" t="s">
        <v>25</v>
      </c>
      <c r="AF113" s="67" t="s">
        <v>127</v>
      </c>
      <c r="AG113" s="248"/>
      <c r="AH113" s="248"/>
      <c r="AI113" s="67" t="s">
        <v>49</v>
      </c>
      <c r="AJ113" s="67" t="s">
        <v>129</v>
      </c>
      <c r="AK113" s="307" t="str">
        <f t="shared" si="15"/>
        <v/>
      </c>
      <c r="AL113" s="307"/>
      <c r="AM113" s="307"/>
      <c r="AN113" s="307"/>
      <c r="AO113" s="65" t="s">
        <v>65</v>
      </c>
      <c r="AP113" s="68"/>
      <c r="AQ113" s="68"/>
      <c r="AR113" s="68"/>
      <c r="AS113" s="68"/>
      <c r="AT113" s="68"/>
      <c r="AU113" s="68"/>
      <c r="AV113" s="68"/>
      <c r="AW113" s="68"/>
      <c r="AX113" s="68"/>
      <c r="AY113" s="68"/>
      <c r="AZ113" s="68"/>
      <c r="BA113" s="68"/>
      <c r="BB113" s="68"/>
      <c r="BC113" s="68"/>
      <c r="BD113" s="68"/>
      <c r="BE113" s="68"/>
      <c r="BF113" s="68"/>
      <c r="BG113" s="68"/>
      <c r="BH113" s="68"/>
      <c r="BI113" s="68"/>
    </row>
    <row r="114" spans="1:61" ht="16.5" customHeight="1">
      <c r="A114" s="300">
        <v>44</v>
      </c>
      <c r="B114" s="300"/>
      <c r="C114" s="296"/>
      <c r="D114" s="297"/>
      <c r="E114" s="301"/>
      <c r="F114" s="301"/>
      <c r="G114" s="301"/>
      <c r="H114" s="301"/>
      <c r="I114" s="301"/>
      <c r="J114" s="301"/>
      <c r="K114" s="301"/>
      <c r="L114" s="301"/>
      <c r="M114" s="301"/>
      <c r="N114" s="301"/>
      <c r="O114" s="301"/>
      <c r="P114" s="301"/>
      <c r="Q114" s="301"/>
      <c r="R114" s="301"/>
      <c r="S114" s="301"/>
      <c r="T114" s="301"/>
      <c r="U114" s="301"/>
      <c r="V114" s="301"/>
      <c r="W114" s="308"/>
      <c r="X114" s="309"/>
      <c r="Y114" s="309"/>
      <c r="Z114" s="309"/>
      <c r="AA114" s="67" t="s">
        <v>65</v>
      </c>
      <c r="AB114" s="67" t="s">
        <v>127</v>
      </c>
      <c r="AC114" s="248"/>
      <c r="AD114" s="248"/>
      <c r="AE114" s="67" t="s">
        <v>25</v>
      </c>
      <c r="AF114" s="67" t="s">
        <v>127</v>
      </c>
      <c r="AG114" s="248"/>
      <c r="AH114" s="248"/>
      <c r="AI114" s="67" t="s">
        <v>49</v>
      </c>
      <c r="AJ114" s="67" t="s">
        <v>131</v>
      </c>
      <c r="AK114" s="307" t="str">
        <f t="shared" si="15"/>
        <v/>
      </c>
      <c r="AL114" s="307"/>
      <c r="AM114" s="307"/>
      <c r="AN114" s="307"/>
      <c r="AO114" s="65" t="s">
        <v>65</v>
      </c>
      <c r="AP114" s="68"/>
      <c r="AQ114" s="68"/>
      <c r="AR114" s="68"/>
      <c r="AS114" s="68"/>
      <c r="AT114" s="68"/>
      <c r="AU114" s="68"/>
      <c r="AV114" s="68"/>
      <c r="AW114" s="68"/>
      <c r="AX114" s="68"/>
      <c r="AY114" s="68"/>
      <c r="AZ114" s="68"/>
      <c r="BA114" s="68"/>
      <c r="BB114" s="68"/>
      <c r="BC114" s="68"/>
      <c r="BD114" s="68"/>
      <c r="BE114" s="68"/>
      <c r="BF114" s="68"/>
      <c r="BG114" s="68"/>
      <c r="BH114" s="68"/>
      <c r="BI114" s="68"/>
    </row>
    <row r="115" spans="1:61" ht="16.5" customHeight="1">
      <c r="A115" s="300">
        <v>45</v>
      </c>
      <c r="B115" s="300"/>
      <c r="C115" s="296"/>
      <c r="D115" s="297"/>
      <c r="E115" s="301"/>
      <c r="F115" s="301"/>
      <c r="G115" s="301"/>
      <c r="H115" s="301"/>
      <c r="I115" s="301"/>
      <c r="J115" s="301"/>
      <c r="K115" s="301"/>
      <c r="L115" s="301"/>
      <c r="M115" s="301"/>
      <c r="N115" s="301"/>
      <c r="O115" s="301"/>
      <c r="P115" s="301"/>
      <c r="Q115" s="301"/>
      <c r="R115" s="301"/>
      <c r="S115" s="301"/>
      <c r="T115" s="301"/>
      <c r="U115" s="301"/>
      <c r="V115" s="301"/>
      <c r="W115" s="308"/>
      <c r="X115" s="309"/>
      <c r="Y115" s="309"/>
      <c r="Z115" s="309"/>
      <c r="AA115" s="67" t="s">
        <v>65</v>
      </c>
      <c r="AB115" s="67" t="s">
        <v>127</v>
      </c>
      <c r="AC115" s="248"/>
      <c r="AD115" s="248"/>
      <c r="AE115" s="67" t="s">
        <v>25</v>
      </c>
      <c r="AF115" s="67" t="s">
        <v>132</v>
      </c>
      <c r="AG115" s="248"/>
      <c r="AH115" s="248"/>
      <c r="AI115" s="67" t="s">
        <v>49</v>
      </c>
      <c r="AJ115" s="67" t="s">
        <v>131</v>
      </c>
      <c r="AK115" s="307" t="str">
        <f t="shared" si="15"/>
        <v/>
      </c>
      <c r="AL115" s="307"/>
      <c r="AM115" s="307"/>
      <c r="AN115" s="307"/>
      <c r="AO115" s="65" t="s">
        <v>65</v>
      </c>
      <c r="AP115" s="68"/>
      <c r="AQ115" s="68"/>
      <c r="AR115" s="68"/>
      <c r="AS115" s="68"/>
      <c r="AT115" s="68"/>
      <c r="AU115" s="68"/>
      <c r="AV115" s="68"/>
      <c r="AW115" s="68"/>
      <c r="AX115" s="68"/>
      <c r="AY115" s="68"/>
      <c r="AZ115" s="68"/>
      <c r="BA115" s="68"/>
      <c r="BB115" s="68"/>
      <c r="BC115" s="68"/>
      <c r="BD115" s="68"/>
      <c r="BE115" s="68"/>
      <c r="BF115" s="68"/>
      <c r="BG115" s="68"/>
      <c r="BH115" s="68"/>
      <c r="BI115" s="68"/>
    </row>
    <row r="116" spans="1:61" ht="16.5" customHeight="1">
      <c r="A116" s="300">
        <v>46</v>
      </c>
      <c r="B116" s="300"/>
      <c r="C116" s="296"/>
      <c r="D116" s="297"/>
      <c r="E116" s="301"/>
      <c r="F116" s="301"/>
      <c r="G116" s="301"/>
      <c r="H116" s="301"/>
      <c r="I116" s="301"/>
      <c r="J116" s="301"/>
      <c r="K116" s="301"/>
      <c r="L116" s="301"/>
      <c r="M116" s="301"/>
      <c r="N116" s="301"/>
      <c r="O116" s="301"/>
      <c r="P116" s="301"/>
      <c r="Q116" s="301"/>
      <c r="R116" s="301"/>
      <c r="S116" s="301"/>
      <c r="T116" s="301"/>
      <c r="U116" s="301"/>
      <c r="V116" s="301"/>
      <c r="W116" s="308"/>
      <c r="X116" s="309"/>
      <c r="Y116" s="309"/>
      <c r="Z116" s="309"/>
      <c r="AA116" s="67" t="s">
        <v>65</v>
      </c>
      <c r="AB116" s="67" t="s">
        <v>127</v>
      </c>
      <c r="AC116" s="248"/>
      <c r="AD116" s="248"/>
      <c r="AE116" s="67" t="s">
        <v>25</v>
      </c>
      <c r="AF116" s="67" t="s">
        <v>127</v>
      </c>
      <c r="AG116" s="248"/>
      <c r="AH116" s="248"/>
      <c r="AI116" s="67" t="s">
        <v>49</v>
      </c>
      <c r="AJ116" s="67" t="s">
        <v>131</v>
      </c>
      <c r="AK116" s="307" t="str">
        <f t="shared" si="15"/>
        <v/>
      </c>
      <c r="AL116" s="307"/>
      <c r="AM116" s="307"/>
      <c r="AN116" s="307"/>
      <c r="AO116" s="65" t="s">
        <v>65</v>
      </c>
      <c r="AP116" s="68"/>
      <c r="AQ116" s="68"/>
      <c r="AR116" s="68"/>
      <c r="AS116" s="68"/>
      <c r="AT116" s="68"/>
      <c r="AU116" s="68"/>
      <c r="AV116" s="68"/>
      <c r="AW116" s="68"/>
      <c r="AX116" s="68"/>
      <c r="AY116" s="68"/>
      <c r="AZ116" s="68"/>
      <c r="BA116" s="68"/>
      <c r="BB116" s="68"/>
      <c r="BC116" s="68"/>
      <c r="BD116" s="68"/>
      <c r="BE116" s="68"/>
      <c r="BF116" s="68"/>
      <c r="BG116" s="68"/>
      <c r="BH116" s="68"/>
      <c r="BI116" s="68"/>
    </row>
    <row r="117" spans="1:61" ht="16.5" customHeight="1">
      <c r="A117" s="300">
        <v>47</v>
      </c>
      <c r="B117" s="300"/>
      <c r="C117" s="296"/>
      <c r="D117" s="297"/>
      <c r="E117" s="301"/>
      <c r="F117" s="301"/>
      <c r="G117" s="301"/>
      <c r="H117" s="301"/>
      <c r="I117" s="301"/>
      <c r="J117" s="301"/>
      <c r="K117" s="301"/>
      <c r="L117" s="301"/>
      <c r="M117" s="301"/>
      <c r="N117" s="301"/>
      <c r="O117" s="301"/>
      <c r="P117" s="301"/>
      <c r="Q117" s="301"/>
      <c r="R117" s="301"/>
      <c r="S117" s="301"/>
      <c r="T117" s="301"/>
      <c r="U117" s="301"/>
      <c r="V117" s="301"/>
      <c r="W117" s="308"/>
      <c r="X117" s="309"/>
      <c r="Y117" s="309"/>
      <c r="Z117" s="309"/>
      <c r="AA117" s="67" t="s">
        <v>65</v>
      </c>
      <c r="AB117" s="67" t="s">
        <v>127</v>
      </c>
      <c r="AC117" s="248"/>
      <c r="AD117" s="248"/>
      <c r="AE117" s="67" t="s">
        <v>25</v>
      </c>
      <c r="AF117" s="67" t="s">
        <v>127</v>
      </c>
      <c r="AG117" s="248"/>
      <c r="AH117" s="248"/>
      <c r="AI117" s="67" t="s">
        <v>49</v>
      </c>
      <c r="AJ117" s="67" t="s">
        <v>129</v>
      </c>
      <c r="AK117" s="307" t="str">
        <f t="shared" si="15"/>
        <v/>
      </c>
      <c r="AL117" s="307"/>
      <c r="AM117" s="307"/>
      <c r="AN117" s="307"/>
      <c r="AO117" s="65" t="s">
        <v>65</v>
      </c>
      <c r="AP117" s="68"/>
      <c r="AQ117" s="68"/>
      <c r="AR117" s="68"/>
      <c r="AS117" s="68"/>
      <c r="AT117" s="68"/>
      <c r="AU117" s="68"/>
      <c r="AV117" s="68"/>
      <c r="AW117" s="68"/>
      <c r="AX117" s="68"/>
      <c r="AY117" s="68"/>
      <c r="AZ117" s="68"/>
      <c r="BA117" s="68"/>
      <c r="BB117" s="68"/>
      <c r="BC117" s="68"/>
      <c r="BD117" s="68"/>
      <c r="BE117" s="68"/>
      <c r="BF117" s="68"/>
      <c r="BG117" s="68"/>
      <c r="BH117" s="68"/>
      <c r="BI117" s="68"/>
    </row>
    <row r="118" spans="1:61" ht="16.5" customHeight="1">
      <c r="A118" s="300">
        <v>48</v>
      </c>
      <c r="B118" s="300"/>
      <c r="C118" s="296"/>
      <c r="D118" s="297"/>
      <c r="E118" s="301"/>
      <c r="F118" s="301"/>
      <c r="G118" s="301"/>
      <c r="H118" s="301"/>
      <c r="I118" s="301"/>
      <c r="J118" s="301"/>
      <c r="K118" s="301"/>
      <c r="L118" s="301"/>
      <c r="M118" s="301"/>
      <c r="N118" s="301"/>
      <c r="O118" s="301"/>
      <c r="P118" s="301"/>
      <c r="Q118" s="301"/>
      <c r="R118" s="301"/>
      <c r="S118" s="301"/>
      <c r="T118" s="301"/>
      <c r="U118" s="301"/>
      <c r="V118" s="301"/>
      <c r="W118" s="308"/>
      <c r="X118" s="309"/>
      <c r="Y118" s="309"/>
      <c r="Z118" s="309"/>
      <c r="AA118" s="67" t="s">
        <v>65</v>
      </c>
      <c r="AB118" s="67" t="s">
        <v>127</v>
      </c>
      <c r="AC118" s="248"/>
      <c r="AD118" s="248"/>
      <c r="AE118" s="67" t="s">
        <v>25</v>
      </c>
      <c r="AF118" s="67" t="s">
        <v>132</v>
      </c>
      <c r="AG118" s="248"/>
      <c r="AH118" s="248"/>
      <c r="AI118" s="67" t="s">
        <v>49</v>
      </c>
      <c r="AJ118" s="67" t="s">
        <v>129</v>
      </c>
      <c r="AK118" s="307" t="str">
        <f t="shared" si="15"/>
        <v/>
      </c>
      <c r="AL118" s="307"/>
      <c r="AM118" s="307"/>
      <c r="AN118" s="307"/>
      <c r="AO118" s="65" t="s">
        <v>65</v>
      </c>
      <c r="AP118" s="68"/>
      <c r="AQ118" s="68"/>
      <c r="AR118" s="68"/>
      <c r="AS118" s="68"/>
      <c r="AT118" s="68"/>
      <c r="AU118" s="68"/>
      <c r="AV118" s="68"/>
      <c r="AW118" s="68"/>
      <c r="AX118" s="68"/>
      <c r="AY118" s="68"/>
      <c r="AZ118" s="68"/>
      <c r="BA118" s="68"/>
      <c r="BB118" s="68"/>
      <c r="BC118" s="68"/>
      <c r="BD118" s="68"/>
      <c r="BE118" s="68"/>
      <c r="BF118" s="68"/>
      <c r="BG118" s="68"/>
      <c r="BH118" s="68"/>
      <c r="BI118" s="68"/>
    </row>
    <row r="119" spans="1:61" ht="16.5" customHeight="1">
      <c r="A119" s="300">
        <v>49</v>
      </c>
      <c r="B119" s="300"/>
      <c r="C119" s="296"/>
      <c r="D119" s="297"/>
      <c r="E119" s="301"/>
      <c r="F119" s="301"/>
      <c r="G119" s="301"/>
      <c r="H119" s="301"/>
      <c r="I119" s="301"/>
      <c r="J119" s="301"/>
      <c r="K119" s="301"/>
      <c r="L119" s="301"/>
      <c r="M119" s="301"/>
      <c r="N119" s="301"/>
      <c r="O119" s="301"/>
      <c r="P119" s="301"/>
      <c r="Q119" s="301"/>
      <c r="R119" s="301"/>
      <c r="S119" s="301"/>
      <c r="T119" s="301"/>
      <c r="U119" s="301"/>
      <c r="V119" s="301"/>
      <c r="W119" s="308"/>
      <c r="X119" s="309"/>
      <c r="Y119" s="309"/>
      <c r="Z119" s="309"/>
      <c r="AA119" s="67" t="s">
        <v>65</v>
      </c>
      <c r="AB119" s="67" t="s">
        <v>127</v>
      </c>
      <c r="AC119" s="248"/>
      <c r="AD119" s="248"/>
      <c r="AE119" s="67" t="s">
        <v>25</v>
      </c>
      <c r="AF119" s="67" t="s">
        <v>127</v>
      </c>
      <c r="AG119" s="248"/>
      <c r="AH119" s="248"/>
      <c r="AI119" s="67" t="s">
        <v>49</v>
      </c>
      <c r="AJ119" s="67" t="s">
        <v>131</v>
      </c>
      <c r="AK119" s="307" t="str">
        <f t="shared" si="15"/>
        <v/>
      </c>
      <c r="AL119" s="307"/>
      <c r="AM119" s="307"/>
      <c r="AN119" s="307"/>
      <c r="AO119" s="65" t="s">
        <v>65</v>
      </c>
      <c r="AP119" s="68"/>
      <c r="AQ119" s="68"/>
      <c r="AR119" s="68"/>
      <c r="AS119" s="68"/>
      <c r="AT119" s="68"/>
      <c r="AU119" s="68"/>
      <c r="AV119" s="68"/>
      <c r="AW119" s="68"/>
      <c r="AX119" s="68"/>
      <c r="AY119" s="68"/>
      <c r="AZ119" s="68"/>
      <c r="BA119" s="68"/>
      <c r="BB119" s="68"/>
      <c r="BC119" s="68"/>
      <c r="BD119" s="68"/>
      <c r="BE119" s="68"/>
      <c r="BF119" s="68"/>
      <c r="BG119" s="68"/>
      <c r="BH119" s="68"/>
      <c r="BI119" s="68"/>
    </row>
    <row r="120" spans="1:61" ht="16.5" customHeight="1">
      <c r="A120" s="300">
        <v>50</v>
      </c>
      <c r="B120" s="300"/>
      <c r="C120" s="296"/>
      <c r="D120" s="297"/>
      <c r="E120" s="301"/>
      <c r="F120" s="301"/>
      <c r="G120" s="301"/>
      <c r="H120" s="301"/>
      <c r="I120" s="301"/>
      <c r="J120" s="301"/>
      <c r="K120" s="301"/>
      <c r="L120" s="301"/>
      <c r="M120" s="301"/>
      <c r="N120" s="301"/>
      <c r="O120" s="301"/>
      <c r="P120" s="301"/>
      <c r="Q120" s="301"/>
      <c r="R120" s="301"/>
      <c r="S120" s="301"/>
      <c r="T120" s="301"/>
      <c r="U120" s="301"/>
      <c r="V120" s="301"/>
      <c r="W120" s="308"/>
      <c r="X120" s="309"/>
      <c r="Y120" s="309"/>
      <c r="Z120" s="309"/>
      <c r="AA120" s="67" t="s">
        <v>65</v>
      </c>
      <c r="AB120" s="67" t="s">
        <v>127</v>
      </c>
      <c r="AC120" s="248"/>
      <c r="AD120" s="248"/>
      <c r="AE120" s="67" t="s">
        <v>25</v>
      </c>
      <c r="AF120" s="67" t="s">
        <v>127</v>
      </c>
      <c r="AG120" s="248"/>
      <c r="AH120" s="248"/>
      <c r="AI120" s="67" t="s">
        <v>49</v>
      </c>
      <c r="AJ120" s="67" t="s">
        <v>129</v>
      </c>
      <c r="AK120" s="307" t="str">
        <f t="shared" si="15"/>
        <v/>
      </c>
      <c r="AL120" s="307"/>
      <c r="AM120" s="307"/>
      <c r="AN120" s="307"/>
      <c r="AO120" s="65" t="s">
        <v>65</v>
      </c>
      <c r="AP120" s="68"/>
      <c r="AQ120" s="68"/>
      <c r="AR120" s="68"/>
      <c r="AS120" s="68"/>
      <c r="AT120" s="68"/>
      <c r="AU120" s="68"/>
      <c r="AV120" s="68"/>
      <c r="AW120" s="68"/>
      <c r="AX120" s="68"/>
      <c r="AY120" s="68"/>
      <c r="AZ120" s="68"/>
      <c r="BA120" s="68"/>
      <c r="BB120" s="68"/>
      <c r="BC120" s="68"/>
      <c r="BD120" s="68"/>
      <c r="BE120" s="68"/>
      <c r="BF120" s="68"/>
      <c r="BG120" s="68"/>
      <c r="BH120" s="68"/>
      <c r="BI120" s="68"/>
    </row>
    <row r="121" spans="1:61" ht="16.5" customHeight="1">
      <c r="A121" s="321" t="s">
        <v>19</v>
      </c>
      <c r="B121" s="322"/>
      <c r="C121" s="322"/>
      <c r="D121" s="322"/>
      <c r="E121" s="322"/>
      <c r="F121" s="322"/>
      <c r="G121" s="322"/>
      <c r="H121" s="322"/>
      <c r="I121" s="322"/>
      <c r="J121" s="322"/>
      <c r="K121" s="322"/>
      <c r="L121" s="322"/>
      <c r="M121" s="322"/>
      <c r="N121" s="322"/>
      <c r="O121" s="322"/>
      <c r="P121" s="322"/>
      <c r="Q121" s="322"/>
      <c r="R121" s="322"/>
      <c r="S121" s="322"/>
      <c r="T121" s="322"/>
      <c r="U121" s="322"/>
      <c r="V121" s="323"/>
      <c r="W121" s="311">
        <f>SUM(AK71:AN120)</f>
        <v>0</v>
      </c>
      <c r="X121" s="311"/>
      <c r="Y121" s="311"/>
      <c r="Z121" s="311"/>
      <c r="AA121" s="311"/>
      <c r="AB121" s="311"/>
      <c r="AC121" s="311"/>
      <c r="AD121" s="311"/>
      <c r="AE121" s="311"/>
      <c r="AF121" s="311"/>
      <c r="AG121" s="311"/>
      <c r="AH121" s="311"/>
      <c r="AI121" s="311"/>
      <c r="AJ121" s="311"/>
      <c r="AK121" s="311"/>
      <c r="AL121" s="311"/>
      <c r="AM121" s="311"/>
      <c r="AN121" s="311"/>
      <c r="AO121" s="311"/>
      <c r="AP121" s="68"/>
      <c r="AQ121" s="68"/>
      <c r="AR121" s="68"/>
      <c r="AS121" s="68"/>
      <c r="AT121" s="68"/>
      <c r="AU121" s="68"/>
      <c r="AV121" s="68"/>
      <c r="AW121" s="68"/>
      <c r="AX121" s="68"/>
      <c r="AY121" s="68"/>
      <c r="AZ121" s="68"/>
      <c r="BA121" s="68"/>
      <c r="BB121" s="68"/>
      <c r="BC121" s="68"/>
      <c r="BD121" s="68"/>
      <c r="BE121" s="68"/>
      <c r="BF121" s="68"/>
      <c r="BG121" s="68"/>
      <c r="BH121" s="68"/>
      <c r="BI121" s="68"/>
    </row>
    <row r="122" spans="1:61" ht="16.5" customHeight="1">
      <c r="A122" s="288" t="s">
        <v>71</v>
      </c>
      <c r="B122" s="288"/>
      <c r="C122" s="288"/>
      <c r="D122" s="288"/>
      <c r="E122" s="288"/>
      <c r="F122" s="288"/>
      <c r="G122" s="288"/>
      <c r="H122" s="288"/>
      <c r="I122" s="288"/>
      <c r="J122" s="288"/>
      <c r="K122" s="288"/>
      <c r="L122" s="288"/>
      <c r="M122" s="288"/>
      <c r="N122" s="288"/>
      <c r="O122" s="288"/>
      <c r="P122" s="288"/>
      <c r="Q122" s="288"/>
      <c r="R122" s="288"/>
      <c r="S122" s="288"/>
      <c r="T122" s="288"/>
      <c r="U122" s="288"/>
      <c r="V122" s="288"/>
      <c r="W122" s="325"/>
      <c r="X122" s="325"/>
      <c r="Y122" s="325"/>
      <c r="Z122" s="325"/>
      <c r="AA122" s="325"/>
      <c r="AB122" s="325"/>
      <c r="AC122" s="325"/>
      <c r="AD122" s="325"/>
      <c r="AE122" s="325"/>
      <c r="AF122" s="325"/>
      <c r="AG122" s="325"/>
      <c r="AH122" s="325"/>
      <c r="AI122" s="325"/>
      <c r="AJ122" s="325"/>
      <c r="AK122" s="325"/>
      <c r="AL122" s="325"/>
      <c r="AM122" s="325"/>
      <c r="AN122" s="325"/>
      <c r="AO122" s="325"/>
      <c r="AP122" s="68"/>
      <c r="AQ122" s="68"/>
      <c r="AR122" s="68"/>
      <c r="AS122" s="68"/>
      <c r="AT122" s="68"/>
      <c r="AU122" s="68"/>
      <c r="AV122" s="68"/>
      <c r="AW122" s="68"/>
      <c r="AX122" s="68"/>
      <c r="AY122" s="68"/>
      <c r="AZ122" s="68"/>
      <c r="BA122" s="68"/>
      <c r="BB122" s="68"/>
      <c r="BC122" s="68"/>
      <c r="BD122" s="68"/>
      <c r="BE122" s="68"/>
      <c r="BF122" s="68"/>
      <c r="BG122" s="68"/>
      <c r="BH122" s="68"/>
      <c r="BI122" s="68"/>
    </row>
    <row r="123" spans="1:61">
      <c r="A123" s="288" t="s">
        <v>72</v>
      </c>
      <c r="B123" s="288"/>
      <c r="C123" s="288"/>
      <c r="D123" s="288"/>
      <c r="E123" s="288"/>
      <c r="F123" s="288"/>
      <c r="G123" s="288"/>
      <c r="H123" s="288"/>
      <c r="I123" s="288"/>
      <c r="J123" s="288"/>
      <c r="K123" s="288"/>
      <c r="L123" s="288"/>
      <c r="M123" s="288"/>
      <c r="N123" s="288"/>
      <c r="O123" s="288"/>
      <c r="P123" s="288"/>
      <c r="Q123" s="288"/>
      <c r="R123" s="288"/>
      <c r="S123" s="288"/>
      <c r="T123" s="288"/>
      <c r="U123" s="288"/>
      <c r="V123" s="288"/>
      <c r="W123" s="289">
        <f>W121+W122</f>
        <v>0</v>
      </c>
      <c r="X123" s="289"/>
      <c r="Y123" s="289"/>
      <c r="Z123" s="289"/>
      <c r="AA123" s="289"/>
      <c r="AB123" s="289"/>
      <c r="AC123" s="289"/>
      <c r="AD123" s="289"/>
      <c r="AE123" s="289"/>
      <c r="AF123" s="289"/>
      <c r="AG123" s="289"/>
      <c r="AH123" s="289"/>
      <c r="AI123" s="289"/>
      <c r="AJ123" s="289"/>
      <c r="AK123" s="289"/>
      <c r="AL123" s="289"/>
      <c r="AM123" s="289"/>
      <c r="AN123" s="289"/>
      <c r="AO123" s="289"/>
      <c r="AP123" s="68"/>
      <c r="AQ123" s="68"/>
      <c r="AR123" s="68"/>
      <c r="AS123" s="68"/>
      <c r="AT123" s="68"/>
      <c r="AU123" s="68"/>
      <c r="AV123" s="68"/>
      <c r="AW123" s="68"/>
      <c r="AX123" s="68"/>
      <c r="AY123" s="68"/>
      <c r="AZ123" s="68"/>
      <c r="BA123" s="68"/>
      <c r="BB123" s="68"/>
      <c r="BC123" s="68"/>
      <c r="BD123" s="68"/>
      <c r="BE123" s="68"/>
      <c r="BF123" s="68"/>
      <c r="BG123" s="68"/>
      <c r="BH123" s="68"/>
      <c r="BI123" s="68"/>
    </row>
    <row r="124" spans="1:61">
      <c r="A124" s="33"/>
      <c r="W124" s="54"/>
      <c r="X124" s="54"/>
      <c r="Y124" s="54"/>
      <c r="Z124" s="54"/>
      <c r="AA124" s="54"/>
      <c r="AB124" s="54"/>
      <c r="AC124" s="54"/>
      <c r="AD124" s="54"/>
      <c r="AE124" s="54"/>
      <c r="AF124" s="54"/>
      <c r="AG124" s="54"/>
      <c r="AH124" s="54"/>
      <c r="AI124" s="54"/>
      <c r="AJ124" s="54"/>
      <c r="AK124" s="54"/>
      <c r="AL124" s="54"/>
      <c r="AM124" s="54"/>
      <c r="AN124" s="54"/>
      <c r="AO124" s="54"/>
      <c r="AP124" s="68"/>
      <c r="AQ124" s="68"/>
      <c r="AR124" s="68"/>
      <c r="AS124" s="68"/>
      <c r="AT124" s="68"/>
      <c r="AU124" s="68"/>
      <c r="AV124" s="68"/>
      <c r="AW124" s="68"/>
      <c r="AX124" s="68"/>
      <c r="AY124" s="68"/>
      <c r="AZ124" s="68"/>
      <c r="BA124" s="68"/>
      <c r="BB124" s="68"/>
      <c r="BC124" s="68"/>
      <c r="BD124" s="68"/>
      <c r="BE124" s="68"/>
      <c r="BF124" s="68"/>
      <c r="BG124" s="68"/>
      <c r="BH124" s="68"/>
      <c r="BI124" s="68"/>
    </row>
  </sheetData>
  <sheetProtection algorithmName="SHA-512" hashValue="LqFX3ID5IiZND5qk7X+Nw7IF9KABYzgt0pjKX+U0jctzlJJOKFcAk8NcGvzUsaWM+CnRgQLsSCg7CMelq4BY1w==" saltValue="TCodC4f77G7igzwU6qHBdQ==" spinCount="100000" sheet="1" objects="1" scenarios="1"/>
  <mergeCells count="1213">
    <mergeCell ref="A88:B88"/>
    <mergeCell ref="C88:D88"/>
    <mergeCell ref="E88:J88"/>
    <mergeCell ref="K88:P88"/>
    <mergeCell ref="Q88:V88"/>
    <mergeCell ref="W88:Z88"/>
    <mergeCell ref="AC88:AD88"/>
    <mergeCell ref="AG88:AH88"/>
    <mergeCell ref="AK88:AN88"/>
    <mergeCell ref="A87:B87"/>
    <mergeCell ref="C87:D87"/>
    <mergeCell ref="E87:J87"/>
    <mergeCell ref="K87:P87"/>
    <mergeCell ref="Q87:V87"/>
    <mergeCell ref="W87:Z87"/>
    <mergeCell ref="AC87:AD87"/>
    <mergeCell ref="AG87:AH87"/>
    <mergeCell ref="AK87:AN87"/>
    <mergeCell ref="A86:B86"/>
    <mergeCell ref="C86:D86"/>
    <mergeCell ref="E86:J86"/>
    <mergeCell ref="K86:P86"/>
    <mergeCell ref="Q86:V86"/>
    <mergeCell ref="W86:Z86"/>
    <mergeCell ref="AC86:AD86"/>
    <mergeCell ref="AG86:AH86"/>
    <mergeCell ref="AK86:AN86"/>
    <mergeCell ref="A85:B85"/>
    <mergeCell ref="C85:D85"/>
    <mergeCell ref="E85:J85"/>
    <mergeCell ref="K85:P85"/>
    <mergeCell ref="Q85:V85"/>
    <mergeCell ref="W85:Z85"/>
    <mergeCell ref="AC85:AD85"/>
    <mergeCell ref="AG85:AH85"/>
    <mergeCell ref="AK85:AN85"/>
    <mergeCell ref="A84:B84"/>
    <mergeCell ref="C84:D84"/>
    <mergeCell ref="E84:J84"/>
    <mergeCell ref="K84:P84"/>
    <mergeCell ref="Q84:V84"/>
    <mergeCell ref="W84:Z84"/>
    <mergeCell ref="AC84:AD84"/>
    <mergeCell ref="AG84:AH84"/>
    <mergeCell ref="AK84:AN84"/>
    <mergeCell ref="A83:B83"/>
    <mergeCell ref="C83:D83"/>
    <mergeCell ref="E83:J83"/>
    <mergeCell ref="K83:P83"/>
    <mergeCell ref="Q83:V83"/>
    <mergeCell ref="W83:Z83"/>
    <mergeCell ref="AC83:AD83"/>
    <mergeCell ref="AG83:AH83"/>
    <mergeCell ref="AK83:AN83"/>
    <mergeCell ref="A82:B82"/>
    <mergeCell ref="C82:D82"/>
    <mergeCell ref="E82:J82"/>
    <mergeCell ref="K82:P82"/>
    <mergeCell ref="Q82:V82"/>
    <mergeCell ref="W82:Z82"/>
    <mergeCell ref="AC82:AD82"/>
    <mergeCell ref="AG82:AH82"/>
    <mergeCell ref="AK82:AN82"/>
    <mergeCell ref="A81:B81"/>
    <mergeCell ref="C81:D81"/>
    <mergeCell ref="E81:J81"/>
    <mergeCell ref="K81:P81"/>
    <mergeCell ref="Q81:V81"/>
    <mergeCell ref="W81:Z81"/>
    <mergeCell ref="AC81:AD81"/>
    <mergeCell ref="AG81:AH81"/>
    <mergeCell ref="AK81:AN81"/>
    <mergeCell ref="A80:B80"/>
    <mergeCell ref="C80:D80"/>
    <mergeCell ref="E80:J80"/>
    <mergeCell ref="K80:P80"/>
    <mergeCell ref="Q80:V80"/>
    <mergeCell ref="W80:Z80"/>
    <mergeCell ref="AC80:AD80"/>
    <mergeCell ref="AG80:AH80"/>
    <mergeCell ref="AK80:AN80"/>
    <mergeCell ref="A79:B79"/>
    <mergeCell ref="C79:D79"/>
    <mergeCell ref="E79:J79"/>
    <mergeCell ref="K79:P79"/>
    <mergeCell ref="Q79:V79"/>
    <mergeCell ref="W79:Z79"/>
    <mergeCell ref="AC79:AD79"/>
    <mergeCell ref="AG79:AH79"/>
    <mergeCell ref="AK79:AN79"/>
    <mergeCell ref="A78:B78"/>
    <mergeCell ref="C78:D78"/>
    <mergeCell ref="E78:J78"/>
    <mergeCell ref="K78:P78"/>
    <mergeCell ref="Q78:V78"/>
    <mergeCell ref="W78:Z78"/>
    <mergeCell ref="AC78:AD78"/>
    <mergeCell ref="AG78:AH78"/>
    <mergeCell ref="AK78:AN78"/>
    <mergeCell ref="A77:B77"/>
    <mergeCell ref="C77:D77"/>
    <mergeCell ref="E77:J77"/>
    <mergeCell ref="K77:P77"/>
    <mergeCell ref="Q77:V77"/>
    <mergeCell ref="W77:Z77"/>
    <mergeCell ref="AC77:AD77"/>
    <mergeCell ref="AG77:AH77"/>
    <mergeCell ref="AK77:AN77"/>
    <mergeCell ref="A76:B76"/>
    <mergeCell ref="C76:D76"/>
    <mergeCell ref="E76:J76"/>
    <mergeCell ref="K76:P76"/>
    <mergeCell ref="Q76:V76"/>
    <mergeCell ref="W76:Z76"/>
    <mergeCell ref="AC76:AD76"/>
    <mergeCell ref="AG76:AH76"/>
    <mergeCell ref="AK76:AN76"/>
    <mergeCell ref="A75:B75"/>
    <mergeCell ref="C75:D75"/>
    <mergeCell ref="E75:J75"/>
    <mergeCell ref="K75:P75"/>
    <mergeCell ref="Q75:V75"/>
    <mergeCell ref="W75:Z75"/>
    <mergeCell ref="AC75:AD75"/>
    <mergeCell ref="AG75:AH75"/>
    <mergeCell ref="AK75:AN75"/>
    <mergeCell ref="A74:B74"/>
    <mergeCell ref="C74:D74"/>
    <mergeCell ref="E74:J74"/>
    <mergeCell ref="K74:P74"/>
    <mergeCell ref="Q74:V74"/>
    <mergeCell ref="W74:Z74"/>
    <mergeCell ref="AC74:AD74"/>
    <mergeCell ref="AG74:AH74"/>
    <mergeCell ref="AK74:AN74"/>
    <mergeCell ref="A73:B73"/>
    <mergeCell ref="C73:D73"/>
    <mergeCell ref="E73:J73"/>
    <mergeCell ref="K73:P73"/>
    <mergeCell ref="Q73:V73"/>
    <mergeCell ref="W73:Z73"/>
    <mergeCell ref="AC73:AD73"/>
    <mergeCell ref="AG73:AH73"/>
    <mergeCell ref="AK73:AN73"/>
    <mergeCell ref="A104:B104"/>
    <mergeCell ref="C104:D104"/>
    <mergeCell ref="E104:J104"/>
    <mergeCell ref="K104:P104"/>
    <mergeCell ref="Q104:V104"/>
    <mergeCell ref="W104:Z104"/>
    <mergeCell ref="AC104:AD104"/>
    <mergeCell ref="AG104:AH104"/>
    <mergeCell ref="AK104:AN104"/>
    <mergeCell ref="A103:B103"/>
    <mergeCell ref="C103:D103"/>
    <mergeCell ref="E103:J103"/>
    <mergeCell ref="K103:P103"/>
    <mergeCell ref="Q103:V103"/>
    <mergeCell ref="W103:Z103"/>
    <mergeCell ref="AC103:AD103"/>
    <mergeCell ref="AG103:AH103"/>
    <mergeCell ref="AK103:AN103"/>
    <mergeCell ref="A102:B102"/>
    <mergeCell ref="C102:D102"/>
    <mergeCell ref="E102:J102"/>
    <mergeCell ref="K102:P102"/>
    <mergeCell ref="Q102:V102"/>
    <mergeCell ref="W102:Z102"/>
    <mergeCell ref="AC102:AD102"/>
    <mergeCell ref="AG102:AH102"/>
    <mergeCell ref="AK102:AN102"/>
    <mergeCell ref="A101:B101"/>
    <mergeCell ref="C101:D101"/>
    <mergeCell ref="E101:J101"/>
    <mergeCell ref="K101:P101"/>
    <mergeCell ref="Q101:V101"/>
    <mergeCell ref="W101:Z101"/>
    <mergeCell ref="AC101:AD101"/>
    <mergeCell ref="AG101:AH101"/>
    <mergeCell ref="AK101:AN101"/>
    <mergeCell ref="A100:B100"/>
    <mergeCell ref="C100:D100"/>
    <mergeCell ref="E100:J100"/>
    <mergeCell ref="K100:P100"/>
    <mergeCell ref="Q100:V100"/>
    <mergeCell ref="W100:Z100"/>
    <mergeCell ref="AC100:AD100"/>
    <mergeCell ref="AG100:AH100"/>
    <mergeCell ref="AK100:AN100"/>
    <mergeCell ref="A99:B99"/>
    <mergeCell ref="C99:D99"/>
    <mergeCell ref="E99:J99"/>
    <mergeCell ref="K99:P99"/>
    <mergeCell ref="Q99:V99"/>
    <mergeCell ref="W99:Z99"/>
    <mergeCell ref="AC99:AD99"/>
    <mergeCell ref="AG99:AH99"/>
    <mergeCell ref="AK99:AN99"/>
    <mergeCell ref="A98:B98"/>
    <mergeCell ref="C98:D98"/>
    <mergeCell ref="E98:J98"/>
    <mergeCell ref="K98:P98"/>
    <mergeCell ref="Q98:V98"/>
    <mergeCell ref="W98:Z98"/>
    <mergeCell ref="AC98:AD98"/>
    <mergeCell ref="AG98:AH98"/>
    <mergeCell ref="AK98:AN98"/>
    <mergeCell ref="A97:B97"/>
    <mergeCell ref="C97:D97"/>
    <mergeCell ref="E97:J97"/>
    <mergeCell ref="K97:P97"/>
    <mergeCell ref="Q97:V97"/>
    <mergeCell ref="W97:Z97"/>
    <mergeCell ref="AC97:AD97"/>
    <mergeCell ref="AG97:AH97"/>
    <mergeCell ref="AK97:AN97"/>
    <mergeCell ref="A96:B96"/>
    <mergeCell ref="C96:D96"/>
    <mergeCell ref="E96:J96"/>
    <mergeCell ref="K96:P96"/>
    <mergeCell ref="Q96:V96"/>
    <mergeCell ref="W96:Z96"/>
    <mergeCell ref="AC96:AD96"/>
    <mergeCell ref="AG96:AH96"/>
    <mergeCell ref="AK96:AN96"/>
    <mergeCell ref="A95:B95"/>
    <mergeCell ref="C95:D95"/>
    <mergeCell ref="E95:J95"/>
    <mergeCell ref="K95:P95"/>
    <mergeCell ref="Q95:V95"/>
    <mergeCell ref="W95:Z95"/>
    <mergeCell ref="AC95:AD95"/>
    <mergeCell ref="AG95:AH95"/>
    <mergeCell ref="AK95:AN95"/>
    <mergeCell ref="A94:B94"/>
    <mergeCell ref="C94:D94"/>
    <mergeCell ref="E94:J94"/>
    <mergeCell ref="K94:P94"/>
    <mergeCell ref="Q94:V94"/>
    <mergeCell ref="W94:Z94"/>
    <mergeCell ref="AC94:AD94"/>
    <mergeCell ref="AG94:AH94"/>
    <mergeCell ref="AK94:AN94"/>
    <mergeCell ref="A93:B93"/>
    <mergeCell ref="C93:D93"/>
    <mergeCell ref="E93:J93"/>
    <mergeCell ref="K93:P93"/>
    <mergeCell ref="Q93:V93"/>
    <mergeCell ref="W93:Z93"/>
    <mergeCell ref="AC93:AD93"/>
    <mergeCell ref="AG93:AH93"/>
    <mergeCell ref="AK93:AN93"/>
    <mergeCell ref="A92:B92"/>
    <mergeCell ref="C92:D92"/>
    <mergeCell ref="E92:J92"/>
    <mergeCell ref="K92:P92"/>
    <mergeCell ref="Q92:V92"/>
    <mergeCell ref="W92:Z92"/>
    <mergeCell ref="AC92:AD92"/>
    <mergeCell ref="AG92:AH92"/>
    <mergeCell ref="AK92:AN92"/>
    <mergeCell ref="A91:B91"/>
    <mergeCell ref="C91:D91"/>
    <mergeCell ref="E91:J91"/>
    <mergeCell ref="K91:P91"/>
    <mergeCell ref="Q91:V91"/>
    <mergeCell ref="W91:Z91"/>
    <mergeCell ref="AC91:AD91"/>
    <mergeCell ref="AG91:AH91"/>
    <mergeCell ref="AK91:AN91"/>
    <mergeCell ref="A90:B90"/>
    <mergeCell ref="C90:D90"/>
    <mergeCell ref="E90:J90"/>
    <mergeCell ref="K90:P90"/>
    <mergeCell ref="Q90:V90"/>
    <mergeCell ref="W90:Z90"/>
    <mergeCell ref="AC90:AD90"/>
    <mergeCell ref="AG90:AH90"/>
    <mergeCell ref="AK90:AN90"/>
    <mergeCell ref="A89:B89"/>
    <mergeCell ref="C89:D89"/>
    <mergeCell ref="E89:J89"/>
    <mergeCell ref="K89:P89"/>
    <mergeCell ref="Q89:V89"/>
    <mergeCell ref="W89:Z89"/>
    <mergeCell ref="AC89:AD89"/>
    <mergeCell ref="AG89:AH89"/>
    <mergeCell ref="AK89:AN89"/>
    <mergeCell ref="AP22:AS22"/>
    <mergeCell ref="AV22:AW22"/>
    <mergeCell ref="AZ22:BA22"/>
    <mergeCell ref="BD22:BG22"/>
    <mergeCell ref="A23:B23"/>
    <mergeCell ref="C23:D23"/>
    <mergeCell ref="E23:J23"/>
    <mergeCell ref="K23:P23"/>
    <mergeCell ref="Q23:V23"/>
    <mergeCell ref="W23:Z23"/>
    <mergeCell ref="AC23:AD23"/>
    <mergeCell ref="AG23:AH23"/>
    <mergeCell ref="AK23:AN23"/>
    <mergeCell ref="AP23:AS23"/>
    <mergeCell ref="AV23:AW23"/>
    <mergeCell ref="AZ23:BA23"/>
    <mergeCell ref="BD23:BG23"/>
    <mergeCell ref="A22:B22"/>
    <mergeCell ref="C22:D22"/>
    <mergeCell ref="E22:J22"/>
    <mergeCell ref="K22:P22"/>
    <mergeCell ref="Q22:V22"/>
    <mergeCell ref="W22:Z22"/>
    <mergeCell ref="AC22:AD22"/>
    <mergeCell ref="AG22:AH22"/>
    <mergeCell ref="AK22:AN22"/>
    <mergeCell ref="AP20:AS20"/>
    <mergeCell ref="AV20:AW20"/>
    <mergeCell ref="AZ20:BA20"/>
    <mergeCell ref="BD20:BG20"/>
    <mergeCell ref="A21:B21"/>
    <mergeCell ref="C21:D21"/>
    <mergeCell ref="E21:J21"/>
    <mergeCell ref="K21:P21"/>
    <mergeCell ref="Q21:V21"/>
    <mergeCell ref="W21:Z21"/>
    <mergeCell ref="AC21:AD21"/>
    <mergeCell ref="AG21:AH21"/>
    <mergeCell ref="AK21:AN21"/>
    <mergeCell ref="AP21:AS21"/>
    <mergeCell ref="AV21:AW21"/>
    <mergeCell ref="AZ21:BA21"/>
    <mergeCell ref="BD21:BG21"/>
    <mergeCell ref="A20:B20"/>
    <mergeCell ref="C20:D20"/>
    <mergeCell ref="E20:J20"/>
    <mergeCell ref="K20:P20"/>
    <mergeCell ref="Q20:V20"/>
    <mergeCell ref="W20:Z20"/>
    <mergeCell ref="AC20:AD20"/>
    <mergeCell ref="AG20:AH20"/>
    <mergeCell ref="AK20:AN20"/>
    <mergeCell ref="AP18:AS18"/>
    <mergeCell ref="AV18:AW18"/>
    <mergeCell ref="AZ18:BA18"/>
    <mergeCell ref="BD18:BG18"/>
    <mergeCell ref="A19:B19"/>
    <mergeCell ref="C19:D19"/>
    <mergeCell ref="E19:J19"/>
    <mergeCell ref="K19:P19"/>
    <mergeCell ref="Q19:V19"/>
    <mergeCell ref="W19:Z19"/>
    <mergeCell ref="AC19:AD19"/>
    <mergeCell ref="AG19:AH19"/>
    <mergeCell ref="AK19:AN19"/>
    <mergeCell ref="AP19:AS19"/>
    <mergeCell ref="AV19:AW19"/>
    <mergeCell ref="AZ19:BA19"/>
    <mergeCell ref="BD19:BG19"/>
    <mergeCell ref="A18:B18"/>
    <mergeCell ref="C18:D18"/>
    <mergeCell ref="E18:J18"/>
    <mergeCell ref="K18:P18"/>
    <mergeCell ref="Q18:V18"/>
    <mergeCell ref="W18:Z18"/>
    <mergeCell ref="AC18:AD18"/>
    <mergeCell ref="AG18:AH18"/>
    <mergeCell ref="AK18:AN18"/>
    <mergeCell ref="AP32:AS32"/>
    <mergeCell ref="AV32:AW32"/>
    <mergeCell ref="AZ32:BA32"/>
    <mergeCell ref="BD32:BG32"/>
    <mergeCell ref="A33:B33"/>
    <mergeCell ref="C33:D33"/>
    <mergeCell ref="E33:J33"/>
    <mergeCell ref="K33:P33"/>
    <mergeCell ref="Q33:V33"/>
    <mergeCell ref="W33:Z33"/>
    <mergeCell ref="AC33:AD33"/>
    <mergeCell ref="AG33:AH33"/>
    <mergeCell ref="AK33:AN33"/>
    <mergeCell ref="AP33:AS33"/>
    <mergeCell ref="AV33:AW33"/>
    <mergeCell ref="AZ33:BA33"/>
    <mergeCell ref="BD33:BG33"/>
    <mergeCell ref="A32:B32"/>
    <mergeCell ref="C32:D32"/>
    <mergeCell ref="E32:J32"/>
    <mergeCell ref="K32:P32"/>
    <mergeCell ref="Q32:V32"/>
    <mergeCell ref="W32:Z32"/>
    <mergeCell ref="AC32:AD32"/>
    <mergeCell ref="AG32:AH32"/>
    <mergeCell ref="AK32:AN32"/>
    <mergeCell ref="AP30:AS30"/>
    <mergeCell ref="AV30:AW30"/>
    <mergeCell ref="AZ30:BA30"/>
    <mergeCell ref="BD30:BG30"/>
    <mergeCell ref="A31:B31"/>
    <mergeCell ref="C31:D31"/>
    <mergeCell ref="E31:J31"/>
    <mergeCell ref="K31:P31"/>
    <mergeCell ref="Q31:V31"/>
    <mergeCell ref="W31:Z31"/>
    <mergeCell ref="AC31:AD31"/>
    <mergeCell ref="AG31:AH31"/>
    <mergeCell ref="AK31:AN31"/>
    <mergeCell ref="AP31:AS31"/>
    <mergeCell ref="AV31:AW31"/>
    <mergeCell ref="AZ31:BA31"/>
    <mergeCell ref="BD31:BG31"/>
    <mergeCell ref="A30:B30"/>
    <mergeCell ref="C30:D30"/>
    <mergeCell ref="E30:J30"/>
    <mergeCell ref="K30:P30"/>
    <mergeCell ref="Q30:V30"/>
    <mergeCell ref="W30:Z30"/>
    <mergeCell ref="AC30:AD30"/>
    <mergeCell ref="AG30:AH30"/>
    <mergeCell ref="AK30:AN30"/>
    <mergeCell ref="AP28:AS28"/>
    <mergeCell ref="AV28:AW28"/>
    <mergeCell ref="AZ28:BA28"/>
    <mergeCell ref="BD28:BG28"/>
    <mergeCell ref="A29:B29"/>
    <mergeCell ref="C29:D29"/>
    <mergeCell ref="E29:J29"/>
    <mergeCell ref="K29:P29"/>
    <mergeCell ref="Q29:V29"/>
    <mergeCell ref="W29:Z29"/>
    <mergeCell ref="AC29:AD29"/>
    <mergeCell ref="AG29:AH29"/>
    <mergeCell ref="AK29:AN29"/>
    <mergeCell ref="AP29:AS29"/>
    <mergeCell ref="AV29:AW29"/>
    <mergeCell ref="AZ29:BA29"/>
    <mergeCell ref="BD29:BG29"/>
    <mergeCell ref="A28:B28"/>
    <mergeCell ref="C28:D28"/>
    <mergeCell ref="E28:J28"/>
    <mergeCell ref="K28:P28"/>
    <mergeCell ref="Q28:V28"/>
    <mergeCell ref="W28:Z28"/>
    <mergeCell ref="AC28:AD28"/>
    <mergeCell ref="AG28:AH28"/>
    <mergeCell ref="AK28:AN28"/>
    <mergeCell ref="AP24:AS24"/>
    <mergeCell ref="AV26:AW26"/>
    <mergeCell ref="AZ26:BA26"/>
    <mergeCell ref="BD26:BG26"/>
    <mergeCell ref="A27:B27"/>
    <mergeCell ref="C27:D27"/>
    <mergeCell ref="E27:J27"/>
    <mergeCell ref="K27:P27"/>
    <mergeCell ref="Q27:V27"/>
    <mergeCell ref="W27:Z27"/>
    <mergeCell ref="AC27:AD27"/>
    <mergeCell ref="AG27:AH27"/>
    <mergeCell ref="AK27:AN27"/>
    <mergeCell ref="AP27:AS27"/>
    <mergeCell ref="AV27:AW27"/>
    <mergeCell ref="AZ27:BA27"/>
    <mergeCell ref="BD27:BG27"/>
    <mergeCell ref="C26:D26"/>
    <mergeCell ref="E26:J26"/>
    <mergeCell ref="K26:P26"/>
    <mergeCell ref="Q26:V26"/>
    <mergeCell ref="W26:Z26"/>
    <mergeCell ref="AC26:AD26"/>
    <mergeCell ref="AG26:AH26"/>
    <mergeCell ref="AK26:AN26"/>
    <mergeCell ref="AP26:AS26"/>
    <mergeCell ref="W17:Z17"/>
    <mergeCell ref="AC17:AD17"/>
    <mergeCell ref="AG17:AH17"/>
    <mergeCell ref="AK17:AN17"/>
    <mergeCell ref="AP17:AS17"/>
    <mergeCell ref="AV17:AW17"/>
    <mergeCell ref="AZ17:BA17"/>
    <mergeCell ref="BD17:BG17"/>
    <mergeCell ref="AV24:AW24"/>
    <mergeCell ref="AZ24:BA24"/>
    <mergeCell ref="BD24:BG24"/>
    <mergeCell ref="A25:B25"/>
    <mergeCell ref="C25:D25"/>
    <mergeCell ref="E25:J25"/>
    <mergeCell ref="K25:P25"/>
    <mergeCell ref="Q25:V25"/>
    <mergeCell ref="W25:Z25"/>
    <mergeCell ref="AC25:AD25"/>
    <mergeCell ref="AG25:AH25"/>
    <mergeCell ref="AK25:AN25"/>
    <mergeCell ref="AP25:AS25"/>
    <mergeCell ref="AV25:AW25"/>
    <mergeCell ref="AZ25:BA25"/>
    <mergeCell ref="BD25:BG25"/>
    <mergeCell ref="C24:D24"/>
    <mergeCell ref="E24:J24"/>
    <mergeCell ref="K24:P24"/>
    <mergeCell ref="Q24:V24"/>
    <mergeCell ref="W24:Z24"/>
    <mergeCell ref="AC24:AD24"/>
    <mergeCell ref="AG24:AH24"/>
    <mergeCell ref="AK24:AN24"/>
    <mergeCell ref="W15:Z15"/>
    <mergeCell ref="AC15:AD15"/>
    <mergeCell ref="AG15:AH15"/>
    <mergeCell ref="AK15:AN15"/>
    <mergeCell ref="AP15:AS15"/>
    <mergeCell ref="AV15:AW15"/>
    <mergeCell ref="AZ15:BA15"/>
    <mergeCell ref="BD15:BG15"/>
    <mergeCell ref="A16:B16"/>
    <mergeCell ref="C16:D16"/>
    <mergeCell ref="E16:J16"/>
    <mergeCell ref="K16:P16"/>
    <mergeCell ref="Q16:V16"/>
    <mergeCell ref="W16:Z16"/>
    <mergeCell ref="AC16:AD16"/>
    <mergeCell ref="AG16:AH16"/>
    <mergeCell ref="C46:D46"/>
    <mergeCell ref="E46:J46"/>
    <mergeCell ref="K46:P46"/>
    <mergeCell ref="Q46:V46"/>
    <mergeCell ref="W46:Z46"/>
    <mergeCell ref="AC46:AD46"/>
    <mergeCell ref="AG46:AH46"/>
    <mergeCell ref="AK46:AN46"/>
    <mergeCell ref="AP16:AS16"/>
    <mergeCell ref="AV16:AW16"/>
    <mergeCell ref="AZ16:BA16"/>
    <mergeCell ref="BD16:BG16"/>
    <mergeCell ref="A17:B17"/>
    <mergeCell ref="C17:D17"/>
    <mergeCell ref="E17:J17"/>
    <mergeCell ref="K17:P17"/>
    <mergeCell ref="AP46:AS46"/>
    <mergeCell ref="AV44:AW44"/>
    <mergeCell ref="AZ44:BA44"/>
    <mergeCell ref="BD44:BG44"/>
    <mergeCell ref="A45:B45"/>
    <mergeCell ref="C45:D45"/>
    <mergeCell ref="E45:J45"/>
    <mergeCell ref="K45:P45"/>
    <mergeCell ref="Q45:V45"/>
    <mergeCell ref="W45:Z45"/>
    <mergeCell ref="AC45:AD45"/>
    <mergeCell ref="AG45:AH45"/>
    <mergeCell ref="AK45:AN45"/>
    <mergeCell ref="AP45:AS45"/>
    <mergeCell ref="AV45:AW45"/>
    <mergeCell ref="AZ45:BA45"/>
    <mergeCell ref="BD45:BG45"/>
    <mergeCell ref="C44:D44"/>
    <mergeCell ref="E44:J44"/>
    <mergeCell ref="K44:P44"/>
    <mergeCell ref="Q44:V44"/>
    <mergeCell ref="W44:Z44"/>
    <mergeCell ref="AC44:AD44"/>
    <mergeCell ref="AG44:AH44"/>
    <mergeCell ref="AK44:AN44"/>
    <mergeCell ref="AP44:AS44"/>
    <mergeCell ref="AV46:AW46"/>
    <mergeCell ref="AZ46:BA46"/>
    <mergeCell ref="BD46:BG46"/>
    <mergeCell ref="AV42:AW42"/>
    <mergeCell ref="AZ42:BA42"/>
    <mergeCell ref="BD42:BG42"/>
    <mergeCell ref="A43:B43"/>
    <mergeCell ref="C43:D43"/>
    <mergeCell ref="E43:J43"/>
    <mergeCell ref="K43:P43"/>
    <mergeCell ref="Q43:V43"/>
    <mergeCell ref="W43:Z43"/>
    <mergeCell ref="AC43:AD43"/>
    <mergeCell ref="AG43:AH43"/>
    <mergeCell ref="AK43:AN43"/>
    <mergeCell ref="AP43:AS43"/>
    <mergeCell ref="AV43:AW43"/>
    <mergeCell ref="AZ43:BA43"/>
    <mergeCell ref="BD43:BG43"/>
    <mergeCell ref="C42:D42"/>
    <mergeCell ref="E42:J42"/>
    <mergeCell ref="K42:P42"/>
    <mergeCell ref="Q42:V42"/>
    <mergeCell ref="W42:Z42"/>
    <mergeCell ref="AC42:AD42"/>
    <mergeCell ref="AG42:AH42"/>
    <mergeCell ref="AK42:AN42"/>
    <mergeCell ref="AP42:AS42"/>
    <mergeCell ref="BD40:BG40"/>
    <mergeCell ref="A41:B41"/>
    <mergeCell ref="C41:D41"/>
    <mergeCell ref="E41:J41"/>
    <mergeCell ref="K41:P41"/>
    <mergeCell ref="Q41:V41"/>
    <mergeCell ref="W41:Z41"/>
    <mergeCell ref="AC41:AD41"/>
    <mergeCell ref="AG41:AH41"/>
    <mergeCell ref="AK41:AN41"/>
    <mergeCell ref="AP41:AS41"/>
    <mergeCell ref="AV41:AW41"/>
    <mergeCell ref="AZ41:BA41"/>
    <mergeCell ref="BD41:BG41"/>
    <mergeCell ref="C40:D40"/>
    <mergeCell ref="E40:J40"/>
    <mergeCell ref="K40:P40"/>
    <mergeCell ref="Q40:V40"/>
    <mergeCell ref="W40:Z40"/>
    <mergeCell ref="AC40:AD40"/>
    <mergeCell ref="AG40:AH40"/>
    <mergeCell ref="AK40:AN40"/>
    <mergeCell ref="AP40:AS40"/>
    <mergeCell ref="W39:Z39"/>
    <mergeCell ref="AC39:AD39"/>
    <mergeCell ref="AG39:AH39"/>
    <mergeCell ref="AK39:AN39"/>
    <mergeCell ref="AP39:AS39"/>
    <mergeCell ref="AV39:AW39"/>
    <mergeCell ref="AZ39:BA39"/>
    <mergeCell ref="BD39:BG39"/>
    <mergeCell ref="C38:D38"/>
    <mergeCell ref="E38:J38"/>
    <mergeCell ref="K38:P38"/>
    <mergeCell ref="Q38:V38"/>
    <mergeCell ref="W38:Z38"/>
    <mergeCell ref="AC38:AD38"/>
    <mergeCell ref="AG38:AH38"/>
    <mergeCell ref="AK38:AN38"/>
    <mergeCell ref="AP38:AS38"/>
    <mergeCell ref="W34:Z34"/>
    <mergeCell ref="AC34:AD34"/>
    <mergeCell ref="AG34:AH34"/>
    <mergeCell ref="AK34:AN34"/>
    <mergeCell ref="AP34:AS34"/>
    <mergeCell ref="AV36:AW36"/>
    <mergeCell ref="AZ36:BA36"/>
    <mergeCell ref="BD36:BG36"/>
    <mergeCell ref="A37:B37"/>
    <mergeCell ref="C37:D37"/>
    <mergeCell ref="E37:J37"/>
    <mergeCell ref="K37:P37"/>
    <mergeCell ref="Q37:V37"/>
    <mergeCell ref="W37:Z37"/>
    <mergeCell ref="AC37:AD37"/>
    <mergeCell ref="AG37:AH37"/>
    <mergeCell ref="AK37:AN37"/>
    <mergeCell ref="AP37:AS37"/>
    <mergeCell ref="AV37:AW37"/>
    <mergeCell ref="AZ37:BA37"/>
    <mergeCell ref="BD37:BG37"/>
    <mergeCell ref="C36:D36"/>
    <mergeCell ref="E36:J36"/>
    <mergeCell ref="K36:P36"/>
    <mergeCell ref="Q36:V36"/>
    <mergeCell ref="W36:Z36"/>
    <mergeCell ref="AC36:AD36"/>
    <mergeCell ref="AG36:AH36"/>
    <mergeCell ref="AK36:AN36"/>
    <mergeCell ref="AP36:AS36"/>
    <mergeCell ref="A122:V122"/>
    <mergeCell ref="A120:B120"/>
    <mergeCell ref="E120:J120"/>
    <mergeCell ref="K120:P120"/>
    <mergeCell ref="Q120:V120"/>
    <mergeCell ref="W120:Z120"/>
    <mergeCell ref="AC120:AD120"/>
    <mergeCell ref="W121:AO121"/>
    <mergeCell ref="W122:AO122"/>
    <mergeCell ref="A118:B118"/>
    <mergeCell ref="E118:J118"/>
    <mergeCell ref="A119:B119"/>
    <mergeCell ref="E119:J119"/>
    <mergeCell ref="Q118:V118"/>
    <mergeCell ref="W118:Z118"/>
    <mergeCell ref="AC118:AD118"/>
    <mergeCell ref="AG118:AH118"/>
    <mergeCell ref="A121:V121"/>
    <mergeCell ref="Q117:V117"/>
    <mergeCell ref="W117:Z117"/>
    <mergeCell ref="AC117:AD117"/>
    <mergeCell ref="AG120:AH120"/>
    <mergeCell ref="AK120:AN120"/>
    <mergeCell ref="K119:P119"/>
    <mergeCell ref="Q119:V119"/>
    <mergeCell ref="W119:Z119"/>
    <mergeCell ref="AC119:AD119"/>
    <mergeCell ref="AG119:AH119"/>
    <mergeCell ref="AK119:AN119"/>
    <mergeCell ref="AG117:AH117"/>
    <mergeCell ref="AK117:AN117"/>
    <mergeCell ref="AK118:AN118"/>
    <mergeCell ref="K118:P118"/>
    <mergeCell ref="W116:Z116"/>
    <mergeCell ref="AC116:AD116"/>
    <mergeCell ref="AG116:AH116"/>
    <mergeCell ref="AK116:AN116"/>
    <mergeCell ref="A115:B115"/>
    <mergeCell ref="E115:J115"/>
    <mergeCell ref="K115:P115"/>
    <mergeCell ref="Q115:V115"/>
    <mergeCell ref="W115:Z115"/>
    <mergeCell ref="AC115:AD115"/>
    <mergeCell ref="AG115:AH115"/>
    <mergeCell ref="AK115:AN115"/>
    <mergeCell ref="A116:B116"/>
    <mergeCell ref="E116:J116"/>
    <mergeCell ref="K116:P116"/>
    <mergeCell ref="C115:D115"/>
    <mergeCell ref="C116:D116"/>
    <mergeCell ref="Q116:V116"/>
    <mergeCell ref="AG113:AH113"/>
    <mergeCell ref="AK113:AN113"/>
    <mergeCell ref="A114:B114"/>
    <mergeCell ref="E114:J114"/>
    <mergeCell ref="K114:P114"/>
    <mergeCell ref="Q114:V114"/>
    <mergeCell ref="W114:Z114"/>
    <mergeCell ref="AC114:AD114"/>
    <mergeCell ref="AG114:AH114"/>
    <mergeCell ref="AK114:AN114"/>
    <mergeCell ref="A113:B113"/>
    <mergeCell ref="E113:J113"/>
    <mergeCell ref="K113:P113"/>
    <mergeCell ref="Q113:V113"/>
    <mergeCell ref="W113:Z113"/>
    <mergeCell ref="AC113:AD113"/>
    <mergeCell ref="C113:D113"/>
    <mergeCell ref="C114:D114"/>
    <mergeCell ref="AG111:AH111"/>
    <mergeCell ref="AK111:AN111"/>
    <mergeCell ref="A112:B112"/>
    <mergeCell ref="E112:J112"/>
    <mergeCell ref="K112:P112"/>
    <mergeCell ref="Q112:V112"/>
    <mergeCell ref="W112:Z112"/>
    <mergeCell ref="AC112:AD112"/>
    <mergeCell ref="AG112:AH112"/>
    <mergeCell ref="AK112:AN112"/>
    <mergeCell ref="A111:B111"/>
    <mergeCell ref="E111:J111"/>
    <mergeCell ref="K111:P111"/>
    <mergeCell ref="Q111:V111"/>
    <mergeCell ref="W111:Z111"/>
    <mergeCell ref="AC111:AD111"/>
    <mergeCell ref="C111:D111"/>
    <mergeCell ref="C112:D112"/>
    <mergeCell ref="AK109:AN109"/>
    <mergeCell ref="A110:B110"/>
    <mergeCell ref="E110:J110"/>
    <mergeCell ref="K110:P110"/>
    <mergeCell ref="Q110:V110"/>
    <mergeCell ref="W110:Z110"/>
    <mergeCell ref="AC110:AD110"/>
    <mergeCell ref="AG110:AH110"/>
    <mergeCell ref="AK110:AN110"/>
    <mergeCell ref="E109:J109"/>
    <mergeCell ref="K109:P109"/>
    <mergeCell ref="Q109:V109"/>
    <mergeCell ref="A109:B109"/>
    <mergeCell ref="AC109:AD109"/>
    <mergeCell ref="AG109:AH109"/>
    <mergeCell ref="W109:Z109"/>
    <mergeCell ref="C109:D109"/>
    <mergeCell ref="C110:D110"/>
    <mergeCell ref="AG107:AH107"/>
    <mergeCell ref="AK107:AN107"/>
    <mergeCell ref="A108:B108"/>
    <mergeCell ref="E108:J108"/>
    <mergeCell ref="K108:P108"/>
    <mergeCell ref="Q108:V108"/>
    <mergeCell ref="W108:Z108"/>
    <mergeCell ref="AC108:AD108"/>
    <mergeCell ref="AG108:AH108"/>
    <mergeCell ref="AK108:AN108"/>
    <mergeCell ref="A107:B107"/>
    <mergeCell ref="E107:J107"/>
    <mergeCell ref="K107:P107"/>
    <mergeCell ref="Q107:V107"/>
    <mergeCell ref="W107:Z107"/>
    <mergeCell ref="AC107:AD107"/>
    <mergeCell ref="C107:D107"/>
    <mergeCell ref="C108:D108"/>
    <mergeCell ref="AG105:AH105"/>
    <mergeCell ref="AK105:AN105"/>
    <mergeCell ref="A106:B106"/>
    <mergeCell ref="E106:J106"/>
    <mergeCell ref="K106:P106"/>
    <mergeCell ref="Q106:V106"/>
    <mergeCell ref="W106:Z106"/>
    <mergeCell ref="AC106:AD106"/>
    <mergeCell ref="AG106:AH106"/>
    <mergeCell ref="AK106:AN106"/>
    <mergeCell ref="A105:B105"/>
    <mergeCell ref="E105:J105"/>
    <mergeCell ref="K105:P105"/>
    <mergeCell ref="Q105:V105"/>
    <mergeCell ref="W105:Z105"/>
    <mergeCell ref="AC105:AD105"/>
    <mergeCell ref="C106:D106"/>
    <mergeCell ref="C105:D105"/>
    <mergeCell ref="AG71:AH71"/>
    <mergeCell ref="AK71:AN71"/>
    <mergeCell ref="W72:Z72"/>
    <mergeCell ref="AC72:AD72"/>
    <mergeCell ref="AG72:AH72"/>
    <mergeCell ref="AK72:AN72"/>
    <mergeCell ref="A71:B71"/>
    <mergeCell ref="E71:J71"/>
    <mergeCell ref="K71:P71"/>
    <mergeCell ref="Q71:V71"/>
    <mergeCell ref="W71:Z71"/>
    <mergeCell ref="AC71:AD71"/>
    <mergeCell ref="C71:D71"/>
    <mergeCell ref="C72:D72"/>
    <mergeCell ref="A72:B72"/>
    <mergeCell ref="E72:J72"/>
    <mergeCell ref="K72:P72"/>
    <mergeCell ref="Q72:V72"/>
    <mergeCell ref="AG70:AH70"/>
    <mergeCell ref="AK70:AN70"/>
    <mergeCell ref="A70:B70"/>
    <mergeCell ref="E70:J70"/>
    <mergeCell ref="K70:P70"/>
    <mergeCell ref="Q70:V70"/>
    <mergeCell ref="W70:Z70"/>
    <mergeCell ref="AC70:AD70"/>
    <mergeCell ref="AG68:AH68"/>
    <mergeCell ref="AK68:AN68"/>
    <mergeCell ref="A69:B69"/>
    <mergeCell ref="E69:J69"/>
    <mergeCell ref="K69:P69"/>
    <mergeCell ref="Q69:V69"/>
    <mergeCell ref="W69:Z69"/>
    <mergeCell ref="AC69:AD69"/>
    <mergeCell ref="AG69:AH69"/>
    <mergeCell ref="AK69:AN69"/>
    <mergeCell ref="A68:B68"/>
    <mergeCell ref="E68:J68"/>
    <mergeCell ref="K68:P68"/>
    <mergeCell ref="Q68:V68"/>
    <mergeCell ref="W68:Z68"/>
    <mergeCell ref="AC68:AD68"/>
    <mergeCell ref="W62:AO62"/>
    <mergeCell ref="W61:AO61"/>
    <mergeCell ref="A67:B67"/>
    <mergeCell ref="E67:J67"/>
    <mergeCell ref="K67:P67"/>
    <mergeCell ref="Q67:V67"/>
    <mergeCell ref="W67:AO67"/>
    <mergeCell ref="AA65:AD65"/>
    <mergeCell ref="AF65:AO65"/>
    <mergeCell ref="A59:B59"/>
    <mergeCell ref="E59:J59"/>
    <mergeCell ref="K59:P59"/>
    <mergeCell ref="Q59:V59"/>
    <mergeCell ref="A60:V60"/>
    <mergeCell ref="W60:AO60"/>
    <mergeCell ref="A62:V62"/>
    <mergeCell ref="A61:V61"/>
    <mergeCell ref="W59:Z59"/>
    <mergeCell ref="AC59:AD59"/>
    <mergeCell ref="AG59:AH59"/>
    <mergeCell ref="AK59:AN59"/>
    <mergeCell ref="AG58:AH58"/>
    <mergeCell ref="AK58:AN58"/>
    <mergeCell ref="W53:Z53"/>
    <mergeCell ref="AC53:AD53"/>
    <mergeCell ref="AG53:AH53"/>
    <mergeCell ref="AK53:AN53"/>
    <mergeCell ref="W54:Z54"/>
    <mergeCell ref="AC54:AD54"/>
    <mergeCell ref="AG54:AH54"/>
    <mergeCell ref="AK54:AN54"/>
    <mergeCell ref="A58:B58"/>
    <mergeCell ref="E58:J58"/>
    <mergeCell ref="K58:P58"/>
    <mergeCell ref="Q58:V58"/>
    <mergeCell ref="W58:Z58"/>
    <mergeCell ref="AC58:AD58"/>
    <mergeCell ref="W52:Z52"/>
    <mergeCell ref="AC52:AD52"/>
    <mergeCell ref="AG52:AH52"/>
    <mergeCell ref="AK52:AN52"/>
    <mergeCell ref="E52:J52"/>
    <mergeCell ref="K52:P52"/>
    <mergeCell ref="Q52:V52"/>
    <mergeCell ref="E53:J53"/>
    <mergeCell ref="K53:P53"/>
    <mergeCell ref="Q53:V53"/>
    <mergeCell ref="E54:J54"/>
    <mergeCell ref="K54:P54"/>
    <mergeCell ref="Q54:V54"/>
    <mergeCell ref="C55:D55"/>
    <mergeCell ref="A57:B57"/>
    <mergeCell ref="W51:Z51"/>
    <mergeCell ref="AC51:AD51"/>
    <mergeCell ref="AG51:AH51"/>
    <mergeCell ref="AK51:AN51"/>
    <mergeCell ref="W49:Z49"/>
    <mergeCell ref="AC49:AD49"/>
    <mergeCell ref="AG49:AH49"/>
    <mergeCell ref="AK49:AN49"/>
    <mergeCell ref="W50:Z50"/>
    <mergeCell ref="AC50:AD50"/>
    <mergeCell ref="AG50:AH50"/>
    <mergeCell ref="AK50:AN50"/>
    <mergeCell ref="W47:Z47"/>
    <mergeCell ref="AC47:AD47"/>
    <mergeCell ref="AG47:AH47"/>
    <mergeCell ref="AK47:AN47"/>
    <mergeCell ref="W48:Z48"/>
    <mergeCell ref="AC48:AD48"/>
    <mergeCell ref="AG48:AH48"/>
    <mergeCell ref="AK48:AN48"/>
    <mergeCell ref="AK7:AN7"/>
    <mergeCell ref="W8:Z8"/>
    <mergeCell ref="AC8:AD8"/>
    <mergeCell ref="AG8:AH8"/>
    <mergeCell ref="AK8:AN8"/>
    <mergeCell ref="W9:Z9"/>
    <mergeCell ref="AC9:AD9"/>
    <mergeCell ref="AG9:AH9"/>
    <mergeCell ref="AK9:AN9"/>
    <mergeCell ref="AK10:AN10"/>
    <mergeCell ref="W11:Z11"/>
    <mergeCell ref="AC11:AD11"/>
    <mergeCell ref="AG11:AH11"/>
    <mergeCell ref="AK11:AN11"/>
    <mergeCell ref="W12:Z12"/>
    <mergeCell ref="AC12:AD12"/>
    <mergeCell ref="AG12:AH12"/>
    <mergeCell ref="AK12:AN12"/>
    <mergeCell ref="W7:Z7"/>
    <mergeCell ref="AC7:AD7"/>
    <mergeCell ref="AG7:AH7"/>
    <mergeCell ref="W10:Z10"/>
    <mergeCell ref="AC10:AD10"/>
    <mergeCell ref="AG10:AH10"/>
    <mergeCell ref="W13:Z13"/>
    <mergeCell ref="A14:B14"/>
    <mergeCell ref="E14:J14"/>
    <mergeCell ref="K14:P14"/>
    <mergeCell ref="Q14:V14"/>
    <mergeCell ref="A47:B47"/>
    <mergeCell ref="E47:J47"/>
    <mergeCell ref="K47:P47"/>
    <mergeCell ref="A50:B50"/>
    <mergeCell ref="AC13:AD13"/>
    <mergeCell ref="AG13:AH13"/>
    <mergeCell ref="AK13:AN13"/>
    <mergeCell ref="W14:Z14"/>
    <mergeCell ref="AC14:AD14"/>
    <mergeCell ref="AG14:AH14"/>
    <mergeCell ref="AK14:AN14"/>
    <mergeCell ref="AK16:AN16"/>
    <mergeCell ref="E13:J13"/>
    <mergeCell ref="A35:B35"/>
    <mergeCell ref="C35:D35"/>
    <mergeCell ref="E35:J35"/>
    <mergeCell ref="K35:P35"/>
    <mergeCell ref="Q35:V35"/>
    <mergeCell ref="W35:Z35"/>
    <mergeCell ref="AC35:AD35"/>
    <mergeCell ref="AG35:AH35"/>
    <mergeCell ref="AK35:AN35"/>
    <mergeCell ref="C34:D34"/>
    <mergeCell ref="E34:J34"/>
    <mergeCell ref="K34:P34"/>
    <mergeCell ref="Q34:V34"/>
    <mergeCell ref="A13:B13"/>
    <mergeCell ref="Q48:V48"/>
    <mergeCell ref="A49:B49"/>
    <mergeCell ref="E49:J49"/>
    <mergeCell ref="K49:P49"/>
    <mergeCell ref="Q49:V49"/>
    <mergeCell ref="E50:J50"/>
    <mergeCell ref="K50:P50"/>
    <mergeCell ref="Q50:V50"/>
    <mergeCell ref="E48:J48"/>
    <mergeCell ref="K48:P48"/>
    <mergeCell ref="A39:B39"/>
    <mergeCell ref="C39:D39"/>
    <mergeCell ref="E39:J39"/>
    <mergeCell ref="K39:P39"/>
    <mergeCell ref="Q39:V39"/>
    <mergeCell ref="A15:B15"/>
    <mergeCell ref="C15:D15"/>
    <mergeCell ref="E15:J15"/>
    <mergeCell ref="K15:P15"/>
    <mergeCell ref="Q15:V15"/>
    <mergeCell ref="Q17:V17"/>
    <mergeCell ref="A7:B7"/>
    <mergeCell ref="A8:B8"/>
    <mergeCell ref="A9:B9"/>
    <mergeCell ref="A10:B10"/>
    <mergeCell ref="A11:B11"/>
    <mergeCell ref="A12:B12"/>
    <mergeCell ref="A6:B6"/>
    <mergeCell ref="A55:B55"/>
    <mergeCell ref="A56:B56"/>
    <mergeCell ref="A52:B52"/>
    <mergeCell ref="A53:B53"/>
    <mergeCell ref="A54:B54"/>
    <mergeCell ref="A48:B48"/>
    <mergeCell ref="A34:B34"/>
    <mergeCell ref="A36:B36"/>
    <mergeCell ref="A38:B38"/>
    <mergeCell ref="A40:B40"/>
    <mergeCell ref="A42:B42"/>
    <mergeCell ref="A44:B44"/>
    <mergeCell ref="A46:B46"/>
    <mergeCell ref="A24:B24"/>
    <mergeCell ref="A26:B26"/>
    <mergeCell ref="A51:B51"/>
    <mergeCell ref="K6:P6"/>
    <mergeCell ref="Q6:V6"/>
    <mergeCell ref="K7:P7"/>
    <mergeCell ref="K8:P8"/>
    <mergeCell ref="K9:P9"/>
    <mergeCell ref="K10:P10"/>
    <mergeCell ref="K11:P11"/>
    <mergeCell ref="K12:P12"/>
    <mergeCell ref="E6:J6"/>
    <mergeCell ref="E10:J10"/>
    <mergeCell ref="E9:J9"/>
    <mergeCell ref="E8:J8"/>
    <mergeCell ref="E7:J7"/>
    <mergeCell ref="E11:J11"/>
    <mergeCell ref="E12:J12"/>
    <mergeCell ref="K13:P13"/>
    <mergeCell ref="K57:P57"/>
    <mergeCell ref="Q7:V7"/>
    <mergeCell ref="Q8:V8"/>
    <mergeCell ref="Q9:V9"/>
    <mergeCell ref="Q57:V57"/>
    <mergeCell ref="E55:J55"/>
    <mergeCell ref="K55:P55"/>
    <mergeCell ref="E51:J51"/>
    <mergeCell ref="K51:P51"/>
    <mergeCell ref="Q51:V51"/>
    <mergeCell ref="Q10:V10"/>
    <mergeCell ref="Q11:V11"/>
    <mergeCell ref="Q12:V12"/>
    <mergeCell ref="Q13:V13"/>
    <mergeCell ref="Q47:V47"/>
    <mergeCell ref="Q55:V55"/>
    <mergeCell ref="AT1:AW1"/>
    <mergeCell ref="AY1:BH1"/>
    <mergeCell ref="AP7:AS7"/>
    <mergeCell ref="AV7:AW7"/>
    <mergeCell ref="AZ7:BA7"/>
    <mergeCell ref="BD7:BG7"/>
    <mergeCell ref="AP8:AS8"/>
    <mergeCell ref="AV8:AW8"/>
    <mergeCell ref="AZ8:BA8"/>
    <mergeCell ref="BD8:BG8"/>
    <mergeCell ref="AP9:AS9"/>
    <mergeCell ref="AV9:AW9"/>
    <mergeCell ref="AZ9:BA9"/>
    <mergeCell ref="BD9:BG9"/>
    <mergeCell ref="AP10:AS10"/>
    <mergeCell ref="AV10:AW10"/>
    <mergeCell ref="AZ10:BA10"/>
    <mergeCell ref="BD10:BG10"/>
    <mergeCell ref="AP11:AS11"/>
    <mergeCell ref="AV11:AW11"/>
    <mergeCell ref="AZ11:BA11"/>
    <mergeCell ref="BD11:BG11"/>
    <mergeCell ref="AP12:AS12"/>
    <mergeCell ref="AV12:AW12"/>
    <mergeCell ref="AZ12:BA12"/>
    <mergeCell ref="BD12:BG12"/>
    <mergeCell ref="AP13:AS13"/>
    <mergeCell ref="AV13:AW13"/>
    <mergeCell ref="AZ13:BA13"/>
    <mergeCell ref="BD13:BG13"/>
    <mergeCell ref="AP14:AS14"/>
    <mergeCell ref="AV14:AW14"/>
    <mergeCell ref="AZ14:BA14"/>
    <mergeCell ref="BD14:BG14"/>
    <mergeCell ref="AP47:AS47"/>
    <mergeCell ref="AV47:AW47"/>
    <mergeCell ref="AZ47:BA47"/>
    <mergeCell ref="BD47:BG47"/>
    <mergeCell ref="AV34:AW34"/>
    <mergeCell ref="AZ34:BA34"/>
    <mergeCell ref="BD34:BG34"/>
    <mergeCell ref="AP35:AS35"/>
    <mergeCell ref="AV35:AW35"/>
    <mergeCell ref="AZ35:BA35"/>
    <mergeCell ref="BD35:BG35"/>
    <mergeCell ref="AV38:AW38"/>
    <mergeCell ref="AZ38:BA38"/>
    <mergeCell ref="BD38:BG38"/>
    <mergeCell ref="AV40:AW40"/>
    <mergeCell ref="AZ40:BA40"/>
    <mergeCell ref="AP48:AS48"/>
    <mergeCell ref="AV48:AW48"/>
    <mergeCell ref="AZ48:BA48"/>
    <mergeCell ref="BD48:BG48"/>
    <mergeCell ref="AP49:AS49"/>
    <mergeCell ref="AV49:AW49"/>
    <mergeCell ref="AZ49:BA49"/>
    <mergeCell ref="BD49:BG49"/>
    <mergeCell ref="AP50:AS50"/>
    <mergeCell ref="AV50:AW50"/>
    <mergeCell ref="AZ50:BA50"/>
    <mergeCell ref="BD50:BG50"/>
    <mergeCell ref="AP51:AS51"/>
    <mergeCell ref="AV51:AW51"/>
    <mergeCell ref="AZ51:BA51"/>
    <mergeCell ref="BD51:BG51"/>
    <mergeCell ref="AP52:AS52"/>
    <mergeCell ref="AV52:AW52"/>
    <mergeCell ref="AZ52:BA52"/>
    <mergeCell ref="BD52:BG52"/>
    <mergeCell ref="AP53:AS53"/>
    <mergeCell ref="AV53:AW53"/>
    <mergeCell ref="AZ53:BA53"/>
    <mergeCell ref="BD53:BG53"/>
    <mergeCell ref="AP61:BH61"/>
    <mergeCell ref="AP62:BH62"/>
    <mergeCell ref="AT65:AW65"/>
    <mergeCell ref="AY65:BH65"/>
    <mergeCell ref="AP57:AS57"/>
    <mergeCell ref="AV57:AW57"/>
    <mergeCell ref="AZ57:BA57"/>
    <mergeCell ref="BD57:BG57"/>
    <mergeCell ref="AP58:AS58"/>
    <mergeCell ref="AV58:AW58"/>
    <mergeCell ref="AZ58:BA58"/>
    <mergeCell ref="BD58:BG58"/>
    <mergeCell ref="AP59:AS59"/>
    <mergeCell ref="AV59:AW59"/>
    <mergeCell ref="AZ59:BA59"/>
    <mergeCell ref="BD59:BG59"/>
    <mergeCell ref="AP60:BH60"/>
    <mergeCell ref="AP54:AS54"/>
    <mergeCell ref="AV54:AW54"/>
    <mergeCell ref="AZ54:BA54"/>
    <mergeCell ref="BD54:BG54"/>
    <mergeCell ref="AP55:AS55"/>
    <mergeCell ref="AV55:AW55"/>
    <mergeCell ref="AZ55:BA55"/>
    <mergeCell ref="BD55:BG55"/>
    <mergeCell ref="AP56:AS56"/>
    <mergeCell ref="AV56:AW56"/>
    <mergeCell ref="AZ56:BA56"/>
    <mergeCell ref="BD56:BG56"/>
    <mergeCell ref="W57:Z57"/>
    <mergeCell ref="AC57:AD57"/>
    <mergeCell ref="AG57:AH57"/>
    <mergeCell ref="E56:J56"/>
    <mergeCell ref="K56:P56"/>
    <mergeCell ref="Q56:V56"/>
    <mergeCell ref="AK57:AN57"/>
    <mergeCell ref="W55:Z55"/>
    <mergeCell ref="E57:J57"/>
    <mergeCell ref="AC55:AD55"/>
    <mergeCell ref="AG55:AH55"/>
    <mergeCell ref="AK55:AN55"/>
    <mergeCell ref="W56:Z56"/>
    <mergeCell ref="AC56:AD56"/>
    <mergeCell ref="AG56:AH56"/>
    <mergeCell ref="AK56:AN56"/>
    <mergeCell ref="C11:D11"/>
    <mergeCell ref="C12:D12"/>
    <mergeCell ref="C13:D13"/>
    <mergeCell ref="C14:D14"/>
    <mergeCell ref="C47:D47"/>
    <mergeCell ref="C48:D48"/>
    <mergeCell ref="C49:D49"/>
    <mergeCell ref="C50:D50"/>
    <mergeCell ref="C51:D51"/>
    <mergeCell ref="C52:D52"/>
    <mergeCell ref="C53:D53"/>
    <mergeCell ref="C54:D54"/>
    <mergeCell ref="C59:D59"/>
    <mergeCell ref="C67:D67"/>
    <mergeCell ref="C56:D56"/>
    <mergeCell ref="C57:D57"/>
    <mergeCell ref="C58:D58"/>
    <mergeCell ref="A123:V123"/>
    <mergeCell ref="W123:AO123"/>
    <mergeCell ref="A5:B5"/>
    <mergeCell ref="C5:D5"/>
    <mergeCell ref="E5:J5"/>
    <mergeCell ref="K5:P5"/>
    <mergeCell ref="Q5:V5"/>
    <mergeCell ref="W5:AO5"/>
    <mergeCell ref="AP5:BH5"/>
    <mergeCell ref="W6:Z6"/>
    <mergeCell ref="AC6:AD6"/>
    <mergeCell ref="AG6:AH6"/>
    <mergeCell ref="AK6:AN6"/>
    <mergeCell ref="AP6:AS6"/>
    <mergeCell ref="AV6:AW6"/>
    <mergeCell ref="AZ6:BA6"/>
    <mergeCell ref="BD6:BG6"/>
    <mergeCell ref="C117:D117"/>
    <mergeCell ref="C118:D118"/>
    <mergeCell ref="C119:D119"/>
    <mergeCell ref="C120:D120"/>
    <mergeCell ref="C68:D68"/>
    <mergeCell ref="C69:D69"/>
    <mergeCell ref="C70:D70"/>
    <mergeCell ref="A117:B117"/>
    <mergeCell ref="E117:J117"/>
    <mergeCell ref="K117:P117"/>
    <mergeCell ref="C6:D6"/>
    <mergeCell ref="C7:D7"/>
    <mergeCell ref="C8:D8"/>
    <mergeCell ref="C9:D9"/>
    <mergeCell ref="C10:D10"/>
  </mergeCells>
  <phoneticPr fontId="1"/>
  <conditionalFormatting sqref="C10:Z14 AC10:AD14 AG10:AH14 AK10:AN14 AK47:AN59 AG47:AH58 AC47:AD59 C47:Z59">
    <cfRule type="notContainsBlanks" priority="4">
      <formula>LEN(TRIM(C10))&gt;0</formula>
    </cfRule>
  </conditionalFormatting>
  <conditionalFormatting sqref="AK34:AN46 AG34:AH46 AC34:AD46 C34:Z46">
    <cfRule type="notContainsBlanks" priority="3">
      <formula>LEN(TRIM(C34))&gt;0</formula>
    </cfRule>
  </conditionalFormatting>
  <conditionalFormatting sqref="AK15:AN17 AG15:AH17 AC15:AD17 C15:Z17 C24:Z33 AC24:AD33 AG24:AH33 AK24:AN33">
    <cfRule type="notContainsBlanks" priority="2">
      <formula>LEN(TRIM(C15))&gt;0</formula>
    </cfRule>
  </conditionalFormatting>
  <conditionalFormatting sqref="C18:Z23 AC18:AD23 AG18:AH23 AK18:AN23">
    <cfRule type="notContainsBlanks" priority="1">
      <formula>LEN(TRIM(C18))&gt;0</formula>
    </cfRule>
  </conditionalFormatting>
  <dataValidations count="1">
    <dataValidation type="list" allowBlank="1" showInputMessage="1" showErrorMessage="1" sqref="Q10:V59 Q71:V120">
      <formula1>"基本給,手当,基本給(法定福利費残),手当(法定福利費残),一時金(法定福利費残)"</formula1>
    </dataValidation>
  </dataValidations>
  <pageMargins left="0.7" right="0.7" top="0.75" bottom="0.75" header="0.3" footer="0.3"/>
  <pageSetup paperSize="9" scale="92" fitToHeight="0" orientation="landscape" r:id="rId1"/>
  <rowBreaks count="1" manualBreakCount="1">
    <brk id="64" max="6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Zeros="0" view="pageBreakPreview" zoomScaleNormal="100" zoomScaleSheetLayoutView="100" workbookViewId="0">
      <selection activeCell="H5" sqref="H5"/>
    </sheetView>
  </sheetViews>
  <sheetFormatPr defaultRowHeight="18" customHeight="1"/>
  <cols>
    <col min="1" max="1" width="5" style="75" customWidth="1"/>
    <col min="2" max="3" width="10.625" style="89" customWidth="1"/>
    <col min="4" max="4" width="15.875" style="89" customWidth="1"/>
    <col min="5" max="6" width="29.125" style="75" customWidth="1"/>
    <col min="7" max="7" width="2.5" style="75" customWidth="1"/>
    <col min="8" max="19" width="3" style="75" customWidth="1"/>
    <col min="20" max="16384" width="9" style="75"/>
  </cols>
  <sheetData>
    <row r="1" spans="1:6" ht="18" customHeight="1">
      <c r="A1" s="73" t="s">
        <v>102</v>
      </c>
      <c r="B1" s="74"/>
      <c r="C1" s="74"/>
      <c r="D1" s="74"/>
      <c r="E1" s="74">
        <f>第６号様式添付書類!AT1</f>
        <v>0</v>
      </c>
      <c r="F1" s="74">
        <f>第６号様式添付書類!AY1</f>
        <v>0</v>
      </c>
    </row>
    <row r="2" spans="1:6" ht="18" customHeight="1">
      <c r="A2" s="73"/>
      <c r="B2" s="74"/>
      <c r="C2" s="74"/>
      <c r="D2" s="74"/>
      <c r="E2" s="330">
        <f ca="1">TODAY()</f>
        <v>43774</v>
      </c>
      <c r="F2" s="330"/>
    </row>
    <row r="3" spans="1:6" ht="18" customHeight="1">
      <c r="A3" s="326" t="s">
        <v>95</v>
      </c>
      <c r="B3" s="326"/>
      <c r="C3" s="326"/>
      <c r="D3" s="326"/>
      <c r="E3" s="326"/>
      <c r="F3" s="326"/>
    </row>
    <row r="4" spans="1:6" ht="18" customHeight="1" thickBot="1">
      <c r="A4" s="76"/>
      <c r="B4" s="77"/>
      <c r="C4" s="77"/>
      <c r="D4" s="77"/>
      <c r="E4" s="76"/>
      <c r="F4" s="76"/>
    </row>
    <row r="5" spans="1:6" ht="58.5" customHeight="1" thickBot="1">
      <c r="A5" s="78" t="s">
        <v>96</v>
      </c>
      <c r="B5" s="79" t="s">
        <v>97</v>
      </c>
      <c r="C5" s="79" t="s">
        <v>98</v>
      </c>
      <c r="D5" s="79" t="s">
        <v>79</v>
      </c>
      <c r="E5" s="80" t="s">
        <v>99</v>
      </c>
      <c r="F5" s="80" t="s">
        <v>100</v>
      </c>
    </row>
    <row r="6" spans="1:6" ht="21.75" customHeight="1">
      <c r="A6" s="81">
        <v>1</v>
      </c>
      <c r="B6" s="82"/>
      <c r="C6" s="82"/>
      <c r="D6" s="82"/>
      <c r="E6" s="83"/>
      <c r="F6" s="83"/>
    </row>
    <row r="7" spans="1:6" ht="21.75" customHeight="1">
      <c r="A7" s="81">
        <v>2</v>
      </c>
      <c r="B7" s="82"/>
      <c r="C7" s="82"/>
      <c r="D7" s="82"/>
      <c r="E7" s="83"/>
      <c r="F7" s="83"/>
    </row>
    <row r="8" spans="1:6" ht="21.75" customHeight="1">
      <c r="A8" s="81">
        <v>3</v>
      </c>
      <c r="B8" s="84"/>
      <c r="C8" s="84"/>
      <c r="D8" s="84"/>
      <c r="E8" s="85"/>
      <c r="F8" s="85"/>
    </row>
    <row r="9" spans="1:6" ht="21.75" customHeight="1">
      <c r="A9" s="81">
        <v>4</v>
      </c>
      <c r="B9" s="84"/>
      <c r="C9" s="84"/>
      <c r="D9" s="84"/>
      <c r="E9" s="85"/>
      <c r="F9" s="85"/>
    </row>
    <row r="10" spans="1:6" ht="21.75" customHeight="1">
      <c r="A10" s="81">
        <v>5</v>
      </c>
      <c r="B10" s="84"/>
      <c r="C10" s="84"/>
      <c r="D10" s="84"/>
      <c r="E10" s="85"/>
      <c r="F10" s="85"/>
    </row>
    <row r="11" spans="1:6" ht="21.75" customHeight="1">
      <c r="A11" s="81">
        <v>6</v>
      </c>
      <c r="B11" s="84"/>
      <c r="C11" s="84"/>
      <c r="D11" s="84"/>
      <c r="E11" s="85"/>
      <c r="F11" s="85"/>
    </row>
    <row r="12" spans="1:6" ht="21.75" customHeight="1">
      <c r="A12" s="81">
        <v>7</v>
      </c>
      <c r="B12" s="84"/>
      <c r="C12" s="84"/>
      <c r="D12" s="84"/>
      <c r="E12" s="85"/>
      <c r="F12" s="85"/>
    </row>
    <row r="13" spans="1:6" ht="21.75" customHeight="1">
      <c r="A13" s="81">
        <v>8</v>
      </c>
      <c r="B13" s="84"/>
      <c r="C13" s="84"/>
      <c r="D13" s="84"/>
      <c r="E13" s="85"/>
      <c r="F13" s="85"/>
    </row>
    <row r="14" spans="1:6" ht="21.75" customHeight="1">
      <c r="A14" s="81">
        <v>9</v>
      </c>
      <c r="B14" s="84"/>
      <c r="C14" s="84"/>
      <c r="D14" s="84"/>
      <c r="E14" s="85"/>
      <c r="F14" s="85"/>
    </row>
    <row r="15" spans="1:6" ht="21.75" customHeight="1">
      <c r="A15" s="81">
        <v>10</v>
      </c>
      <c r="B15" s="82"/>
      <c r="C15" s="82"/>
      <c r="D15" s="82"/>
      <c r="E15" s="83"/>
      <c r="F15" s="83"/>
    </row>
    <row r="16" spans="1:6" ht="21.75" customHeight="1">
      <c r="A16" s="81">
        <v>11</v>
      </c>
      <c r="B16" s="84"/>
      <c r="C16" s="84"/>
      <c r="D16" s="84"/>
      <c r="E16" s="85"/>
      <c r="F16" s="85"/>
    </row>
    <row r="17" spans="1:6" ht="21.75" customHeight="1">
      <c r="A17" s="81">
        <v>12</v>
      </c>
      <c r="B17" s="84"/>
      <c r="C17" s="84"/>
      <c r="D17" s="84"/>
      <c r="E17" s="85"/>
      <c r="F17" s="85"/>
    </row>
    <row r="18" spans="1:6" ht="21.75" customHeight="1">
      <c r="A18" s="81">
        <v>13</v>
      </c>
      <c r="B18" s="84"/>
      <c r="C18" s="84"/>
      <c r="D18" s="84"/>
      <c r="E18" s="85"/>
      <c r="F18" s="85"/>
    </row>
    <row r="19" spans="1:6" ht="21.75" customHeight="1">
      <c r="A19" s="81">
        <v>14</v>
      </c>
      <c r="B19" s="84"/>
      <c r="C19" s="84"/>
      <c r="D19" s="84"/>
      <c r="E19" s="85"/>
      <c r="F19" s="85"/>
    </row>
    <row r="20" spans="1:6" ht="21.75" customHeight="1">
      <c r="A20" s="81">
        <v>15</v>
      </c>
      <c r="B20" s="84"/>
      <c r="C20" s="84"/>
      <c r="D20" s="84"/>
      <c r="E20" s="85"/>
      <c r="F20" s="85"/>
    </row>
    <row r="21" spans="1:6" ht="21.75" customHeight="1">
      <c r="A21" s="81">
        <v>16</v>
      </c>
      <c r="B21" s="84"/>
      <c r="C21" s="84"/>
      <c r="D21" s="84"/>
      <c r="E21" s="85"/>
      <c r="F21" s="85"/>
    </row>
    <row r="22" spans="1:6" ht="21.75" customHeight="1">
      <c r="A22" s="81">
        <v>17</v>
      </c>
      <c r="B22" s="84"/>
      <c r="C22" s="84"/>
      <c r="D22" s="84"/>
      <c r="E22" s="85"/>
      <c r="F22" s="85"/>
    </row>
    <row r="23" spans="1:6" ht="21.75" customHeight="1">
      <c r="A23" s="81">
        <v>18</v>
      </c>
      <c r="B23" s="82"/>
      <c r="C23" s="82"/>
      <c r="D23" s="82"/>
      <c r="E23" s="83"/>
      <c r="F23" s="83"/>
    </row>
    <row r="24" spans="1:6" ht="21.75" customHeight="1">
      <c r="A24" s="81">
        <v>19</v>
      </c>
      <c r="B24" s="84"/>
      <c r="C24" s="84"/>
      <c r="D24" s="84"/>
      <c r="E24" s="85"/>
      <c r="F24" s="85"/>
    </row>
    <row r="25" spans="1:6" ht="21.75" customHeight="1">
      <c r="A25" s="81">
        <v>20</v>
      </c>
      <c r="B25" s="84"/>
      <c r="C25" s="84"/>
      <c r="D25" s="84"/>
      <c r="E25" s="85"/>
      <c r="F25" s="85"/>
    </row>
    <row r="26" spans="1:6" ht="21.75" customHeight="1">
      <c r="A26" s="81">
        <v>21</v>
      </c>
      <c r="B26" s="84"/>
      <c r="C26" s="84"/>
      <c r="D26" s="84"/>
      <c r="E26" s="85"/>
      <c r="F26" s="85"/>
    </row>
    <row r="27" spans="1:6" ht="21.75" customHeight="1">
      <c r="A27" s="81">
        <v>22</v>
      </c>
      <c r="B27" s="84"/>
      <c r="C27" s="84"/>
      <c r="D27" s="84"/>
      <c r="E27" s="85"/>
      <c r="F27" s="85"/>
    </row>
    <row r="28" spans="1:6" ht="21.75" customHeight="1">
      <c r="A28" s="81">
        <v>23</v>
      </c>
      <c r="B28" s="84"/>
      <c r="C28" s="84"/>
      <c r="D28" s="84"/>
      <c r="E28" s="85"/>
      <c r="F28" s="85"/>
    </row>
    <row r="29" spans="1:6" ht="21.75" customHeight="1">
      <c r="A29" s="81">
        <v>24</v>
      </c>
      <c r="B29" s="84"/>
      <c r="C29" s="84"/>
      <c r="D29" s="84"/>
      <c r="E29" s="85"/>
      <c r="F29" s="85"/>
    </row>
    <row r="30" spans="1:6" ht="21.75" customHeight="1">
      <c r="A30" s="81">
        <v>25</v>
      </c>
      <c r="B30" s="84"/>
      <c r="C30" s="84"/>
      <c r="D30" s="84"/>
      <c r="E30" s="85"/>
      <c r="F30" s="85"/>
    </row>
    <row r="31" spans="1:6" ht="21.75" customHeight="1">
      <c r="A31" s="81">
        <v>26</v>
      </c>
      <c r="B31" s="82"/>
      <c r="C31" s="82"/>
      <c r="D31" s="82"/>
      <c r="E31" s="83"/>
      <c r="F31" s="83"/>
    </row>
    <row r="32" spans="1:6" ht="21.75" customHeight="1">
      <c r="A32" s="81">
        <v>27</v>
      </c>
      <c r="B32" s="84"/>
      <c r="C32" s="84"/>
      <c r="D32" s="84"/>
      <c r="E32" s="85"/>
      <c r="F32" s="85"/>
    </row>
    <row r="33" spans="1:6" ht="21.75" customHeight="1">
      <c r="A33" s="81">
        <v>28</v>
      </c>
      <c r="B33" s="84"/>
      <c r="C33" s="84"/>
      <c r="D33" s="84"/>
      <c r="E33" s="85"/>
      <c r="F33" s="85"/>
    </row>
    <row r="34" spans="1:6" ht="21.75" customHeight="1">
      <c r="A34" s="81">
        <v>29</v>
      </c>
      <c r="B34" s="84"/>
      <c r="C34" s="84"/>
      <c r="D34" s="84"/>
      <c r="E34" s="85"/>
      <c r="F34" s="85"/>
    </row>
    <row r="35" spans="1:6" ht="21.75" customHeight="1">
      <c r="A35" s="81">
        <v>30</v>
      </c>
      <c r="B35" s="84"/>
      <c r="C35" s="84"/>
      <c r="D35" s="84"/>
      <c r="E35" s="85"/>
      <c r="F35" s="85"/>
    </row>
    <row r="36" spans="1:6" ht="21.75" customHeight="1">
      <c r="A36" s="81">
        <v>31</v>
      </c>
      <c r="B36" s="84"/>
      <c r="C36" s="84"/>
      <c r="D36" s="84"/>
      <c r="E36" s="85"/>
      <c r="F36" s="85"/>
    </row>
    <row r="37" spans="1:6" ht="21.75" customHeight="1">
      <c r="A37" s="81">
        <v>32</v>
      </c>
      <c r="B37" s="84"/>
      <c r="C37" s="84"/>
      <c r="D37" s="84"/>
      <c r="E37" s="85"/>
      <c r="F37" s="85"/>
    </row>
    <row r="38" spans="1:6" ht="21.75" customHeight="1">
      <c r="A38" s="81">
        <v>33</v>
      </c>
      <c r="B38" s="84"/>
      <c r="C38" s="84"/>
      <c r="D38" s="84"/>
      <c r="E38" s="85"/>
      <c r="F38" s="85"/>
    </row>
    <row r="39" spans="1:6" ht="21.75" customHeight="1">
      <c r="A39" s="81">
        <v>34</v>
      </c>
      <c r="B39" s="82"/>
      <c r="C39" s="82"/>
      <c r="D39" s="82"/>
      <c r="E39" s="83"/>
      <c r="F39" s="83"/>
    </row>
    <row r="40" spans="1:6" ht="21.75" customHeight="1">
      <c r="A40" s="81">
        <v>35</v>
      </c>
      <c r="B40" s="84"/>
      <c r="C40" s="84"/>
      <c r="D40" s="84"/>
      <c r="E40" s="85"/>
      <c r="F40" s="85"/>
    </row>
    <row r="41" spans="1:6" ht="21.75" customHeight="1">
      <c r="A41" s="81">
        <v>36</v>
      </c>
      <c r="B41" s="82"/>
      <c r="C41" s="82"/>
      <c r="D41" s="82"/>
      <c r="E41" s="83"/>
      <c r="F41" s="83"/>
    </row>
    <row r="42" spans="1:6" ht="21.75" customHeight="1">
      <c r="A42" s="81">
        <v>37</v>
      </c>
      <c r="B42" s="84"/>
      <c r="C42" s="84"/>
      <c r="D42" s="84"/>
      <c r="E42" s="85"/>
      <c r="F42" s="85"/>
    </row>
    <row r="43" spans="1:6" ht="21.75" customHeight="1">
      <c r="A43" s="81">
        <v>38</v>
      </c>
      <c r="B43" s="84"/>
      <c r="C43" s="84"/>
      <c r="D43" s="84"/>
      <c r="E43" s="85"/>
      <c r="F43" s="85"/>
    </row>
    <row r="44" spans="1:6" ht="21.75" customHeight="1">
      <c r="A44" s="81">
        <v>39</v>
      </c>
      <c r="B44" s="84"/>
      <c r="C44" s="84"/>
      <c r="D44" s="84"/>
      <c r="E44" s="85"/>
      <c r="F44" s="85"/>
    </row>
    <row r="45" spans="1:6" ht="21.75" customHeight="1">
      <c r="A45" s="81">
        <v>40</v>
      </c>
      <c r="B45" s="84"/>
      <c r="C45" s="84"/>
      <c r="D45" s="84"/>
      <c r="E45" s="85"/>
      <c r="F45" s="85"/>
    </row>
    <row r="46" spans="1:6" ht="21.75" customHeight="1">
      <c r="A46" s="81">
        <v>41</v>
      </c>
      <c r="B46" s="84"/>
      <c r="C46" s="84"/>
      <c r="D46" s="84"/>
      <c r="E46" s="85"/>
      <c r="F46" s="85"/>
    </row>
    <row r="47" spans="1:6" ht="21.75" customHeight="1">
      <c r="A47" s="81">
        <v>42</v>
      </c>
      <c r="B47" s="84"/>
      <c r="C47" s="84"/>
      <c r="D47" s="84"/>
      <c r="E47" s="85"/>
      <c r="F47" s="85"/>
    </row>
    <row r="48" spans="1:6" ht="21.75" customHeight="1">
      <c r="A48" s="81">
        <v>43</v>
      </c>
      <c r="B48" s="84"/>
      <c r="C48" s="84"/>
      <c r="D48" s="84"/>
      <c r="E48" s="85"/>
      <c r="F48" s="85"/>
    </row>
    <row r="49" spans="1:6" ht="21.75" customHeight="1">
      <c r="A49" s="81">
        <v>44</v>
      </c>
      <c r="B49" s="82"/>
      <c r="C49" s="82"/>
      <c r="D49" s="82"/>
      <c r="E49" s="83"/>
      <c r="F49" s="83"/>
    </row>
    <row r="50" spans="1:6" ht="21.75" customHeight="1">
      <c r="A50" s="81">
        <v>45</v>
      </c>
      <c r="B50" s="84"/>
      <c r="C50" s="84"/>
      <c r="D50" s="84"/>
      <c r="E50" s="85"/>
      <c r="F50" s="85"/>
    </row>
    <row r="51" spans="1:6" ht="21.75" customHeight="1">
      <c r="A51" s="81">
        <v>46</v>
      </c>
      <c r="B51" s="84"/>
      <c r="C51" s="84"/>
      <c r="D51" s="84"/>
      <c r="E51" s="85"/>
      <c r="F51" s="85"/>
    </row>
    <row r="52" spans="1:6" ht="21.75" customHeight="1">
      <c r="A52" s="81">
        <v>47</v>
      </c>
      <c r="B52" s="84"/>
      <c r="C52" s="84"/>
      <c r="D52" s="84"/>
      <c r="E52" s="85"/>
      <c r="F52" s="85"/>
    </row>
    <row r="53" spans="1:6" ht="21.75" customHeight="1">
      <c r="A53" s="81">
        <v>48</v>
      </c>
      <c r="B53" s="84"/>
      <c r="C53" s="84"/>
      <c r="D53" s="84"/>
      <c r="E53" s="85"/>
      <c r="F53" s="85"/>
    </row>
    <row r="54" spans="1:6" ht="21.75" customHeight="1">
      <c r="A54" s="81">
        <v>49</v>
      </c>
      <c r="B54" s="84"/>
      <c r="C54" s="84"/>
      <c r="D54" s="84"/>
      <c r="E54" s="85"/>
      <c r="F54" s="85"/>
    </row>
    <row r="55" spans="1:6" ht="21.75" customHeight="1" thickBot="1">
      <c r="A55" s="81">
        <v>50</v>
      </c>
      <c r="B55" s="86"/>
      <c r="C55" s="86"/>
      <c r="D55" s="86"/>
      <c r="E55" s="87"/>
      <c r="F55" s="87"/>
    </row>
    <row r="56" spans="1:6" ht="21.75" customHeight="1" thickTop="1" thickBot="1">
      <c r="A56" s="327" t="s">
        <v>101</v>
      </c>
      <c r="B56" s="328"/>
      <c r="C56" s="328"/>
      <c r="D56" s="329"/>
      <c r="E56" s="88">
        <f>SUM(E6:E55)</f>
        <v>0</v>
      </c>
      <c r="F56" s="88">
        <f>SUM(F6:F55)</f>
        <v>0</v>
      </c>
    </row>
    <row r="57" spans="1:6" ht="21.75" customHeight="1">
      <c r="A57" s="73"/>
      <c r="B57" s="74"/>
      <c r="C57" s="74"/>
      <c r="D57" s="74"/>
      <c r="E57" s="73"/>
      <c r="F57" s="73"/>
    </row>
    <row r="58" spans="1:6" ht="21.75" customHeight="1">
      <c r="A58" s="73"/>
      <c r="B58" s="74"/>
      <c r="C58" s="74"/>
      <c r="D58" s="74"/>
      <c r="E58" s="73"/>
      <c r="F58" s="73"/>
    </row>
  </sheetData>
  <sheetProtection algorithmName="SHA-512" hashValue="rJ9IHAl9aSceRFldw2rAK/3OUflK17e6onuuhYvNm8p0iUeJEUeJX6XTlmD2wfZLRPDXgYkBOqCFm2u+ny16Qw==" saltValue="3UxEtwG5K2Wk8D/E11gGdQ==" spinCount="100000" sheet="1" objects="1" scenarios="1"/>
  <mergeCells count="3">
    <mergeCell ref="A3:F3"/>
    <mergeCell ref="A56:D56"/>
    <mergeCell ref="E2:F2"/>
  </mergeCells>
  <phoneticPr fontId="1"/>
  <pageMargins left="0.56999999999999995" right="0.35" top="0.98425196850393704" bottom="0.98425196850393704" header="0.51181102362204722" footer="0.51181102362204722"/>
  <pageSetup paperSize="9" scale="8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第２号様式の３</vt:lpstr>
      <vt:lpstr>第６号様式</vt:lpstr>
      <vt:lpstr>第６号様式添付書類</vt:lpstr>
      <vt:lpstr>第６号様式添付書類２</vt:lpstr>
      <vt:lpstr>第２号様式の３!Print_Area</vt:lpstr>
      <vt:lpstr>第６号様式!Print_Area</vt:lpstr>
      <vt:lpstr>第６号様式添付書類!Print_Area</vt:lpstr>
      <vt:lpstr>第６号様式添付書類２!Print_Area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2019-11-05T11:05:53Z</dcterms:modified>
</cp:coreProperties>
</file>