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drawings/drawing3.xml" ContentType="application/vnd.openxmlformats-officedocument.drawing+xml"/>
  <Override PartName="/xl/comments33.xml" ContentType="application/vnd.openxmlformats-officedocument.spreadsheetml.comments+xml"/>
  <Override PartName="/xl/comments34.xml" ContentType="application/vnd.openxmlformats-officedocument.spreadsheetml.comments+xml"/>
  <Override PartName="/xl/drawings/drawing4.xml" ContentType="application/vnd.openxmlformats-officedocument.drawing+xml"/>
  <Override PartName="/xl/comments35.xml" ContentType="application/vnd.openxmlformats-officedocument.spreadsheetml.comments+xml"/>
  <Override PartName="/xl/drawings/drawing5.xml" ContentType="application/vnd.openxmlformats-officedocument.drawing+xml"/>
  <Override PartName="/xl/comments36.xml" ContentType="application/vnd.openxmlformats-officedocument.spreadsheetml.comments+xml"/>
  <Override PartName="/xl/drawings/drawing6.xml" ContentType="application/vnd.openxmlformats-officedocument.drawing+xml"/>
  <Override PartName="/xl/comments37.xml" ContentType="application/vnd.openxmlformats-officedocument.spreadsheetml.comments+xml"/>
  <Override PartName="/xl/drawings/drawing7.xml" ContentType="application/vnd.openxmlformats-officedocument.drawing+xml"/>
  <Override PartName="/xl/comments38.xml" ContentType="application/vnd.openxmlformats-officedocument.spreadsheetml.comments+xml"/>
  <Override PartName="/xl/drawings/drawing8.xml" ContentType="application/vnd.openxmlformats-officedocument.drawing+xml"/>
  <Override PartName="/xl/comments39.xml" ContentType="application/vnd.openxmlformats-officedocument.spreadsheetml.comments+xml"/>
  <Override PartName="/xl/drawings/drawing9.xml" ContentType="application/vnd.openxmlformats-officedocument.drawing+xml"/>
  <Override PartName="/xl/comments40.xml" ContentType="application/vnd.openxmlformats-officedocument.spreadsheetml.comments+xml"/>
  <Override PartName="/xl/drawings/drawing10.xml" ContentType="application/vnd.openxmlformats-officedocument.drawing+xml"/>
  <Override PartName="/xl/comments41.xml" ContentType="application/vnd.openxmlformats-officedocument.spreadsheetml.comments+xml"/>
  <Override PartName="/xl/drawings/drawing11.xml" ContentType="application/vnd.openxmlformats-officedocument.drawing+xml"/>
  <Override PartName="/xl/comments42.xml" ContentType="application/vnd.openxmlformats-officedocument.spreadsheetml.comments+xml"/>
  <Override PartName="/xl/drawings/drawing12.xml" ContentType="application/vnd.openxmlformats-officedocument.drawing+xml"/>
  <Override PartName="/xl/comments43.xml" ContentType="application/vnd.openxmlformats-officedocument.spreadsheetml.comments+xml"/>
  <Override PartName="/xl/drawings/drawing13.xml" ContentType="application/vnd.openxmlformats-officedocument.drawing+xml"/>
  <Override PartName="/xl/comments44.xml" ContentType="application/vnd.openxmlformats-officedocument.spreadsheetml.comments+xml"/>
  <Override PartName="/xl/drawings/drawing14.xml" ContentType="application/vnd.openxmlformats-officedocument.drawing+xml"/>
  <Override PartName="/xl/comments45.xml" ContentType="application/vnd.openxmlformats-officedocument.spreadsheetml.comments+xml"/>
  <Override PartName="/xl/drawings/drawing15.xml" ContentType="application/vnd.openxmlformats-officedocument.drawing+xml"/>
  <Override PartName="/xl/comments46.xml" ContentType="application/vnd.openxmlformats-officedocument.spreadsheetml.comments+xml"/>
  <Override PartName="/xl/drawings/drawing16.xml" ContentType="application/vnd.openxmlformats-officedocument.drawing+xml"/>
  <Override PartName="/xl/comments47.xml" ContentType="application/vnd.openxmlformats-officedocument.spreadsheetml.comments+xml"/>
  <Override PartName="/xl/drawings/drawing17.xml" ContentType="application/vnd.openxmlformats-officedocument.drawing+xml"/>
  <Override PartName="/xl/comments48.xml" ContentType="application/vnd.openxmlformats-officedocument.spreadsheetml.comments+xml"/>
  <Override PartName="/xl/drawings/drawing18.xml" ContentType="application/vnd.openxmlformats-officedocument.drawing+xml"/>
  <Override PartName="/xl/comments49.xml" ContentType="application/vnd.openxmlformats-officedocument.spreadsheetml.comments+xml"/>
  <Override PartName="/xl/drawings/drawing19.xml" ContentType="application/vnd.openxmlformats-officedocument.drawing+xml"/>
  <Override PartName="/xl/comments50.xml" ContentType="application/vnd.openxmlformats-officedocument.spreadsheetml.comments+xml"/>
  <Override PartName="/xl/drawings/drawing20.xml" ContentType="application/vnd.openxmlformats-officedocument.drawing+xml"/>
  <Override PartName="/xl/comments51.xml" ContentType="application/vnd.openxmlformats-officedocument.spreadsheetml.comments+xml"/>
  <Override PartName="/xl/drawings/drawing21.xml" ContentType="application/vnd.openxmlformats-officedocument.drawing+xml"/>
  <Override PartName="/xl/comments52.xml" ContentType="application/vnd.openxmlformats-officedocument.spreadsheetml.comments+xml"/>
  <Override PartName="/xl/drawings/drawing22.xml" ContentType="application/vnd.openxmlformats-officedocument.drawing+xml"/>
  <Override PartName="/xl/comments53.xml" ContentType="application/vnd.openxmlformats-officedocument.spreadsheetml.comments+xml"/>
  <Override PartName="/xl/drawings/drawing23.xml" ContentType="application/vnd.openxmlformats-officedocument.drawing+xml"/>
  <Override PartName="/xl/comments54.xml" ContentType="application/vnd.openxmlformats-officedocument.spreadsheetml.comments+xml"/>
  <Override PartName="/xl/drawings/drawing24.xml" ContentType="application/vnd.openxmlformats-officedocument.drawing+xml"/>
  <Override PartName="/xl/comments55.xml" ContentType="application/vnd.openxmlformats-officedocument.spreadsheetml.comments+xml"/>
  <Override PartName="/xl/drawings/drawing25.xml" ContentType="application/vnd.openxmlformats-officedocument.drawing+xml"/>
  <Override PartName="/xl/comments56.xml" ContentType="application/vnd.openxmlformats-officedocument.spreadsheetml.comments+xml"/>
  <Override PartName="/xl/drawings/drawing26.xml" ContentType="application/vnd.openxmlformats-officedocument.drawing+xml"/>
  <Override PartName="/xl/comments57.xml" ContentType="application/vnd.openxmlformats-officedocument.spreadsheetml.comments+xml"/>
  <Override PartName="/xl/drawings/drawing27.xml" ContentType="application/vnd.openxmlformats-officedocument.drawing+xml"/>
  <Override PartName="/xl/comments58.xml" ContentType="application/vnd.openxmlformats-officedocument.spreadsheetml.comments+xml"/>
  <Override PartName="/xl/drawings/drawing28.xml" ContentType="application/vnd.openxmlformats-officedocument.drawing+xml"/>
  <Override PartName="/xl/comments59.xml" ContentType="application/vnd.openxmlformats-officedocument.spreadsheetml.comments+xml"/>
  <Override PartName="/xl/drawings/drawing29.xml" ContentType="application/vnd.openxmlformats-officedocument.drawing+xml"/>
  <Override PartName="/xl/comments60.xml" ContentType="application/vnd.openxmlformats-officedocument.spreadsheetml.comments+xml"/>
  <Override PartName="/xl/drawings/drawing30.xml" ContentType="application/vnd.openxmlformats-officedocument.drawing+xml"/>
  <Override PartName="/xl/comments61.xml" ContentType="application/vnd.openxmlformats-officedocument.spreadsheetml.comments+xml"/>
  <Override PartName="/xl/drawings/drawing31.xml" ContentType="application/vnd.openxmlformats-officedocument.drawing+xml"/>
  <Override PartName="/xl/comments62.xml" ContentType="application/vnd.openxmlformats-officedocument.spreadsheetml.comments+xml"/>
  <Override PartName="/xl/drawings/drawing32.xml" ContentType="application/vnd.openxmlformats-officedocument.drawing+xml"/>
  <Override PartName="/xl/comments63.xml" ContentType="application/vnd.openxmlformats-officedocument.spreadsheetml.comments+xml"/>
  <Override PartName="/xl/drawings/drawing33.xml" ContentType="application/vnd.openxmlformats-officedocument.drawing+xml"/>
  <Override PartName="/xl/comments64.xml" ContentType="application/vnd.openxmlformats-officedocument.spreadsheetml.comments+xml"/>
  <Override PartName="/xl/drawings/drawing34.xml" ContentType="application/vnd.openxmlformats-officedocument.drawing+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drawings/drawing35.xml" ContentType="application/vnd.openxmlformats-officedocument.drawing+xml"/>
  <Override PartName="/xl/comments6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updateLinks="never" codeName="ThisWorkbook"/>
  <mc:AlternateContent xmlns:mc="http://schemas.openxmlformats.org/markup-compatibility/2006">
    <mc:Choice Requires="x15">
      <x15ac:absPath xmlns:x15ac="http://schemas.microsoft.com/office/spreadsheetml/2010/11/ac" url="\\fs\こども青少年局\03保育対策課\対策課共有フォルダ\310_保育士宿舎借り上げ支援事業\08要綱・様式関係(HP更新)\★市要綱（案）・HP公開資料\様式\R6様式\"/>
    </mc:Choice>
  </mc:AlternateContent>
  <xr:revisionPtr revIDLastSave="0" documentId="13_ncr:1_{91892C6D-0CAF-4F2B-8E53-C0EE45D4F631}" xr6:coauthVersionLast="47" xr6:coauthVersionMax="47" xr10:uidLastSave="{00000000-0000-0000-0000-000000000000}"/>
  <bookViews>
    <workbookView xWindow="-120" yWindow="-120" windowWidth="20730" windowHeight="11040" xr2:uid="{00000000-000D-0000-FFFF-FFFF00000000}"/>
  </bookViews>
  <sheets>
    <sheet name="【様式１】申請書" sheetId="38" r:id="rId1"/>
    <sheet name="【別紙１】役員一覧表" sheetId="126" r:id="rId2"/>
    <sheet name="【別紙２】保育士一覧表" sheetId="58" r:id="rId3"/>
    <sheet name="【様式２】1～30に1人ずつ記載して下さい。→" sheetId="43" r:id="rId4"/>
    <sheet name="1" sheetId="6" r:id="rId5"/>
    <sheet name="2" sheetId="172" r:id="rId6"/>
    <sheet name="3" sheetId="173" r:id="rId7"/>
    <sheet name="4" sheetId="176" r:id="rId8"/>
    <sheet name="5" sheetId="178" r:id="rId9"/>
    <sheet name="6" sheetId="179" r:id="rId10"/>
    <sheet name="7" sheetId="180" r:id="rId11"/>
    <sheet name="8" sheetId="181" r:id="rId12"/>
    <sheet name="9" sheetId="182" r:id="rId13"/>
    <sheet name="10" sheetId="183" r:id="rId14"/>
    <sheet name="11" sheetId="184" r:id="rId15"/>
    <sheet name="12" sheetId="185" r:id="rId16"/>
    <sheet name="13" sheetId="196" r:id="rId17"/>
    <sheet name="14" sheetId="197" r:id="rId18"/>
    <sheet name="15" sheetId="198" r:id="rId19"/>
    <sheet name="16" sheetId="199" r:id="rId20"/>
    <sheet name="17" sheetId="200" r:id="rId21"/>
    <sheet name="18" sheetId="201" r:id="rId22"/>
    <sheet name="19" sheetId="202" r:id="rId23"/>
    <sheet name="20" sheetId="203" r:id="rId24"/>
    <sheet name="21" sheetId="204" r:id="rId25"/>
    <sheet name="22" sheetId="222" r:id="rId26"/>
    <sheet name="23" sheetId="223" r:id="rId27"/>
    <sheet name="24" sheetId="224" r:id="rId28"/>
    <sheet name="25" sheetId="225" r:id="rId29"/>
    <sheet name="26" sheetId="226" r:id="rId30"/>
    <sheet name="27" sheetId="227" r:id="rId31"/>
    <sheet name="28" sheetId="228" r:id="rId32"/>
    <sheet name="29" sheetId="229" r:id="rId33"/>
    <sheet name="30" sheetId="230" r:id="rId34"/>
    <sheet name="【様式３】総合計" sheetId="41" r:id="rId35"/>
    <sheet name="※申請から変更がある場合→" sheetId="44" r:id="rId36"/>
    <sheet name="【様式10】変更申請" sheetId="39" r:id="rId37"/>
    <sheet name="【様式１０別紙】変更申請総合計" sheetId="46" r:id="rId38"/>
    <sheet name="【様式６】実績報告" sheetId="88" r:id="rId39"/>
    <sheet name="【様式６別紙】1～30に1人ずつ記載して下さい。→" sheetId="89" r:id="rId40"/>
    <sheet name="1（実績）" sheetId="90" r:id="rId41"/>
    <sheet name="2（実績）" sheetId="174" r:id="rId42"/>
    <sheet name="3（実績）" sheetId="175" r:id="rId43"/>
    <sheet name="4（実績）" sheetId="186" r:id="rId44"/>
    <sheet name="5（実績）" sheetId="187" r:id="rId45"/>
    <sheet name="6（実績）" sheetId="188" r:id="rId46"/>
    <sheet name="7（実績）" sheetId="189" r:id="rId47"/>
    <sheet name="8（実績）" sheetId="190" r:id="rId48"/>
    <sheet name="9（実績）" sheetId="191" r:id="rId49"/>
    <sheet name="10（実績）" sheetId="192" r:id="rId50"/>
    <sheet name="11（実績）" sheetId="193" r:id="rId51"/>
    <sheet name="12（実績）" sheetId="194" r:id="rId52"/>
    <sheet name="13（実績）" sheetId="195" r:id="rId53"/>
    <sheet name="14（実績）" sheetId="205" r:id="rId54"/>
    <sheet name="15（実績）" sheetId="206" r:id="rId55"/>
    <sheet name="16（実績）" sheetId="207" r:id="rId56"/>
    <sheet name="17（実績）" sheetId="208" r:id="rId57"/>
    <sheet name="18（実績）" sheetId="209" r:id="rId58"/>
    <sheet name="19（実績）" sheetId="210" r:id="rId59"/>
    <sheet name="20（実績）" sheetId="211" r:id="rId60"/>
    <sheet name="21（実績）" sheetId="212" r:id="rId61"/>
    <sheet name="22（実績）" sheetId="213" r:id="rId62"/>
    <sheet name="23（実績）" sheetId="214" r:id="rId63"/>
    <sheet name="24（実績）" sheetId="215" r:id="rId64"/>
    <sheet name="25（実績）" sheetId="216" r:id="rId65"/>
    <sheet name="26（実績）" sheetId="217" r:id="rId66"/>
    <sheet name="27（実績）" sheetId="218" r:id="rId67"/>
    <sheet name="28（実績）" sheetId="219" r:id="rId68"/>
    <sheet name="29（実績）" sheetId="220" r:id="rId69"/>
    <sheet name="30（実績）" sheetId="221" r:id="rId70"/>
    <sheet name="【様式７】総合計" sheetId="100" r:id="rId71"/>
    <sheet name="【様式９】請求書" sheetId="87" r:id="rId72"/>
    <sheet name="【様式13】実績経過報告 " sheetId="101" r:id="rId73"/>
  </sheets>
  <definedNames>
    <definedName name="_xlnm.Print_Area" localSheetId="1">【別紙１】役員一覧表!$A$1:$P$38</definedName>
    <definedName name="_xlnm.Print_Area" localSheetId="2">【別紙２】保育士一覧表!$A$1:$F$182</definedName>
    <definedName name="_xlnm.Print_Area" localSheetId="0">【様式１】申請書!$A$1:$M$36</definedName>
    <definedName name="_xlnm.Print_Area" localSheetId="36">【様式10】変更申請!$A$1:$M$42</definedName>
    <definedName name="_xlnm.Print_Area" localSheetId="37">【様式１０別紙】変更申請総合計!$A$1:$R$26</definedName>
    <definedName name="_xlnm.Print_Area" localSheetId="72">'【様式13】実績経過報告 '!$A$1:$N$23</definedName>
    <definedName name="_xlnm.Print_Area" localSheetId="34">【様式３】総合計!$A$1:$R$26</definedName>
    <definedName name="_xlnm.Print_Area" localSheetId="38">【様式６】実績報告!$A$1:$N$40</definedName>
    <definedName name="_xlnm.Print_Area" localSheetId="70">【様式７】総合計!$A$1:$R$27</definedName>
    <definedName name="_xlnm.Print_Area" localSheetId="71">【様式９】請求書!$A$1:$X$59</definedName>
    <definedName name="_xlnm.Print_Area" localSheetId="4">'1'!$A$1:$T$180</definedName>
    <definedName name="_xlnm.Print_Area" localSheetId="40">'1（実績）'!$A$1:$T$180</definedName>
    <definedName name="_xlnm.Print_Area" localSheetId="13">'10'!$A$1:$T$180</definedName>
    <definedName name="_xlnm.Print_Area" localSheetId="49">'10（実績）'!$A$1:$T$180</definedName>
    <definedName name="_xlnm.Print_Area" localSheetId="14">'11'!$A$1:$T$180</definedName>
    <definedName name="_xlnm.Print_Area" localSheetId="50">'11（実績）'!$A$1:$T$180</definedName>
    <definedName name="_xlnm.Print_Area" localSheetId="15">'12'!$A$1:$T$180</definedName>
    <definedName name="_xlnm.Print_Area" localSheetId="51">'12（実績）'!$A$1:$T$180</definedName>
    <definedName name="_xlnm.Print_Area" localSheetId="16">'13'!$A$1:$T$180</definedName>
    <definedName name="_xlnm.Print_Area" localSheetId="52">'13（実績）'!$A$1:$T$180</definedName>
    <definedName name="_xlnm.Print_Area" localSheetId="17">'14'!$A$1:$T$180</definedName>
    <definedName name="_xlnm.Print_Area" localSheetId="53">'14（実績）'!$A$1:$T$180</definedName>
    <definedName name="_xlnm.Print_Area" localSheetId="18">'15'!$A$1:$T$180</definedName>
    <definedName name="_xlnm.Print_Area" localSheetId="54">'15（実績）'!$A$1:$T$180</definedName>
    <definedName name="_xlnm.Print_Area" localSheetId="19">'16'!$A$1:$T$180</definedName>
    <definedName name="_xlnm.Print_Area" localSheetId="55">'16（実績）'!$A$1:$T$180</definedName>
    <definedName name="_xlnm.Print_Area" localSheetId="20">'17'!$A$1:$T$180</definedName>
    <definedName name="_xlnm.Print_Area" localSheetId="56">'17（実績）'!$A$1:$T$180</definedName>
    <definedName name="_xlnm.Print_Area" localSheetId="21">'18'!$A$1:$T$180</definedName>
    <definedName name="_xlnm.Print_Area" localSheetId="57">'18（実績）'!$A$1:$T$180</definedName>
    <definedName name="_xlnm.Print_Area" localSheetId="22">'19'!$A$1:$T$180</definedName>
    <definedName name="_xlnm.Print_Area" localSheetId="58">'19（実績）'!$A$1:$T$180</definedName>
    <definedName name="_xlnm.Print_Area" localSheetId="5">'2'!$A$1:$T$180</definedName>
    <definedName name="_xlnm.Print_Area" localSheetId="41">'2（実績）'!$A$1:$T$180</definedName>
    <definedName name="_xlnm.Print_Area" localSheetId="23">'20'!$A$1:$T$180</definedName>
    <definedName name="_xlnm.Print_Area" localSheetId="59">'20（実績）'!$A$1:$T$180</definedName>
    <definedName name="_xlnm.Print_Area" localSheetId="24">'21'!$A$1:$T$180</definedName>
    <definedName name="_xlnm.Print_Area" localSheetId="60">'21（実績）'!$A$1:$T$180</definedName>
    <definedName name="_xlnm.Print_Area" localSheetId="25">'22'!$A$1:$T$180</definedName>
    <definedName name="_xlnm.Print_Area" localSheetId="61">'22（実績）'!$A$1:$T$180</definedName>
    <definedName name="_xlnm.Print_Area" localSheetId="26">'23'!$A$1:$T$180</definedName>
    <definedName name="_xlnm.Print_Area" localSheetId="62">'23（実績）'!$A$1:$T$180</definedName>
    <definedName name="_xlnm.Print_Area" localSheetId="27">'24'!$A$1:$T$180</definedName>
    <definedName name="_xlnm.Print_Area" localSheetId="63">'24（実績）'!$A$1:$T$180</definedName>
    <definedName name="_xlnm.Print_Area" localSheetId="28">'25'!$A$1:$T$180</definedName>
    <definedName name="_xlnm.Print_Area" localSheetId="64">'25（実績）'!$A$1:$T$180</definedName>
    <definedName name="_xlnm.Print_Area" localSheetId="29">'26'!$A$1:$T$180</definedName>
    <definedName name="_xlnm.Print_Area" localSheetId="65">'26（実績）'!$A$1:$T$180</definedName>
    <definedName name="_xlnm.Print_Area" localSheetId="30">'27'!$A$1:$T$180</definedName>
    <definedName name="_xlnm.Print_Area" localSheetId="66">'27（実績）'!$A$1:$T$180</definedName>
    <definedName name="_xlnm.Print_Area" localSheetId="31">'28'!$A$1:$T$180</definedName>
    <definedName name="_xlnm.Print_Area" localSheetId="67">'28（実績）'!$A$1:$T$180</definedName>
    <definedName name="_xlnm.Print_Area" localSheetId="32">'29'!$A$1:$T$180</definedName>
    <definedName name="_xlnm.Print_Area" localSheetId="68">'29（実績）'!$A$1:$T$180</definedName>
    <definedName name="_xlnm.Print_Area" localSheetId="6">'3'!$A$1:$T$180</definedName>
    <definedName name="_xlnm.Print_Area" localSheetId="42">'3（実績）'!$A$1:$T$180</definedName>
    <definedName name="_xlnm.Print_Area" localSheetId="33">'30'!$A$1:$T$180</definedName>
    <definedName name="_xlnm.Print_Area" localSheetId="69">'30（実績）'!$A$1:$T$180</definedName>
    <definedName name="_xlnm.Print_Area" localSheetId="7">'4'!$A$1:$T$180</definedName>
    <definedName name="_xlnm.Print_Area" localSheetId="43">'4（実績）'!$A$1:$T$180</definedName>
    <definedName name="_xlnm.Print_Area" localSheetId="8">'5'!$A$1:$T$180</definedName>
    <definedName name="_xlnm.Print_Area" localSheetId="44">'5（実績）'!$A$1:$T$180</definedName>
    <definedName name="_xlnm.Print_Area" localSheetId="9">'6'!$A$1:$T$180</definedName>
    <definedName name="_xlnm.Print_Area" localSheetId="45">'6（実績）'!$A$1:$T$180</definedName>
    <definedName name="_xlnm.Print_Area" localSheetId="10">'7'!$A$1:$T$180</definedName>
    <definedName name="_xlnm.Print_Area" localSheetId="46">'7（実績）'!$A$1:$T$180</definedName>
    <definedName name="_xlnm.Print_Area" localSheetId="11">'8'!$A$1:$T$180</definedName>
    <definedName name="_xlnm.Print_Area" localSheetId="47">'8（実績）'!$A$1:$T$180</definedName>
    <definedName name="_xlnm.Print_Area" localSheetId="12">'9'!$A$1:$T$180</definedName>
    <definedName name="_xlnm.Print_Area" localSheetId="48">'9（実績）'!$A$1:$T$180</definedName>
    <definedName name="_xlnm.Print_Titles" localSheetId="2">【別紙２】保育士一覧表!$1:$2</definedName>
    <definedName name="Z_8AD9623F_DA28_49CD_A4CB_22223C616378_.wvu.Cols" localSheetId="40" hidden="1">'1（実績）'!#REF!</definedName>
    <definedName name="Z_8AD9623F_DA28_49CD_A4CB_22223C616378_.wvu.Cols" localSheetId="49" hidden="1">'10（実績）'!#REF!</definedName>
    <definedName name="Z_8AD9623F_DA28_49CD_A4CB_22223C616378_.wvu.Cols" localSheetId="50" hidden="1">'11（実績）'!#REF!</definedName>
    <definedName name="Z_8AD9623F_DA28_49CD_A4CB_22223C616378_.wvu.Cols" localSheetId="51" hidden="1">'12（実績）'!#REF!</definedName>
    <definedName name="Z_8AD9623F_DA28_49CD_A4CB_22223C616378_.wvu.Cols" localSheetId="52" hidden="1">'13（実績）'!#REF!</definedName>
    <definedName name="Z_8AD9623F_DA28_49CD_A4CB_22223C616378_.wvu.Cols" localSheetId="53" hidden="1">'14（実績）'!#REF!</definedName>
    <definedName name="Z_8AD9623F_DA28_49CD_A4CB_22223C616378_.wvu.Cols" localSheetId="54" hidden="1">'15（実績）'!#REF!</definedName>
    <definedName name="Z_8AD9623F_DA28_49CD_A4CB_22223C616378_.wvu.Cols" localSheetId="55" hidden="1">'16（実績）'!#REF!</definedName>
    <definedName name="Z_8AD9623F_DA28_49CD_A4CB_22223C616378_.wvu.Cols" localSheetId="56" hidden="1">'17（実績）'!#REF!</definedName>
    <definedName name="Z_8AD9623F_DA28_49CD_A4CB_22223C616378_.wvu.Cols" localSheetId="57" hidden="1">'18（実績）'!#REF!</definedName>
    <definedName name="Z_8AD9623F_DA28_49CD_A4CB_22223C616378_.wvu.Cols" localSheetId="58" hidden="1">'19（実績）'!#REF!</definedName>
    <definedName name="Z_8AD9623F_DA28_49CD_A4CB_22223C616378_.wvu.Cols" localSheetId="41" hidden="1">'2（実績）'!#REF!</definedName>
    <definedName name="Z_8AD9623F_DA28_49CD_A4CB_22223C616378_.wvu.Cols" localSheetId="59" hidden="1">'20（実績）'!#REF!</definedName>
    <definedName name="Z_8AD9623F_DA28_49CD_A4CB_22223C616378_.wvu.Cols" localSheetId="60" hidden="1">'21（実績）'!#REF!</definedName>
    <definedName name="Z_8AD9623F_DA28_49CD_A4CB_22223C616378_.wvu.Cols" localSheetId="61" hidden="1">'22（実績）'!#REF!</definedName>
    <definedName name="Z_8AD9623F_DA28_49CD_A4CB_22223C616378_.wvu.Cols" localSheetId="62" hidden="1">'23（実績）'!#REF!</definedName>
    <definedName name="Z_8AD9623F_DA28_49CD_A4CB_22223C616378_.wvu.Cols" localSheetId="63" hidden="1">'24（実績）'!#REF!</definedName>
    <definedName name="Z_8AD9623F_DA28_49CD_A4CB_22223C616378_.wvu.Cols" localSheetId="64" hidden="1">'25（実績）'!#REF!</definedName>
    <definedName name="Z_8AD9623F_DA28_49CD_A4CB_22223C616378_.wvu.Cols" localSheetId="65" hidden="1">'26（実績）'!#REF!</definedName>
    <definedName name="Z_8AD9623F_DA28_49CD_A4CB_22223C616378_.wvu.Cols" localSheetId="66" hidden="1">'27（実績）'!#REF!</definedName>
    <definedName name="Z_8AD9623F_DA28_49CD_A4CB_22223C616378_.wvu.Cols" localSheetId="67" hidden="1">'28（実績）'!#REF!</definedName>
    <definedName name="Z_8AD9623F_DA28_49CD_A4CB_22223C616378_.wvu.Cols" localSheetId="68" hidden="1">'29（実績）'!#REF!</definedName>
    <definedName name="Z_8AD9623F_DA28_49CD_A4CB_22223C616378_.wvu.Cols" localSheetId="42" hidden="1">'3（実績）'!#REF!</definedName>
    <definedName name="Z_8AD9623F_DA28_49CD_A4CB_22223C616378_.wvu.Cols" localSheetId="69" hidden="1">'30（実績）'!#REF!</definedName>
    <definedName name="Z_8AD9623F_DA28_49CD_A4CB_22223C616378_.wvu.Cols" localSheetId="43" hidden="1">'4（実績）'!#REF!</definedName>
    <definedName name="Z_8AD9623F_DA28_49CD_A4CB_22223C616378_.wvu.Cols" localSheetId="44" hidden="1">'5（実績）'!#REF!</definedName>
    <definedName name="Z_8AD9623F_DA28_49CD_A4CB_22223C616378_.wvu.Cols" localSheetId="45" hidden="1">'6（実績）'!#REF!</definedName>
    <definedName name="Z_8AD9623F_DA28_49CD_A4CB_22223C616378_.wvu.Cols" localSheetId="46" hidden="1">'7（実績）'!#REF!</definedName>
    <definedName name="Z_8AD9623F_DA28_49CD_A4CB_22223C616378_.wvu.Cols" localSheetId="47" hidden="1">'8（実績）'!#REF!</definedName>
    <definedName name="Z_8AD9623F_DA28_49CD_A4CB_22223C616378_.wvu.Cols" localSheetId="48" hidden="1">'9（実績）'!#REF!</definedName>
    <definedName name="Z_8AD9623F_DA28_49CD_A4CB_22223C616378_.wvu.PrintArea" localSheetId="72" hidden="1">'【様式13】実績経過報告 '!$A$1:$N$23</definedName>
    <definedName name="Z_8AD9623F_DA28_49CD_A4CB_22223C616378_.wvu.PrintArea" localSheetId="38" hidden="1">【様式６】実績報告!$A$1:$N$40</definedName>
    <definedName name="Z_8AD9623F_DA28_49CD_A4CB_22223C616378_.wvu.PrintArea" localSheetId="70" hidden="1">【様式７】総合計!$A$1:$R$27</definedName>
    <definedName name="Z_8AD9623F_DA28_49CD_A4CB_22223C616378_.wvu.PrintArea" localSheetId="40" hidden="1">'1（実績）'!$A$1:$S$25</definedName>
    <definedName name="Z_8AD9623F_DA28_49CD_A4CB_22223C616378_.wvu.PrintArea" localSheetId="49" hidden="1">'10（実績）'!$A$1:$S$25</definedName>
    <definedName name="Z_8AD9623F_DA28_49CD_A4CB_22223C616378_.wvu.PrintArea" localSheetId="50" hidden="1">'11（実績）'!$A$1:$S$25</definedName>
    <definedName name="Z_8AD9623F_DA28_49CD_A4CB_22223C616378_.wvu.PrintArea" localSheetId="51" hidden="1">'12（実績）'!$A$1:$S$25</definedName>
    <definedName name="Z_8AD9623F_DA28_49CD_A4CB_22223C616378_.wvu.PrintArea" localSheetId="52" hidden="1">'13（実績）'!$A$1:$S$25</definedName>
    <definedName name="Z_8AD9623F_DA28_49CD_A4CB_22223C616378_.wvu.PrintArea" localSheetId="53" hidden="1">'14（実績）'!$A$1:$S$25</definedName>
    <definedName name="Z_8AD9623F_DA28_49CD_A4CB_22223C616378_.wvu.PrintArea" localSheetId="54" hidden="1">'15（実績）'!$A$1:$S$25</definedName>
    <definedName name="Z_8AD9623F_DA28_49CD_A4CB_22223C616378_.wvu.PrintArea" localSheetId="55" hidden="1">'16（実績）'!$A$1:$S$25</definedName>
    <definedName name="Z_8AD9623F_DA28_49CD_A4CB_22223C616378_.wvu.PrintArea" localSheetId="56" hidden="1">'17（実績）'!$A$1:$S$25</definedName>
    <definedName name="Z_8AD9623F_DA28_49CD_A4CB_22223C616378_.wvu.PrintArea" localSheetId="57" hidden="1">'18（実績）'!$A$1:$S$25</definedName>
    <definedName name="Z_8AD9623F_DA28_49CD_A4CB_22223C616378_.wvu.PrintArea" localSheetId="58" hidden="1">'19（実績）'!$A$1:$S$25</definedName>
    <definedName name="Z_8AD9623F_DA28_49CD_A4CB_22223C616378_.wvu.PrintArea" localSheetId="41" hidden="1">'2（実績）'!$A$1:$S$25</definedName>
    <definedName name="Z_8AD9623F_DA28_49CD_A4CB_22223C616378_.wvu.PrintArea" localSheetId="59" hidden="1">'20（実績）'!$A$1:$S$25</definedName>
    <definedName name="Z_8AD9623F_DA28_49CD_A4CB_22223C616378_.wvu.PrintArea" localSheetId="60" hidden="1">'21（実績）'!$A$1:$S$25</definedName>
    <definedName name="Z_8AD9623F_DA28_49CD_A4CB_22223C616378_.wvu.PrintArea" localSheetId="61" hidden="1">'22（実績）'!$A$1:$S$25</definedName>
    <definedName name="Z_8AD9623F_DA28_49CD_A4CB_22223C616378_.wvu.PrintArea" localSheetId="62" hidden="1">'23（実績）'!$A$1:$S$25</definedName>
    <definedName name="Z_8AD9623F_DA28_49CD_A4CB_22223C616378_.wvu.PrintArea" localSheetId="63" hidden="1">'24（実績）'!$A$1:$S$25</definedName>
    <definedName name="Z_8AD9623F_DA28_49CD_A4CB_22223C616378_.wvu.PrintArea" localSheetId="64" hidden="1">'25（実績）'!$A$1:$S$25</definedName>
    <definedName name="Z_8AD9623F_DA28_49CD_A4CB_22223C616378_.wvu.PrintArea" localSheetId="65" hidden="1">'26（実績）'!$A$1:$S$25</definedName>
    <definedName name="Z_8AD9623F_DA28_49CD_A4CB_22223C616378_.wvu.PrintArea" localSheetId="66" hidden="1">'27（実績）'!$A$1:$S$25</definedName>
    <definedName name="Z_8AD9623F_DA28_49CD_A4CB_22223C616378_.wvu.PrintArea" localSheetId="67" hidden="1">'28（実績）'!$A$1:$S$25</definedName>
    <definedName name="Z_8AD9623F_DA28_49CD_A4CB_22223C616378_.wvu.PrintArea" localSheetId="68" hidden="1">'29（実績）'!$A$1:$S$25</definedName>
    <definedName name="Z_8AD9623F_DA28_49CD_A4CB_22223C616378_.wvu.PrintArea" localSheetId="42" hidden="1">'3（実績）'!$A$1:$S$25</definedName>
    <definedName name="Z_8AD9623F_DA28_49CD_A4CB_22223C616378_.wvu.PrintArea" localSheetId="69" hidden="1">'30（実績）'!$A$1:$S$25</definedName>
    <definedName name="Z_8AD9623F_DA28_49CD_A4CB_22223C616378_.wvu.PrintArea" localSheetId="43" hidden="1">'4（実績）'!$A$1:$S$25</definedName>
    <definedName name="Z_8AD9623F_DA28_49CD_A4CB_22223C616378_.wvu.PrintArea" localSheetId="44" hidden="1">'5（実績）'!$A$1:$S$25</definedName>
    <definedName name="Z_8AD9623F_DA28_49CD_A4CB_22223C616378_.wvu.PrintArea" localSheetId="45" hidden="1">'6（実績）'!$A$1:$S$25</definedName>
    <definedName name="Z_8AD9623F_DA28_49CD_A4CB_22223C616378_.wvu.PrintArea" localSheetId="46" hidden="1">'7（実績）'!$A$1:$S$25</definedName>
    <definedName name="Z_8AD9623F_DA28_49CD_A4CB_22223C616378_.wvu.PrintArea" localSheetId="47" hidden="1">'8（実績）'!$A$1:$S$25</definedName>
    <definedName name="Z_8AD9623F_DA28_49CD_A4CB_22223C616378_.wvu.PrintArea" localSheetId="48" hidden="1">'9（実績）'!$A$1:$S$25</definedName>
    <definedName name="Z_8AD9623F_DA28_49CD_A4CB_22223C616378_.wvu.Rows" localSheetId="70" hidden="1">【様式７】総合計!#REF!,【様式７】総合計!#REF!</definedName>
    <definedName name="Z_8AD9623F_DA28_49CD_A4CB_22223C616378_.wvu.Rows" localSheetId="40" hidden="1">'1（実績）'!$24:$24</definedName>
    <definedName name="Z_8AD9623F_DA28_49CD_A4CB_22223C616378_.wvu.Rows" localSheetId="49" hidden="1">'10（実績）'!$24:$24</definedName>
    <definedName name="Z_8AD9623F_DA28_49CD_A4CB_22223C616378_.wvu.Rows" localSheetId="50" hidden="1">'11（実績）'!$24:$24</definedName>
    <definedName name="Z_8AD9623F_DA28_49CD_A4CB_22223C616378_.wvu.Rows" localSheetId="51" hidden="1">'12（実績）'!$24:$24</definedName>
    <definedName name="Z_8AD9623F_DA28_49CD_A4CB_22223C616378_.wvu.Rows" localSheetId="52" hidden="1">'13（実績）'!$24:$24</definedName>
    <definedName name="Z_8AD9623F_DA28_49CD_A4CB_22223C616378_.wvu.Rows" localSheetId="53" hidden="1">'14（実績）'!$24:$24</definedName>
    <definedName name="Z_8AD9623F_DA28_49CD_A4CB_22223C616378_.wvu.Rows" localSheetId="54" hidden="1">'15（実績）'!$24:$24</definedName>
    <definedName name="Z_8AD9623F_DA28_49CD_A4CB_22223C616378_.wvu.Rows" localSheetId="55" hidden="1">'16（実績）'!$24:$24</definedName>
    <definedName name="Z_8AD9623F_DA28_49CD_A4CB_22223C616378_.wvu.Rows" localSheetId="56" hidden="1">'17（実績）'!$24:$24</definedName>
    <definedName name="Z_8AD9623F_DA28_49CD_A4CB_22223C616378_.wvu.Rows" localSheetId="57" hidden="1">'18（実績）'!$24:$24</definedName>
    <definedName name="Z_8AD9623F_DA28_49CD_A4CB_22223C616378_.wvu.Rows" localSheetId="58" hidden="1">'19（実績）'!$24:$24</definedName>
    <definedName name="Z_8AD9623F_DA28_49CD_A4CB_22223C616378_.wvu.Rows" localSheetId="41" hidden="1">'2（実績）'!$24:$24</definedName>
    <definedName name="Z_8AD9623F_DA28_49CD_A4CB_22223C616378_.wvu.Rows" localSheetId="59" hidden="1">'20（実績）'!$24:$24</definedName>
    <definedName name="Z_8AD9623F_DA28_49CD_A4CB_22223C616378_.wvu.Rows" localSheetId="60" hidden="1">'21（実績）'!$24:$24</definedName>
    <definedName name="Z_8AD9623F_DA28_49CD_A4CB_22223C616378_.wvu.Rows" localSheetId="61" hidden="1">'22（実績）'!$24:$24</definedName>
    <definedName name="Z_8AD9623F_DA28_49CD_A4CB_22223C616378_.wvu.Rows" localSheetId="62" hidden="1">'23（実績）'!$24:$24</definedName>
    <definedName name="Z_8AD9623F_DA28_49CD_A4CB_22223C616378_.wvu.Rows" localSheetId="63" hidden="1">'24（実績）'!$24:$24</definedName>
    <definedName name="Z_8AD9623F_DA28_49CD_A4CB_22223C616378_.wvu.Rows" localSheetId="64" hidden="1">'25（実績）'!$24:$24</definedName>
    <definedName name="Z_8AD9623F_DA28_49CD_A4CB_22223C616378_.wvu.Rows" localSheetId="65" hidden="1">'26（実績）'!$24:$24</definedName>
    <definedName name="Z_8AD9623F_DA28_49CD_A4CB_22223C616378_.wvu.Rows" localSheetId="66" hidden="1">'27（実績）'!$24:$24</definedName>
    <definedName name="Z_8AD9623F_DA28_49CD_A4CB_22223C616378_.wvu.Rows" localSheetId="67" hidden="1">'28（実績）'!$24:$24</definedName>
    <definedName name="Z_8AD9623F_DA28_49CD_A4CB_22223C616378_.wvu.Rows" localSheetId="68" hidden="1">'29（実績）'!$24:$24</definedName>
    <definedName name="Z_8AD9623F_DA28_49CD_A4CB_22223C616378_.wvu.Rows" localSheetId="42" hidden="1">'3（実績）'!$24:$24</definedName>
    <definedName name="Z_8AD9623F_DA28_49CD_A4CB_22223C616378_.wvu.Rows" localSheetId="69" hidden="1">'30（実績）'!$24:$24</definedName>
    <definedName name="Z_8AD9623F_DA28_49CD_A4CB_22223C616378_.wvu.Rows" localSheetId="43" hidden="1">'4（実績）'!$24:$24</definedName>
    <definedName name="Z_8AD9623F_DA28_49CD_A4CB_22223C616378_.wvu.Rows" localSheetId="44" hidden="1">'5（実績）'!$24:$24</definedName>
    <definedName name="Z_8AD9623F_DA28_49CD_A4CB_22223C616378_.wvu.Rows" localSheetId="45" hidden="1">'6（実績）'!$24:$24</definedName>
    <definedName name="Z_8AD9623F_DA28_49CD_A4CB_22223C616378_.wvu.Rows" localSheetId="46" hidden="1">'7（実績）'!$24:$24</definedName>
    <definedName name="Z_8AD9623F_DA28_49CD_A4CB_22223C616378_.wvu.Rows" localSheetId="47" hidden="1">'8（実績）'!$24:$24</definedName>
    <definedName name="Z_8AD9623F_DA28_49CD_A4CB_22223C616378_.wvu.Rows" localSheetId="48" hidden="1">'9（実績）'!$24:$24</definedName>
    <definedName name="Z_DC0233F1_46CE_4219_BD6E_9D38BED661A3_.wvu.Cols" localSheetId="40" hidden="1">'1（実績）'!#REF!</definedName>
    <definedName name="Z_DC0233F1_46CE_4219_BD6E_9D38BED661A3_.wvu.Cols" localSheetId="49" hidden="1">'10（実績）'!#REF!</definedName>
    <definedName name="Z_DC0233F1_46CE_4219_BD6E_9D38BED661A3_.wvu.Cols" localSheetId="50" hidden="1">'11（実績）'!#REF!</definedName>
    <definedName name="Z_DC0233F1_46CE_4219_BD6E_9D38BED661A3_.wvu.Cols" localSheetId="51" hidden="1">'12（実績）'!#REF!</definedName>
    <definedName name="Z_DC0233F1_46CE_4219_BD6E_9D38BED661A3_.wvu.Cols" localSheetId="52" hidden="1">'13（実績）'!#REF!</definedName>
    <definedName name="Z_DC0233F1_46CE_4219_BD6E_9D38BED661A3_.wvu.Cols" localSheetId="53" hidden="1">'14（実績）'!#REF!</definedName>
    <definedName name="Z_DC0233F1_46CE_4219_BD6E_9D38BED661A3_.wvu.Cols" localSheetId="54" hidden="1">'15（実績）'!#REF!</definedName>
    <definedName name="Z_DC0233F1_46CE_4219_BD6E_9D38BED661A3_.wvu.Cols" localSheetId="55" hidden="1">'16（実績）'!#REF!</definedName>
    <definedName name="Z_DC0233F1_46CE_4219_BD6E_9D38BED661A3_.wvu.Cols" localSheetId="56" hidden="1">'17（実績）'!#REF!</definedName>
    <definedName name="Z_DC0233F1_46CE_4219_BD6E_9D38BED661A3_.wvu.Cols" localSheetId="57" hidden="1">'18（実績）'!#REF!</definedName>
    <definedName name="Z_DC0233F1_46CE_4219_BD6E_9D38BED661A3_.wvu.Cols" localSheetId="58" hidden="1">'19（実績）'!#REF!</definedName>
    <definedName name="Z_DC0233F1_46CE_4219_BD6E_9D38BED661A3_.wvu.Cols" localSheetId="41" hidden="1">'2（実績）'!#REF!</definedName>
    <definedName name="Z_DC0233F1_46CE_4219_BD6E_9D38BED661A3_.wvu.Cols" localSheetId="59" hidden="1">'20（実績）'!#REF!</definedName>
    <definedName name="Z_DC0233F1_46CE_4219_BD6E_9D38BED661A3_.wvu.Cols" localSheetId="60" hidden="1">'21（実績）'!#REF!</definedName>
    <definedName name="Z_DC0233F1_46CE_4219_BD6E_9D38BED661A3_.wvu.Cols" localSheetId="61" hidden="1">'22（実績）'!#REF!</definedName>
    <definedName name="Z_DC0233F1_46CE_4219_BD6E_9D38BED661A3_.wvu.Cols" localSheetId="62" hidden="1">'23（実績）'!#REF!</definedName>
    <definedName name="Z_DC0233F1_46CE_4219_BD6E_9D38BED661A3_.wvu.Cols" localSheetId="63" hidden="1">'24（実績）'!#REF!</definedName>
    <definedName name="Z_DC0233F1_46CE_4219_BD6E_9D38BED661A3_.wvu.Cols" localSheetId="64" hidden="1">'25（実績）'!#REF!</definedName>
    <definedName name="Z_DC0233F1_46CE_4219_BD6E_9D38BED661A3_.wvu.Cols" localSheetId="65" hidden="1">'26（実績）'!#REF!</definedName>
    <definedName name="Z_DC0233F1_46CE_4219_BD6E_9D38BED661A3_.wvu.Cols" localSheetId="66" hidden="1">'27（実績）'!#REF!</definedName>
    <definedName name="Z_DC0233F1_46CE_4219_BD6E_9D38BED661A3_.wvu.Cols" localSheetId="67" hidden="1">'28（実績）'!#REF!</definedName>
    <definedName name="Z_DC0233F1_46CE_4219_BD6E_9D38BED661A3_.wvu.Cols" localSheetId="68" hidden="1">'29（実績）'!#REF!</definedName>
    <definedName name="Z_DC0233F1_46CE_4219_BD6E_9D38BED661A3_.wvu.Cols" localSheetId="42" hidden="1">'3（実績）'!#REF!</definedName>
    <definedName name="Z_DC0233F1_46CE_4219_BD6E_9D38BED661A3_.wvu.Cols" localSheetId="69" hidden="1">'30（実績）'!#REF!</definedName>
    <definedName name="Z_DC0233F1_46CE_4219_BD6E_9D38BED661A3_.wvu.Cols" localSheetId="43" hidden="1">'4（実績）'!#REF!</definedName>
    <definedName name="Z_DC0233F1_46CE_4219_BD6E_9D38BED661A3_.wvu.Cols" localSheetId="44" hidden="1">'5（実績）'!#REF!</definedName>
    <definedName name="Z_DC0233F1_46CE_4219_BD6E_9D38BED661A3_.wvu.Cols" localSheetId="45" hidden="1">'6（実績）'!#REF!</definedName>
    <definedName name="Z_DC0233F1_46CE_4219_BD6E_9D38BED661A3_.wvu.Cols" localSheetId="46" hidden="1">'7（実績）'!#REF!</definedName>
    <definedName name="Z_DC0233F1_46CE_4219_BD6E_9D38BED661A3_.wvu.Cols" localSheetId="47" hidden="1">'8（実績）'!#REF!</definedName>
    <definedName name="Z_DC0233F1_46CE_4219_BD6E_9D38BED661A3_.wvu.Cols" localSheetId="48" hidden="1">'9（実績）'!#REF!</definedName>
    <definedName name="Z_DC0233F1_46CE_4219_BD6E_9D38BED661A3_.wvu.PrintArea" localSheetId="72" hidden="1">'【様式13】実績経過報告 '!$A$1:$N$23</definedName>
    <definedName name="Z_DC0233F1_46CE_4219_BD6E_9D38BED661A3_.wvu.PrintArea" localSheetId="38" hidden="1">【様式６】実績報告!$A$1:$N$40</definedName>
    <definedName name="Z_DC0233F1_46CE_4219_BD6E_9D38BED661A3_.wvu.PrintArea" localSheetId="70" hidden="1">【様式７】総合計!$A$1:$R$27</definedName>
    <definedName name="Z_DC0233F1_46CE_4219_BD6E_9D38BED661A3_.wvu.PrintArea" localSheetId="40" hidden="1">'1（実績）'!$A$1:$S$25</definedName>
    <definedName name="Z_DC0233F1_46CE_4219_BD6E_9D38BED661A3_.wvu.PrintArea" localSheetId="49" hidden="1">'10（実績）'!$A$1:$S$25</definedName>
    <definedName name="Z_DC0233F1_46CE_4219_BD6E_9D38BED661A3_.wvu.PrintArea" localSheetId="50" hidden="1">'11（実績）'!$A$1:$S$25</definedName>
    <definedName name="Z_DC0233F1_46CE_4219_BD6E_9D38BED661A3_.wvu.PrintArea" localSheetId="51" hidden="1">'12（実績）'!$A$1:$S$25</definedName>
    <definedName name="Z_DC0233F1_46CE_4219_BD6E_9D38BED661A3_.wvu.PrintArea" localSheetId="52" hidden="1">'13（実績）'!$A$1:$S$25</definedName>
    <definedName name="Z_DC0233F1_46CE_4219_BD6E_9D38BED661A3_.wvu.PrintArea" localSheetId="53" hidden="1">'14（実績）'!$A$1:$S$25</definedName>
    <definedName name="Z_DC0233F1_46CE_4219_BD6E_9D38BED661A3_.wvu.PrintArea" localSheetId="54" hidden="1">'15（実績）'!$A$1:$S$25</definedName>
    <definedName name="Z_DC0233F1_46CE_4219_BD6E_9D38BED661A3_.wvu.PrintArea" localSheetId="55" hidden="1">'16（実績）'!$A$1:$S$25</definedName>
    <definedName name="Z_DC0233F1_46CE_4219_BD6E_9D38BED661A3_.wvu.PrintArea" localSheetId="56" hidden="1">'17（実績）'!$A$1:$S$25</definedName>
    <definedName name="Z_DC0233F1_46CE_4219_BD6E_9D38BED661A3_.wvu.PrintArea" localSheetId="57" hidden="1">'18（実績）'!$A$1:$S$25</definedName>
    <definedName name="Z_DC0233F1_46CE_4219_BD6E_9D38BED661A3_.wvu.PrintArea" localSheetId="58" hidden="1">'19（実績）'!$A$1:$S$25</definedName>
    <definedName name="Z_DC0233F1_46CE_4219_BD6E_9D38BED661A3_.wvu.PrintArea" localSheetId="41" hidden="1">'2（実績）'!$A$1:$S$25</definedName>
    <definedName name="Z_DC0233F1_46CE_4219_BD6E_9D38BED661A3_.wvu.PrintArea" localSheetId="59" hidden="1">'20（実績）'!$A$1:$S$25</definedName>
    <definedName name="Z_DC0233F1_46CE_4219_BD6E_9D38BED661A3_.wvu.PrintArea" localSheetId="60" hidden="1">'21（実績）'!$A$1:$S$25</definedName>
    <definedName name="Z_DC0233F1_46CE_4219_BD6E_9D38BED661A3_.wvu.PrintArea" localSheetId="61" hidden="1">'22（実績）'!$A$1:$S$25</definedName>
    <definedName name="Z_DC0233F1_46CE_4219_BD6E_9D38BED661A3_.wvu.PrintArea" localSheetId="62" hidden="1">'23（実績）'!$A$1:$S$25</definedName>
    <definedName name="Z_DC0233F1_46CE_4219_BD6E_9D38BED661A3_.wvu.PrintArea" localSheetId="63" hidden="1">'24（実績）'!$A$1:$S$25</definedName>
    <definedName name="Z_DC0233F1_46CE_4219_BD6E_9D38BED661A3_.wvu.PrintArea" localSheetId="64" hidden="1">'25（実績）'!$A$1:$S$25</definedName>
    <definedName name="Z_DC0233F1_46CE_4219_BD6E_9D38BED661A3_.wvu.PrintArea" localSheetId="65" hidden="1">'26（実績）'!$A$1:$S$25</definedName>
    <definedName name="Z_DC0233F1_46CE_4219_BD6E_9D38BED661A3_.wvu.PrintArea" localSheetId="66" hidden="1">'27（実績）'!$A$1:$S$25</definedName>
    <definedName name="Z_DC0233F1_46CE_4219_BD6E_9D38BED661A3_.wvu.PrintArea" localSheetId="67" hidden="1">'28（実績）'!$A$1:$S$25</definedName>
    <definedName name="Z_DC0233F1_46CE_4219_BD6E_9D38BED661A3_.wvu.PrintArea" localSheetId="68" hidden="1">'29（実績）'!$A$1:$S$25</definedName>
    <definedName name="Z_DC0233F1_46CE_4219_BD6E_9D38BED661A3_.wvu.PrintArea" localSheetId="42" hidden="1">'3（実績）'!$A$1:$S$25</definedName>
    <definedName name="Z_DC0233F1_46CE_4219_BD6E_9D38BED661A3_.wvu.PrintArea" localSheetId="69" hidden="1">'30（実績）'!$A$1:$S$25</definedName>
    <definedName name="Z_DC0233F1_46CE_4219_BD6E_9D38BED661A3_.wvu.PrintArea" localSheetId="43" hidden="1">'4（実績）'!$A$1:$S$25</definedName>
    <definedName name="Z_DC0233F1_46CE_4219_BD6E_9D38BED661A3_.wvu.PrintArea" localSheetId="44" hidden="1">'5（実績）'!$A$1:$S$25</definedName>
    <definedName name="Z_DC0233F1_46CE_4219_BD6E_9D38BED661A3_.wvu.PrintArea" localSheetId="45" hidden="1">'6（実績）'!$A$1:$S$25</definedName>
    <definedName name="Z_DC0233F1_46CE_4219_BD6E_9D38BED661A3_.wvu.PrintArea" localSheetId="46" hidden="1">'7（実績）'!$A$1:$S$25</definedName>
    <definedName name="Z_DC0233F1_46CE_4219_BD6E_9D38BED661A3_.wvu.PrintArea" localSheetId="47" hidden="1">'8（実績）'!$A$1:$S$25</definedName>
    <definedName name="Z_DC0233F1_46CE_4219_BD6E_9D38BED661A3_.wvu.PrintArea" localSheetId="48" hidden="1">'9（実績）'!$A$1:$S$25</definedName>
    <definedName name="Z_DC0233F1_46CE_4219_BD6E_9D38BED661A3_.wvu.Rows" localSheetId="70" hidden="1">【様式７】総合計!#REF!,【様式７】総合計!#REF!</definedName>
    <definedName name="Z_DC0233F1_46CE_4219_BD6E_9D38BED661A3_.wvu.Rows" localSheetId="40" hidden="1">'1（実績）'!$24:$24</definedName>
    <definedName name="Z_DC0233F1_46CE_4219_BD6E_9D38BED661A3_.wvu.Rows" localSheetId="49" hidden="1">'10（実績）'!$24:$24</definedName>
    <definedName name="Z_DC0233F1_46CE_4219_BD6E_9D38BED661A3_.wvu.Rows" localSheetId="50" hidden="1">'11（実績）'!$24:$24</definedName>
    <definedName name="Z_DC0233F1_46CE_4219_BD6E_9D38BED661A3_.wvu.Rows" localSheetId="51" hidden="1">'12（実績）'!$24:$24</definedName>
    <definedName name="Z_DC0233F1_46CE_4219_BD6E_9D38BED661A3_.wvu.Rows" localSheetId="52" hidden="1">'13（実績）'!$24:$24</definedName>
    <definedName name="Z_DC0233F1_46CE_4219_BD6E_9D38BED661A3_.wvu.Rows" localSheetId="53" hidden="1">'14（実績）'!$24:$24</definedName>
    <definedName name="Z_DC0233F1_46CE_4219_BD6E_9D38BED661A3_.wvu.Rows" localSheetId="54" hidden="1">'15（実績）'!$24:$24</definedName>
    <definedName name="Z_DC0233F1_46CE_4219_BD6E_9D38BED661A3_.wvu.Rows" localSheetId="55" hidden="1">'16（実績）'!$24:$24</definedName>
    <definedName name="Z_DC0233F1_46CE_4219_BD6E_9D38BED661A3_.wvu.Rows" localSheetId="56" hidden="1">'17（実績）'!$24:$24</definedName>
    <definedName name="Z_DC0233F1_46CE_4219_BD6E_9D38BED661A3_.wvu.Rows" localSheetId="57" hidden="1">'18（実績）'!$24:$24</definedName>
    <definedName name="Z_DC0233F1_46CE_4219_BD6E_9D38BED661A3_.wvu.Rows" localSheetId="58" hidden="1">'19（実績）'!$24:$24</definedName>
    <definedName name="Z_DC0233F1_46CE_4219_BD6E_9D38BED661A3_.wvu.Rows" localSheetId="41" hidden="1">'2（実績）'!$24:$24</definedName>
    <definedName name="Z_DC0233F1_46CE_4219_BD6E_9D38BED661A3_.wvu.Rows" localSheetId="59" hidden="1">'20（実績）'!$24:$24</definedName>
    <definedName name="Z_DC0233F1_46CE_4219_BD6E_9D38BED661A3_.wvu.Rows" localSheetId="60" hidden="1">'21（実績）'!$24:$24</definedName>
    <definedName name="Z_DC0233F1_46CE_4219_BD6E_9D38BED661A3_.wvu.Rows" localSheetId="61" hidden="1">'22（実績）'!$24:$24</definedName>
    <definedName name="Z_DC0233F1_46CE_4219_BD6E_9D38BED661A3_.wvu.Rows" localSheetId="62" hidden="1">'23（実績）'!$24:$24</definedName>
    <definedName name="Z_DC0233F1_46CE_4219_BD6E_9D38BED661A3_.wvu.Rows" localSheetId="63" hidden="1">'24（実績）'!$24:$24</definedName>
    <definedName name="Z_DC0233F1_46CE_4219_BD6E_9D38BED661A3_.wvu.Rows" localSheetId="64" hidden="1">'25（実績）'!$24:$24</definedName>
    <definedName name="Z_DC0233F1_46CE_4219_BD6E_9D38BED661A3_.wvu.Rows" localSheetId="65" hidden="1">'26（実績）'!$24:$24</definedName>
    <definedName name="Z_DC0233F1_46CE_4219_BD6E_9D38BED661A3_.wvu.Rows" localSheetId="66" hidden="1">'27（実績）'!$24:$24</definedName>
    <definedName name="Z_DC0233F1_46CE_4219_BD6E_9D38BED661A3_.wvu.Rows" localSheetId="67" hidden="1">'28（実績）'!$24:$24</definedName>
    <definedName name="Z_DC0233F1_46CE_4219_BD6E_9D38BED661A3_.wvu.Rows" localSheetId="68" hidden="1">'29（実績）'!$24:$24</definedName>
    <definedName name="Z_DC0233F1_46CE_4219_BD6E_9D38BED661A3_.wvu.Rows" localSheetId="42" hidden="1">'3（実績）'!$24:$24</definedName>
    <definedName name="Z_DC0233F1_46CE_4219_BD6E_9D38BED661A3_.wvu.Rows" localSheetId="69" hidden="1">'30（実績）'!$24:$24</definedName>
    <definedName name="Z_DC0233F1_46CE_4219_BD6E_9D38BED661A3_.wvu.Rows" localSheetId="43" hidden="1">'4（実績）'!$24:$24</definedName>
    <definedName name="Z_DC0233F1_46CE_4219_BD6E_9D38BED661A3_.wvu.Rows" localSheetId="44" hidden="1">'5（実績）'!$24:$24</definedName>
    <definedName name="Z_DC0233F1_46CE_4219_BD6E_9D38BED661A3_.wvu.Rows" localSheetId="45" hidden="1">'6（実績）'!$24:$24</definedName>
    <definedName name="Z_DC0233F1_46CE_4219_BD6E_9D38BED661A3_.wvu.Rows" localSheetId="46" hidden="1">'7（実績）'!$24:$24</definedName>
    <definedName name="Z_DC0233F1_46CE_4219_BD6E_9D38BED661A3_.wvu.Rows" localSheetId="47" hidden="1">'8（実績）'!$24:$24</definedName>
    <definedName name="Z_DC0233F1_46CE_4219_BD6E_9D38BED661A3_.wvu.Rows" localSheetId="48" hidden="1">'9（実績）'!$24:$24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4" i="126" l="1"/>
  <c r="E182" i="58" l="1"/>
  <c r="E176" i="58"/>
  <c r="E170" i="58"/>
  <c r="E164" i="58"/>
  <c r="E158" i="58"/>
  <c r="E152" i="58"/>
  <c r="E146" i="58"/>
  <c r="E140" i="58"/>
  <c r="E134" i="58"/>
  <c r="E128" i="58"/>
  <c r="E122" i="58"/>
  <c r="E116" i="58"/>
  <c r="E110" i="58"/>
  <c r="E104" i="58"/>
  <c r="E98" i="58"/>
  <c r="E92" i="58"/>
  <c r="E86" i="58"/>
  <c r="E80" i="58"/>
  <c r="E74" i="58"/>
  <c r="E68" i="58"/>
  <c r="E62" i="58"/>
  <c r="E56" i="58"/>
  <c r="E50" i="58"/>
  <c r="E44" i="58"/>
  <c r="E38" i="58"/>
  <c r="E32" i="58"/>
  <c r="E26" i="58"/>
  <c r="E181" i="58"/>
  <c r="E175" i="58"/>
  <c r="E169" i="58"/>
  <c r="E163" i="58"/>
  <c r="E157" i="58"/>
  <c r="E151" i="58"/>
  <c r="E145" i="58"/>
  <c r="E139" i="58"/>
  <c r="E133" i="58"/>
  <c r="E127" i="58"/>
  <c r="E121" i="58"/>
  <c r="E115" i="58"/>
  <c r="E109" i="58"/>
  <c r="E103" i="58"/>
  <c r="E97" i="58"/>
  <c r="E91" i="58"/>
  <c r="E85" i="58"/>
  <c r="E79" i="58"/>
  <c r="E73" i="58"/>
  <c r="E67" i="58"/>
  <c r="E61" i="58"/>
  <c r="E55" i="58"/>
  <c r="E49" i="58"/>
  <c r="E43" i="58"/>
  <c r="E37" i="58"/>
  <c r="E31" i="58"/>
  <c r="E25" i="58"/>
  <c r="E180" i="58"/>
  <c r="E174" i="58"/>
  <c r="E168" i="58"/>
  <c r="E162" i="58"/>
  <c r="E156" i="58"/>
  <c r="E150" i="58"/>
  <c r="E144" i="58"/>
  <c r="E138" i="58"/>
  <c r="E132" i="58"/>
  <c r="E126" i="58"/>
  <c r="E120" i="58"/>
  <c r="E114" i="58"/>
  <c r="E108" i="58"/>
  <c r="E102" i="58"/>
  <c r="E96" i="58"/>
  <c r="E90" i="58"/>
  <c r="E84" i="58"/>
  <c r="E78" i="58"/>
  <c r="E72" i="58"/>
  <c r="E66" i="58"/>
  <c r="E60" i="58"/>
  <c r="E54" i="58"/>
  <c r="E48" i="58"/>
  <c r="E42" i="58"/>
  <c r="E36" i="58"/>
  <c r="E30" i="58"/>
  <c r="E24" i="58"/>
  <c r="E23" i="58"/>
  <c r="E179" i="58"/>
  <c r="E173" i="58"/>
  <c r="E167" i="58"/>
  <c r="E161" i="58"/>
  <c r="E155" i="58"/>
  <c r="E149" i="58"/>
  <c r="E143" i="58"/>
  <c r="E137" i="58"/>
  <c r="E131" i="58"/>
  <c r="E125" i="58"/>
  <c r="E119" i="58"/>
  <c r="E113" i="58"/>
  <c r="E107" i="58"/>
  <c r="E101" i="58"/>
  <c r="E95" i="58"/>
  <c r="E89" i="58"/>
  <c r="E83" i="58"/>
  <c r="E77" i="58"/>
  <c r="E71" i="58"/>
  <c r="E65" i="58"/>
  <c r="E59" i="58"/>
  <c r="E53" i="58"/>
  <c r="E47" i="58"/>
  <c r="E41" i="58"/>
  <c r="E35" i="58"/>
  <c r="E29" i="58"/>
  <c r="E22" i="58"/>
  <c r="E178" i="58"/>
  <c r="E172" i="58"/>
  <c r="E166" i="58"/>
  <c r="E160" i="58"/>
  <c r="E154" i="58"/>
  <c r="E148" i="58"/>
  <c r="E142" i="58"/>
  <c r="E136" i="58"/>
  <c r="E130" i="58"/>
  <c r="E124" i="58"/>
  <c r="E118" i="58"/>
  <c r="E112" i="58"/>
  <c r="E106" i="58"/>
  <c r="E100" i="58"/>
  <c r="E94" i="58"/>
  <c r="E88" i="58"/>
  <c r="E82" i="58"/>
  <c r="E76" i="58"/>
  <c r="E70" i="58"/>
  <c r="E64" i="58"/>
  <c r="E58" i="58"/>
  <c r="E52" i="58"/>
  <c r="E46" i="58"/>
  <c r="E40" i="58"/>
  <c r="E34" i="58"/>
  <c r="E28" i="58"/>
  <c r="E21" i="58"/>
  <c r="E177" i="58"/>
  <c r="E171" i="58"/>
  <c r="E165" i="58"/>
  <c r="E159" i="58"/>
  <c r="E153" i="58"/>
  <c r="E147" i="58"/>
  <c r="E141" i="58"/>
  <c r="E135" i="58"/>
  <c r="E129" i="58"/>
  <c r="E123" i="58"/>
  <c r="E117" i="58"/>
  <c r="E111" i="58"/>
  <c r="E105" i="58"/>
  <c r="E99" i="58"/>
  <c r="E93" i="58"/>
  <c r="E87" i="58"/>
  <c r="E81" i="58"/>
  <c r="E75" i="58"/>
  <c r="E69" i="58"/>
  <c r="E63" i="58"/>
  <c r="E57" i="58"/>
  <c r="E51" i="58"/>
  <c r="E45" i="58"/>
  <c r="E39" i="58"/>
  <c r="E33" i="58"/>
  <c r="E27" i="58"/>
  <c r="E20" i="58"/>
  <c r="E19" i="58"/>
  <c r="E18" i="58"/>
  <c r="E17" i="58"/>
  <c r="E16" i="58"/>
  <c r="E15" i="58"/>
  <c r="E14" i="58"/>
  <c r="E13" i="58"/>
  <c r="E12" i="58"/>
  <c r="E11" i="58"/>
  <c r="E10" i="58"/>
  <c r="E9" i="58"/>
  <c r="E8" i="58"/>
  <c r="E7" i="58"/>
  <c r="E6" i="58"/>
  <c r="E5" i="58"/>
  <c r="E4" i="58"/>
  <c r="E3" i="58"/>
  <c r="D132" i="191" l="1"/>
  <c r="D133" i="191"/>
  <c r="E20" i="175" l="1"/>
  <c r="E20" i="186"/>
  <c r="E20" i="187"/>
  <c r="E20" i="188"/>
  <c r="E20" i="189"/>
  <c r="E20" i="190"/>
  <c r="E20" i="191"/>
  <c r="E20" i="192"/>
  <c r="E20" i="193"/>
  <c r="E20" i="194"/>
  <c r="E20" i="195"/>
  <c r="E20" i="205"/>
  <c r="E20" i="206"/>
  <c r="E20" i="207"/>
  <c r="E20" i="208"/>
  <c r="E20" i="209"/>
  <c r="E20" i="210"/>
  <c r="E20" i="211"/>
  <c r="E20" i="212"/>
  <c r="E20" i="213"/>
  <c r="E20" i="214"/>
  <c r="E20" i="215"/>
  <c r="E20" i="216"/>
  <c r="E20" i="217"/>
  <c r="E20" i="218"/>
  <c r="E20" i="219"/>
  <c r="E20" i="220"/>
  <c r="E20" i="221"/>
  <c r="E20" i="174"/>
  <c r="E170" i="174"/>
  <c r="E170" i="175"/>
  <c r="E170" i="186"/>
  <c r="E170" i="187"/>
  <c r="E170" i="188"/>
  <c r="E170" i="189"/>
  <c r="E170" i="190"/>
  <c r="E170" i="191"/>
  <c r="E170" i="192"/>
  <c r="E170" i="193"/>
  <c r="E170" i="194"/>
  <c r="E170" i="195"/>
  <c r="E170" i="205"/>
  <c r="E170" i="206"/>
  <c r="E170" i="207"/>
  <c r="E170" i="208"/>
  <c r="E170" i="209"/>
  <c r="E170" i="210"/>
  <c r="E170" i="211"/>
  <c r="E170" i="212"/>
  <c r="E170" i="213"/>
  <c r="E170" i="214"/>
  <c r="E170" i="215"/>
  <c r="E170" i="216"/>
  <c r="E170" i="217"/>
  <c r="E170" i="218"/>
  <c r="E170" i="219"/>
  <c r="E170" i="220"/>
  <c r="E170" i="221"/>
  <c r="E170" i="90"/>
  <c r="E140" i="174"/>
  <c r="E140" i="175"/>
  <c r="E140" i="186"/>
  <c r="E140" i="187"/>
  <c r="E140" i="188"/>
  <c r="E140" i="189"/>
  <c r="E140" i="190"/>
  <c r="E140" i="191"/>
  <c r="E140" i="192"/>
  <c r="E140" i="193"/>
  <c r="E140" i="194"/>
  <c r="E140" i="195"/>
  <c r="E140" i="205"/>
  <c r="E140" i="206"/>
  <c r="E140" i="207"/>
  <c r="E140" i="208"/>
  <c r="E140" i="209"/>
  <c r="E140" i="210"/>
  <c r="E140" i="211"/>
  <c r="E140" i="212"/>
  <c r="E140" i="213"/>
  <c r="E140" i="214"/>
  <c r="E140" i="215"/>
  <c r="E140" i="216"/>
  <c r="E140" i="217"/>
  <c r="E140" i="218"/>
  <c r="E140" i="219"/>
  <c r="E140" i="220"/>
  <c r="E140" i="221"/>
  <c r="E140" i="90"/>
  <c r="E110" i="174"/>
  <c r="E110" i="175"/>
  <c r="E110" i="186"/>
  <c r="E110" i="187"/>
  <c r="E110" i="188"/>
  <c r="E110" i="189"/>
  <c r="E110" i="190"/>
  <c r="E110" i="191"/>
  <c r="E110" i="192"/>
  <c r="E110" i="193"/>
  <c r="E110" i="194"/>
  <c r="E110" i="195"/>
  <c r="E110" i="205"/>
  <c r="E110" i="206"/>
  <c r="E110" i="207"/>
  <c r="E110" i="208"/>
  <c r="E110" i="209"/>
  <c r="E110" i="210"/>
  <c r="E110" i="211"/>
  <c r="E110" i="212"/>
  <c r="E110" i="213"/>
  <c r="E110" i="214"/>
  <c r="E110" i="215"/>
  <c r="E110" i="216"/>
  <c r="E110" i="217"/>
  <c r="E110" i="218"/>
  <c r="E110" i="219"/>
  <c r="E110" i="220"/>
  <c r="E110" i="221"/>
  <c r="E110" i="90"/>
  <c r="E80" i="174"/>
  <c r="E80" i="175"/>
  <c r="E80" i="186"/>
  <c r="E80" i="187"/>
  <c r="E80" i="188"/>
  <c r="E80" i="189"/>
  <c r="E80" i="190"/>
  <c r="E80" i="191"/>
  <c r="E80" i="192"/>
  <c r="E80" i="193"/>
  <c r="E80" i="194"/>
  <c r="E80" i="195"/>
  <c r="E80" i="205"/>
  <c r="E80" i="206"/>
  <c r="E80" i="207"/>
  <c r="E80" i="208"/>
  <c r="E80" i="209"/>
  <c r="E80" i="210"/>
  <c r="E80" i="211"/>
  <c r="E80" i="212"/>
  <c r="E80" i="213"/>
  <c r="E80" i="214"/>
  <c r="E80" i="215"/>
  <c r="E80" i="216"/>
  <c r="E80" i="217"/>
  <c r="E80" i="218"/>
  <c r="E80" i="219"/>
  <c r="E80" i="220"/>
  <c r="E80" i="221"/>
  <c r="E80" i="90"/>
  <c r="E50" i="174"/>
  <c r="E50" i="175"/>
  <c r="E50" i="186"/>
  <c r="E50" i="187"/>
  <c r="E50" i="188"/>
  <c r="E50" i="189"/>
  <c r="E50" i="190"/>
  <c r="E50" i="191"/>
  <c r="E50" i="192"/>
  <c r="E50" i="193"/>
  <c r="E50" i="194"/>
  <c r="E50" i="195"/>
  <c r="E50" i="205"/>
  <c r="E50" i="206"/>
  <c r="E50" i="207"/>
  <c r="E50" i="208"/>
  <c r="E50" i="209"/>
  <c r="E50" i="210"/>
  <c r="E50" i="211"/>
  <c r="E50" i="212"/>
  <c r="E50" i="213"/>
  <c r="E50" i="214"/>
  <c r="E50" i="215"/>
  <c r="E50" i="216"/>
  <c r="E50" i="217"/>
  <c r="E50" i="218"/>
  <c r="E50" i="219"/>
  <c r="E50" i="220"/>
  <c r="E50" i="221"/>
  <c r="E50" i="90"/>
  <c r="E20" i="90" l="1"/>
  <c r="C4" i="100" l="1"/>
  <c r="C4" i="46"/>
  <c r="C4" i="41"/>
  <c r="C4" i="58"/>
  <c r="D7" i="90" l="1"/>
  <c r="D42" i="193"/>
  <c r="D12" i="193"/>
  <c r="E169" i="192" l="1"/>
  <c r="I72" i="175"/>
  <c r="D20" i="90"/>
  <c r="D13" i="90"/>
  <c r="R190" i="188" l="1"/>
  <c r="R190" i="189"/>
  <c r="R190" i="190"/>
  <c r="R190" i="191"/>
  <c r="R190" i="192"/>
  <c r="R190" i="193"/>
  <c r="R190" i="194"/>
  <c r="R190" i="195"/>
  <c r="R190" i="205"/>
  <c r="R190" i="206"/>
  <c r="R190" i="207"/>
  <c r="R190" i="208"/>
  <c r="R190" i="209"/>
  <c r="R190" i="210"/>
  <c r="R190" i="211"/>
  <c r="R190" i="212"/>
  <c r="R190" i="213"/>
  <c r="R190" i="214"/>
  <c r="R190" i="215"/>
  <c r="R190" i="216"/>
  <c r="R190" i="217"/>
  <c r="R190" i="218"/>
  <c r="R190" i="219"/>
  <c r="R190" i="220"/>
  <c r="R190" i="221"/>
  <c r="R190" i="90"/>
  <c r="R190" i="174"/>
  <c r="R190" i="175"/>
  <c r="R190" i="186"/>
  <c r="R190" i="187"/>
  <c r="O190" i="190"/>
  <c r="O190" i="191"/>
  <c r="O190" i="192"/>
  <c r="O190" i="193"/>
  <c r="O190" i="194"/>
  <c r="O190" i="195"/>
  <c r="O190" i="205"/>
  <c r="O190" i="206"/>
  <c r="O190" i="207"/>
  <c r="O190" i="208"/>
  <c r="O190" i="209"/>
  <c r="O190" i="210"/>
  <c r="O190" i="211"/>
  <c r="O190" i="212"/>
  <c r="O190" i="213"/>
  <c r="O190" i="214"/>
  <c r="O190" i="215"/>
  <c r="O190" i="216"/>
  <c r="O190" i="217"/>
  <c r="O190" i="218"/>
  <c r="O190" i="219"/>
  <c r="O190" i="220"/>
  <c r="O190" i="221"/>
  <c r="O190" i="90"/>
  <c r="O190" i="174"/>
  <c r="O190" i="175"/>
  <c r="O190" i="186"/>
  <c r="O190" i="187"/>
  <c r="O190" i="188"/>
  <c r="O190" i="189"/>
  <c r="L190" i="189"/>
  <c r="L190" i="190"/>
  <c r="L190" i="191"/>
  <c r="L190" i="192"/>
  <c r="L190" i="193"/>
  <c r="L190" i="194"/>
  <c r="L190" i="195"/>
  <c r="L190" i="205"/>
  <c r="L190" i="206"/>
  <c r="L190" i="207"/>
  <c r="L190" i="208"/>
  <c r="L190" i="209"/>
  <c r="L190" i="210"/>
  <c r="L190" i="211"/>
  <c r="L190" i="212"/>
  <c r="L190" i="213"/>
  <c r="L190" i="214"/>
  <c r="L190" i="215"/>
  <c r="L190" i="216"/>
  <c r="L190" i="217"/>
  <c r="L190" i="218"/>
  <c r="L190" i="219"/>
  <c r="L190" i="220"/>
  <c r="L190" i="221"/>
  <c r="L190" i="90"/>
  <c r="L190" i="174"/>
  <c r="L190" i="175"/>
  <c r="L190" i="186"/>
  <c r="L190" i="187"/>
  <c r="L190" i="188"/>
  <c r="I190" i="188"/>
  <c r="I190" i="189"/>
  <c r="I190" i="190"/>
  <c r="I190" i="191"/>
  <c r="I190" i="192"/>
  <c r="I190" i="193"/>
  <c r="I190" i="194"/>
  <c r="I190" i="195"/>
  <c r="I190" i="205"/>
  <c r="I190" i="206"/>
  <c r="I190" i="207"/>
  <c r="I190" i="208"/>
  <c r="I190" i="209"/>
  <c r="I190" i="210"/>
  <c r="I190" i="211"/>
  <c r="I190" i="212"/>
  <c r="I190" i="213"/>
  <c r="I190" i="214"/>
  <c r="I190" i="215"/>
  <c r="I190" i="216"/>
  <c r="I190" i="217"/>
  <c r="I190" i="218"/>
  <c r="I190" i="219"/>
  <c r="I190" i="220"/>
  <c r="I190" i="221"/>
  <c r="I190" i="90"/>
  <c r="I190" i="174"/>
  <c r="I190" i="175"/>
  <c r="I190" i="186"/>
  <c r="I190" i="187"/>
  <c r="E22" i="38" l="1"/>
  <c r="E23" i="38"/>
  <c r="I21" i="230"/>
  <c r="I20" i="230"/>
  <c r="I19" i="230"/>
  <c r="L19" i="230" l="1"/>
  <c r="D43" i="221" l="1"/>
  <c r="D35" i="6" l="1"/>
  <c r="D171" i="221" l="1"/>
  <c r="D170" i="221"/>
  <c r="E169" i="221"/>
  <c r="D169" i="221"/>
  <c r="D141" i="221"/>
  <c r="D140" i="221"/>
  <c r="E139" i="221"/>
  <c r="D139" i="221"/>
  <c r="D111" i="221"/>
  <c r="D110" i="221"/>
  <c r="E109" i="221"/>
  <c r="D109" i="221"/>
  <c r="D81" i="221"/>
  <c r="D80" i="221"/>
  <c r="E79" i="221"/>
  <c r="D79" i="221"/>
  <c r="D51" i="221"/>
  <c r="D50" i="221"/>
  <c r="E49" i="221"/>
  <c r="D49" i="221"/>
  <c r="D21" i="221"/>
  <c r="D20" i="221"/>
  <c r="E19" i="221"/>
  <c r="D19" i="221"/>
  <c r="D171" i="220"/>
  <c r="D170" i="220"/>
  <c r="E169" i="220"/>
  <c r="D169" i="220"/>
  <c r="D141" i="220"/>
  <c r="D140" i="220"/>
  <c r="E139" i="220"/>
  <c r="D139" i="220"/>
  <c r="D111" i="220"/>
  <c r="D110" i="220"/>
  <c r="E109" i="220"/>
  <c r="D109" i="220"/>
  <c r="D81" i="220"/>
  <c r="D80" i="220"/>
  <c r="E79" i="220"/>
  <c r="D79" i="220"/>
  <c r="D51" i="220"/>
  <c r="D50" i="220"/>
  <c r="E49" i="220"/>
  <c r="D49" i="220"/>
  <c r="D21" i="220"/>
  <c r="D20" i="220"/>
  <c r="E19" i="220"/>
  <c r="D19" i="220"/>
  <c r="D171" i="219"/>
  <c r="D170" i="219"/>
  <c r="E169" i="219"/>
  <c r="D169" i="219"/>
  <c r="D141" i="219"/>
  <c r="D140" i="219"/>
  <c r="E139" i="219"/>
  <c r="D139" i="219"/>
  <c r="D111" i="219"/>
  <c r="D110" i="219"/>
  <c r="E109" i="219"/>
  <c r="D109" i="219"/>
  <c r="D81" i="219"/>
  <c r="D80" i="219"/>
  <c r="E79" i="219"/>
  <c r="D79" i="219"/>
  <c r="D51" i="219"/>
  <c r="D50" i="219"/>
  <c r="E49" i="219"/>
  <c r="D49" i="219"/>
  <c r="D21" i="219"/>
  <c r="D20" i="219"/>
  <c r="E19" i="219"/>
  <c r="D19" i="219"/>
  <c r="D171" i="218"/>
  <c r="D170" i="218"/>
  <c r="E169" i="218"/>
  <c r="D169" i="218"/>
  <c r="D141" i="218"/>
  <c r="D140" i="218"/>
  <c r="E139" i="218"/>
  <c r="D139" i="218"/>
  <c r="D111" i="218"/>
  <c r="D110" i="218"/>
  <c r="E109" i="218"/>
  <c r="D109" i="218"/>
  <c r="D81" i="218"/>
  <c r="D80" i="218"/>
  <c r="E79" i="218"/>
  <c r="D79" i="218"/>
  <c r="D51" i="218"/>
  <c r="D50" i="218"/>
  <c r="E49" i="218"/>
  <c r="D49" i="218"/>
  <c r="D21" i="218"/>
  <c r="D20" i="218"/>
  <c r="E19" i="218"/>
  <c r="D19" i="218"/>
  <c r="D171" i="217"/>
  <c r="D170" i="217"/>
  <c r="E169" i="217"/>
  <c r="D169" i="217"/>
  <c r="D141" i="217"/>
  <c r="D140" i="217"/>
  <c r="E139" i="217"/>
  <c r="D139" i="217"/>
  <c r="D111" i="217"/>
  <c r="D110" i="217"/>
  <c r="E109" i="217"/>
  <c r="D109" i="217"/>
  <c r="D81" i="217"/>
  <c r="D80" i="217"/>
  <c r="E79" i="217"/>
  <c r="D79" i="217"/>
  <c r="D51" i="217"/>
  <c r="D50" i="217"/>
  <c r="E49" i="217"/>
  <c r="D49" i="217"/>
  <c r="D21" i="217"/>
  <c r="D20" i="217"/>
  <c r="E19" i="217"/>
  <c r="D19" i="217"/>
  <c r="D171" i="216"/>
  <c r="D170" i="216"/>
  <c r="E169" i="216"/>
  <c r="D169" i="216"/>
  <c r="D141" i="216"/>
  <c r="D140" i="216"/>
  <c r="E139" i="216"/>
  <c r="D139" i="216"/>
  <c r="D111" i="216"/>
  <c r="D110" i="216"/>
  <c r="E109" i="216"/>
  <c r="D109" i="216"/>
  <c r="D81" i="216"/>
  <c r="D80" i="216"/>
  <c r="E79" i="216"/>
  <c r="D79" i="216"/>
  <c r="D51" i="216"/>
  <c r="D50" i="216"/>
  <c r="E49" i="216"/>
  <c r="D49" i="216"/>
  <c r="D21" i="216"/>
  <c r="D20" i="216"/>
  <c r="E19" i="216"/>
  <c r="D19" i="216"/>
  <c r="D171" i="215"/>
  <c r="D170" i="215"/>
  <c r="E169" i="215"/>
  <c r="D169" i="215"/>
  <c r="D141" i="215"/>
  <c r="D140" i="215"/>
  <c r="E139" i="215"/>
  <c r="D139" i="215"/>
  <c r="D111" i="215"/>
  <c r="D110" i="215"/>
  <c r="E109" i="215"/>
  <c r="D109" i="215"/>
  <c r="D81" i="215"/>
  <c r="D80" i="215"/>
  <c r="E79" i="215"/>
  <c r="D79" i="215"/>
  <c r="D51" i="215"/>
  <c r="D50" i="215"/>
  <c r="E49" i="215"/>
  <c r="D49" i="215"/>
  <c r="D21" i="215"/>
  <c r="D20" i="215"/>
  <c r="E19" i="215"/>
  <c r="D19" i="215"/>
  <c r="D171" i="214"/>
  <c r="D170" i="214"/>
  <c r="E169" i="214"/>
  <c r="D169" i="214"/>
  <c r="D141" i="214"/>
  <c r="D140" i="214"/>
  <c r="E139" i="214"/>
  <c r="D139" i="214"/>
  <c r="D111" i="214"/>
  <c r="D110" i="214"/>
  <c r="E109" i="214"/>
  <c r="D109" i="214"/>
  <c r="D81" i="214"/>
  <c r="D80" i="214"/>
  <c r="E79" i="214"/>
  <c r="D79" i="214"/>
  <c r="D51" i="214"/>
  <c r="D50" i="214"/>
  <c r="E49" i="214"/>
  <c r="D49" i="214"/>
  <c r="D21" i="214"/>
  <c r="D20" i="214"/>
  <c r="E19" i="214"/>
  <c r="D19" i="214"/>
  <c r="D171" i="213"/>
  <c r="D170" i="213"/>
  <c r="E169" i="213"/>
  <c r="D169" i="213"/>
  <c r="D141" i="213"/>
  <c r="D140" i="213"/>
  <c r="E139" i="213"/>
  <c r="D139" i="213"/>
  <c r="D111" i="213"/>
  <c r="D110" i="213"/>
  <c r="E109" i="213"/>
  <c r="D109" i="213"/>
  <c r="D81" i="213"/>
  <c r="D80" i="213"/>
  <c r="E79" i="213"/>
  <c r="D79" i="213"/>
  <c r="D51" i="213"/>
  <c r="D50" i="213"/>
  <c r="E49" i="213"/>
  <c r="D49" i="213"/>
  <c r="D21" i="213"/>
  <c r="D20" i="213"/>
  <c r="E19" i="213"/>
  <c r="D19" i="213"/>
  <c r="D171" i="212"/>
  <c r="D170" i="212"/>
  <c r="E169" i="212"/>
  <c r="D169" i="212"/>
  <c r="D141" i="212"/>
  <c r="D140" i="212"/>
  <c r="E139" i="212"/>
  <c r="D139" i="212"/>
  <c r="D111" i="212"/>
  <c r="D110" i="212"/>
  <c r="E109" i="212"/>
  <c r="D109" i="212"/>
  <c r="D81" i="212"/>
  <c r="D80" i="212"/>
  <c r="E79" i="212"/>
  <c r="D79" i="212"/>
  <c r="D51" i="212"/>
  <c r="D50" i="212"/>
  <c r="E49" i="212"/>
  <c r="D49" i="212"/>
  <c r="D21" i="212"/>
  <c r="D20" i="212"/>
  <c r="E19" i="212"/>
  <c r="D19" i="212"/>
  <c r="D171" i="211"/>
  <c r="D170" i="211"/>
  <c r="E169" i="211"/>
  <c r="D169" i="211"/>
  <c r="D141" i="211"/>
  <c r="D140" i="211"/>
  <c r="E139" i="211"/>
  <c r="D139" i="211"/>
  <c r="D111" i="211"/>
  <c r="D110" i="211"/>
  <c r="E109" i="211"/>
  <c r="D109" i="211"/>
  <c r="D81" i="211"/>
  <c r="D80" i="211"/>
  <c r="E79" i="211"/>
  <c r="D79" i="211"/>
  <c r="D51" i="211"/>
  <c r="D50" i="211"/>
  <c r="E49" i="211"/>
  <c r="D49" i="211"/>
  <c r="D21" i="211"/>
  <c r="D20" i="211"/>
  <c r="E19" i="211"/>
  <c r="D19" i="211"/>
  <c r="D171" i="210"/>
  <c r="D170" i="210"/>
  <c r="E169" i="210"/>
  <c r="D169" i="210"/>
  <c r="D141" i="210"/>
  <c r="D140" i="210"/>
  <c r="E139" i="210"/>
  <c r="D139" i="210"/>
  <c r="D111" i="210"/>
  <c r="D110" i="210"/>
  <c r="E109" i="210"/>
  <c r="D109" i="210"/>
  <c r="D81" i="210"/>
  <c r="D80" i="210"/>
  <c r="E79" i="210"/>
  <c r="D79" i="210"/>
  <c r="D51" i="210"/>
  <c r="D50" i="210"/>
  <c r="E49" i="210"/>
  <c r="D49" i="210"/>
  <c r="D21" i="210"/>
  <c r="D20" i="210"/>
  <c r="E19" i="210"/>
  <c r="D19" i="210"/>
  <c r="D171" i="209"/>
  <c r="D170" i="209"/>
  <c r="E169" i="209"/>
  <c r="D169" i="209"/>
  <c r="D141" i="209"/>
  <c r="D140" i="209"/>
  <c r="E139" i="209"/>
  <c r="D139" i="209"/>
  <c r="D111" i="209"/>
  <c r="D110" i="209"/>
  <c r="E109" i="209"/>
  <c r="D109" i="209"/>
  <c r="D81" i="209"/>
  <c r="D80" i="209"/>
  <c r="E79" i="209"/>
  <c r="D79" i="209"/>
  <c r="D51" i="209"/>
  <c r="D50" i="209"/>
  <c r="E49" i="209"/>
  <c r="D49" i="209"/>
  <c r="D21" i="209"/>
  <c r="D20" i="209"/>
  <c r="E19" i="209"/>
  <c r="D19" i="209"/>
  <c r="D171" i="208"/>
  <c r="D170" i="208"/>
  <c r="E169" i="208"/>
  <c r="D169" i="208"/>
  <c r="D141" i="208"/>
  <c r="D140" i="208"/>
  <c r="E139" i="208"/>
  <c r="D139" i="208"/>
  <c r="D111" i="208"/>
  <c r="D110" i="208"/>
  <c r="E109" i="208"/>
  <c r="D109" i="208"/>
  <c r="D81" i="208"/>
  <c r="D80" i="208"/>
  <c r="E79" i="208"/>
  <c r="D79" i="208"/>
  <c r="D51" i="208"/>
  <c r="D50" i="208"/>
  <c r="E49" i="208"/>
  <c r="D49" i="208"/>
  <c r="D21" i="208"/>
  <c r="D20" i="208"/>
  <c r="E19" i="208"/>
  <c r="D19" i="208"/>
  <c r="D171" i="207"/>
  <c r="D170" i="207"/>
  <c r="E169" i="207"/>
  <c r="D169" i="207"/>
  <c r="D141" i="207"/>
  <c r="D140" i="207"/>
  <c r="E139" i="207"/>
  <c r="D139" i="207"/>
  <c r="D111" i="207"/>
  <c r="D110" i="207"/>
  <c r="E109" i="207"/>
  <c r="D109" i="207"/>
  <c r="D81" i="207"/>
  <c r="D80" i="207"/>
  <c r="E79" i="207"/>
  <c r="D79" i="207"/>
  <c r="D51" i="207"/>
  <c r="D50" i="207"/>
  <c r="E49" i="207"/>
  <c r="D49" i="207"/>
  <c r="D21" i="207"/>
  <c r="D20" i="207"/>
  <c r="E19" i="207"/>
  <c r="D19" i="207"/>
  <c r="D171" i="206"/>
  <c r="D170" i="206"/>
  <c r="E169" i="206"/>
  <c r="D169" i="206"/>
  <c r="D141" i="206"/>
  <c r="D140" i="206"/>
  <c r="E139" i="206"/>
  <c r="D139" i="206"/>
  <c r="D111" i="206"/>
  <c r="D110" i="206"/>
  <c r="E109" i="206"/>
  <c r="D109" i="206"/>
  <c r="D81" i="206"/>
  <c r="D80" i="206"/>
  <c r="E79" i="206"/>
  <c r="D79" i="206"/>
  <c r="D51" i="206"/>
  <c r="D50" i="206"/>
  <c r="E49" i="206"/>
  <c r="D49" i="206"/>
  <c r="D21" i="206"/>
  <c r="D20" i="206"/>
  <c r="E19" i="206"/>
  <c r="D19" i="206"/>
  <c r="D171" i="205"/>
  <c r="D170" i="205"/>
  <c r="E169" i="205"/>
  <c r="D169" i="205"/>
  <c r="D141" i="205"/>
  <c r="D140" i="205"/>
  <c r="E139" i="205"/>
  <c r="D139" i="205"/>
  <c r="D111" i="205"/>
  <c r="D110" i="205"/>
  <c r="E109" i="205"/>
  <c r="D109" i="205"/>
  <c r="D81" i="205"/>
  <c r="D80" i="205"/>
  <c r="E79" i="205"/>
  <c r="D79" i="205"/>
  <c r="D51" i="205"/>
  <c r="D50" i="205"/>
  <c r="E49" i="205"/>
  <c r="D49" i="205"/>
  <c r="D21" i="205"/>
  <c r="D20" i="205"/>
  <c r="E19" i="205"/>
  <c r="D19" i="205"/>
  <c r="D171" i="195"/>
  <c r="D170" i="195"/>
  <c r="E169" i="195"/>
  <c r="D169" i="195"/>
  <c r="D141" i="195"/>
  <c r="D140" i="195"/>
  <c r="E139" i="195"/>
  <c r="D139" i="195"/>
  <c r="D111" i="195"/>
  <c r="D110" i="195"/>
  <c r="E109" i="195"/>
  <c r="D109" i="195"/>
  <c r="D81" i="195"/>
  <c r="D80" i="195"/>
  <c r="E79" i="195"/>
  <c r="D79" i="195"/>
  <c r="D51" i="195"/>
  <c r="D50" i="195"/>
  <c r="E49" i="195"/>
  <c r="D49" i="195"/>
  <c r="D21" i="195"/>
  <c r="D20" i="195"/>
  <c r="E19" i="195"/>
  <c r="D19" i="195"/>
  <c r="D171" i="194"/>
  <c r="D170" i="194"/>
  <c r="E169" i="194"/>
  <c r="D169" i="194"/>
  <c r="D141" i="194"/>
  <c r="D140" i="194"/>
  <c r="E139" i="194"/>
  <c r="D139" i="194"/>
  <c r="D111" i="194"/>
  <c r="D110" i="194"/>
  <c r="E109" i="194"/>
  <c r="D109" i="194"/>
  <c r="D81" i="194"/>
  <c r="D80" i="194"/>
  <c r="E79" i="194"/>
  <c r="D79" i="194"/>
  <c r="D51" i="194"/>
  <c r="D50" i="194"/>
  <c r="E49" i="194"/>
  <c r="D49" i="194"/>
  <c r="D21" i="194"/>
  <c r="D20" i="194"/>
  <c r="E19" i="194"/>
  <c r="D19" i="194"/>
  <c r="D171" i="193"/>
  <c r="D170" i="193"/>
  <c r="E169" i="193"/>
  <c r="D169" i="193"/>
  <c r="D141" i="193"/>
  <c r="D140" i="193"/>
  <c r="E139" i="193"/>
  <c r="D139" i="193"/>
  <c r="D111" i="193"/>
  <c r="D110" i="193"/>
  <c r="E109" i="193"/>
  <c r="D109" i="193"/>
  <c r="D81" i="193"/>
  <c r="D80" i="193"/>
  <c r="E79" i="193"/>
  <c r="D79" i="193"/>
  <c r="D51" i="193"/>
  <c r="D50" i="193"/>
  <c r="E49" i="193"/>
  <c r="D49" i="193"/>
  <c r="D21" i="193"/>
  <c r="D20" i="193"/>
  <c r="E19" i="193"/>
  <c r="D19" i="193"/>
  <c r="D171" i="192"/>
  <c r="D170" i="192"/>
  <c r="D169" i="192"/>
  <c r="D141" i="192"/>
  <c r="D140" i="192"/>
  <c r="E139" i="192"/>
  <c r="D139" i="192"/>
  <c r="D111" i="192"/>
  <c r="D110" i="192"/>
  <c r="E109" i="192"/>
  <c r="D109" i="192"/>
  <c r="D81" i="192"/>
  <c r="D80" i="192"/>
  <c r="E79" i="192"/>
  <c r="D79" i="192"/>
  <c r="D51" i="192"/>
  <c r="D50" i="192"/>
  <c r="E49" i="192"/>
  <c r="D49" i="192"/>
  <c r="D21" i="192"/>
  <c r="D20" i="192"/>
  <c r="E19" i="192"/>
  <c r="D19" i="192"/>
  <c r="D171" i="191"/>
  <c r="D170" i="191"/>
  <c r="E169" i="191"/>
  <c r="D169" i="191"/>
  <c r="D141" i="191"/>
  <c r="D140" i="191"/>
  <c r="E139" i="191"/>
  <c r="D139" i="191"/>
  <c r="D111" i="191"/>
  <c r="D110" i="191"/>
  <c r="E109" i="191"/>
  <c r="D109" i="191"/>
  <c r="D81" i="191"/>
  <c r="D80" i="191"/>
  <c r="E79" i="191"/>
  <c r="D79" i="191"/>
  <c r="D51" i="191"/>
  <c r="D50" i="191"/>
  <c r="E49" i="191"/>
  <c r="D49" i="191"/>
  <c r="D21" i="191"/>
  <c r="D20" i="191"/>
  <c r="E19" i="191"/>
  <c r="D19" i="191"/>
  <c r="D171" i="190"/>
  <c r="D170" i="190"/>
  <c r="E169" i="190"/>
  <c r="D169" i="190"/>
  <c r="D141" i="190"/>
  <c r="D140" i="190"/>
  <c r="E139" i="190"/>
  <c r="D139" i="190"/>
  <c r="D111" i="190"/>
  <c r="D110" i="190"/>
  <c r="E109" i="190"/>
  <c r="D109" i="190"/>
  <c r="D81" i="190"/>
  <c r="D80" i="190"/>
  <c r="E79" i="190"/>
  <c r="D79" i="190"/>
  <c r="D51" i="190"/>
  <c r="D50" i="190"/>
  <c r="E49" i="190"/>
  <c r="D49" i="190"/>
  <c r="D21" i="190"/>
  <c r="D20" i="190"/>
  <c r="E19" i="190"/>
  <c r="D19" i="190"/>
  <c r="D171" i="189"/>
  <c r="D170" i="189"/>
  <c r="E169" i="189"/>
  <c r="D169" i="189"/>
  <c r="D141" i="189"/>
  <c r="D140" i="189"/>
  <c r="E139" i="189"/>
  <c r="D139" i="189"/>
  <c r="D111" i="189"/>
  <c r="D110" i="189"/>
  <c r="E109" i="189"/>
  <c r="D109" i="189"/>
  <c r="D81" i="189"/>
  <c r="D80" i="189"/>
  <c r="E79" i="189"/>
  <c r="D79" i="189"/>
  <c r="D51" i="189"/>
  <c r="D50" i="189"/>
  <c r="E49" i="189"/>
  <c r="D49" i="189"/>
  <c r="D21" i="189"/>
  <c r="D20" i="189"/>
  <c r="E19" i="189"/>
  <c r="D19" i="189"/>
  <c r="D171" i="188"/>
  <c r="D170" i="188"/>
  <c r="E169" i="188"/>
  <c r="D169" i="188"/>
  <c r="D141" i="188"/>
  <c r="D140" i="188"/>
  <c r="E139" i="188"/>
  <c r="D139" i="188"/>
  <c r="D111" i="188"/>
  <c r="D110" i="188"/>
  <c r="E109" i="188"/>
  <c r="D109" i="188"/>
  <c r="D81" i="188"/>
  <c r="D80" i="188"/>
  <c r="E79" i="188"/>
  <c r="D79" i="188"/>
  <c r="D51" i="188"/>
  <c r="D50" i="188"/>
  <c r="E49" i="188"/>
  <c r="D49" i="188"/>
  <c r="D21" i="188"/>
  <c r="D20" i="188"/>
  <c r="E19" i="188"/>
  <c r="D19" i="188"/>
  <c r="D171" i="187"/>
  <c r="D170" i="187"/>
  <c r="E169" i="187"/>
  <c r="D169" i="187"/>
  <c r="D141" i="187"/>
  <c r="D140" i="187"/>
  <c r="E139" i="187"/>
  <c r="D139" i="187"/>
  <c r="D111" i="187"/>
  <c r="D110" i="187"/>
  <c r="E109" i="187"/>
  <c r="D109" i="187"/>
  <c r="D81" i="187"/>
  <c r="D80" i="187"/>
  <c r="E79" i="187"/>
  <c r="D79" i="187"/>
  <c r="D51" i="187"/>
  <c r="D50" i="187"/>
  <c r="E49" i="187"/>
  <c r="D49" i="187"/>
  <c r="D21" i="187"/>
  <c r="D20" i="187"/>
  <c r="E19" i="187"/>
  <c r="D19" i="187"/>
  <c r="D171" i="186"/>
  <c r="D170" i="186"/>
  <c r="E169" i="186"/>
  <c r="D169" i="186"/>
  <c r="D141" i="186"/>
  <c r="D140" i="186"/>
  <c r="E139" i="186"/>
  <c r="D139" i="186"/>
  <c r="D111" i="186"/>
  <c r="D110" i="186"/>
  <c r="E109" i="186"/>
  <c r="D109" i="186"/>
  <c r="D81" i="186"/>
  <c r="D80" i="186"/>
  <c r="E79" i="186"/>
  <c r="D79" i="186"/>
  <c r="D51" i="186"/>
  <c r="D50" i="186"/>
  <c r="E49" i="186"/>
  <c r="D49" i="186"/>
  <c r="D21" i="186"/>
  <c r="D20" i="186"/>
  <c r="E19" i="186"/>
  <c r="D19" i="186"/>
  <c r="D171" i="175"/>
  <c r="D170" i="175"/>
  <c r="E169" i="175"/>
  <c r="D169" i="175"/>
  <c r="D141" i="175"/>
  <c r="D140" i="175"/>
  <c r="E139" i="175"/>
  <c r="D139" i="175"/>
  <c r="D111" i="175"/>
  <c r="D110" i="175"/>
  <c r="E109" i="175"/>
  <c r="D109" i="175"/>
  <c r="D81" i="175"/>
  <c r="D80" i="175"/>
  <c r="E79" i="175"/>
  <c r="D79" i="175"/>
  <c r="D51" i="175"/>
  <c r="D50" i="175"/>
  <c r="E49" i="175"/>
  <c r="D49" i="175"/>
  <c r="D21" i="175"/>
  <c r="D20" i="175"/>
  <c r="E19" i="175"/>
  <c r="D19" i="175"/>
  <c r="D171" i="174"/>
  <c r="D170" i="174"/>
  <c r="E169" i="174"/>
  <c r="D169" i="174"/>
  <c r="D141" i="174"/>
  <c r="D140" i="174"/>
  <c r="E139" i="174"/>
  <c r="D139" i="174"/>
  <c r="D111" i="174"/>
  <c r="D110" i="174"/>
  <c r="E109" i="174"/>
  <c r="D109" i="174"/>
  <c r="D81" i="174"/>
  <c r="D80" i="174"/>
  <c r="E79" i="174"/>
  <c r="D79" i="174"/>
  <c r="D51" i="174"/>
  <c r="D50" i="174"/>
  <c r="E49" i="174"/>
  <c r="D49" i="174"/>
  <c r="D21" i="174"/>
  <c r="D20" i="174"/>
  <c r="E19" i="174"/>
  <c r="D19" i="174"/>
  <c r="D171" i="90"/>
  <c r="D170" i="90"/>
  <c r="E169" i="90"/>
  <c r="D169" i="90"/>
  <c r="D141" i="90"/>
  <c r="D140" i="90"/>
  <c r="E139" i="90"/>
  <c r="D139" i="90"/>
  <c r="D111" i="90"/>
  <c r="D110" i="90"/>
  <c r="E109" i="90"/>
  <c r="D109" i="90"/>
  <c r="D81" i="90"/>
  <c r="D80" i="90"/>
  <c r="E79" i="90"/>
  <c r="D79" i="90"/>
  <c r="D51" i="90"/>
  <c r="D50" i="90"/>
  <c r="E49" i="90"/>
  <c r="D49" i="90"/>
  <c r="E19" i="90"/>
  <c r="D19" i="90"/>
  <c r="D21" i="90"/>
  <c r="P4" i="100" l="1"/>
  <c r="D155" i="6"/>
  <c r="D155" i="172"/>
  <c r="D155" i="173"/>
  <c r="D155" i="176"/>
  <c r="D155" i="178"/>
  <c r="D155" i="179"/>
  <c r="D155" i="180"/>
  <c r="D155" i="181"/>
  <c r="D155" i="182"/>
  <c r="D155" i="183"/>
  <c r="D155" i="184"/>
  <c r="D155" i="185"/>
  <c r="D155" i="196"/>
  <c r="D155" i="197"/>
  <c r="D155" i="198"/>
  <c r="D155" i="199"/>
  <c r="D155" i="200"/>
  <c r="D155" i="201"/>
  <c r="D155" i="202"/>
  <c r="D155" i="203"/>
  <c r="D155" i="204"/>
  <c r="D155" i="223"/>
  <c r="D155" i="224"/>
  <c r="D155" i="225"/>
  <c r="D155" i="226"/>
  <c r="D155" i="227"/>
  <c r="D155" i="228"/>
  <c r="D155" i="229"/>
  <c r="D155" i="230"/>
  <c r="D155" i="222"/>
  <c r="D125" i="172"/>
  <c r="D125" i="173"/>
  <c r="D125" i="176"/>
  <c r="D125" i="178"/>
  <c r="D125" i="179"/>
  <c r="D125" i="180"/>
  <c r="D125" i="181"/>
  <c r="D125" i="182"/>
  <c r="D125" i="183"/>
  <c r="D125" i="184"/>
  <c r="D125" i="185"/>
  <c r="D125" i="196"/>
  <c r="D125" i="197"/>
  <c r="D125" i="198"/>
  <c r="D125" i="199"/>
  <c r="D125" i="200"/>
  <c r="D125" i="201"/>
  <c r="D125" i="202"/>
  <c r="D125" i="203"/>
  <c r="D125" i="204"/>
  <c r="D125" i="222"/>
  <c r="D125" i="223"/>
  <c r="D125" i="224"/>
  <c r="D125" i="225"/>
  <c r="D125" i="226"/>
  <c r="D125" i="227"/>
  <c r="D125" i="228"/>
  <c r="D125" i="230"/>
  <c r="D125" i="229"/>
  <c r="D95" i="176"/>
  <c r="D95" i="178"/>
  <c r="D95" i="179"/>
  <c r="D95" i="180"/>
  <c r="D95" i="181"/>
  <c r="D95" i="182"/>
  <c r="D95" i="183"/>
  <c r="D95" i="184"/>
  <c r="D95" i="185"/>
  <c r="D95" i="196"/>
  <c r="D95" i="197"/>
  <c r="D95" i="198"/>
  <c r="D95" i="199"/>
  <c r="D95" i="200"/>
  <c r="D95" i="201"/>
  <c r="D95" i="202"/>
  <c r="D95" i="203"/>
  <c r="D95" i="204"/>
  <c r="D95" i="222"/>
  <c r="D95" i="223"/>
  <c r="D95" i="224"/>
  <c r="D95" i="225"/>
  <c r="D95" i="226"/>
  <c r="D95" i="227"/>
  <c r="D95" i="228"/>
  <c r="D95" i="229"/>
  <c r="D95" i="230"/>
  <c r="D95" i="172"/>
  <c r="D95" i="173"/>
  <c r="D65" i="172"/>
  <c r="D65" i="173"/>
  <c r="D65" i="176"/>
  <c r="D65" i="178"/>
  <c r="D65" i="179"/>
  <c r="D65" i="180"/>
  <c r="D65" i="181"/>
  <c r="D65" i="182"/>
  <c r="D65" i="183"/>
  <c r="D65" i="184"/>
  <c r="D65" i="185"/>
  <c r="D65" i="196"/>
  <c r="D65" i="197"/>
  <c r="D65" i="198"/>
  <c r="D65" i="199"/>
  <c r="D65" i="200"/>
  <c r="D65" i="201"/>
  <c r="D65" i="202"/>
  <c r="D65" i="203"/>
  <c r="D65" i="204"/>
  <c r="D65" i="222"/>
  <c r="D65" i="223"/>
  <c r="D65" i="224"/>
  <c r="D65" i="225"/>
  <c r="D65" i="226"/>
  <c r="D65" i="227"/>
  <c r="D65" i="228"/>
  <c r="D65" i="229"/>
  <c r="D65" i="230"/>
  <c r="D35" i="173"/>
  <c r="D35" i="176"/>
  <c r="D35" i="178"/>
  <c r="D35" i="179"/>
  <c r="D35" i="180"/>
  <c r="D35" i="181"/>
  <c r="D35" i="182"/>
  <c r="D35" i="183"/>
  <c r="D35" i="184"/>
  <c r="D35" i="185"/>
  <c r="D35" i="196"/>
  <c r="D35" i="197"/>
  <c r="D35" i="198"/>
  <c r="D35" i="199"/>
  <c r="D35" i="200"/>
  <c r="D35" i="201"/>
  <c r="D35" i="202"/>
  <c r="D35" i="203"/>
  <c r="D35" i="204"/>
  <c r="D35" i="222"/>
  <c r="D35" i="223"/>
  <c r="D35" i="224"/>
  <c r="D35" i="225"/>
  <c r="D35" i="226"/>
  <c r="D35" i="227"/>
  <c r="D35" i="228"/>
  <c r="D35" i="229"/>
  <c r="D35" i="230"/>
  <c r="D35" i="172"/>
  <c r="D125" i="6"/>
  <c r="D95" i="6"/>
  <c r="D65" i="6"/>
  <c r="D5" i="6"/>
  <c r="R27" i="100"/>
  <c r="Q27" i="100"/>
  <c r="G27" i="100"/>
  <c r="R25" i="100"/>
  <c r="Q25" i="100"/>
  <c r="G25" i="100"/>
  <c r="R24" i="100"/>
  <c r="Q24" i="100"/>
  <c r="G24" i="100"/>
  <c r="R23" i="100"/>
  <c r="Q23" i="100"/>
  <c r="G23" i="100"/>
  <c r="R22" i="100"/>
  <c r="Q22" i="100"/>
  <c r="G22" i="100"/>
  <c r="R26" i="100"/>
  <c r="Q26" i="100"/>
  <c r="G26" i="100"/>
  <c r="P4" i="46" l="1"/>
  <c r="P4" i="41"/>
  <c r="F182" i="58" l="1"/>
  <c r="F176" i="58"/>
  <c r="F170" i="58"/>
  <c r="F164" i="58"/>
  <c r="F158" i="58"/>
  <c r="F152" i="58"/>
  <c r="F146" i="58"/>
  <c r="F140" i="58"/>
  <c r="F134" i="58"/>
  <c r="F128" i="58"/>
  <c r="F122" i="58"/>
  <c r="F116" i="58"/>
  <c r="F110" i="58"/>
  <c r="F104" i="58"/>
  <c r="F98" i="58"/>
  <c r="F92" i="58"/>
  <c r="F86" i="58"/>
  <c r="F80" i="58"/>
  <c r="F74" i="58"/>
  <c r="F68" i="58"/>
  <c r="F62" i="58"/>
  <c r="F56" i="58"/>
  <c r="F50" i="58"/>
  <c r="F44" i="58"/>
  <c r="F38" i="58"/>
  <c r="F32" i="58"/>
  <c r="F26" i="58"/>
  <c r="F20" i="58"/>
  <c r="F14" i="58"/>
  <c r="F8" i="58"/>
  <c r="F7" i="58"/>
  <c r="F180" i="58"/>
  <c r="F174" i="58"/>
  <c r="F168" i="58"/>
  <c r="F162" i="58"/>
  <c r="F156" i="58"/>
  <c r="F150" i="58"/>
  <c r="F144" i="58"/>
  <c r="F138" i="58"/>
  <c r="F132" i="58"/>
  <c r="F126" i="58"/>
  <c r="F120" i="58"/>
  <c r="F114" i="58"/>
  <c r="F108" i="58"/>
  <c r="F102" i="58"/>
  <c r="F96" i="58"/>
  <c r="F90" i="58"/>
  <c r="F84" i="58"/>
  <c r="F78" i="58"/>
  <c r="F72" i="58"/>
  <c r="F66" i="58"/>
  <c r="F60" i="58"/>
  <c r="F54" i="58"/>
  <c r="F48" i="58"/>
  <c r="F42" i="58"/>
  <c r="F36" i="58"/>
  <c r="F30" i="58"/>
  <c r="F24" i="58"/>
  <c r="F18" i="58"/>
  <c r="F12" i="58"/>
  <c r="F6" i="58"/>
  <c r="F179" i="58"/>
  <c r="F173" i="58"/>
  <c r="F167" i="58"/>
  <c r="F161" i="58"/>
  <c r="F155" i="58"/>
  <c r="F149" i="58"/>
  <c r="F143" i="58"/>
  <c r="F137" i="58"/>
  <c r="F131" i="58"/>
  <c r="F125" i="58"/>
  <c r="F119" i="58"/>
  <c r="F113" i="58"/>
  <c r="F107" i="58"/>
  <c r="F101" i="58"/>
  <c r="F95" i="58"/>
  <c r="F89" i="58"/>
  <c r="F83" i="58"/>
  <c r="F77" i="58"/>
  <c r="F71" i="58"/>
  <c r="F65" i="58"/>
  <c r="F59" i="58"/>
  <c r="F53" i="58"/>
  <c r="F47" i="58"/>
  <c r="F41" i="58"/>
  <c r="F35" i="58"/>
  <c r="F29" i="58"/>
  <c r="F23" i="58"/>
  <c r="F17" i="58"/>
  <c r="F11" i="58"/>
  <c r="F5" i="58"/>
  <c r="F181" i="58"/>
  <c r="F175" i="58"/>
  <c r="F169" i="58"/>
  <c r="F163" i="58"/>
  <c r="F157" i="58"/>
  <c r="F151" i="58"/>
  <c r="F145" i="58"/>
  <c r="F139" i="58"/>
  <c r="F133" i="58"/>
  <c r="F127" i="58"/>
  <c r="F121" i="58"/>
  <c r="F115" i="58"/>
  <c r="F109" i="58"/>
  <c r="F103" i="58"/>
  <c r="F97" i="58"/>
  <c r="F91" i="58"/>
  <c r="F85" i="58"/>
  <c r="F79" i="58"/>
  <c r="F73" i="58"/>
  <c r="F67" i="58"/>
  <c r="F61" i="58"/>
  <c r="F55" i="58"/>
  <c r="F49" i="58"/>
  <c r="F43" i="58"/>
  <c r="F37" i="58"/>
  <c r="F31" i="58"/>
  <c r="F25" i="58"/>
  <c r="F19" i="58"/>
  <c r="F13" i="58"/>
  <c r="F3" i="58"/>
  <c r="D182" i="58"/>
  <c r="C182" i="58"/>
  <c r="B182" i="58"/>
  <c r="D181" i="58"/>
  <c r="C181" i="58"/>
  <c r="B181" i="58"/>
  <c r="D180" i="58"/>
  <c r="C180" i="58"/>
  <c r="B180" i="58"/>
  <c r="D179" i="58"/>
  <c r="C179" i="58"/>
  <c r="B179" i="58"/>
  <c r="F178" i="58"/>
  <c r="D178" i="58"/>
  <c r="C178" i="58"/>
  <c r="B178" i="58"/>
  <c r="F177" i="58"/>
  <c r="D177" i="58"/>
  <c r="C177" i="58"/>
  <c r="B177" i="58"/>
  <c r="D176" i="58"/>
  <c r="C176" i="58"/>
  <c r="B176" i="58"/>
  <c r="D175" i="58"/>
  <c r="C175" i="58"/>
  <c r="B175" i="58"/>
  <c r="D174" i="58"/>
  <c r="C174" i="58"/>
  <c r="B174" i="58"/>
  <c r="D173" i="58"/>
  <c r="C173" i="58"/>
  <c r="B173" i="58"/>
  <c r="F172" i="58"/>
  <c r="D172" i="58"/>
  <c r="C172" i="58"/>
  <c r="B172" i="58"/>
  <c r="F171" i="58"/>
  <c r="D171" i="58"/>
  <c r="C171" i="58"/>
  <c r="B171" i="58"/>
  <c r="D170" i="58"/>
  <c r="C170" i="58"/>
  <c r="B170" i="58"/>
  <c r="D169" i="58"/>
  <c r="C169" i="58"/>
  <c r="B169" i="58"/>
  <c r="D168" i="58"/>
  <c r="C168" i="58"/>
  <c r="B168" i="58"/>
  <c r="D167" i="58"/>
  <c r="C167" i="58"/>
  <c r="B167" i="58"/>
  <c r="F166" i="58"/>
  <c r="D166" i="58"/>
  <c r="C166" i="58"/>
  <c r="B166" i="58"/>
  <c r="F165" i="58"/>
  <c r="D165" i="58"/>
  <c r="C165" i="58"/>
  <c r="B165" i="58"/>
  <c r="D164" i="58"/>
  <c r="C164" i="58"/>
  <c r="B164" i="58"/>
  <c r="D163" i="58"/>
  <c r="C163" i="58"/>
  <c r="B163" i="58"/>
  <c r="D162" i="58"/>
  <c r="C162" i="58"/>
  <c r="B162" i="58"/>
  <c r="D161" i="58"/>
  <c r="C161" i="58"/>
  <c r="B161" i="58"/>
  <c r="F160" i="58"/>
  <c r="D160" i="58"/>
  <c r="C160" i="58"/>
  <c r="B160" i="58"/>
  <c r="F159" i="58"/>
  <c r="D159" i="58"/>
  <c r="C159" i="58"/>
  <c r="B159" i="58"/>
  <c r="D158" i="58"/>
  <c r="C158" i="58"/>
  <c r="B158" i="58"/>
  <c r="D157" i="58"/>
  <c r="C157" i="58"/>
  <c r="B157" i="58"/>
  <c r="D156" i="58"/>
  <c r="C156" i="58"/>
  <c r="B156" i="58"/>
  <c r="D155" i="58"/>
  <c r="C155" i="58"/>
  <c r="B155" i="58"/>
  <c r="F154" i="58"/>
  <c r="D154" i="58"/>
  <c r="C154" i="58"/>
  <c r="B154" i="58"/>
  <c r="F153" i="58"/>
  <c r="D153" i="58"/>
  <c r="C153" i="58"/>
  <c r="B153" i="58"/>
  <c r="D152" i="58"/>
  <c r="C152" i="58"/>
  <c r="B152" i="58"/>
  <c r="D151" i="58"/>
  <c r="C151" i="58"/>
  <c r="B151" i="58"/>
  <c r="D150" i="58"/>
  <c r="C150" i="58"/>
  <c r="B150" i="58"/>
  <c r="D149" i="58"/>
  <c r="C149" i="58"/>
  <c r="B149" i="58"/>
  <c r="F148" i="58"/>
  <c r="D148" i="58"/>
  <c r="C148" i="58"/>
  <c r="B148" i="58"/>
  <c r="F147" i="58"/>
  <c r="D147" i="58"/>
  <c r="C147" i="58"/>
  <c r="B147" i="58"/>
  <c r="D146" i="58"/>
  <c r="C146" i="58"/>
  <c r="B146" i="58"/>
  <c r="D145" i="58"/>
  <c r="C145" i="58"/>
  <c r="B145" i="58"/>
  <c r="D144" i="58"/>
  <c r="C144" i="58"/>
  <c r="B144" i="58"/>
  <c r="D143" i="58"/>
  <c r="C143" i="58"/>
  <c r="B143" i="58"/>
  <c r="F142" i="58"/>
  <c r="D142" i="58"/>
  <c r="C142" i="58"/>
  <c r="B142" i="58"/>
  <c r="F141" i="58"/>
  <c r="D141" i="58"/>
  <c r="C141" i="58"/>
  <c r="B141" i="58"/>
  <c r="D140" i="58"/>
  <c r="C140" i="58"/>
  <c r="B140" i="58"/>
  <c r="D139" i="58"/>
  <c r="C139" i="58"/>
  <c r="B139" i="58"/>
  <c r="D138" i="58"/>
  <c r="C138" i="58"/>
  <c r="B138" i="58"/>
  <c r="D137" i="58"/>
  <c r="C137" i="58"/>
  <c r="B137" i="58"/>
  <c r="F136" i="58"/>
  <c r="D136" i="58"/>
  <c r="C136" i="58"/>
  <c r="B136" i="58"/>
  <c r="F135" i="58"/>
  <c r="D135" i="58"/>
  <c r="C135" i="58"/>
  <c r="B135" i="58"/>
  <c r="D134" i="58"/>
  <c r="C134" i="58"/>
  <c r="B134" i="58"/>
  <c r="D133" i="58"/>
  <c r="C133" i="58"/>
  <c r="B133" i="58"/>
  <c r="D132" i="58"/>
  <c r="C132" i="58"/>
  <c r="B132" i="58"/>
  <c r="D131" i="58"/>
  <c r="C131" i="58"/>
  <c r="B131" i="58"/>
  <c r="F130" i="58"/>
  <c r="D130" i="58"/>
  <c r="C130" i="58"/>
  <c r="B130" i="58"/>
  <c r="F129" i="58"/>
  <c r="D129" i="58"/>
  <c r="C129" i="58"/>
  <c r="B129" i="58"/>
  <c r="D128" i="58"/>
  <c r="C128" i="58"/>
  <c r="B128" i="58"/>
  <c r="D127" i="58"/>
  <c r="C127" i="58"/>
  <c r="B127" i="58"/>
  <c r="D126" i="58"/>
  <c r="C126" i="58"/>
  <c r="B126" i="58"/>
  <c r="D125" i="58"/>
  <c r="C125" i="58"/>
  <c r="B125" i="58"/>
  <c r="F124" i="58"/>
  <c r="D124" i="58"/>
  <c r="C124" i="58"/>
  <c r="B124" i="58"/>
  <c r="F123" i="58"/>
  <c r="D123" i="58"/>
  <c r="C123" i="58"/>
  <c r="B123" i="58"/>
  <c r="D122" i="58"/>
  <c r="C122" i="58"/>
  <c r="B122" i="58"/>
  <c r="D121" i="58"/>
  <c r="C121" i="58"/>
  <c r="B121" i="58"/>
  <c r="D120" i="58"/>
  <c r="C120" i="58"/>
  <c r="B120" i="58"/>
  <c r="D119" i="58"/>
  <c r="C119" i="58"/>
  <c r="B119" i="58"/>
  <c r="F118" i="58"/>
  <c r="D118" i="58"/>
  <c r="C118" i="58"/>
  <c r="B118" i="58"/>
  <c r="F117" i="58"/>
  <c r="D117" i="58"/>
  <c r="C117" i="58"/>
  <c r="B117" i="58"/>
  <c r="D116" i="58"/>
  <c r="C116" i="58"/>
  <c r="B116" i="58"/>
  <c r="D115" i="58"/>
  <c r="C115" i="58"/>
  <c r="B115" i="58"/>
  <c r="D114" i="58"/>
  <c r="C114" i="58"/>
  <c r="B114" i="58"/>
  <c r="D113" i="58"/>
  <c r="C113" i="58"/>
  <c r="B113" i="58"/>
  <c r="F112" i="58"/>
  <c r="D112" i="58"/>
  <c r="C112" i="58"/>
  <c r="B112" i="58"/>
  <c r="F111" i="58"/>
  <c r="D111" i="58"/>
  <c r="C111" i="58"/>
  <c r="B111" i="58"/>
  <c r="D110" i="58"/>
  <c r="C110" i="58"/>
  <c r="B110" i="58"/>
  <c r="D109" i="58"/>
  <c r="C109" i="58"/>
  <c r="B109" i="58"/>
  <c r="D108" i="58"/>
  <c r="C108" i="58"/>
  <c r="B108" i="58"/>
  <c r="D107" i="58"/>
  <c r="C107" i="58"/>
  <c r="B107" i="58"/>
  <c r="F106" i="58"/>
  <c r="D106" i="58"/>
  <c r="C106" i="58"/>
  <c r="B106" i="58"/>
  <c r="F105" i="58"/>
  <c r="D105" i="58"/>
  <c r="C105" i="58"/>
  <c r="B105" i="58"/>
  <c r="D104" i="58"/>
  <c r="C104" i="58"/>
  <c r="B104" i="58"/>
  <c r="D103" i="58"/>
  <c r="C103" i="58"/>
  <c r="B103" i="58"/>
  <c r="D102" i="58"/>
  <c r="C102" i="58"/>
  <c r="B102" i="58"/>
  <c r="D101" i="58"/>
  <c r="C101" i="58"/>
  <c r="B101" i="58"/>
  <c r="F100" i="58"/>
  <c r="D100" i="58"/>
  <c r="C100" i="58"/>
  <c r="B100" i="58"/>
  <c r="F99" i="58"/>
  <c r="D99" i="58"/>
  <c r="C99" i="58"/>
  <c r="B99" i="58"/>
  <c r="D98" i="58"/>
  <c r="C98" i="58"/>
  <c r="B98" i="58"/>
  <c r="D97" i="58"/>
  <c r="C97" i="58"/>
  <c r="B97" i="58"/>
  <c r="D96" i="58"/>
  <c r="C96" i="58"/>
  <c r="B96" i="58"/>
  <c r="D95" i="58"/>
  <c r="C95" i="58"/>
  <c r="B95" i="58"/>
  <c r="F94" i="58"/>
  <c r="D94" i="58"/>
  <c r="C94" i="58"/>
  <c r="B94" i="58"/>
  <c r="F93" i="58"/>
  <c r="D93" i="58"/>
  <c r="C93" i="58"/>
  <c r="B93" i="58"/>
  <c r="D92" i="58"/>
  <c r="C92" i="58"/>
  <c r="B92" i="58"/>
  <c r="D91" i="58"/>
  <c r="C91" i="58"/>
  <c r="B91" i="58"/>
  <c r="D90" i="58"/>
  <c r="C90" i="58"/>
  <c r="B90" i="58"/>
  <c r="D89" i="58"/>
  <c r="C89" i="58"/>
  <c r="B89" i="58"/>
  <c r="F88" i="58"/>
  <c r="D88" i="58"/>
  <c r="C88" i="58"/>
  <c r="B88" i="58"/>
  <c r="F87" i="58"/>
  <c r="D87" i="58"/>
  <c r="C87" i="58"/>
  <c r="B87" i="58"/>
  <c r="D86" i="58"/>
  <c r="C86" i="58"/>
  <c r="B86" i="58"/>
  <c r="D85" i="58"/>
  <c r="C85" i="58"/>
  <c r="B85" i="58"/>
  <c r="D84" i="58"/>
  <c r="C84" i="58"/>
  <c r="B84" i="58"/>
  <c r="D83" i="58"/>
  <c r="C83" i="58"/>
  <c r="B83" i="58"/>
  <c r="F82" i="58"/>
  <c r="D82" i="58"/>
  <c r="C82" i="58"/>
  <c r="B82" i="58"/>
  <c r="F81" i="58"/>
  <c r="D81" i="58"/>
  <c r="C81" i="58"/>
  <c r="B81" i="58"/>
  <c r="D80" i="58"/>
  <c r="C80" i="58"/>
  <c r="B80" i="58"/>
  <c r="D79" i="58"/>
  <c r="C79" i="58"/>
  <c r="B79" i="58"/>
  <c r="D78" i="58"/>
  <c r="C78" i="58"/>
  <c r="B78" i="58"/>
  <c r="D77" i="58"/>
  <c r="C77" i="58"/>
  <c r="B77" i="58"/>
  <c r="F76" i="58"/>
  <c r="D76" i="58"/>
  <c r="C76" i="58"/>
  <c r="B76" i="58"/>
  <c r="F75" i="58"/>
  <c r="D75" i="58"/>
  <c r="C75" i="58"/>
  <c r="B75" i="58"/>
  <c r="D74" i="58"/>
  <c r="C74" i="58"/>
  <c r="B74" i="58"/>
  <c r="D73" i="58"/>
  <c r="C73" i="58"/>
  <c r="B73" i="58"/>
  <c r="D72" i="58"/>
  <c r="C72" i="58"/>
  <c r="B72" i="58"/>
  <c r="D71" i="58"/>
  <c r="C71" i="58"/>
  <c r="B71" i="58"/>
  <c r="F70" i="58"/>
  <c r="D70" i="58"/>
  <c r="C70" i="58"/>
  <c r="B70" i="58"/>
  <c r="F69" i="58"/>
  <c r="D69" i="58"/>
  <c r="C69" i="58"/>
  <c r="B69" i="58"/>
  <c r="D68" i="58"/>
  <c r="C68" i="58"/>
  <c r="B68" i="58"/>
  <c r="D67" i="58"/>
  <c r="C67" i="58"/>
  <c r="B67" i="58"/>
  <c r="D66" i="58"/>
  <c r="C66" i="58"/>
  <c r="B66" i="58"/>
  <c r="D65" i="58"/>
  <c r="C65" i="58"/>
  <c r="B65" i="58"/>
  <c r="F64" i="58"/>
  <c r="D64" i="58"/>
  <c r="C64" i="58"/>
  <c r="B64" i="58"/>
  <c r="F63" i="58"/>
  <c r="D63" i="58"/>
  <c r="C63" i="58"/>
  <c r="B63" i="58"/>
  <c r="D62" i="58"/>
  <c r="C62" i="58"/>
  <c r="B62" i="58"/>
  <c r="D61" i="58"/>
  <c r="C61" i="58"/>
  <c r="B61" i="58"/>
  <c r="D60" i="58"/>
  <c r="C60" i="58"/>
  <c r="B60" i="58"/>
  <c r="D59" i="58"/>
  <c r="C59" i="58"/>
  <c r="B59" i="58"/>
  <c r="F58" i="58"/>
  <c r="D58" i="58"/>
  <c r="C58" i="58"/>
  <c r="B58" i="58"/>
  <c r="F57" i="58"/>
  <c r="D57" i="58"/>
  <c r="C57" i="58"/>
  <c r="B57" i="58"/>
  <c r="D56" i="58"/>
  <c r="C56" i="58"/>
  <c r="B56" i="58"/>
  <c r="D55" i="58"/>
  <c r="C55" i="58"/>
  <c r="B55" i="58"/>
  <c r="D54" i="58"/>
  <c r="C54" i="58"/>
  <c r="B54" i="58"/>
  <c r="D53" i="58"/>
  <c r="C53" i="58"/>
  <c r="B53" i="58"/>
  <c r="F52" i="58"/>
  <c r="D52" i="58"/>
  <c r="C52" i="58"/>
  <c r="B52" i="58"/>
  <c r="F51" i="58"/>
  <c r="D51" i="58"/>
  <c r="C51" i="58"/>
  <c r="B51" i="58"/>
  <c r="D50" i="58"/>
  <c r="C50" i="58"/>
  <c r="B50" i="58"/>
  <c r="D49" i="58"/>
  <c r="C49" i="58"/>
  <c r="B49" i="58"/>
  <c r="D48" i="58"/>
  <c r="C48" i="58"/>
  <c r="B48" i="58"/>
  <c r="D47" i="58"/>
  <c r="C47" i="58"/>
  <c r="B47" i="58"/>
  <c r="F46" i="58"/>
  <c r="D46" i="58"/>
  <c r="C46" i="58"/>
  <c r="B46" i="58"/>
  <c r="F45" i="58"/>
  <c r="D45" i="58"/>
  <c r="C45" i="58"/>
  <c r="B45" i="58"/>
  <c r="D44" i="58"/>
  <c r="C44" i="58"/>
  <c r="B44" i="58"/>
  <c r="D43" i="58"/>
  <c r="C43" i="58"/>
  <c r="B43" i="58"/>
  <c r="D42" i="58"/>
  <c r="C42" i="58"/>
  <c r="B42" i="58"/>
  <c r="D41" i="58"/>
  <c r="C41" i="58"/>
  <c r="B41" i="58"/>
  <c r="F40" i="58"/>
  <c r="D40" i="58"/>
  <c r="C40" i="58"/>
  <c r="B40" i="58"/>
  <c r="F39" i="58"/>
  <c r="D39" i="58"/>
  <c r="C39" i="58"/>
  <c r="B39" i="58"/>
  <c r="D38" i="58"/>
  <c r="C38" i="58"/>
  <c r="B38" i="58"/>
  <c r="D37" i="58"/>
  <c r="C37" i="58"/>
  <c r="B37" i="58"/>
  <c r="D36" i="58"/>
  <c r="C36" i="58"/>
  <c r="B36" i="58"/>
  <c r="D35" i="58"/>
  <c r="C35" i="58"/>
  <c r="B35" i="58"/>
  <c r="F34" i="58"/>
  <c r="D34" i="58"/>
  <c r="C34" i="58"/>
  <c r="B34" i="58"/>
  <c r="F33" i="58"/>
  <c r="D33" i="58"/>
  <c r="C33" i="58"/>
  <c r="B33" i="58"/>
  <c r="D32" i="58"/>
  <c r="C32" i="58"/>
  <c r="B32" i="58"/>
  <c r="D31" i="58"/>
  <c r="C31" i="58"/>
  <c r="B31" i="58"/>
  <c r="D30" i="58"/>
  <c r="C30" i="58"/>
  <c r="B30" i="58"/>
  <c r="D29" i="58"/>
  <c r="C29" i="58"/>
  <c r="B29" i="58"/>
  <c r="F28" i="58"/>
  <c r="D28" i="58"/>
  <c r="C28" i="58"/>
  <c r="B28" i="58"/>
  <c r="F27" i="58"/>
  <c r="D27" i="58"/>
  <c r="C27" i="58"/>
  <c r="B27" i="58"/>
  <c r="D26" i="58"/>
  <c r="C26" i="58"/>
  <c r="B26" i="58"/>
  <c r="D25" i="58"/>
  <c r="C25" i="58"/>
  <c r="B25" i="58"/>
  <c r="D24" i="58"/>
  <c r="C24" i="58"/>
  <c r="B24" i="58"/>
  <c r="D23" i="58"/>
  <c r="C23" i="58"/>
  <c r="B23" i="58"/>
  <c r="F22" i="58"/>
  <c r="D22" i="58"/>
  <c r="C22" i="58"/>
  <c r="B22" i="58"/>
  <c r="F21" i="58"/>
  <c r="D21" i="58"/>
  <c r="C21" i="58"/>
  <c r="B21" i="58"/>
  <c r="D20" i="58"/>
  <c r="C20" i="58"/>
  <c r="B20" i="58"/>
  <c r="D19" i="58"/>
  <c r="C19" i="58"/>
  <c r="B19" i="58"/>
  <c r="D18" i="58"/>
  <c r="C18" i="58"/>
  <c r="B18" i="58"/>
  <c r="D17" i="58"/>
  <c r="C17" i="58"/>
  <c r="B17" i="58"/>
  <c r="F16" i="58"/>
  <c r="D16" i="58"/>
  <c r="C16" i="58"/>
  <c r="B16" i="58"/>
  <c r="F15" i="58"/>
  <c r="D15" i="58"/>
  <c r="C15" i="58"/>
  <c r="B15" i="58"/>
  <c r="D14" i="58"/>
  <c r="C14" i="58"/>
  <c r="B14" i="58"/>
  <c r="D13" i="58"/>
  <c r="C13" i="58"/>
  <c r="B13" i="58"/>
  <c r="D12" i="58"/>
  <c r="C12" i="58"/>
  <c r="B12" i="58"/>
  <c r="D11" i="58"/>
  <c r="C11" i="58"/>
  <c r="B11" i="58"/>
  <c r="F10" i="58"/>
  <c r="D10" i="58"/>
  <c r="C10" i="58"/>
  <c r="B10" i="58"/>
  <c r="F9" i="58"/>
  <c r="D9" i="58"/>
  <c r="C9" i="58"/>
  <c r="B9" i="58"/>
  <c r="B4" i="58"/>
  <c r="B8" i="58"/>
  <c r="B7" i="58"/>
  <c r="B6" i="58"/>
  <c r="B5" i="58"/>
  <c r="F4" i="58"/>
  <c r="B3" i="58"/>
  <c r="D8" i="58"/>
  <c r="C8" i="58"/>
  <c r="D7" i="58"/>
  <c r="C7" i="58"/>
  <c r="D6" i="58"/>
  <c r="C6" i="58"/>
  <c r="D5" i="58"/>
  <c r="C5" i="58"/>
  <c r="D4" i="58"/>
  <c r="D3" i="58"/>
  <c r="C3" i="58"/>
  <c r="E168" i="221"/>
  <c r="D168" i="221"/>
  <c r="E167" i="221"/>
  <c r="D167" i="221"/>
  <c r="E166" i="221"/>
  <c r="D166" i="221"/>
  <c r="D165" i="221"/>
  <c r="S164" i="221"/>
  <c r="R164" i="221"/>
  <c r="Q164" i="221"/>
  <c r="P164" i="221"/>
  <c r="O164" i="221"/>
  <c r="N164" i="221"/>
  <c r="M164" i="221"/>
  <c r="L164" i="221"/>
  <c r="K164" i="221"/>
  <c r="J164" i="221"/>
  <c r="I164" i="221"/>
  <c r="H164" i="221"/>
  <c r="S163" i="221"/>
  <c r="R163" i="221"/>
  <c r="Q163" i="221"/>
  <c r="P163" i="221"/>
  <c r="O163" i="221"/>
  <c r="N163" i="221"/>
  <c r="M163" i="221"/>
  <c r="L163" i="221"/>
  <c r="K163" i="221"/>
  <c r="K165" i="221" s="1"/>
  <c r="K166" i="221" s="1"/>
  <c r="K167" i="221" s="1"/>
  <c r="J163" i="221"/>
  <c r="I163" i="221"/>
  <c r="H163" i="221"/>
  <c r="E163" i="221"/>
  <c r="D163" i="221"/>
  <c r="S162" i="221"/>
  <c r="R162" i="221"/>
  <c r="Q162" i="221"/>
  <c r="P162" i="221"/>
  <c r="O162" i="221"/>
  <c r="N162" i="221"/>
  <c r="M162" i="221"/>
  <c r="L162" i="221"/>
  <c r="K162" i="221"/>
  <c r="J162" i="221"/>
  <c r="I162" i="221"/>
  <c r="H162" i="221"/>
  <c r="D162" i="221"/>
  <c r="K157" i="221"/>
  <c r="D157" i="221"/>
  <c r="E138" i="221"/>
  <c r="D138" i="221"/>
  <c r="E137" i="221"/>
  <c r="D137" i="221"/>
  <c r="E136" i="221"/>
  <c r="D136" i="221"/>
  <c r="D135" i="221"/>
  <c r="S134" i="221"/>
  <c r="R134" i="221"/>
  <c r="Q134" i="221"/>
  <c r="P134" i="221"/>
  <c r="O134" i="221"/>
  <c r="N134" i="221"/>
  <c r="M134" i="221"/>
  <c r="L134" i="221"/>
  <c r="K134" i="221"/>
  <c r="J134" i="221"/>
  <c r="I134" i="221"/>
  <c r="H134" i="221"/>
  <c r="S133" i="221"/>
  <c r="R133" i="221"/>
  <c r="Q133" i="221"/>
  <c r="R141" i="221" s="1"/>
  <c r="P133" i="221"/>
  <c r="O141" i="221" s="1"/>
  <c r="O133" i="221"/>
  <c r="N133" i="221"/>
  <c r="M133" i="221"/>
  <c r="L133" i="221"/>
  <c r="K133" i="221"/>
  <c r="J133" i="221"/>
  <c r="I133" i="221"/>
  <c r="H133" i="221"/>
  <c r="E133" i="221"/>
  <c r="D133" i="221"/>
  <c r="S132" i="221"/>
  <c r="R132" i="221"/>
  <c r="Q132" i="221"/>
  <c r="P132" i="221"/>
  <c r="O132" i="221"/>
  <c r="N132" i="221"/>
  <c r="M132" i="221"/>
  <c r="L132" i="221"/>
  <c r="K132" i="221"/>
  <c r="J132" i="221"/>
  <c r="I132" i="221"/>
  <c r="H132" i="221"/>
  <c r="D132" i="221"/>
  <c r="K127" i="221"/>
  <c r="D127" i="221"/>
  <c r="E108" i="221"/>
  <c r="D108" i="221"/>
  <c r="E107" i="221"/>
  <c r="D107" i="221"/>
  <c r="E106" i="221"/>
  <c r="D106" i="221"/>
  <c r="D105" i="221"/>
  <c r="S104" i="221"/>
  <c r="R104" i="221"/>
  <c r="Q104" i="221"/>
  <c r="P104" i="221"/>
  <c r="O104" i="221"/>
  <c r="N104" i="221"/>
  <c r="M104" i="221"/>
  <c r="L104" i="221"/>
  <c r="K104" i="221"/>
  <c r="J104" i="221"/>
  <c r="I104" i="221"/>
  <c r="H104" i="221"/>
  <c r="S103" i="221"/>
  <c r="R103" i="221"/>
  <c r="Q103" i="221"/>
  <c r="Q105" i="221" s="1"/>
  <c r="Q106" i="221" s="1"/>
  <c r="Q107" i="221" s="1"/>
  <c r="P103" i="221"/>
  <c r="O103" i="221"/>
  <c r="N103" i="221"/>
  <c r="M103" i="221"/>
  <c r="L103" i="221"/>
  <c r="K103" i="221"/>
  <c r="J103" i="221"/>
  <c r="I103" i="221"/>
  <c r="I111" i="221" s="1"/>
  <c r="H103" i="221"/>
  <c r="E103" i="221"/>
  <c r="D103" i="221"/>
  <c r="S102" i="221"/>
  <c r="R102" i="221"/>
  <c r="Q102" i="221"/>
  <c r="P102" i="221"/>
  <c r="O102" i="221"/>
  <c r="N102" i="221"/>
  <c r="M102" i="221"/>
  <c r="L102" i="221"/>
  <c r="K102" i="221"/>
  <c r="J102" i="221"/>
  <c r="I102" i="221"/>
  <c r="H102" i="221"/>
  <c r="D102" i="221"/>
  <c r="K97" i="221"/>
  <c r="D97" i="221"/>
  <c r="E78" i="221"/>
  <c r="D78" i="221"/>
  <c r="E77" i="221"/>
  <c r="D77" i="221"/>
  <c r="E76" i="221"/>
  <c r="D76" i="221"/>
  <c r="D75" i="221"/>
  <c r="S74" i="221"/>
  <c r="R74" i="221"/>
  <c r="Q74" i="221"/>
  <c r="P74" i="221"/>
  <c r="O74" i="221"/>
  <c r="N74" i="221"/>
  <c r="M74" i="221"/>
  <c r="L74" i="221"/>
  <c r="K74" i="221"/>
  <c r="J74" i="221"/>
  <c r="I74" i="221"/>
  <c r="H74" i="221"/>
  <c r="S73" i="221"/>
  <c r="R73" i="221"/>
  <c r="Q73" i="221"/>
  <c r="P73" i="221"/>
  <c r="O73" i="221"/>
  <c r="N73" i="221"/>
  <c r="M73" i="221"/>
  <c r="L73" i="221"/>
  <c r="K73" i="221"/>
  <c r="K75" i="221" s="1"/>
  <c r="J73" i="221"/>
  <c r="I73" i="221"/>
  <c r="H73" i="221"/>
  <c r="E73" i="221"/>
  <c r="D73" i="221"/>
  <c r="S72" i="221"/>
  <c r="R72" i="221"/>
  <c r="Q72" i="221"/>
  <c r="P72" i="221"/>
  <c r="O72" i="221"/>
  <c r="N72" i="221"/>
  <c r="M72" i="221"/>
  <c r="L72" i="221"/>
  <c r="K72" i="221"/>
  <c r="J72" i="221"/>
  <c r="I72" i="221"/>
  <c r="H72" i="221"/>
  <c r="D72" i="221"/>
  <c r="K67" i="221"/>
  <c r="D67" i="221"/>
  <c r="E48" i="221"/>
  <c r="D48" i="221"/>
  <c r="E47" i="221"/>
  <c r="D47" i="221"/>
  <c r="E46" i="221"/>
  <c r="D46" i="221"/>
  <c r="D45" i="221"/>
  <c r="S44" i="221"/>
  <c r="R52" i="221" s="1"/>
  <c r="R44" i="221"/>
  <c r="Q44" i="221"/>
  <c r="P44" i="221"/>
  <c r="O44" i="221"/>
  <c r="N44" i="221"/>
  <c r="M44" i="221"/>
  <c r="L44" i="221"/>
  <c r="K44" i="221"/>
  <c r="J44" i="221"/>
  <c r="I44" i="221"/>
  <c r="H44" i="221"/>
  <c r="S43" i="221"/>
  <c r="R43" i="221"/>
  <c r="Q43" i="221"/>
  <c r="P43" i="221"/>
  <c r="O43" i="221"/>
  <c r="N43" i="221"/>
  <c r="M43" i="221"/>
  <c r="L43" i="221"/>
  <c r="K43" i="221"/>
  <c r="L51" i="221" s="1"/>
  <c r="J43" i="221"/>
  <c r="I43" i="221"/>
  <c r="H43" i="221"/>
  <c r="E43" i="221"/>
  <c r="K58" i="221" s="1"/>
  <c r="S42" i="221"/>
  <c r="R42" i="221"/>
  <c r="Q42" i="221"/>
  <c r="R50" i="221" s="1"/>
  <c r="P42" i="221"/>
  <c r="O42" i="221"/>
  <c r="N42" i="221"/>
  <c r="M42" i="221"/>
  <c r="L42" i="221"/>
  <c r="K42" i="221"/>
  <c r="J42" i="221"/>
  <c r="I42" i="221"/>
  <c r="H42" i="221"/>
  <c r="D42" i="221"/>
  <c r="K37" i="221"/>
  <c r="D37" i="221"/>
  <c r="E18" i="221"/>
  <c r="D18" i="221"/>
  <c r="E17" i="221"/>
  <c r="D17" i="221"/>
  <c r="E16" i="221"/>
  <c r="D16" i="221"/>
  <c r="D15" i="221"/>
  <c r="S14" i="221"/>
  <c r="R14" i="221"/>
  <c r="Q14" i="221"/>
  <c r="P14" i="221"/>
  <c r="O14" i="221"/>
  <c r="N14" i="221"/>
  <c r="M14" i="221"/>
  <c r="L14" i="221"/>
  <c r="L22" i="221" s="1"/>
  <c r="K14" i="221"/>
  <c r="J14" i="221"/>
  <c r="I14" i="221"/>
  <c r="H14" i="221"/>
  <c r="S13" i="221"/>
  <c r="R13" i="221"/>
  <c r="Q13" i="221"/>
  <c r="P13" i="221"/>
  <c r="P15" i="221" s="1"/>
  <c r="P16" i="221" s="1"/>
  <c r="P17" i="221" s="1"/>
  <c r="O13" i="221"/>
  <c r="N13" i="221"/>
  <c r="M13" i="221"/>
  <c r="L13" i="221"/>
  <c r="K13" i="221"/>
  <c r="J13" i="221"/>
  <c r="I13" i="221"/>
  <c r="H13" i="221"/>
  <c r="T13" i="221" s="1"/>
  <c r="E13" i="221"/>
  <c r="D13" i="221"/>
  <c r="S12" i="221"/>
  <c r="R12" i="221"/>
  <c r="Q12" i="221"/>
  <c r="P12" i="221"/>
  <c r="O12" i="221"/>
  <c r="N12" i="221"/>
  <c r="O20" i="221" s="1"/>
  <c r="M12" i="221"/>
  <c r="L12" i="221"/>
  <c r="K12" i="221"/>
  <c r="J12" i="221"/>
  <c r="I12" i="221"/>
  <c r="H12" i="221"/>
  <c r="D12" i="221"/>
  <c r="K7" i="221"/>
  <c r="D7" i="221"/>
  <c r="E168" i="220"/>
  <c r="D168" i="220"/>
  <c r="E167" i="220"/>
  <c r="D167" i="220"/>
  <c r="E166" i="220"/>
  <c r="D166" i="220"/>
  <c r="D165" i="220"/>
  <c r="S164" i="220"/>
  <c r="R164" i="220"/>
  <c r="Q164" i="220"/>
  <c r="P164" i="220"/>
  <c r="O164" i="220"/>
  <c r="N164" i="220"/>
  <c r="M164" i="220"/>
  <c r="L164" i="220"/>
  <c r="K164" i="220"/>
  <c r="J164" i="220"/>
  <c r="I164" i="220"/>
  <c r="H164" i="220"/>
  <c r="S163" i="220"/>
  <c r="S165" i="220" s="1"/>
  <c r="S166" i="220" s="1"/>
  <c r="S167" i="220" s="1"/>
  <c r="R163" i="220"/>
  <c r="Q163" i="220"/>
  <c r="P163" i="220"/>
  <c r="O163" i="220"/>
  <c r="N163" i="220"/>
  <c r="M163" i="220"/>
  <c r="L163" i="220"/>
  <c r="K163" i="220"/>
  <c r="L171" i="220" s="1"/>
  <c r="J163" i="220"/>
  <c r="I163" i="220"/>
  <c r="H163" i="220"/>
  <c r="E163" i="220"/>
  <c r="D163" i="220"/>
  <c r="S162" i="220"/>
  <c r="R162" i="220"/>
  <c r="Q162" i="220"/>
  <c r="P162" i="220"/>
  <c r="O162" i="220"/>
  <c r="N162" i="220"/>
  <c r="O170" i="220" s="1"/>
  <c r="M162" i="220"/>
  <c r="L162" i="220"/>
  <c r="K162" i="220"/>
  <c r="J162" i="220"/>
  <c r="I162" i="220"/>
  <c r="H162" i="220"/>
  <c r="D162" i="220"/>
  <c r="K157" i="220"/>
  <c r="D157" i="220"/>
  <c r="E138" i="220"/>
  <c r="D138" i="220"/>
  <c r="E137" i="220"/>
  <c r="D137" i="220"/>
  <c r="E136" i="220"/>
  <c r="D136" i="220"/>
  <c r="D135" i="220"/>
  <c r="S134" i="220"/>
  <c r="R134" i="220"/>
  <c r="Q134" i="220"/>
  <c r="P134" i="220"/>
  <c r="O134" i="220"/>
  <c r="N134" i="220"/>
  <c r="M134" i="220"/>
  <c r="L134" i="220"/>
  <c r="L142" i="220" s="1"/>
  <c r="K134" i="220"/>
  <c r="J134" i="220"/>
  <c r="I134" i="220"/>
  <c r="H134" i="220"/>
  <c r="S133" i="220"/>
  <c r="R133" i="220"/>
  <c r="Q133" i="220"/>
  <c r="P133" i="220"/>
  <c r="O141" i="220" s="1"/>
  <c r="O133" i="220"/>
  <c r="N133" i="220"/>
  <c r="M133" i="220"/>
  <c r="L133" i="220"/>
  <c r="K133" i="220"/>
  <c r="J133" i="220"/>
  <c r="I133" i="220"/>
  <c r="H133" i="220"/>
  <c r="I141" i="220" s="1"/>
  <c r="E133" i="220"/>
  <c r="D133" i="220"/>
  <c r="S132" i="220"/>
  <c r="R132" i="220"/>
  <c r="Q132" i="220"/>
  <c r="P132" i="220"/>
  <c r="O132" i="220"/>
  <c r="N132" i="220"/>
  <c r="O140" i="220" s="1"/>
  <c r="M132" i="220"/>
  <c r="L132" i="220"/>
  <c r="K132" i="220"/>
  <c r="J132" i="220"/>
  <c r="I132" i="220"/>
  <c r="H132" i="220"/>
  <c r="D132" i="220"/>
  <c r="K127" i="220"/>
  <c r="D127" i="220"/>
  <c r="E108" i="220"/>
  <c r="D108" i="220"/>
  <c r="E107" i="220"/>
  <c r="D107" i="220"/>
  <c r="E106" i="220"/>
  <c r="D106" i="220"/>
  <c r="D105" i="220"/>
  <c r="S104" i="220"/>
  <c r="R104" i="220"/>
  <c r="Q104" i="220"/>
  <c r="P104" i="220"/>
  <c r="O104" i="220"/>
  <c r="N104" i="220"/>
  <c r="M104" i="220"/>
  <c r="L104" i="220"/>
  <c r="K104" i="220"/>
  <c r="J104" i="220"/>
  <c r="I104" i="220"/>
  <c r="H104" i="220"/>
  <c r="S103" i="220"/>
  <c r="R103" i="220"/>
  <c r="Q103" i="220"/>
  <c r="Q105" i="220" s="1"/>
  <c r="Q106" i="220" s="1"/>
  <c r="Q107" i="220" s="1"/>
  <c r="P103" i="220"/>
  <c r="O111" i="220" s="1"/>
  <c r="O103" i="220"/>
  <c r="N103" i="220"/>
  <c r="M103" i="220"/>
  <c r="L103" i="220"/>
  <c r="K103" i="220"/>
  <c r="J103" i="220"/>
  <c r="I103" i="220"/>
  <c r="H103" i="220"/>
  <c r="E103" i="220"/>
  <c r="D103" i="220"/>
  <c r="S102" i="220"/>
  <c r="R102" i="220"/>
  <c r="Q102" i="220"/>
  <c r="P102" i="220"/>
  <c r="O102" i="220"/>
  <c r="N102" i="220"/>
  <c r="M102" i="220"/>
  <c r="L102" i="220"/>
  <c r="K102" i="220"/>
  <c r="J102" i="220"/>
  <c r="I102" i="220"/>
  <c r="H102" i="220"/>
  <c r="D102" i="220"/>
  <c r="K97" i="220"/>
  <c r="D97" i="220"/>
  <c r="E78" i="220"/>
  <c r="D78" i="220"/>
  <c r="E77" i="220"/>
  <c r="D77" i="220"/>
  <c r="E76" i="220"/>
  <c r="D76" i="220"/>
  <c r="D75" i="220"/>
  <c r="S74" i="220"/>
  <c r="R74" i="220"/>
  <c r="R82" i="220" s="1"/>
  <c r="Q74" i="220"/>
  <c r="P74" i="220"/>
  <c r="O74" i="220"/>
  <c r="N74" i="220"/>
  <c r="M74" i="220"/>
  <c r="L74" i="220"/>
  <c r="K74" i="220"/>
  <c r="J74" i="220"/>
  <c r="I74" i="220"/>
  <c r="H74" i="220"/>
  <c r="S73" i="220"/>
  <c r="R73" i="220"/>
  <c r="R81" i="220" s="1"/>
  <c r="Q73" i="220"/>
  <c r="P73" i="220"/>
  <c r="O73" i="220"/>
  <c r="N73" i="220"/>
  <c r="M73" i="220"/>
  <c r="L73" i="220"/>
  <c r="K73" i="220"/>
  <c r="J73" i="220"/>
  <c r="I73" i="220"/>
  <c r="H73" i="220"/>
  <c r="E73" i="220"/>
  <c r="D73" i="220"/>
  <c r="S72" i="220"/>
  <c r="R72" i="220"/>
  <c r="Q72" i="220"/>
  <c r="P72" i="220"/>
  <c r="O72" i="220"/>
  <c r="N72" i="220"/>
  <c r="M72" i="220"/>
  <c r="L72" i="220"/>
  <c r="K72" i="220"/>
  <c r="J72" i="220"/>
  <c r="I72" i="220"/>
  <c r="H72" i="220"/>
  <c r="I80" i="220" s="1"/>
  <c r="D72" i="220"/>
  <c r="K67" i="220"/>
  <c r="D67" i="220"/>
  <c r="E48" i="220"/>
  <c r="D48" i="220"/>
  <c r="E47" i="220"/>
  <c r="D47" i="220"/>
  <c r="E46" i="220"/>
  <c r="D46" i="220"/>
  <c r="D45" i="220"/>
  <c r="S44" i="220"/>
  <c r="R44" i="220"/>
  <c r="Q44" i="220"/>
  <c r="P44" i="220"/>
  <c r="O44" i="220"/>
  <c r="N44" i="220"/>
  <c r="M44" i="220"/>
  <c r="L44" i="220"/>
  <c r="K44" i="220"/>
  <c r="J44" i="220"/>
  <c r="I44" i="220"/>
  <c r="H44" i="220"/>
  <c r="S43" i="220"/>
  <c r="S45" i="220" s="1"/>
  <c r="S46" i="220" s="1"/>
  <c r="S47" i="220" s="1"/>
  <c r="R43" i="220"/>
  <c r="Q43" i="220"/>
  <c r="P43" i="220"/>
  <c r="O43" i="220"/>
  <c r="N43" i="220"/>
  <c r="M43" i="220"/>
  <c r="L43" i="220"/>
  <c r="K43" i="220"/>
  <c r="K45" i="220" s="1"/>
  <c r="J43" i="220"/>
  <c r="I43" i="220"/>
  <c r="H43" i="220"/>
  <c r="E43" i="220"/>
  <c r="D43" i="220"/>
  <c r="S42" i="220"/>
  <c r="R42" i="220"/>
  <c r="Q42" i="220"/>
  <c r="P42" i="220"/>
  <c r="O42" i="220"/>
  <c r="N42" i="220"/>
  <c r="M42" i="220"/>
  <c r="L42" i="220"/>
  <c r="K42" i="220"/>
  <c r="J42" i="220"/>
  <c r="I42" i="220"/>
  <c r="H42" i="220"/>
  <c r="D42" i="220"/>
  <c r="K37" i="220"/>
  <c r="D37" i="220"/>
  <c r="E18" i="220"/>
  <c r="D18" i="220"/>
  <c r="E17" i="220"/>
  <c r="D17" i="220"/>
  <c r="E16" i="220"/>
  <c r="D16" i="220"/>
  <c r="D15" i="220"/>
  <c r="S14" i="220"/>
  <c r="R14" i="220"/>
  <c r="Q14" i="220"/>
  <c r="P14" i="220"/>
  <c r="O14" i="220"/>
  <c r="N14" i="220"/>
  <c r="M14" i="220"/>
  <c r="L14" i="220"/>
  <c r="L22" i="220" s="1"/>
  <c r="K14" i="220"/>
  <c r="J14" i="220"/>
  <c r="I14" i="220"/>
  <c r="H14" i="220"/>
  <c r="S13" i="220"/>
  <c r="R13" i="220"/>
  <c r="Q13" i="220"/>
  <c r="P13" i="220"/>
  <c r="O21" i="220" s="1"/>
  <c r="O13" i="220"/>
  <c r="N13" i="220"/>
  <c r="M13" i="220"/>
  <c r="L13" i="220"/>
  <c r="K13" i="220"/>
  <c r="J13" i="220"/>
  <c r="I13" i="220"/>
  <c r="H13" i="220"/>
  <c r="T13" i="220" s="1"/>
  <c r="E13" i="220"/>
  <c r="D13" i="220"/>
  <c r="S12" i="220"/>
  <c r="R12" i="220"/>
  <c r="Q12" i="220"/>
  <c r="P12" i="220"/>
  <c r="O12" i="220"/>
  <c r="N12" i="220"/>
  <c r="M12" i="220"/>
  <c r="L12" i="220"/>
  <c r="K12" i="220"/>
  <c r="J12" i="220"/>
  <c r="I12" i="220"/>
  <c r="H12" i="220"/>
  <c r="D12" i="220"/>
  <c r="K7" i="220"/>
  <c r="D7" i="220"/>
  <c r="E168" i="219"/>
  <c r="D168" i="219"/>
  <c r="E167" i="219"/>
  <c r="D167" i="219"/>
  <c r="E166" i="219"/>
  <c r="D166" i="219"/>
  <c r="D165" i="219"/>
  <c r="S164" i="219"/>
  <c r="R164" i="219"/>
  <c r="Q164" i="219"/>
  <c r="P164" i="219"/>
  <c r="O164" i="219"/>
  <c r="N164" i="219"/>
  <c r="M164" i="219"/>
  <c r="L164" i="219"/>
  <c r="K164" i="219"/>
  <c r="J164" i="219"/>
  <c r="I164" i="219"/>
  <c r="H164" i="219"/>
  <c r="S163" i="219"/>
  <c r="S165" i="219" s="1"/>
  <c r="S166" i="219" s="1"/>
  <c r="S167" i="219" s="1"/>
  <c r="R163" i="219"/>
  <c r="Q163" i="219"/>
  <c r="P163" i="219"/>
  <c r="O163" i="219"/>
  <c r="N163" i="219"/>
  <c r="M163" i="219"/>
  <c r="L163" i="219"/>
  <c r="K163" i="219"/>
  <c r="J163" i="219"/>
  <c r="I163" i="219"/>
  <c r="H163" i="219"/>
  <c r="E163" i="219"/>
  <c r="D163" i="219"/>
  <c r="S162" i="219"/>
  <c r="R162" i="219"/>
  <c r="Q162" i="219"/>
  <c r="P162" i="219"/>
  <c r="O162" i="219"/>
  <c r="N162" i="219"/>
  <c r="M162" i="219"/>
  <c r="L162" i="219"/>
  <c r="K162" i="219"/>
  <c r="J162" i="219"/>
  <c r="I162" i="219"/>
  <c r="H162" i="219"/>
  <c r="D162" i="219"/>
  <c r="K157" i="219"/>
  <c r="D157" i="219"/>
  <c r="E138" i="219"/>
  <c r="D138" i="219"/>
  <c r="E137" i="219"/>
  <c r="D137" i="219"/>
  <c r="E136" i="219"/>
  <c r="D136" i="219"/>
  <c r="D135" i="219"/>
  <c r="S134" i="219"/>
  <c r="R134" i="219"/>
  <c r="Q134" i="219"/>
  <c r="P134" i="219"/>
  <c r="O134" i="219"/>
  <c r="N134" i="219"/>
  <c r="M134" i="219"/>
  <c r="L134" i="219"/>
  <c r="L142" i="219" s="1"/>
  <c r="K134" i="219"/>
  <c r="J134" i="219"/>
  <c r="I134" i="219"/>
  <c r="H134" i="219"/>
  <c r="S133" i="219"/>
  <c r="R133" i="219"/>
  <c r="Q133" i="219"/>
  <c r="P133" i="219"/>
  <c r="O133" i="219"/>
  <c r="N133" i="219"/>
  <c r="M133" i="219"/>
  <c r="L133" i="219"/>
  <c r="K133" i="219"/>
  <c r="J133" i="219"/>
  <c r="I133" i="219"/>
  <c r="H133" i="219"/>
  <c r="I141" i="219" s="1"/>
  <c r="E133" i="219"/>
  <c r="D133" i="219"/>
  <c r="S132" i="219"/>
  <c r="R132" i="219"/>
  <c r="Q132" i="219"/>
  <c r="P132" i="219"/>
  <c r="O132" i="219"/>
  <c r="N132" i="219"/>
  <c r="M132" i="219"/>
  <c r="L132" i="219"/>
  <c r="K132" i="219"/>
  <c r="J132" i="219"/>
  <c r="I132" i="219"/>
  <c r="H132" i="219"/>
  <c r="D132" i="219"/>
  <c r="K127" i="219"/>
  <c r="D127" i="219"/>
  <c r="E108" i="219"/>
  <c r="D108" i="219"/>
  <c r="E107" i="219"/>
  <c r="D107" i="219"/>
  <c r="E106" i="219"/>
  <c r="D106" i="219"/>
  <c r="D105" i="219"/>
  <c r="S104" i="219"/>
  <c r="R104" i="219"/>
  <c r="Q104" i="219"/>
  <c r="P104" i="219"/>
  <c r="O104" i="219"/>
  <c r="N104" i="219"/>
  <c r="M104" i="219"/>
  <c r="L104" i="219"/>
  <c r="K104" i="219"/>
  <c r="J104" i="219"/>
  <c r="I104" i="219"/>
  <c r="H104" i="219"/>
  <c r="S103" i="219"/>
  <c r="R103" i="219"/>
  <c r="Q103" i="219"/>
  <c r="P103" i="219"/>
  <c r="O103" i="219"/>
  <c r="N103" i="219"/>
  <c r="M103" i="219"/>
  <c r="L103" i="219"/>
  <c r="K103" i="219"/>
  <c r="J103" i="219"/>
  <c r="I103" i="219"/>
  <c r="I105" i="219" s="1"/>
  <c r="I106" i="219" s="1"/>
  <c r="I107" i="219" s="1"/>
  <c r="H103" i="219"/>
  <c r="E103" i="219"/>
  <c r="D103" i="219"/>
  <c r="S102" i="219"/>
  <c r="R102" i="219"/>
  <c r="Q102" i="219"/>
  <c r="P102" i="219"/>
  <c r="O102" i="219"/>
  <c r="N102" i="219"/>
  <c r="M102" i="219"/>
  <c r="L102" i="219"/>
  <c r="K102" i="219"/>
  <c r="J102" i="219"/>
  <c r="I102" i="219"/>
  <c r="H102" i="219"/>
  <c r="D102" i="219"/>
  <c r="K97" i="219"/>
  <c r="D97" i="219"/>
  <c r="E78" i="219"/>
  <c r="D78" i="219"/>
  <c r="E77" i="219"/>
  <c r="D77" i="219"/>
  <c r="E76" i="219"/>
  <c r="D76" i="219"/>
  <c r="D75" i="219"/>
  <c r="S74" i="219"/>
  <c r="R74" i="219"/>
  <c r="R82" i="219" s="1"/>
  <c r="Q74" i="219"/>
  <c r="P74" i="219"/>
  <c r="O74" i="219"/>
  <c r="N74" i="219"/>
  <c r="M74" i="219"/>
  <c r="L74" i="219"/>
  <c r="K74" i="219"/>
  <c r="J74" i="219"/>
  <c r="I74" i="219"/>
  <c r="H74" i="219"/>
  <c r="S73" i="219"/>
  <c r="R73" i="219"/>
  <c r="R81" i="219" s="1"/>
  <c r="Q73" i="219"/>
  <c r="P73" i="219"/>
  <c r="O73" i="219"/>
  <c r="N73" i="219"/>
  <c r="M73" i="219"/>
  <c r="L73" i="219"/>
  <c r="K73" i="219"/>
  <c r="J73" i="219"/>
  <c r="I73" i="219"/>
  <c r="H73" i="219"/>
  <c r="E73" i="219"/>
  <c r="D73" i="219"/>
  <c r="K88" i="219" s="1"/>
  <c r="S72" i="219"/>
  <c r="R72" i="219"/>
  <c r="Q72" i="219"/>
  <c r="P72" i="219"/>
  <c r="O72" i="219"/>
  <c r="N72" i="219"/>
  <c r="M72" i="219"/>
  <c r="L72" i="219"/>
  <c r="K72" i="219"/>
  <c r="J72" i="219"/>
  <c r="I72" i="219"/>
  <c r="H72" i="219"/>
  <c r="D72" i="219"/>
  <c r="K67" i="219"/>
  <c r="D67" i="219"/>
  <c r="E48" i="219"/>
  <c r="D48" i="219"/>
  <c r="E47" i="219"/>
  <c r="D47" i="219"/>
  <c r="E46" i="219"/>
  <c r="D46" i="219"/>
  <c r="D45" i="219"/>
  <c r="S44" i="219"/>
  <c r="R44" i="219"/>
  <c r="Q44" i="219"/>
  <c r="P44" i="219"/>
  <c r="O44" i="219"/>
  <c r="N44" i="219"/>
  <c r="M44" i="219"/>
  <c r="L44" i="219"/>
  <c r="K44" i="219"/>
  <c r="J44" i="219"/>
  <c r="I44" i="219"/>
  <c r="H44" i="219"/>
  <c r="S43" i="219"/>
  <c r="S45" i="219" s="1"/>
  <c r="S46" i="219" s="1"/>
  <c r="S47" i="219" s="1"/>
  <c r="R43" i="219"/>
  <c r="Q43" i="219"/>
  <c r="P43" i="219"/>
  <c r="O43" i="219"/>
  <c r="N43" i="219"/>
  <c r="M43" i="219"/>
  <c r="L43" i="219"/>
  <c r="K43" i="219"/>
  <c r="K45" i="219" s="1"/>
  <c r="K46" i="219" s="1"/>
  <c r="K47" i="219" s="1"/>
  <c r="J43" i="219"/>
  <c r="I43" i="219"/>
  <c r="H43" i="219"/>
  <c r="E43" i="219"/>
  <c r="D43" i="219"/>
  <c r="S42" i="219"/>
  <c r="R42" i="219"/>
  <c r="Q42" i="219"/>
  <c r="P42" i="219"/>
  <c r="O42" i="219"/>
  <c r="N42" i="219"/>
  <c r="M42" i="219"/>
  <c r="L42" i="219"/>
  <c r="K42" i="219"/>
  <c r="J42" i="219"/>
  <c r="I42" i="219"/>
  <c r="H42" i="219"/>
  <c r="D42" i="219"/>
  <c r="K37" i="219"/>
  <c r="D37" i="219"/>
  <c r="E18" i="219"/>
  <c r="D18" i="219"/>
  <c r="E17" i="219"/>
  <c r="D17" i="219"/>
  <c r="E16" i="219"/>
  <c r="D16" i="219"/>
  <c r="D15" i="219"/>
  <c r="S14" i="219"/>
  <c r="R14" i="219"/>
  <c r="Q14" i="219"/>
  <c r="P14" i="219"/>
  <c r="O14" i="219"/>
  <c r="N14" i="219"/>
  <c r="M14" i="219"/>
  <c r="L14" i="219"/>
  <c r="L22" i="219" s="1"/>
  <c r="K14" i="219"/>
  <c r="J14" i="219"/>
  <c r="I14" i="219"/>
  <c r="H14" i="219"/>
  <c r="S13" i="219"/>
  <c r="R13" i="219"/>
  <c r="Q13" i="219"/>
  <c r="P13" i="219"/>
  <c r="O21" i="219" s="1"/>
  <c r="O13" i="219"/>
  <c r="N13" i="219"/>
  <c r="M13" i="219"/>
  <c r="L13" i="219"/>
  <c r="K13" i="219"/>
  <c r="J13" i="219"/>
  <c r="I13" i="219"/>
  <c r="H13" i="219"/>
  <c r="I21" i="219" s="1"/>
  <c r="E13" i="219"/>
  <c r="D13" i="219"/>
  <c r="S12" i="219"/>
  <c r="R12" i="219"/>
  <c r="Q12" i="219"/>
  <c r="P12" i="219"/>
  <c r="O12" i="219"/>
  <c r="N12" i="219"/>
  <c r="N15" i="219" s="1"/>
  <c r="M12" i="219"/>
  <c r="L12" i="219"/>
  <c r="K12" i="219"/>
  <c r="J12" i="219"/>
  <c r="I12" i="219"/>
  <c r="H12" i="219"/>
  <c r="D12" i="219"/>
  <c r="K7" i="219"/>
  <c r="D7" i="219"/>
  <c r="E168" i="218"/>
  <c r="D168" i="218"/>
  <c r="E167" i="218"/>
  <c r="D167" i="218"/>
  <c r="E166" i="218"/>
  <c r="D166" i="218"/>
  <c r="D165" i="218"/>
  <c r="S164" i="218"/>
  <c r="R164" i="218"/>
  <c r="Q164" i="218"/>
  <c r="P164" i="218"/>
  <c r="O164" i="218"/>
  <c r="N164" i="218"/>
  <c r="M164" i="218"/>
  <c r="L164" i="218"/>
  <c r="K164" i="218"/>
  <c r="J164" i="218"/>
  <c r="I164" i="218"/>
  <c r="H164" i="218"/>
  <c r="S163" i="218"/>
  <c r="S165" i="218" s="1"/>
  <c r="S166" i="218" s="1"/>
  <c r="S167" i="218" s="1"/>
  <c r="R163" i="218"/>
  <c r="Q163" i="218"/>
  <c r="P163" i="218"/>
  <c r="O163" i="218"/>
  <c r="N163" i="218"/>
  <c r="M163" i="218"/>
  <c r="L163" i="218"/>
  <c r="K163" i="218"/>
  <c r="K165" i="218" s="1"/>
  <c r="K166" i="218" s="1"/>
  <c r="K167" i="218" s="1"/>
  <c r="J163" i="218"/>
  <c r="I163" i="218"/>
  <c r="H163" i="218"/>
  <c r="E163" i="218"/>
  <c r="D163" i="218"/>
  <c r="S162" i="218"/>
  <c r="R162" i="218"/>
  <c r="Q162" i="218"/>
  <c r="P162" i="218"/>
  <c r="O162" i="218"/>
  <c r="N162" i="218"/>
  <c r="M162" i="218"/>
  <c r="L162" i="218"/>
  <c r="K162" i="218"/>
  <c r="J162" i="218"/>
  <c r="I162" i="218"/>
  <c r="H162" i="218"/>
  <c r="D162" i="218"/>
  <c r="K157" i="218"/>
  <c r="D157" i="218"/>
  <c r="E138" i="218"/>
  <c r="D138" i="218"/>
  <c r="E137" i="218"/>
  <c r="D137" i="218"/>
  <c r="E136" i="218"/>
  <c r="D136" i="218"/>
  <c r="D135" i="218"/>
  <c r="S134" i="218"/>
  <c r="R134" i="218"/>
  <c r="Q134" i="218"/>
  <c r="P134" i="218"/>
  <c r="O134" i="218"/>
  <c r="N134" i="218"/>
  <c r="M134" i="218"/>
  <c r="L134" i="218"/>
  <c r="L142" i="218" s="1"/>
  <c r="K134" i="218"/>
  <c r="J134" i="218"/>
  <c r="I134" i="218"/>
  <c r="H134" i="218"/>
  <c r="S133" i="218"/>
  <c r="R133" i="218"/>
  <c r="Q133" i="218"/>
  <c r="P133" i="218"/>
  <c r="O141" i="218" s="1"/>
  <c r="O133" i="218"/>
  <c r="N133" i="218"/>
  <c r="M133" i="218"/>
  <c r="L133" i="218"/>
  <c r="K133" i="218"/>
  <c r="J133" i="218"/>
  <c r="I133" i="218"/>
  <c r="H133" i="218"/>
  <c r="I141" i="218" s="1"/>
  <c r="E133" i="218"/>
  <c r="D133" i="218"/>
  <c r="S132" i="218"/>
  <c r="R132" i="218"/>
  <c r="Q132" i="218"/>
  <c r="P132" i="218"/>
  <c r="O132" i="218"/>
  <c r="N132" i="218"/>
  <c r="M132" i="218"/>
  <c r="L132" i="218"/>
  <c r="K132" i="218"/>
  <c r="J132" i="218"/>
  <c r="I132" i="218"/>
  <c r="H132" i="218"/>
  <c r="D132" i="218"/>
  <c r="K127" i="218"/>
  <c r="D127" i="218"/>
  <c r="E108" i="218"/>
  <c r="D108" i="218"/>
  <c r="E107" i="218"/>
  <c r="D107" i="218"/>
  <c r="E106" i="218"/>
  <c r="D106" i="218"/>
  <c r="D105" i="218"/>
  <c r="S104" i="218"/>
  <c r="R104" i="218"/>
  <c r="Q104" i="218"/>
  <c r="P104" i="218"/>
  <c r="O104" i="218"/>
  <c r="N104" i="218"/>
  <c r="M104" i="218"/>
  <c r="L104" i="218"/>
  <c r="K104" i="218"/>
  <c r="J104" i="218"/>
  <c r="I104" i="218"/>
  <c r="H104" i="218"/>
  <c r="S103" i="218"/>
  <c r="R103" i="218"/>
  <c r="Q103" i="218"/>
  <c r="Q105" i="218" s="1"/>
  <c r="Q106" i="218" s="1"/>
  <c r="Q107" i="218" s="1"/>
  <c r="P103" i="218"/>
  <c r="O103" i="218"/>
  <c r="N103" i="218"/>
  <c r="M103" i="218"/>
  <c r="L103" i="218"/>
  <c r="K103" i="218"/>
  <c r="J103" i="218"/>
  <c r="I103" i="218"/>
  <c r="H103" i="218"/>
  <c r="E103" i="218"/>
  <c r="D103" i="218"/>
  <c r="S102" i="218"/>
  <c r="R102" i="218"/>
  <c r="Q102" i="218"/>
  <c r="P102" i="218"/>
  <c r="O102" i="218"/>
  <c r="N102" i="218"/>
  <c r="M102" i="218"/>
  <c r="L102" i="218"/>
  <c r="K102" i="218"/>
  <c r="J102" i="218"/>
  <c r="I102" i="218"/>
  <c r="H102" i="218"/>
  <c r="D102" i="218"/>
  <c r="K97" i="218"/>
  <c r="D97" i="218"/>
  <c r="E78" i="218"/>
  <c r="D78" i="218"/>
  <c r="E77" i="218"/>
  <c r="D77" i="218"/>
  <c r="E76" i="218"/>
  <c r="D76" i="218"/>
  <c r="D75" i="218"/>
  <c r="S74" i="218"/>
  <c r="R74" i="218"/>
  <c r="Q74" i="218"/>
  <c r="P74" i="218"/>
  <c r="O74" i="218"/>
  <c r="N74" i="218"/>
  <c r="O82" i="218" s="1"/>
  <c r="M74" i="218"/>
  <c r="L74" i="218"/>
  <c r="K74" i="218"/>
  <c r="J74" i="218"/>
  <c r="I74" i="218"/>
  <c r="H74" i="218"/>
  <c r="S73" i="218"/>
  <c r="R73" i="218"/>
  <c r="R81" i="218" s="1"/>
  <c r="Q73" i="218"/>
  <c r="P73" i="218"/>
  <c r="O73" i="218"/>
  <c r="N73" i="218"/>
  <c r="M73" i="218"/>
  <c r="L73" i="218"/>
  <c r="K73" i="218"/>
  <c r="J73" i="218"/>
  <c r="I73" i="218"/>
  <c r="H73" i="218"/>
  <c r="E73" i="218"/>
  <c r="D73" i="218"/>
  <c r="K88" i="218" s="1"/>
  <c r="S72" i="218"/>
  <c r="R72" i="218"/>
  <c r="Q72" i="218"/>
  <c r="P72" i="218"/>
  <c r="O72" i="218"/>
  <c r="N72" i="218"/>
  <c r="M72" i="218"/>
  <c r="L72" i="218"/>
  <c r="K72" i="218"/>
  <c r="J72" i="218"/>
  <c r="I72" i="218"/>
  <c r="H72" i="218"/>
  <c r="I80" i="218" s="1"/>
  <c r="D72" i="218"/>
  <c r="K67" i="218"/>
  <c r="D67" i="218"/>
  <c r="E48" i="218"/>
  <c r="D48" i="218"/>
  <c r="E47" i="218"/>
  <c r="D47" i="218"/>
  <c r="E46" i="218"/>
  <c r="D46" i="218"/>
  <c r="D45" i="218"/>
  <c r="S44" i="218"/>
  <c r="R44" i="218"/>
  <c r="Q44" i="218"/>
  <c r="P44" i="218"/>
  <c r="O44" i="218"/>
  <c r="N44" i="218"/>
  <c r="M44" i="218"/>
  <c r="L44" i="218"/>
  <c r="K44" i="218"/>
  <c r="J44" i="218"/>
  <c r="I44" i="218"/>
  <c r="H44" i="218"/>
  <c r="S43" i="218"/>
  <c r="S45" i="218" s="1"/>
  <c r="S46" i="218" s="1"/>
  <c r="S47" i="218" s="1"/>
  <c r="R43" i="218"/>
  <c r="Q43" i="218"/>
  <c r="P43" i="218"/>
  <c r="O43" i="218"/>
  <c r="N43" i="218"/>
  <c r="M43" i="218"/>
  <c r="L43" i="218"/>
  <c r="K43" i="218"/>
  <c r="J43" i="218"/>
  <c r="I43" i="218"/>
  <c r="H43" i="218"/>
  <c r="E43" i="218"/>
  <c r="D43" i="218"/>
  <c r="S42" i="218"/>
  <c r="R42" i="218"/>
  <c r="Q42" i="218"/>
  <c r="P42" i="218"/>
  <c r="O42" i="218"/>
  <c r="N42" i="218"/>
  <c r="M42" i="218"/>
  <c r="L42" i="218"/>
  <c r="K42" i="218"/>
  <c r="J42" i="218"/>
  <c r="I42" i="218"/>
  <c r="H42" i="218"/>
  <c r="D42" i="218"/>
  <c r="K37" i="218"/>
  <c r="D37" i="218"/>
  <c r="E18" i="218"/>
  <c r="D18" i="218"/>
  <c r="E17" i="218"/>
  <c r="D17" i="218"/>
  <c r="E16" i="218"/>
  <c r="D16" i="218"/>
  <c r="D15" i="218"/>
  <c r="S14" i="218"/>
  <c r="R14" i="218"/>
  <c r="Q14" i="218"/>
  <c r="P14" i="218"/>
  <c r="O14" i="218"/>
  <c r="N14" i="218"/>
  <c r="M14" i="218"/>
  <c r="L14" i="218"/>
  <c r="L22" i="218" s="1"/>
  <c r="K14" i="218"/>
  <c r="J14" i="218"/>
  <c r="I14" i="218"/>
  <c r="H14" i="218"/>
  <c r="S13" i="218"/>
  <c r="R13" i="218"/>
  <c r="Q13" i="218"/>
  <c r="P13" i="218"/>
  <c r="O21" i="218" s="1"/>
  <c r="O13" i="218"/>
  <c r="N13" i="218"/>
  <c r="M13" i="218"/>
  <c r="L13" i="218"/>
  <c r="K13" i="218"/>
  <c r="J13" i="218"/>
  <c r="I13" i="218"/>
  <c r="H13" i="218"/>
  <c r="E13" i="218"/>
  <c r="D13" i="218"/>
  <c r="S12" i="218"/>
  <c r="R12" i="218"/>
  <c r="Q12" i="218"/>
  <c r="P12" i="218"/>
  <c r="O12" i="218"/>
  <c r="N12" i="218"/>
  <c r="M12" i="218"/>
  <c r="L12" i="218"/>
  <c r="K12" i="218"/>
  <c r="J12" i="218"/>
  <c r="I12" i="218"/>
  <c r="H12" i="218"/>
  <c r="D12" i="218"/>
  <c r="K7" i="218"/>
  <c r="D7" i="218"/>
  <c r="E168" i="217"/>
  <c r="D168" i="217"/>
  <c r="E167" i="217"/>
  <c r="D167" i="217"/>
  <c r="E166" i="217"/>
  <c r="D166" i="217"/>
  <c r="D165" i="217"/>
  <c r="S164" i="217"/>
  <c r="R164" i="217"/>
  <c r="Q164" i="217"/>
  <c r="P164" i="217"/>
  <c r="O164" i="217"/>
  <c r="N164" i="217"/>
  <c r="M164" i="217"/>
  <c r="L164" i="217"/>
  <c r="K164" i="217"/>
  <c r="J164" i="217"/>
  <c r="I164" i="217"/>
  <c r="H164" i="217"/>
  <c r="S163" i="217"/>
  <c r="R163" i="217"/>
  <c r="Q163" i="217"/>
  <c r="P163" i="217"/>
  <c r="O163" i="217"/>
  <c r="N163" i="217"/>
  <c r="M163" i="217"/>
  <c r="L163" i="217"/>
  <c r="K163" i="217"/>
  <c r="K165" i="217" s="1"/>
  <c r="K166" i="217" s="1"/>
  <c r="K167" i="217" s="1"/>
  <c r="J163" i="217"/>
  <c r="I163" i="217"/>
  <c r="H163" i="217"/>
  <c r="E163" i="217"/>
  <c r="D163" i="217"/>
  <c r="S162" i="217"/>
  <c r="R162" i="217"/>
  <c r="Q162" i="217"/>
  <c r="P162" i="217"/>
  <c r="O162" i="217"/>
  <c r="N162" i="217"/>
  <c r="M162" i="217"/>
  <c r="L162" i="217"/>
  <c r="K162" i="217"/>
  <c r="J162" i="217"/>
  <c r="I162" i="217"/>
  <c r="H162" i="217"/>
  <c r="D162" i="217"/>
  <c r="K157" i="217"/>
  <c r="D157" i="217"/>
  <c r="E138" i="217"/>
  <c r="D138" i="217"/>
  <c r="E137" i="217"/>
  <c r="D137" i="217"/>
  <c r="E136" i="217"/>
  <c r="D136" i="217"/>
  <c r="D135" i="217"/>
  <c r="S134" i="217"/>
  <c r="R134" i="217"/>
  <c r="Q134" i="217"/>
  <c r="P134" i="217"/>
  <c r="O134" i="217"/>
  <c r="N134" i="217"/>
  <c r="M134" i="217"/>
  <c r="L134" i="217"/>
  <c r="L142" i="217" s="1"/>
  <c r="K134" i="217"/>
  <c r="J134" i="217"/>
  <c r="I134" i="217"/>
  <c r="H134" i="217"/>
  <c r="S133" i="217"/>
  <c r="R133" i="217"/>
  <c r="Q133" i="217"/>
  <c r="P133" i="217"/>
  <c r="O141" i="217" s="1"/>
  <c r="O133" i="217"/>
  <c r="N133" i="217"/>
  <c r="M133" i="217"/>
  <c r="L133" i="217"/>
  <c r="K133" i="217"/>
  <c r="J133" i="217"/>
  <c r="I133" i="217"/>
  <c r="H133" i="217"/>
  <c r="I141" i="217" s="1"/>
  <c r="E133" i="217"/>
  <c r="D133" i="217"/>
  <c r="S132" i="217"/>
  <c r="R132" i="217"/>
  <c r="Q132" i="217"/>
  <c r="P132" i="217"/>
  <c r="O132" i="217"/>
  <c r="N132" i="217"/>
  <c r="M132" i="217"/>
  <c r="L132" i="217"/>
  <c r="K132" i="217"/>
  <c r="J132" i="217"/>
  <c r="I132" i="217"/>
  <c r="H132" i="217"/>
  <c r="D132" i="217"/>
  <c r="K127" i="217"/>
  <c r="D127" i="217"/>
  <c r="E108" i="217"/>
  <c r="D108" i="217"/>
  <c r="E107" i="217"/>
  <c r="D107" i="217"/>
  <c r="E106" i="217"/>
  <c r="D106" i="217"/>
  <c r="D105" i="217"/>
  <c r="S104" i="217"/>
  <c r="R104" i="217"/>
  <c r="Q104" i="217"/>
  <c r="P104" i="217"/>
  <c r="O104" i="217"/>
  <c r="N104" i="217"/>
  <c r="M104" i="217"/>
  <c r="L104" i="217"/>
  <c r="K104" i="217"/>
  <c r="J104" i="217"/>
  <c r="I104" i="217"/>
  <c r="H104" i="217"/>
  <c r="S103" i="217"/>
  <c r="R103" i="217"/>
  <c r="Q103" i="217"/>
  <c r="Q105" i="217" s="1"/>
  <c r="Q106" i="217" s="1"/>
  <c r="Q107" i="217" s="1"/>
  <c r="P103" i="217"/>
  <c r="O103" i="217"/>
  <c r="N103" i="217"/>
  <c r="M103" i="217"/>
  <c r="L103" i="217"/>
  <c r="K103" i="217"/>
  <c r="J103" i="217"/>
  <c r="I103" i="217"/>
  <c r="H103" i="217"/>
  <c r="E103" i="217"/>
  <c r="D103" i="217"/>
  <c r="S102" i="217"/>
  <c r="R102" i="217"/>
  <c r="Q102" i="217"/>
  <c r="P102" i="217"/>
  <c r="O102" i="217"/>
  <c r="N102" i="217"/>
  <c r="M102" i="217"/>
  <c r="L102" i="217"/>
  <c r="K102" i="217"/>
  <c r="J102" i="217"/>
  <c r="I102" i="217"/>
  <c r="H102" i="217"/>
  <c r="D102" i="217"/>
  <c r="K97" i="217"/>
  <c r="D97" i="217"/>
  <c r="E78" i="217"/>
  <c r="D78" i="217"/>
  <c r="E77" i="217"/>
  <c r="D77" i="217"/>
  <c r="E76" i="217"/>
  <c r="D76" i="217"/>
  <c r="D75" i="217"/>
  <c r="S74" i="217"/>
  <c r="R74" i="217"/>
  <c r="R82" i="217" s="1"/>
  <c r="Q74" i="217"/>
  <c r="P74" i="217"/>
  <c r="O74" i="217"/>
  <c r="N74" i="217"/>
  <c r="M74" i="217"/>
  <c r="L74" i="217"/>
  <c r="K74" i="217"/>
  <c r="J74" i="217"/>
  <c r="I82" i="217" s="1"/>
  <c r="I74" i="217"/>
  <c r="H74" i="217"/>
  <c r="S73" i="217"/>
  <c r="R73" i="217"/>
  <c r="Q73" i="217"/>
  <c r="P73" i="217"/>
  <c r="O73" i="217"/>
  <c r="N73" i="217"/>
  <c r="M73" i="217"/>
  <c r="L73" i="217"/>
  <c r="K73" i="217"/>
  <c r="J73" i="217"/>
  <c r="I73" i="217"/>
  <c r="H73" i="217"/>
  <c r="E73" i="217"/>
  <c r="D73" i="217"/>
  <c r="K88" i="217" s="1"/>
  <c r="S72" i="217"/>
  <c r="R72" i="217"/>
  <c r="Q72" i="217"/>
  <c r="P72" i="217"/>
  <c r="O72" i="217"/>
  <c r="N72" i="217"/>
  <c r="M72" i="217"/>
  <c r="L72" i="217"/>
  <c r="L80" i="217" s="1"/>
  <c r="K72" i="217"/>
  <c r="J72" i="217"/>
  <c r="I72" i="217"/>
  <c r="H72" i="217"/>
  <c r="I80" i="217" s="1"/>
  <c r="D72" i="217"/>
  <c r="K67" i="217"/>
  <c r="D67" i="217"/>
  <c r="E48" i="217"/>
  <c r="D48" i="217"/>
  <c r="E47" i="217"/>
  <c r="D47" i="217"/>
  <c r="E46" i="217"/>
  <c r="D46" i="217"/>
  <c r="D45" i="217"/>
  <c r="S44" i="217"/>
  <c r="R44" i="217"/>
  <c r="Q44" i="217"/>
  <c r="P44" i="217"/>
  <c r="O44" i="217"/>
  <c r="N44" i="217"/>
  <c r="M44" i="217"/>
  <c r="L44" i="217"/>
  <c r="K44" i="217"/>
  <c r="J44" i="217"/>
  <c r="I44" i="217"/>
  <c r="H44" i="217"/>
  <c r="S43" i="217"/>
  <c r="S45" i="217" s="1"/>
  <c r="S46" i="217" s="1"/>
  <c r="S47" i="217" s="1"/>
  <c r="R43" i="217"/>
  <c r="Q43" i="217"/>
  <c r="P43" i="217"/>
  <c r="O43" i="217"/>
  <c r="N43" i="217"/>
  <c r="M43" i="217"/>
  <c r="L43" i="217"/>
  <c r="K43" i="217"/>
  <c r="J43" i="217"/>
  <c r="I43" i="217"/>
  <c r="H43" i="217"/>
  <c r="E43" i="217"/>
  <c r="D43" i="217"/>
  <c r="S42" i="217"/>
  <c r="R42" i="217"/>
  <c r="Q42" i="217"/>
  <c r="P42" i="217"/>
  <c r="O42" i="217"/>
  <c r="N42" i="217"/>
  <c r="M42" i="217"/>
  <c r="L42" i="217"/>
  <c r="K42" i="217"/>
  <c r="J42" i="217"/>
  <c r="I42" i="217"/>
  <c r="I45" i="217" s="1"/>
  <c r="I46" i="217" s="1"/>
  <c r="I47" i="217" s="1"/>
  <c r="H42" i="217"/>
  <c r="D42" i="217"/>
  <c r="K37" i="217"/>
  <c r="D37" i="217"/>
  <c r="E18" i="217"/>
  <c r="D18" i="217"/>
  <c r="E17" i="217"/>
  <c r="D17" i="217"/>
  <c r="E16" i="217"/>
  <c r="D16" i="217"/>
  <c r="D15" i="217"/>
  <c r="S14" i="217"/>
  <c r="R14" i="217"/>
  <c r="Q14" i="217"/>
  <c r="P14" i="217"/>
  <c r="O14" i="217"/>
  <c r="N14" i="217"/>
  <c r="M14" i="217"/>
  <c r="L14" i="217"/>
  <c r="K14" i="217"/>
  <c r="J14" i="217"/>
  <c r="I14" i="217"/>
  <c r="H14" i="217"/>
  <c r="S13" i="217"/>
  <c r="R13" i="217"/>
  <c r="Q13" i="217"/>
  <c r="P13" i="217"/>
  <c r="P15" i="217" s="1"/>
  <c r="P16" i="217" s="1"/>
  <c r="P17" i="217" s="1"/>
  <c r="O13" i="217"/>
  <c r="N13" i="217"/>
  <c r="M13" i="217"/>
  <c r="L13" i="217"/>
  <c r="K13" i="217"/>
  <c r="J13" i="217"/>
  <c r="I13" i="217"/>
  <c r="H13" i="217"/>
  <c r="H15" i="217" s="1"/>
  <c r="E13" i="217"/>
  <c r="D13" i="217"/>
  <c r="S12" i="217"/>
  <c r="R12" i="217"/>
  <c r="Q12" i="217"/>
  <c r="P12" i="217"/>
  <c r="O12" i="217"/>
  <c r="N12" i="217"/>
  <c r="O20" i="217" s="1"/>
  <c r="M12" i="217"/>
  <c r="L12" i="217"/>
  <c r="K12" i="217"/>
  <c r="J12" i="217"/>
  <c r="I12" i="217"/>
  <c r="H12" i="217"/>
  <c r="D12" i="217"/>
  <c r="K7" i="217"/>
  <c r="D7" i="217"/>
  <c r="E168" i="216"/>
  <c r="D168" i="216"/>
  <c r="E167" i="216"/>
  <c r="D167" i="216"/>
  <c r="E166" i="216"/>
  <c r="D166" i="216"/>
  <c r="D165" i="216"/>
  <c r="S164" i="216"/>
  <c r="R164" i="216"/>
  <c r="Q164" i="216"/>
  <c r="P164" i="216"/>
  <c r="O164" i="216"/>
  <c r="N164" i="216"/>
  <c r="M164" i="216"/>
  <c r="L164" i="216"/>
  <c r="K164" i="216"/>
  <c r="J164" i="216"/>
  <c r="I164" i="216"/>
  <c r="H164" i="216"/>
  <c r="S163" i="216"/>
  <c r="S165" i="216" s="1"/>
  <c r="S166" i="216" s="1"/>
  <c r="S167" i="216" s="1"/>
  <c r="R163" i="216"/>
  <c r="Q163" i="216"/>
  <c r="P163" i="216"/>
  <c r="O163" i="216"/>
  <c r="N163" i="216"/>
  <c r="M163" i="216"/>
  <c r="L163" i="216"/>
  <c r="K163" i="216"/>
  <c r="L171" i="216" s="1"/>
  <c r="J163" i="216"/>
  <c r="I163" i="216"/>
  <c r="H163" i="216"/>
  <c r="E163" i="216"/>
  <c r="D163" i="216"/>
  <c r="S162" i="216"/>
  <c r="R162" i="216"/>
  <c r="Q162" i="216"/>
  <c r="Q165" i="216" s="1"/>
  <c r="P162" i="216"/>
  <c r="O162" i="216"/>
  <c r="N162" i="216"/>
  <c r="M162" i="216"/>
  <c r="L162" i="216"/>
  <c r="K162" i="216"/>
  <c r="J162" i="216"/>
  <c r="I162" i="216"/>
  <c r="H162" i="216"/>
  <c r="D162" i="216"/>
  <c r="K157" i="216"/>
  <c r="D157" i="216"/>
  <c r="E138" i="216"/>
  <c r="D138" i="216"/>
  <c r="E137" i="216"/>
  <c r="D137" i="216"/>
  <c r="E136" i="216"/>
  <c r="D136" i="216"/>
  <c r="D135" i="216"/>
  <c r="S134" i="216"/>
  <c r="R134" i="216"/>
  <c r="Q134" i="216"/>
  <c r="P134" i="216"/>
  <c r="O134" i="216"/>
  <c r="N134" i="216"/>
  <c r="M134" i="216"/>
  <c r="L134" i="216"/>
  <c r="K134" i="216"/>
  <c r="J134" i="216"/>
  <c r="I134" i="216"/>
  <c r="H134" i="216"/>
  <c r="S133" i="216"/>
  <c r="R133" i="216"/>
  <c r="Q133" i="216"/>
  <c r="P133" i="216"/>
  <c r="O141" i="216" s="1"/>
  <c r="O133" i="216"/>
  <c r="N133" i="216"/>
  <c r="M133" i="216"/>
  <c r="L133" i="216"/>
  <c r="K133" i="216"/>
  <c r="J133" i="216"/>
  <c r="I133" i="216"/>
  <c r="H133" i="216"/>
  <c r="I141" i="216" s="1"/>
  <c r="E133" i="216"/>
  <c r="D133" i="216"/>
  <c r="S132" i="216"/>
  <c r="R132" i="216"/>
  <c r="Q132" i="216"/>
  <c r="P132" i="216"/>
  <c r="O132" i="216"/>
  <c r="N132" i="216"/>
  <c r="M132" i="216"/>
  <c r="L132" i="216"/>
  <c r="K132" i="216"/>
  <c r="J132" i="216"/>
  <c r="I132" i="216"/>
  <c r="H132" i="216"/>
  <c r="D132" i="216"/>
  <c r="K127" i="216"/>
  <c r="D127" i="216"/>
  <c r="E108" i="216"/>
  <c r="D108" i="216"/>
  <c r="E107" i="216"/>
  <c r="D107" i="216"/>
  <c r="E106" i="216"/>
  <c r="D106" i="216"/>
  <c r="D105" i="216"/>
  <c r="S104" i="216"/>
  <c r="R104" i="216"/>
  <c r="Q104" i="216"/>
  <c r="P104" i="216"/>
  <c r="O104" i="216"/>
  <c r="N104" i="216"/>
  <c r="M104" i="216"/>
  <c r="L104" i="216"/>
  <c r="K104" i="216"/>
  <c r="J104" i="216"/>
  <c r="I104" i="216"/>
  <c r="H104" i="216"/>
  <c r="S103" i="216"/>
  <c r="R103" i="216"/>
  <c r="Q103" i="216"/>
  <c r="P103" i="216"/>
  <c r="O103" i="216"/>
  <c r="N103" i="216"/>
  <c r="M103" i="216"/>
  <c r="L103" i="216"/>
  <c r="K103" i="216"/>
  <c r="J103" i="216"/>
  <c r="I103" i="216"/>
  <c r="H103" i="216"/>
  <c r="E103" i="216"/>
  <c r="D103" i="216"/>
  <c r="S102" i="216"/>
  <c r="R102" i="216"/>
  <c r="Q102" i="216"/>
  <c r="P102" i="216"/>
  <c r="O102" i="216"/>
  <c r="N102" i="216"/>
  <c r="M102" i="216"/>
  <c r="L102" i="216"/>
  <c r="K102" i="216"/>
  <c r="J102" i="216"/>
  <c r="I102" i="216"/>
  <c r="H102" i="216"/>
  <c r="D102" i="216"/>
  <c r="K97" i="216"/>
  <c r="D97" i="216"/>
  <c r="E78" i="216"/>
  <c r="D78" i="216"/>
  <c r="E77" i="216"/>
  <c r="D77" i="216"/>
  <c r="E76" i="216"/>
  <c r="D76" i="216"/>
  <c r="D75" i="216"/>
  <c r="S74" i="216"/>
  <c r="R74" i="216"/>
  <c r="Q74" i="216"/>
  <c r="P74" i="216"/>
  <c r="O74" i="216"/>
  <c r="N74" i="216"/>
  <c r="M74" i="216"/>
  <c r="L74" i="216"/>
  <c r="K74" i="216"/>
  <c r="J74" i="216"/>
  <c r="I74" i="216"/>
  <c r="H74" i="216"/>
  <c r="S73" i="216"/>
  <c r="R73" i="216"/>
  <c r="R81" i="216" s="1"/>
  <c r="Q73" i="216"/>
  <c r="P73" i="216"/>
  <c r="O73" i="216"/>
  <c r="N73" i="216"/>
  <c r="M73" i="216"/>
  <c r="L73" i="216"/>
  <c r="K73" i="216"/>
  <c r="J73" i="216"/>
  <c r="I73" i="216"/>
  <c r="H73" i="216"/>
  <c r="E73" i="216"/>
  <c r="D73" i="216"/>
  <c r="K88" i="216" s="1"/>
  <c r="S72" i="216"/>
  <c r="R72" i="216"/>
  <c r="Q72" i="216"/>
  <c r="P72" i="216"/>
  <c r="O72" i="216"/>
  <c r="N72" i="216"/>
  <c r="M72" i="216"/>
  <c r="L72" i="216"/>
  <c r="K72" i="216"/>
  <c r="J72" i="216"/>
  <c r="I72" i="216"/>
  <c r="H72" i="216"/>
  <c r="I80" i="216" s="1"/>
  <c r="D72" i="216"/>
  <c r="K67" i="216"/>
  <c r="D67" i="216"/>
  <c r="E48" i="216"/>
  <c r="D48" i="216"/>
  <c r="E47" i="216"/>
  <c r="D47" i="216"/>
  <c r="E46" i="216"/>
  <c r="D46" i="216"/>
  <c r="D45" i="216"/>
  <c r="S44" i="216"/>
  <c r="R44" i="216"/>
  <c r="Q44" i="216"/>
  <c r="P44" i="216"/>
  <c r="O44" i="216"/>
  <c r="N44" i="216"/>
  <c r="M44" i="216"/>
  <c r="L44" i="216"/>
  <c r="K44" i="216"/>
  <c r="J44" i="216"/>
  <c r="I44" i="216"/>
  <c r="H44" i="216"/>
  <c r="S43" i="216"/>
  <c r="S45" i="216" s="1"/>
  <c r="S46" i="216" s="1"/>
  <c r="S47" i="216" s="1"/>
  <c r="R43" i="216"/>
  <c r="Q43" i="216"/>
  <c r="P43" i="216"/>
  <c r="O43" i="216"/>
  <c r="N43" i="216"/>
  <c r="M43" i="216"/>
  <c r="L43" i="216"/>
  <c r="K43" i="216"/>
  <c r="J43" i="216"/>
  <c r="I43" i="216"/>
  <c r="H43" i="216"/>
  <c r="E43" i="216"/>
  <c r="K58" i="216" s="1"/>
  <c r="D43" i="216"/>
  <c r="S42" i="216"/>
  <c r="R42" i="216"/>
  <c r="Q42" i="216"/>
  <c r="Q45" i="216" s="1"/>
  <c r="P42" i="216"/>
  <c r="O42" i="216"/>
  <c r="N42" i="216"/>
  <c r="M42" i="216"/>
  <c r="L42" i="216"/>
  <c r="K42" i="216"/>
  <c r="J42" i="216"/>
  <c r="I42" i="216"/>
  <c r="H42" i="216"/>
  <c r="D42" i="216"/>
  <c r="K37" i="216"/>
  <c r="D37" i="216"/>
  <c r="E18" i="216"/>
  <c r="D18" i="216"/>
  <c r="E17" i="216"/>
  <c r="D17" i="216"/>
  <c r="E16" i="216"/>
  <c r="D16" i="216"/>
  <c r="D15" i="216"/>
  <c r="S14" i="216"/>
  <c r="R14" i="216"/>
  <c r="Q14" i="216"/>
  <c r="P14" i="216"/>
  <c r="O14" i="216"/>
  <c r="N14" i="216"/>
  <c r="M14" i="216"/>
  <c r="L14" i="216"/>
  <c r="L22" i="216" s="1"/>
  <c r="K14" i="216"/>
  <c r="J14" i="216"/>
  <c r="I14" i="216"/>
  <c r="H14" i="216"/>
  <c r="S13" i="216"/>
  <c r="R13" i="216"/>
  <c r="Q13" i="216"/>
  <c r="P13" i="216"/>
  <c r="O21" i="216" s="1"/>
  <c r="O13" i="216"/>
  <c r="N13" i="216"/>
  <c r="M13" i="216"/>
  <c r="L13" i="216"/>
  <c r="K13" i="216"/>
  <c r="J13" i="216"/>
  <c r="I13" i="216"/>
  <c r="H13" i="216"/>
  <c r="E13" i="216"/>
  <c r="D13" i="216"/>
  <c r="S12" i="216"/>
  <c r="R12" i="216"/>
  <c r="Q12" i="216"/>
  <c r="P12" i="216"/>
  <c r="O12" i="216"/>
  <c r="N12" i="216"/>
  <c r="M12" i="216"/>
  <c r="L12" i="216"/>
  <c r="K12" i="216"/>
  <c r="J12" i="216"/>
  <c r="I12" i="216"/>
  <c r="H12" i="216"/>
  <c r="D12" i="216"/>
  <c r="K7" i="216"/>
  <c r="D7" i="216"/>
  <c r="E168" i="215"/>
  <c r="D168" i="215"/>
  <c r="E167" i="215"/>
  <c r="D167" i="215"/>
  <c r="E166" i="215"/>
  <c r="D166" i="215"/>
  <c r="D165" i="215"/>
  <c r="S164" i="215"/>
  <c r="R164" i="215"/>
  <c r="Q164" i="215"/>
  <c r="P164" i="215"/>
  <c r="O164" i="215"/>
  <c r="N164" i="215"/>
  <c r="M164" i="215"/>
  <c r="L164" i="215"/>
  <c r="K164" i="215"/>
  <c r="J164" i="215"/>
  <c r="I164" i="215"/>
  <c r="H164" i="215"/>
  <c r="S163" i="215"/>
  <c r="S165" i="215" s="1"/>
  <c r="S166" i="215" s="1"/>
  <c r="S167" i="215" s="1"/>
  <c r="R163" i="215"/>
  <c r="Q163" i="215"/>
  <c r="P163" i="215"/>
  <c r="O163" i="215"/>
  <c r="N163" i="215"/>
  <c r="M163" i="215"/>
  <c r="L163" i="215"/>
  <c r="K163" i="215"/>
  <c r="L171" i="215" s="1"/>
  <c r="J163" i="215"/>
  <c r="I163" i="215"/>
  <c r="H163" i="215"/>
  <c r="E163" i="215"/>
  <c r="D163" i="215"/>
  <c r="S162" i="215"/>
  <c r="R162" i="215"/>
  <c r="Q162" i="215"/>
  <c r="Q165" i="215" s="1"/>
  <c r="P162" i="215"/>
  <c r="O162" i="215"/>
  <c r="N162" i="215"/>
  <c r="M162" i="215"/>
  <c r="L162" i="215"/>
  <c r="K162" i="215"/>
  <c r="J162" i="215"/>
  <c r="I162" i="215"/>
  <c r="I165" i="215" s="1"/>
  <c r="I166" i="215" s="1"/>
  <c r="I167" i="215" s="1"/>
  <c r="H162" i="215"/>
  <c r="D162" i="215"/>
  <c r="K157" i="215"/>
  <c r="D157" i="215"/>
  <c r="E138" i="215"/>
  <c r="D138" i="215"/>
  <c r="E137" i="215"/>
  <c r="D137" i="215"/>
  <c r="E136" i="215"/>
  <c r="D136" i="215"/>
  <c r="D135" i="215"/>
  <c r="S134" i="215"/>
  <c r="R134" i="215"/>
  <c r="Q134" i="215"/>
  <c r="P134" i="215"/>
  <c r="O134" i="215"/>
  <c r="N134" i="215"/>
  <c r="M134" i="215"/>
  <c r="L134" i="215"/>
  <c r="L142" i="215" s="1"/>
  <c r="K134" i="215"/>
  <c r="J134" i="215"/>
  <c r="I134" i="215"/>
  <c r="H134" i="215"/>
  <c r="S133" i="215"/>
  <c r="R133" i="215"/>
  <c r="Q133" i="215"/>
  <c r="P133" i="215"/>
  <c r="O141" i="215" s="1"/>
  <c r="O133" i="215"/>
  <c r="N133" i="215"/>
  <c r="M133" i="215"/>
  <c r="L133" i="215"/>
  <c r="K133" i="215"/>
  <c r="J133" i="215"/>
  <c r="I133" i="215"/>
  <c r="H133" i="215"/>
  <c r="E133" i="215"/>
  <c r="D133" i="215"/>
  <c r="S132" i="215"/>
  <c r="R132" i="215"/>
  <c r="Q132" i="215"/>
  <c r="P132" i="215"/>
  <c r="O132" i="215"/>
  <c r="N132" i="215"/>
  <c r="M132" i="215"/>
  <c r="L132" i="215"/>
  <c r="K132" i="215"/>
  <c r="J132" i="215"/>
  <c r="I132" i="215"/>
  <c r="H132" i="215"/>
  <c r="D132" i="215"/>
  <c r="K127" i="215"/>
  <c r="D127" i="215"/>
  <c r="E108" i="215"/>
  <c r="D108" i="215"/>
  <c r="E107" i="215"/>
  <c r="D107" i="215"/>
  <c r="E106" i="215"/>
  <c r="D106" i="215"/>
  <c r="D105" i="215"/>
  <c r="S104" i="215"/>
  <c r="R104" i="215"/>
  <c r="Q104" i="215"/>
  <c r="P104" i="215"/>
  <c r="O104" i="215"/>
  <c r="N104" i="215"/>
  <c r="M104" i="215"/>
  <c r="L104" i="215"/>
  <c r="K104" i="215"/>
  <c r="J104" i="215"/>
  <c r="I104" i="215"/>
  <c r="H104" i="215"/>
  <c r="S103" i="215"/>
  <c r="R103" i="215"/>
  <c r="Q103" i="215"/>
  <c r="P103" i="215"/>
  <c r="O103" i="215"/>
  <c r="N103" i="215"/>
  <c r="M103" i="215"/>
  <c r="L103" i="215"/>
  <c r="K103" i="215"/>
  <c r="J103" i="215"/>
  <c r="I103" i="215"/>
  <c r="H103" i="215"/>
  <c r="E103" i="215"/>
  <c r="D103" i="215"/>
  <c r="S102" i="215"/>
  <c r="R102" i="215"/>
  <c r="Q102" i="215"/>
  <c r="P102" i="215"/>
  <c r="O102" i="215"/>
  <c r="N102" i="215"/>
  <c r="M102" i="215"/>
  <c r="L102" i="215"/>
  <c r="K102" i="215"/>
  <c r="J102" i="215"/>
  <c r="I102" i="215"/>
  <c r="H102" i="215"/>
  <c r="D102" i="215"/>
  <c r="K97" i="215"/>
  <c r="D97" i="215"/>
  <c r="E78" i="215"/>
  <c r="D78" i="215"/>
  <c r="E77" i="215"/>
  <c r="D77" i="215"/>
  <c r="E76" i="215"/>
  <c r="D76" i="215"/>
  <c r="D75" i="215"/>
  <c r="S74" i="215"/>
  <c r="R74" i="215"/>
  <c r="Q74" i="215"/>
  <c r="P74" i="215"/>
  <c r="O74" i="215"/>
  <c r="N74" i="215"/>
  <c r="M74" i="215"/>
  <c r="L74" i="215"/>
  <c r="K74" i="215"/>
  <c r="J74" i="215"/>
  <c r="I74" i="215"/>
  <c r="H74" i="215"/>
  <c r="S73" i="215"/>
  <c r="R73" i="215"/>
  <c r="Q73" i="215"/>
  <c r="P73" i="215"/>
  <c r="O73" i="215"/>
  <c r="N73" i="215"/>
  <c r="M73" i="215"/>
  <c r="L73" i="215"/>
  <c r="K73" i="215"/>
  <c r="J73" i="215"/>
  <c r="I73" i="215"/>
  <c r="H73" i="215"/>
  <c r="E73" i="215"/>
  <c r="D73" i="215"/>
  <c r="S72" i="215"/>
  <c r="R72" i="215"/>
  <c r="Q72" i="215"/>
  <c r="P72" i="215"/>
  <c r="O72" i="215"/>
  <c r="N72" i="215"/>
  <c r="M72" i="215"/>
  <c r="L72" i="215"/>
  <c r="K72" i="215"/>
  <c r="J72" i="215"/>
  <c r="I72" i="215"/>
  <c r="H72" i="215"/>
  <c r="I80" i="215" s="1"/>
  <c r="D72" i="215"/>
  <c r="K67" i="215"/>
  <c r="D67" i="215"/>
  <c r="E48" i="215"/>
  <c r="D48" i="215"/>
  <c r="E47" i="215"/>
  <c r="D47" i="215"/>
  <c r="E46" i="215"/>
  <c r="D46" i="215"/>
  <c r="D45" i="215"/>
  <c r="S44" i="215"/>
  <c r="R44" i="215"/>
  <c r="Q44" i="215"/>
  <c r="P44" i="215"/>
  <c r="O44" i="215"/>
  <c r="N44" i="215"/>
  <c r="M44" i="215"/>
  <c r="L44" i="215"/>
  <c r="K44" i="215"/>
  <c r="J44" i="215"/>
  <c r="I44" i="215"/>
  <c r="H44" i="215"/>
  <c r="S43" i="215"/>
  <c r="R43" i="215"/>
  <c r="Q43" i="215"/>
  <c r="P43" i="215"/>
  <c r="O43" i="215"/>
  <c r="N43" i="215"/>
  <c r="M43" i="215"/>
  <c r="L43" i="215"/>
  <c r="K43" i="215"/>
  <c r="J43" i="215"/>
  <c r="I43" i="215"/>
  <c r="H43" i="215"/>
  <c r="E43" i="215"/>
  <c r="D43" i="215"/>
  <c r="S42" i="215"/>
  <c r="R42" i="215"/>
  <c r="Q42" i="215"/>
  <c r="P42" i="215"/>
  <c r="O42" i="215"/>
  <c r="N42" i="215"/>
  <c r="M42" i="215"/>
  <c r="L42" i="215"/>
  <c r="K42" i="215"/>
  <c r="J42" i="215"/>
  <c r="I42" i="215"/>
  <c r="H42" i="215"/>
  <c r="D42" i="215"/>
  <c r="K37" i="215"/>
  <c r="D37" i="215"/>
  <c r="E18" i="215"/>
  <c r="D18" i="215"/>
  <c r="E17" i="215"/>
  <c r="D17" i="215"/>
  <c r="E16" i="215"/>
  <c r="D16" i="215"/>
  <c r="D15" i="215"/>
  <c r="S14" i="215"/>
  <c r="R14" i="215"/>
  <c r="Q14" i="215"/>
  <c r="P14" i="215"/>
  <c r="O14" i="215"/>
  <c r="N14" i="215"/>
  <c r="M14" i="215"/>
  <c r="L14" i="215"/>
  <c r="K14" i="215"/>
  <c r="J14" i="215"/>
  <c r="I14" i="215"/>
  <c r="H14" i="215"/>
  <c r="S13" i="215"/>
  <c r="R13" i="215"/>
  <c r="Q13" i="215"/>
  <c r="P13" i="215"/>
  <c r="O13" i="215"/>
  <c r="N13" i="215"/>
  <c r="M13" i="215"/>
  <c r="L13" i="215"/>
  <c r="K13" i="215"/>
  <c r="J13" i="215"/>
  <c r="I13" i="215"/>
  <c r="H13" i="215"/>
  <c r="E13" i="215"/>
  <c r="D13" i="215"/>
  <c r="S12" i="215"/>
  <c r="R12" i="215"/>
  <c r="Q12" i="215"/>
  <c r="P12" i="215"/>
  <c r="O12" i="215"/>
  <c r="N12" i="215"/>
  <c r="M12" i="215"/>
  <c r="L12" i="215"/>
  <c r="K12" i="215"/>
  <c r="J12" i="215"/>
  <c r="I12" i="215"/>
  <c r="H12" i="215"/>
  <c r="D12" i="215"/>
  <c r="K7" i="215"/>
  <c r="D7" i="215"/>
  <c r="E168" i="214"/>
  <c r="D168" i="214"/>
  <c r="E167" i="214"/>
  <c r="D167" i="214"/>
  <c r="E166" i="214"/>
  <c r="D166" i="214"/>
  <c r="D165" i="214"/>
  <c r="S164" i="214"/>
  <c r="R164" i="214"/>
  <c r="Q164" i="214"/>
  <c r="P164" i="214"/>
  <c r="O164" i="214"/>
  <c r="N164" i="214"/>
  <c r="M164" i="214"/>
  <c r="L164" i="214"/>
  <c r="K164" i="214"/>
  <c r="J164" i="214"/>
  <c r="I164" i="214"/>
  <c r="H164" i="214"/>
  <c r="S163" i="214"/>
  <c r="R163" i="214"/>
  <c r="Q163" i="214"/>
  <c r="P163" i="214"/>
  <c r="O163" i="214"/>
  <c r="N163" i="214"/>
  <c r="M163" i="214"/>
  <c r="L163" i="214"/>
  <c r="K163" i="214"/>
  <c r="K165" i="214" s="1"/>
  <c r="K166" i="214" s="1"/>
  <c r="K167" i="214" s="1"/>
  <c r="J163" i="214"/>
  <c r="I163" i="214"/>
  <c r="H163" i="214"/>
  <c r="E163" i="214"/>
  <c r="D163" i="214"/>
  <c r="S162" i="214"/>
  <c r="R162" i="214"/>
  <c r="Q162" i="214"/>
  <c r="Q165" i="214" s="1"/>
  <c r="P162" i="214"/>
  <c r="O162" i="214"/>
  <c r="N162" i="214"/>
  <c r="M162" i="214"/>
  <c r="L162" i="214"/>
  <c r="K162" i="214"/>
  <c r="J162" i="214"/>
  <c r="I162" i="214"/>
  <c r="I165" i="214" s="1"/>
  <c r="I166" i="214" s="1"/>
  <c r="I167" i="214" s="1"/>
  <c r="H162" i="214"/>
  <c r="D162" i="214"/>
  <c r="K157" i="214"/>
  <c r="D157" i="214"/>
  <c r="E138" i="214"/>
  <c r="D138" i="214"/>
  <c r="E137" i="214"/>
  <c r="D137" i="214"/>
  <c r="E136" i="214"/>
  <c r="D136" i="214"/>
  <c r="D135" i="214"/>
  <c r="S134" i="214"/>
  <c r="R134" i="214"/>
  <c r="Q134" i="214"/>
  <c r="P134" i="214"/>
  <c r="O134" i="214"/>
  <c r="N134" i="214"/>
  <c r="M134" i="214"/>
  <c r="L134" i="214"/>
  <c r="L142" i="214" s="1"/>
  <c r="K134" i="214"/>
  <c r="J134" i="214"/>
  <c r="I134" i="214"/>
  <c r="H134" i="214"/>
  <c r="S133" i="214"/>
  <c r="R133" i="214"/>
  <c r="Q133" i="214"/>
  <c r="P133" i="214"/>
  <c r="O141" i="214" s="1"/>
  <c r="O133" i="214"/>
  <c r="N133" i="214"/>
  <c r="M133" i="214"/>
  <c r="L133" i="214"/>
  <c r="K133" i="214"/>
  <c r="J133" i="214"/>
  <c r="I133" i="214"/>
  <c r="H133" i="214"/>
  <c r="E133" i="214"/>
  <c r="D133" i="214"/>
  <c r="S132" i="214"/>
  <c r="R132" i="214"/>
  <c r="Q132" i="214"/>
  <c r="P132" i="214"/>
  <c r="O132" i="214"/>
  <c r="N132" i="214"/>
  <c r="O140" i="214" s="1"/>
  <c r="M132" i="214"/>
  <c r="L132" i="214"/>
  <c r="K132" i="214"/>
  <c r="J132" i="214"/>
  <c r="I132" i="214"/>
  <c r="H132" i="214"/>
  <c r="D132" i="214"/>
  <c r="K127" i="214"/>
  <c r="D127" i="214"/>
  <c r="E108" i="214"/>
  <c r="D108" i="214"/>
  <c r="E107" i="214"/>
  <c r="D107" i="214"/>
  <c r="E106" i="214"/>
  <c r="D106" i="214"/>
  <c r="D105" i="214"/>
  <c r="S104" i="214"/>
  <c r="R104" i="214"/>
  <c r="Q104" i="214"/>
  <c r="P104" i="214"/>
  <c r="O104" i="214"/>
  <c r="N104" i="214"/>
  <c r="M104" i="214"/>
  <c r="L104" i="214"/>
  <c r="K104" i="214"/>
  <c r="J104" i="214"/>
  <c r="I104" i="214"/>
  <c r="H104" i="214"/>
  <c r="S103" i="214"/>
  <c r="R103" i="214"/>
  <c r="Q103" i="214"/>
  <c r="P103" i="214"/>
  <c r="O103" i="214"/>
  <c r="N103" i="214"/>
  <c r="M103" i="214"/>
  <c r="L103" i="214"/>
  <c r="K103" i="214"/>
  <c r="J103" i="214"/>
  <c r="I103" i="214"/>
  <c r="H103" i="214"/>
  <c r="E103" i="214"/>
  <c r="D103" i="214"/>
  <c r="S102" i="214"/>
  <c r="R102" i="214"/>
  <c r="Q102" i="214"/>
  <c r="P102" i="214"/>
  <c r="O102" i="214"/>
  <c r="N102" i="214"/>
  <c r="M102" i="214"/>
  <c r="L102" i="214"/>
  <c r="K102" i="214"/>
  <c r="J102" i="214"/>
  <c r="I102" i="214"/>
  <c r="H102" i="214"/>
  <c r="D102" i="214"/>
  <c r="K97" i="214"/>
  <c r="D97" i="214"/>
  <c r="E78" i="214"/>
  <c r="D78" i="214"/>
  <c r="E77" i="214"/>
  <c r="D77" i="214"/>
  <c r="E76" i="214"/>
  <c r="D76" i="214"/>
  <c r="D75" i="214"/>
  <c r="S74" i="214"/>
  <c r="R74" i="214"/>
  <c r="Q74" i="214"/>
  <c r="P74" i="214"/>
  <c r="O74" i="214"/>
  <c r="N74" i="214"/>
  <c r="M74" i="214"/>
  <c r="L74" i="214"/>
  <c r="K74" i="214"/>
  <c r="J74" i="214"/>
  <c r="I74" i="214"/>
  <c r="H74" i="214"/>
  <c r="S73" i="214"/>
  <c r="R73" i="214"/>
  <c r="Q73" i="214"/>
  <c r="P73" i="214"/>
  <c r="O73" i="214"/>
  <c r="N73" i="214"/>
  <c r="M73" i="214"/>
  <c r="L73" i="214"/>
  <c r="K73" i="214"/>
  <c r="J73" i="214"/>
  <c r="I73" i="214"/>
  <c r="H73" i="214"/>
  <c r="E73" i="214"/>
  <c r="D73" i="214"/>
  <c r="S72" i="214"/>
  <c r="R72" i="214"/>
  <c r="Q72" i="214"/>
  <c r="P72" i="214"/>
  <c r="O72" i="214"/>
  <c r="N72" i="214"/>
  <c r="M72" i="214"/>
  <c r="L72" i="214"/>
  <c r="L80" i="214" s="1"/>
  <c r="K72" i="214"/>
  <c r="J72" i="214"/>
  <c r="I72" i="214"/>
  <c r="H72" i="214"/>
  <c r="D72" i="214"/>
  <c r="K67" i="214"/>
  <c r="D67" i="214"/>
  <c r="E48" i="214"/>
  <c r="D48" i="214"/>
  <c r="E47" i="214"/>
  <c r="D47" i="214"/>
  <c r="E46" i="214"/>
  <c r="D46" i="214"/>
  <c r="D45" i="214"/>
  <c r="S44" i="214"/>
  <c r="R44" i="214"/>
  <c r="Q44" i="214"/>
  <c r="P44" i="214"/>
  <c r="O44" i="214"/>
  <c r="N44" i="214"/>
  <c r="M44" i="214"/>
  <c r="L44" i="214"/>
  <c r="K44" i="214"/>
  <c r="J44" i="214"/>
  <c r="I44" i="214"/>
  <c r="H44" i="214"/>
  <c r="S43" i="214"/>
  <c r="R43" i="214"/>
  <c r="Q43" i="214"/>
  <c r="P43" i="214"/>
  <c r="O43" i="214"/>
  <c r="N43" i="214"/>
  <c r="M43" i="214"/>
  <c r="L43" i="214"/>
  <c r="K43" i="214"/>
  <c r="K45" i="214" s="1"/>
  <c r="K46" i="214" s="1"/>
  <c r="K47" i="214" s="1"/>
  <c r="J43" i="214"/>
  <c r="I43" i="214"/>
  <c r="H43" i="214"/>
  <c r="E43" i="214"/>
  <c r="D43" i="214"/>
  <c r="S42" i="214"/>
  <c r="R42" i="214"/>
  <c r="Q42" i="214"/>
  <c r="P42" i="214"/>
  <c r="O42" i="214"/>
  <c r="N42" i="214"/>
  <c r="M42" i="214"/>
  <c r="L42" i="214"/>
  <c r="K42" i="214"/>
  <c r="J42" i="214"/>
  <c r="I42" i="214"/>
  <c r="H42" i="214"/>
  <c r="D42" i="214"/>
  <c r="K37" i="214"/>
  <c r="D37" i="214"/>
  <c r="E18" i="214"/>
  <c r="D18" i="214"/>
  <c r="E17" i="214"/>
  <c r="D17" i="214"/>
  <c r="E16" i="214"/>
  <c r="D16" i="214"/>
  <c r="D15" i="214"/>
  <c r="S14" i="214"/>
  <c r="R14" i="214"/>
  <c r="Q14" i="214"/>
  <c r="P14" i="214"/>
  <c r="O14" i="214"/>
  <c r="N14" i="214"/>
  <c r="M14" i="214"/>
  <c r="L14" i="214"/>
  <c r="L22" i="214" s="1"/>
  <c r="K14" i="214"/>
  <c r="J14" i="214"/>
  <c r="I14" i="214"/>
  <c r="H14" i="214"/>
  <c r="S13" i="214"/>
  <c r="R13" i="214"/>
  <c r="Q13" i="214"/>
  <c r="P13" i="214"/>
  <c r="O13" i="214"/>
  <c r="N13" i="214"/>
  <c r="M13" i="214"/>
  <c r="L13" i="214"/>
  <c r="K13" i="214"/>
  <c r="J13" i="214"/>
  <c r="I13" i="214"/>
  <c r="H13" i="214"/>
  <c r="E13" i="214"/>
  <c r="D13" i="214"/>
  <c r="S12" i="214"/>
  <c r="R12" i="214"/>
  <c r="Q12" i="214"/>
  <c r="P12" i="214"/>
  <c r="O12" i="214"/>
  <c r="N12" i="214"/>
  <c r="M12" i="214"/>
  <c r="L12" i="214"/>
  <c r="K12" i="214"/>
  <c r="J12" i="214"/>
  <c r="I12" i="214"/>
  <c r="H12" i="214"/>
  <c r="D12" i="214"/>
  <c r="K7" i="214"/>
  <c r="D7" i="214"/>
  <c r="E168" i="213"/>
  <c r="D168" i="213"/>
  <c r="E167" i="213"/>
  <c r="D167" i="213"/>
  <c r="E166" i="213"/>
  <c r="D166" i="213"/>
  <c r="D165" i="213"/>
  <c r="S164" i="213"/>
  <c r="R164" i="213"/>
  <c r="Q164" i="213"/>
  <c r="P164" i="213"/>
  <c r="O164" i="213"/>
  <c r="N164" i="213"/>
  <c r="M164" i="213"/>
  <c r="L164" i="213"/>
  <c r="K164" i="213"/>
  <c r="J164" i="213"/>
  <c r="I164" i="213"/>
  <c r="H164" i="213"/>
  <c r="S163" i="213"/>
  <c r="R163" i="213"/>
  <c r="Q163" i="213"/>
  <c r="P163" i="213"/>
  <c r="O163" i="213"/>
  <c r="N163" i="213"/>
  <c r="M163" i="213"/>
  <c r="L163" i="213"/>
  <c r="K163" i="213"/>
  <c r="J163" i="213"/>
  <c r="I163" i="213"/>
  <c r="H163" i="213"/>
  <c r="E163" i="213"/>
  <c r="D163" i="213"/>
  <c r="S162" i="213"/>
  <c r="R162" i="213"/>
  <c r="Q162" i="213"/>
  <c r="P162" i="213"/>
  <c r="O162" i="213"/>
  <c r="N162" i="213"/>
  <c r="M162" i="213"/>
  <c r="L162" i="213"/>
  <c r="K162" i="213"/>
  <c r="J162" i="213"/>
  <c r="I162" i="213"/>
  <c r="H162" i="213"/>
  <c r="D162" i="213"/>
  <c r="K157" i="213"/>
  <c r="D157" i="213"/>
  <c r="E138" i="213"/>
  <c r="D138" i="213"/>
  <c r="E137" i="213"/>
  <c r="D137" i="213"/>
  <c r="E136" i="213"/>
  <c r="D136" i="213"/>
  <c r="D135" i="213"/>
  <c r="S134" i="213"/>
  <c r="R134" i="213"/>
  <c r="Q134" i="213"/>
  <c r="P134" i="213"/>
  <c r="O134" i="213"/>
  <c r="N134" i="213"/>
  <c r="M134" i="213"/>
  <c r="L134" i="213"/>
  <c r="K134" i="213"/>
  <c r="J134" i="213"/>
  <c r="I134" i="213"/>
  <c r="H134" i="213"/>
  <c r="S133" i="213"/>
  <c r="R133" i="213"/>
  <c r="Q133" i="213"/>
  <c r="P133" i="213"/>
  <c r="O133" i="213"/>
  <c r="N133" i="213"/>
  <c r="M133" i="213"/>
  <c r="L133" i="213"/>
  <c r="K133" i="213"/>
  <c r="J133" i="213"/>
  <c r="I133" i="213"/>
  <c r="H133" i="213"/>
  <c r="E133" i="213"/>
  <c r="D133" i="213"/>
  <c r="S132" i="213"/>
  <c r="R132" i="213"/>
  <c r="Q132" i="213"/>
  <c r="P132" i="213"/>
  <c r="O132" i="213"/>
  <c r="N132" i="213"/>
  <c r="M132" i="213"/>
  <c r="L132" i="213"/>
  <c r="K132" i="213"/>
  <c r="J132" i="213"/>
  <c r="I132" i="213"/>
  <c r="H132" i="213"/>
  <c r="D132" i="213"/>
  <c r="K127" i="213"/>
  <c r="D127" i="213"/>
  <c r="E108" i="213"/>
  <c r="D108" i="213"/>
  <c r="E107" i="213"/>
  <c r="D107" i="213"/>
  <c r="E106" i="213"/>
  <c r="D106" i="213"/>
  <c r="D105" i="213"/>
  <c r="S104" i="213"/>
  <c r="R104" i="213"/>
  <c r="Q104" i="213"/>
  <c r="P104" i="213"/>
  <c r="O104" i="213"/>
  <c r="N104" i="213"/>
  <c r="M104" i="213"/>
  <c r="L104" i="213"/>
  <c r="K104" i="213"/>
  <c r="J104" i="213"/>
  <c r="I104" i="213"/>
  <c r="H104" i="213"/>
  <c r="S103" i="213"/>
  <c r="R103" i="213"/>
  <c r="Q103" i="213"/>
  <c r="P103" i="213"/>
  <c r="O103" i="213"/>
  <c r="N103" i="213"/>
  <c r="M103" i="213"/>
  <c r="L103" i="213"/>
  <c r="K103" i="213"/>
  <c r="J103" i="213"/>
  <c r="I103" i="213"/>
  <c r="H103" i="213"/>
  <c r="E103" i="213"/>
  <c r="D103" i="213"/>
  <c r="S102" i="213"/>
  <c r="R102" i="213"/>
  <c r="Q102" i="213"/>
  <c r="P102" i="213"/>
  <c r="O102" i="213"/>
  <c r="N102" i="213"/>
  <c r="M102" i="213"/>
  <c r="L102" i="213"/>
  <c r="K102" i="213"/>
  <c r="J102" i="213"/>
  <c r="I102" i="213"/>
  <c r="H102" i="213"/>
  <c r="D102" i="213"/>
  <c r="K97" i="213"/>
  <c r="D97" i="213"/>
  <c r="E78" i="213"/>
  <c r="D78" i="213"/>
  <c r="E77" i="213"/>
  <c r="D77" i="213"/>
  <c r="E76" i="213"/>
  <c r="D76" i="213"/>
  <c r="D75" i="213"/>
  <c r="S74" i="213"/>
  <c r="R74" i="213"/>
  <c r="Q74" i="213"/>
  <c r="P74" i="213"/>
  <c r="O74" i="213"/>
  <c r="N74" i="213"/>
  <c r="M74" i="213"/>
  <c r="L74" i="213"/>
  <c r="K74" i="213"/>
  <c r="J74" i="213"/>
  <c r="I74" i="213"/>
  <c r="H74" i="213"/>
  <c r="S73" i="213"/>
  <c r="R73" i="213"/>
  <c r="Q73" i="213"/>
  <c r="P73" i="213"/>
  <c r="O73" i="213"/>
  <c r="N73" i="213"/>
  <c r="M73" i="213"/>
  <c r="L73" i="213"/>
  <c r="K73" i="213"/>
  <c r="J73" i="213"/>
  <c r="I73" i="213"/>
  <c r="H73" i="213"/>
  <c r="E73" i="213"/>
  <c r="D73" i="213"/>
  <c r="S72" i="213"/>
  <c r="R72" i="213"/>
  <c r="Q72" i="213"/>
  <c r="P72" i="213"/>
  <c r="O72" i="213"/>
  <c r="N72" i="213"/>
  <c r="M72" i="213"/>
  <c r="L72" i="213"/>
  <c r="K72" i="213"/>
  <c r="J72" i="213"/>
  <c r="I72" i="213"/>
  <c r="H72" i="213"/>
  <c r="D72" i="213"/>
  <c r="K67" i="213"/>
  <c r="D67" i="213"/>
  <c r="E48" i="213"/>
  <c r="D48" i="213"/>
  <c r="E47" i="213"/>
  <c r="D47" i="213"/>
  <c r="E46" i="213"/>
  <c r="D46" i="213"/>
  <c r="D45" i="213"/>
  <c r="S44" i="213"/>
  <c r="R44" i="213"/>
  <c r="Q44" i="213"/>
  <c r="P44" i="213"/>
  <c r="O44" i="213"/>
  <c r="N44" i="213"/>
  <c r="M44" i="213"/>
  <c r="L44" i="213"/>
  <c r="K44" i="213"/>
  <c r="J44" i="213"/>
  <c r="I44" i="213"/>
  <c r="H44" i="213"/>
  <c r="S43" i="213"/>
  <c r="R43" i="213"/>
  <c r="Q43" i="213"/>
  <c r="P43" i="213"/>
  <c r="O43" i="213"/>
  <c r="N43" i="213"/>
  <c r="M43" i="213"/>
  <c r="L43" i="213"/>
  <c r="K43" i="213"/>
  <c r="J43" i="213"/>
  <c r="I43" i="213"/>
  <c r="H43" i="213"/>
  <c r="E43" i="213"/>
  <c r="D43" i="213"/>
  <c r="S42" i="213"/>
  <c r="R42" i="213"/>
  <c r="Q42" i="213"/>
  <c r="P42" i="213"/>
  <c r="O42" i="213"/>
  <c r="N42" i="213"/>
  <c r="M42" i="213"/>
  <c r="L42" i="213"/>
  <c r="K42" i="213"/>
  <c r="J42" i="213"/>
  <c r="I42" i="213"/>
  <c r="H42" i="213"/>
  <c r="D42" i="213"/>
  <c r="K37" i="213"/>
  <c r="D37" i="213"/>
  <c r="E18" i="213"/>
  <c r="D18" i="213"/>
  <c r="E17" i="213"/>
  <c r="D17" i="213"/>
  <c r="E16" i="213"/>
  <c r="D16" i="213"/>
  <c r="D15" i="213"/>
  <c r="S14" i="213"/>
  <c r="R14" i="213"/>
  <c r="Q14" i="213"/>
  <c r="P14" i="213"/>
  <c r="O14" i="213"/>
  <c r="N14" i="213"/>
  <c r="M14" i="213"/>
  <c r="L14" i="213"/>
  <c r="K14" i="213"/>
  <c r="J14" i="213"/>
  <c r="I14" i="213"/>
  <c r="H14" i="213"/>
  <c r="S13" i="213"/>
  <c r="R13" i="213"/>
  <c r="Q13" i="213"/>
  <c r="P13" i="213"/>
  <c r="O13" i="213"/>
  <c r="N13" i="213"/>
  <c r="M13" i="213"/>
  <c r="L13" i="213"/>
  <c r="K13" i="213"/>
  <c r="J13" i="213"/>
  <c r="I13" i="213"/>
  <c r="H13" i="213"/>
  <c r="E13" i="213"/>
  <c r="D13" i="213"/>
  <c r="S12" i="213"/>
  <c r="R12" i="213"/>
  <c r="Q12" i="213"/>
  <c r="P12" i="213"/>
  <c r="O12" i="213"/>
  <c r="N12" i="213"/>
  <c r="M12" i="213"/>
  <c r="L12" i="213"/>
  <c r="K12" i="213"/>
  <c r="J12" i="213"/>
  <c r="I12" i="213"/>
  <c r="H12" i="213"/>
  <c r="D12" i="213"/>
  <c r="K7" i="213"/>
  <c r="D7" i="213"/>
  <c r="K178" i="230"/>
  <c r="R171" i="230"/>
  <c r="O171" i="230"/>
  <c r="L171" i="230"/>
  <c r="I171" i="230"/>
  <c r="R170" i="230"/>
  <c r="O170" i="230"/>
  <c r="L170" i="230"/>
  <c r="I170" i="230"/>
  <c r="R169" i="230"/>
  <c r="O169" i="230"/>
  <c r="L169" i="230"/>
  <c r="I169" i="230"/>
  <c r="S165" i="230"/>
  <c r="S166" i="230" s="1"/>
  <c r="K165" i="230"/>
  <c r="K166" i="230" s="1"/>
  <c r="J165" i="230"/>
  <c r="J166" i="230" s="1"/>
  <c r="S164" i="230"/>
  <c r="R164" i="230"/>
  <c r="R165" i="230" s="1"/>
  <c r="R166" i="230" s="1"/>
  <c r="Q164" i="230"/>
  <c r="P164" i="230"/>
  <c r="P165" i="230" s="1"/>
  <c r="P166" i="230" s="1"/>
  <c r="O164" i="230"/>
  <c r="O165" i="230" s="1"/>
  <c r="O166" i="230" s="1"/>
  <c r="N164" i="230"/>
  <c r="O172" i="230" s="1"/>
  <c r="M164" i="230"/>
  <c r="M165" i="230" s="1"/>
  <c r="M166" i="230" s="1"/>
  <c r="L164" i="230"/>
  <c r="L165" i="230" s="1"/>
  <c r="L166" i="230" s="1"/>
  <c r="K164" i="230"/>
  <c r="J164" i="230"/>
  <c r="I164" i="230"/>
  <c r="I165" i="230" s="1"/>
  <c r="I166" i="230" s="1"/>
  <c r="H164" i="230"/>
  <c r="T163" i="230"/>
  <c r="T162" i="230"/>
  <c r="T161" i="230"/>
  <c r="K148" i="230"/>
  <c r="R141" i="230"/>
  <c r="O141" i="230"/>
  <c r="L141" i="230"/>
  <c r="I141" i="230"/>
  <c r="R140" i="230"/>
  <c r="O140" i="230"/>
  <c r="L140" i="230"/>
  <c r="I140" i="230"/>
  <c r="R139" i="230"/>
  <c r="O139" i="230"/>
  <c r="L139" i="230"/>
  <c r="I139" i="230"/>
  <c r="P136" i="230"/>
  <c r="M135" i="230"/>
  <c r="M136" i="230" s="1"/>
  <c r="H135" i="230"/>
  <c r="H136" i="230" s="1"/>
  <c r="S134" i="230"/>
  <c r="S135" i="230" s="1"/>
  <c r="S136" i="230" s="1"/>
  <c r="R134" i="230"/>
  <c r="R135" i="230" s="1"/>
  <c r="R136" i="230" s="1"/>
  <c r="Q134" i="230"/>
  <c r="Q135" i="230" s="1"/>
  <c r="Q136" i="230" s="1"/>
  <c r="P134" i="230"/>
  <c r="P135" i="230" s="1"/>
  <c r="O134" i="230"/>
  <c r="O135" i="230" s="1"/>
  <c r="O136" i="230" s="1"/>
  <c r="N134" i="230"/>
  <c r="O142" i="230" s="1"/>
  <c r="M134" i="230"/>
  <c r="L134" i="230"/>
  <c r="L135" i="230" s="1"/>
  <c r="L136" i="230" s="1"/>
  <c r="K134" i="230"/>
  <c r="L142" i="230" s="1"/>
  <c r="J134" i="230"/>
  <c r="J135" i="230" s="1"/>
  <c r="J136" i="230" s="1"/>
  <c r="I134" i="230"/>
  <c r="I135" i="230" s="1"/>
  <c r="I136" i="230" s="1"/>
  <c r="H134" i="230"/>
  <c r="T133" i="230"/>
  <c r="T132" i="230"/>
  <c r="T131" i="230"/>
  <c r="K118" i="230"/>
  <c r="R111" i="230"/>
  <c r="O111" i="230"/>
  <c r="L111" i="230"/>
  <c r="I111" i="230"/>
  <c r="R110" i="230"/>
  <c r="O110" i="230"/>
  <c r="L110" i="230"/>
  <c r="I110" i="230"/>
  <c r="R109" i="230"/>
  <c r="O109" i="230"/>
  <c r="L109" i="230"/>
  <c r="L186" i="230" s="1"/>
  <c r="I109" i="230"/>
  <c r="S105" i="230"/>
  <c r="S106" i="230" s="1"/>
  <c r="R105" i="230"/>
  <c r="R106" i="230" s="1"/>
  <c r="O105" i="230"/>
  <c r="O106" i="230" s="1"/>
  <c r="N105" i="230"/>
  <c r="N106" i="230" s="1"/>
  <c r="T104" i="230"/>
  <c r="S104" i="230"/>
  <c r="R104" i="230"/>
  <c r="Q104" i="230"/>
  <c r="R112" i="230" s="1"/>
  <c r="P104" i="230"/>
  <c r="P105" i="230" s="1"/>
  <c r="P106" i="230" s="1"/>
  <c r="O104" i="230"/>
  <c r="N104" i="230"/>
  <c r="M104" i="230"/>
  <c r="M105" i="230" s="1"/>
  <c r="M106" i="230" s="1"/>
  <c r="L104" i="230"/>
  <c r="L105" i="230" s="1"/>
  <c r="L106" i="230" s="1"/>
  <c r="K104" i="230"/>
  <c r="K105" i="230" s="1"/>
  <c r="K106" i="230" s="1"/>
  <c r="J104" i="230"/>
  <c r="J105" i="230" s="1"/>
  <c r="J106" i="230" s="1"/>
  <c r="I104" i="230"/>
  <c r="I105" i="230" s="1"/>
  <c r="I106" i="230" s="1"/>
  <c r="H104" i="230"/>
  <c r="I112" i="230" s="1"/>
  <c r="T103" i="230"/>
  <c r="T102" i="230"/>
  <c r="T101" i="230"/>
  <c r="K88" i="230"/>
  <c r="R81" i="230"/>
  <c r="O81" i="230"/>
  <c r="L81" i="230"/>
  <c r="I81" i="230"/>
  <c r="R80" i="230"/>
  <c r="O80" i="230"/>
  <c r="L80" i="230"/>
  <c r="I80" i="230"/>
  <c r="I187" i="230" s="1"/>
  <c r="R79" i="230"/>
  <c r="O79" i="230"/>
  <c r="L79" i="230"/>
  <c r="I79" i="230"/>
  <c r="S74" i="230"/>
  <c r="S75" i="230" s="1"/>
  <c r="S76" i="230" s="1"/>
  <c r="R74" i="230"/>
  <c r="R75" i="230" s="1"/>
  <c r="R76" i="230" s="1"/>
  <c r="Q74" i="230"/>
  <c r="Q75" i="230" s="1"/>
  <c r="Q76" i="230" s="1"/>
  <c r="P74" i="230"/>
  <c r="P75" i="230" s="1"/>
  <c r="P76" i="230" s="1"/>
  <c r="O74" i="230"/>
  <c r="O75" i="230" s="1"/>
  <c r="O76" i="230" s="1"/>
  <c r="N74" i="230"/>
  <c r="M74" i="230"/>
  <c r="M75" i="230" s="1"/>
  <c r="M76" i="230" s="1"/>
  <c r="L74" i="230"/>
  <c r="L75" i="230" s="1"/>
  <c r="L76" i="230" s="1"/>
  <c r="K74" i="230"/>
  <c r="J74" i="230"/>
  <c r="J75" i="230" s="1"/>
  <c r="J76" i="230" s="1"/>
  <c r="I74" i="230"/>
  <c r="I75" i="230" s="1"/>
  <c r="I76" i="230" s="1"/>
  <c r="H74" i="230"/>
  <c r="T73" i="230"/>
  <c r="T72" i="230"/>
  <c r="T71" i="230"/>
  <c r="K58" i="230"/>
  <c r="R51" i="230"/>
  <c r="O51" i="230"/>
  <c r="L51" i="230"/>
  <c r="I51" i="230"/>
  <c r="R50" i="230"/>
  <c r="O50" i="230"/>
  <c r="L50" i="230"/>
  <c r="I50" i="230"/>
  <c r="R49" i="230"/>
  <c r="O49" i="230"/>
  <c r="L49" i="230"/>
  <c r="I49" i="230"/>
  <c r="T44" i="230"/>
  <c r="S44" i="230"/>
  <c r="S45" i="230" s="1"/>
  <c r="S46" i="230" s="1"/>
  <c r="R44" i="230"/>
  <c r="R45" i="230" s="1"/>
  <c r="R46" i="230" s="1"/>
  <c r="Q44" i="230"/>
  <c r="R52" i="230" s="1"/>
  <c r="P44" i="230"/>
  <c r="P45" i="230" s="1"/>
  <c r="P46" i="230" s="1"/>
  <c r="O44" i="230"/>
  <c r="O45" i="230" s="1"/>
  <c r="O46" i="230" s="1"/>
  <c r="N44" i="230"/>
  <c r="M44" i="230"/>
  <c r="M45" i="230" s="1"/>
  <c r="M46" i="230" s="1"/>
  <c r="L44" i="230"/>
  <c r="L45" i="230" s="1"/>
  <c r="L46" i="230" s="1"/>
  <c r="K44" i="230"/>
  <c r="K45" i="230" s="1"/>
  <c r="K46" i="230" s="1"/>
  <c r="L53" i="230" s="1"/>
  <c r="J44" i="230"/>
  <c r="J45" i="230" s="1"/>
  <c r="J46" i="230" s="1"/>
  <c r="I44" i="230"/>
  <c r="I45" i="230" s="1"/>
  <c r="I46" i="230" s="1"/>
  <c r="H44" i="230"/>
  <c r="T43" i="230"/>
  <c r="T42" i="230"/>
  <c r="T41" i="230"/>
  <c r="K28" i="230"/>
  <c r="R21" i="230"/>
  <c r="O21" i="230"/>
  <c r="L21" i="230"/>
  <c r="R20" i="230"/>
  <c r="O20" i="230"/>
  <c r="L20" i="230"/>
  <c r="L187" i="230" s="1"/>
  <c r="R19" i="230"/>
  <c r="O19" i="230"/>
  <c r="P16" i="230"/>
  <c r="L16" i="230"/>
  <c r="L15" i="230"/>
  <c r="I15" i="230"/>
  <c r="I16" i="230" s="1"/>
  <c r="S14" i="230"/>
  <c r="S15" i="230" s="1"/>
  <c r="S16" i="230" s="1"/>
  <c r="R14" i="230"/>
  <c r="R15" i="230" s="1"/>
  <c r="R16" i="230" s="1"/>
  <c r="Q14" i="230"/>
  <c r="Q15" i="230" s="1"/>
  <c r="Q16" i="230" s="1"/>
  <c r="P14" i="230"/>
  <c r="P15" i="230" s="1"/>
  <c r="O14" i="230"/>
  <c r="O15" i="230" s="1"/>
  <c r="O16" i="230" s="1"/>
  <c r="N14" i="230"/>
  <c r="M14" i="230"/>
  <c r="M15" i="230" s="1"/>
  <c r="M16" i="230" s="1"/>
  <c r="L14" i="230"/>
  <c r="K14" i="230"/>
  <c r="L22" i="230" s="1"/>
  <c r="J14" i="230"/>
  <c r="J15" i="230" s="1"/>
  <c r="J16" i="230" s="1"/>
  <c r="I14" i="230"/>
  <c r="H14" i="230"/>
  <c r="T13" i="230"/>
  <c r="T12" i="230"/>
  <c r="T11" i="230"/>
  <c r="U5" i="230"/>
  <c r="D5" i="230"/>
  <c r="K178" i="229"/>
  <c r="R171" i="229"/>
  <c r="O171" i="229"/>
  <c r="L171" i="229"/>
  <c r="I171" i="229"/>
  <c r="R170" i="229"/>
  <c r="O170" i="229"/>
  <c r="L170" i="229"/>
  <c r="I170" i="229"/>
  <c r="R169" i="229"/>
  <c r="O169" i="229"/>
  <c r="L169" i="229"/>
  <c r="I169" i="229"/>
  <c r="S164" i="229"/>
  <c r="S165" i="229" s="1"/>
  <c r="S166" i="229" s="1"/>
  <c r="R164" i="229"/>
  <c r="R165" i="229" s="1"/>
  <c r="R166" i="229" s="1"/>
  <c r="Q164" i="229"/>
  <c r="P164" i="229"/>
  <c r="P165" i="229" s="1"/>
  <c r="P166" i="229" s="1"/>
  <c r="O164" i="229"/>
  <c r="O165" i="229" s="1"/>
  <c r="O166" i="229" s="1"/>
  <c r="N164" i="229"/>
  <c r="N165" i="229" s="1"/>
  <c r="N166" i="229" s="1"/>
  <c r="M164" i="229"/>
  <c r="M165" i="229" s="1"/>
  <c r="M166" i="229" s="1"/>
  <c r="L164" i="229"/>
  <c r="L165" i="229" s="1"/>
  <c r="L166" i="229" s="1"/>
  <c r="K164" i="229"/>
  <c r="K165" i="229" s="1"/>
  <c r="K166" i="229" s="1"/>
  <c r="J164" i="229"/>
  <c r="J165" i="229" s="1"/>
  <c r="J166" i="229" s="1"/>
  <c r="I164" i="229"/>
  <c r="I165" i="229" s="1"/>
  <c r="I166" i="229" s="1"/>
  <c r="H164" i="229"/>
  <c r="T163" i="229"/>
  <c r="T162" i="229"/>
  <c r="T161" i="229"/>
  <c r="K148" i="229"/>
  <c r="R141" i="229"/>
  <c r="O141" i="229"/>
  <c r="L141" i="229"/>
  <c r="I141" i="229"/>
  <c r="R140" i="229"/>
  <c r="O140" i="229"/>
  <c r="L140" i="229"/>
  <c r="I140" i="229"/>
  <c r="R139" i="229"/>
  <c r="O139" i="229"/>
  <c r="L139" i="229"/>
  <c r="I139" i="229"/>
  <c r="S134" i="229"/>
  <c r="S135" i="229" s="1"/>
  <c r="S136" i="229" s="1"/>
  <c r="R134" i="229"/>
  <c r="R135" i="229" s="1"/>
  <c r="R136" i="229" s="1"/>
  <c r="Q134" i="229"/>
  <c r="Q135" i="229" s="1"/>
  <c r="Q136" i="229" s="1"/>
  <c r="P134" i="229"/>
  <c r="P135" i="229" s="1"/>
  <c r="P136" i="229" s="1"/>
  <c r="O134" i="229"/>
  <c r="O135" i="229" s="1"/>
  <c r="O136" i="229" s="1"/>
  <c r="N134" i="229"/>
  <c r="M134" i="229"/>
  <c r="M135" i="229" s="1"/>
  <c r="M136" i="229" s="1"/>
  <c r="L134" i="229"/>
  <c r="L135" i="229" s="1"/>
  <c r="L136" i="229" s="1"/>
  <c r="K134" i="229"/>
  <c r="J134" i="229"/>
  <c r="J135" i="229" s="1"/>
  <c r="J136" i="229" s="1"/>
  <c r="I134" i="229"/>
  <c r="I135" i="229" s="1"/>
  <c r="I136" i="229" s="1"/>
  <c r="H134" i="229"/>
  <c r="H135" i="229" s="1"/>
  <c r="T133" i="229"/>
  <c r="T134" i="229" s="1"/>
  <c r="T132" i="229"/>
  <c r="T131" i="229"/>
  <c r="K118" i="229"/>
  <c r="R111" i="229"/>
  <c r="O111" i="229"/>
  <c r="L111" i="229"/>
  <c r="I111" i="229"/>
  <c r="R110" i="229"/>
  <c r="O110" i="229"/>
  <c r="L110" i="229"/>
  <c r="I110" i="229"/>
  <c r="R109" i="229"/>
  <c r="O109" i="229"/>
  <c r="L109" i="229"/>
  <c r="I109" i="229"/>
  <c r="S105" i="229"/>
  <c r="S106" i="229" s="1"/>
  <c r="I105" i="229"/>
  <c r="I106" i="229" s="1"/>
  <c r="S104" i="229"/>
  <c r="R104" i="229"/>
  <c r="R105" i="229" s="1"/>
  <c r="R106" i="229" s="1"/>
  <c r="Q104" i="229"/>
  <c r="P104" i="229"/>
  <c r="P105" i="229" s="1"/>
  <c r="P106" i="229" s="1"/>
  <c r="O104" i="229"/>
  <c r="O105" i="229" s="1"/>
  <c r="O106" i="229" s="1"/>
  <c r="N104" i="229"/>
  <c r="N105" i="229" s="1"/>
  <c r="N106" i="229" s="1"/>
  <c r="M104" i="229"/>
  <c r="M105" i="229" s="1"/>
  <c r="M106" i="229" s="1"/>
  <c r="L104" i="229"/>
  <c r="L105" i="229" s="1"/>
  <c r="L106" i="229" s="1"/>
  <c r="K104" i="229"/>
  <c r="K105" i="229" s="1"/>
  <c r="K106" i="229" s="1"/>
  <c r="J104" i="229"/>
  <c r="J105" i="229" s="1"/>
  <c r="J106" i="229" s="1"/>
  <c r="I104" i="229"/>
  <c r="H104" i="229"/>
  <c r="T103" i="229"/>
  <c r="T102" i="229"/>
  <c r="T101" i="229"/>
  <c r="K88" i="229"/>
  <c r="R81" i="229"/>
  <c r="O81" i="229"/>
  <c r="L81" i="229"/>
  <c r="I81" i="229"/>
  <c r="R80" i="229"/>
  <c r="O80" i="229"/>
  <c r="L80" i="229"/>
  <c r="I80" i="229"/>
  <c r="R79" i="229"/>
  <c r="O79" i="229"/>
  <c r="L79" i="229"/>
  <c r="I79" i="229"/>
  <c r="S75" i="229"/>
  <c r="S76" i="229" s="1"/>
  <c r="O75" i="229"/>
  <c r="O76" i="229" s="1"/>
  <c r="M75" i="229"/>
  <c r="M76" i="229" s="1"/>
  <c r="K75" i="229"/>
  <c r="K76" i="229" s="1"/>
  <c r="S74" i="229"/>
  <c r="R74" i="229"/>
  <c r="R75" i="229" s="1"/>
  <c r="R76" i="229" s="1"/>
  <c r="Q74" i="229"/>
  <c r="Q75" i="229" s="1"/>
  <c r="Q76" i="229" s="1"/>
  <c r="P74" i="229"/>
  <c r="P75" i="229" s="1"/>
  <c r="P76" i="229" s="1"/>
  <c r="O74" i="229"/>
  <c r="N74" i="229"/>
  <c r="O82" i="229" s="1"/>
  <c r="M74" i="229"/>
  <c r="L74" i="229"/>
  <c r="L75" i="229" s="1"/>
  <c r="L76" i="229" s="1"/>
  <c r="K74" i="229"/>
  <c r="J74" i="229"/>
  <c r="J75" i="229" s="1"/>
  <c r="J76" i="229" s="1"/>
  <c r="I74" i="229"/>
  <c r="I75" i="229" s="1"/>
  <c r="I76" i="229" s="1"/>
  <c r="H74" i="229"/>
  <c r="H75" i="229" s="1"/>
  <c r="T73" i="229"/>
  <c r="T72" i="229"/>
  <c r="T74" i="229" s="1"/>
  <c r="T71" i="229"/>
  <c r="K58" i="229"/>
  <c r="R51" i="229"/>
  <c r="O51" i="229"/>
  <c r="L51" i="229"/>
  <c r="I51" i="229"/>
  <c r="R50" i="229"/>
  <c r="O50" i="229"/>
  <c r="L50" i="229"/>
  <c r="I50" i="229"/>
  <c r="R49" i="229"/>
  <c r="O49" i="229"/>
  <c r="L49" i="229"/>
  <c r="I49" i="229"/>
  <c r="S45" i="229"/>
  <c r="S46" i="229" s="1"/>
  <c r="Q45" i="229"/>
  <c r="Q46" i="229" s="1"/>
  <c r="R53" i="229" s="1"/>
  <c r="M45" i="229"/>
  <c r="M46" i="229" s="1"/>
  <c r="K45" i="229"/>
  <c r="K46" i="229" s="1"/>
  <c r="T44" i="229"/>
  <c r="S44" i="229"/>
  <c r="R44" i="229"/>
  <c r="R45" i="229" s="1"/>
  <c r="R46" i="229" s="1"/>
  <c r="Q44" i="229"/>
  <c r="P44" i="229"/>
  <c r="P45" i="229" s="1"/>
  <c r="P46" i="229" s="1"/>
  <c r="O44" i="229"/>
  <c r="O45" i="229" s="1"/>
  <c r="O46" i="229" s="1"/>
  <c r="N44" i="229"/>
  <c r="N45" i="229" s="1"/>
  <c r="N46" i="229" s="1"/>
  <c r="M44" i="229"/>
  <c r="L44" i="229"/>
  <c r="L45" i="229" s="1"/>
  <c r="L46" i="229" s="1"/>
  <c r="K44" i="229"/>
  <c r="J44" i="229"/>
  <c r="J45" i="229" s="1"/>
  <c r="J46" i="229" s="1"/>
  <c r="I44" i="229"/>
  <c r="I45" i="229" s="1"/>
  <c r="I46" i="229" s="1"/>
  <c r="H44" i="229"/>
  <c r="I52" i="229" s="1"/>
  <c r="T43" i="229"/>
  <c r="T42" i="229"/>
  <c r="T41" i="229"/>
  <c r="K28" i="229"/>
  <c r="R21" i="229"/>
  <c r="O21" i="229"/>
  <c r="L21" i="229"/>
  <c r="L188" i="229" s="1"/>
  <c r="I21" i="229"/>
  <c r="I188" i="229" s="1"/>
  <c r="R20" i="229"/>
  <c r="O20" i="229"/>
  <c r="L20" i="229"/>
  <c r="I20" i="229"/>
  <c r="R19" i="229"/>
  <c r="O19" i="229"/>
  <c r="L19" i="229"/>
  <c r="L186" i="229" s="1"/>
  <c r="I19" i="229"/>
  <c r="I186" i="229" s="1"/>
  <c r="M15" i="229"/>
  <c r="M16" i="229" s="1"/>
  <c r="S14" i="229"/>
  <c r="S15" i="229" s="1"/>
  <c r="S16" i="229" s="1"/>
  <c r="R14" i="229"/>
  <c r="R15" i="229" s="1"/>
  <c r="R16" i="229" s="1"/>
  <c r="Q14" i="229"/>
  <c r="Q15" i="229" s="1"/>
  <c r="Q16" i="229" s="1"/>
  <c r="P14" i="229"/>
  <c r="P15" i="229" s="1"/>
  <c r="P16" i="229" s="1"/>
  <c r="O14" i="229"/>
  <c r="O15" i="229" s="1"/>
  <c r="O16" i="229" s="1"/>
  <c r="N14" i="229"/>
  <c r="O22" i="229" s="1"/>
  <c r="M14" i="229"/>
  <c r="L14" i="229"/>
  <c r="L15" i="229" s="1"/>
  <c r="L16" i="229" s="1"/>
  <c r="K14" i="229"/>
  <c r="K15" i="229" s="1"/>
  <c r="K16" i="229" s="1"/>
  <c r="J14" i="229"/>
  <c r="J15" i="229" s="1"/>
  <c r="J16" i="229" s="1"/>
  <c r="I14" i="229"/>
  <c r="I15" i="229" s="1"/>
  <c r="I16" i="229" s="1"/>
  <c r="H14" i="229"/>
  <c r="H15" i="229" s="1"/>
  <c r="T13" i="229"/>
  <c r="T12" i="229"/>
  <c r="T14" i="229" s="1"/>
  <c r="T11" i="229"/>
  <c r="U5" i="229"/>
  <c r="D5" i="229"/>
  <c r="I187" i="228"/>
  <c r="K178" i="228"/>
  <c r="R171" i="228"/>
  <c r="O171" i="228"/>
  <c r="L171" i="228"/>
  <c r="I171" i="228"/>
  <c r="R170" i="228"/>
  <c r="O170" i="228"/>
  <c r="L170" i="228"/>
  <c r="I170" i="228"/>
  <c r="R169" i="228"/>
  <c r="O169" i="228"/>
  <c r="L169" i="228"/>
  <c r="I169" i="228"/>
  <c r="O165" i="228"/>
  <c r="O166" i="228" s="1"/>
  <c r="S164" i="228"/>
  <c r="S165" i="228" s="1"/>
  <c r="S166" i="228" s="1"/>
  <c r="R164" i="228"/>
  <c r="R165" i="228" s="1"/>
  <c r="R166" i="228" s="1"/>
  <c r="Q164" i="228"/>
  <c r="P164" i="228"/>
  <c r="P165" i="228" s="1"/>
  <c r="P166" i="228" s="1"/>
  <c r="O164" i="228"/>
  <c r="N164" i="228"/>
  <c r="N165" i="228" s="1"/>
  <c r="N166" i="228" s="1"/>
  <c r="M164" i="228"/>
  <c r="M165" i="228" s="1"/>
  <c r="M166" i="228" s="1"/>
  <c r="L164" i="228"/>
  <c r="L165" i="228" s="1"/>
  <c r="L166" i="228" s="1"/>
  <c r="K164" i="228"/>
  <c r="K165" i="228" s="1"/>
  <c r="K166" i="228" s="1"/>
  <c r="J164" i="228"/>
  <c r="J165" i="228" s="1"/>
  <c r="J166" i="228" s="1"/>
  <c r="I164" i="228"/>
  <c r="I165" i="228" s="1"/>
  <c r="I166" i="228" s="1"/>
  <c r="H164" i="228"/>
  <c r="T163" i="228"/>
  <c r="T162" i="228"/>
  <c r="T161" i="228"/>
  <c r="K148" i="228"/>
  <c r="R141" i="228"/>
  <c r="O141" i="228"/>
  <c r="L141" i="228"/>
  <c r="I141" i="228"/>
  <c r="R140" i="228"/>
  <c r="O140" i="228"/>
  <c r="L140" i="228"/>
  <c r="I140" i="228"/>
  <c r="R139" i="228"/>
  <c r="O139" i="228"/>
  <c r="L139" i="228"/>
  <c r="I139" i="228"/>
  <c r="Q135" i="228"/>
  <c r="Q136" i="228" s="1"/>
  <c r="I135" i="228"/>
  <c r="I136" i="228" s="1"/>
  <c r="S134" i="228"/>
  <c r="S135" i="228" s="1"/>
  <c r="S136" i="228" s="1"/>
  <c r="R134" i="228"/>
  <c r="R135" i="228" s="1"/>
  <c r="R136" i="228" s="1"/>
  <c r="Q134" i="228"/>
  <c r="P134" i="228"/>
  <c r="P135" i="228" s="1"/>
  <c r="P136" i="228" s="1"/>
  <c r="O134" i="228"/>
  <c r="O135" i="228" s="1"/>
  <c r="O136" i="228" s="1"/>
  <c r="N134" i="228"/>
  <c r="M134" i="228"/>
  <c r="M135" i="228" s="1"/>
  <c r="M136" i="228" s="1"/>
  <c r="L134" i="228"/>
  <c r="L135" i="228" s="1"/>
  <c r="L136" i="228" s="1"/>
  <c r="K134" i="228"/>
  <c r="J134" i="228"/>
  <c r="J135" i="228" s="1"/>
  <c r="J136" i="228" s="1"/>
  <c r="I134" i="228"/>
  <c r="H134" i="228"/>
  <c r="H135" i="228" s="1"/>
  <c r="T133" i="228"/>
  <c r="T132" i="228"/>
  <c r="T131" i="228"/>
  <c r="K118" i="228"/>
  <c r="R111" i="228"/>
  <c r="O111" i="228"/>
  <c r="L111" i="228"/>
  <c r="I111" i="228"/>
  <c r="R110" i="228"/>
  <c r="O110" i="228"/>
  <c r="L110" i="228"/>
  <c r="I110" i="228"/>
  <c r="R109" i="228"/>
  <c r="O109" i="228"/>
  <c r="L109" i="228"/>
  <c r="I109" i="228"/>
  <c r="O105" i="228"/>
  <c r="O106" i="228" s="1"/>
  <c r="S104" i="228"/>
  <c r="S105" i="228" s="1"/>
  <c r="S106" i="228" s="1"/>
  <c r="R104" i="228"/>
  <c r="R105" i="228" s="1"/>
  <c r="R106" i="228" s="1"/>
  <c r="Q104" i="228"/>
  <c r="P104" i="228"/>
  <c r="P105" i="228" s="1"/>
  <c r="P106" i="228" s="1"/>
  <c r="O104" i="228"/>
  <c r="N104" i="228"/>
  <c r="N105" i="228" s="1"/>
  <c r="N106" i="228" s="1"/>
  <c r="M104" i="228"/>
  <c r="M105" i="228" s="1"/>
  <c r="M106" i="228" s="1"/>
  <c r="L104" i="228"/>
  <c r="L105" i="228" s="1"/>
  <c r="L106" i="228" s="1"/>
  <c r="K104" i="228"/>
  <c r="K105" i="228" s="1"/>
  <c r="K106" i="228" s="1"/>
  <c r="J104" i="228"/>
  <c r="J105" i="228" s="1"/>
  <c r="J106" i="228" s="1"/>
  <c r="I104" i="228"/>
  <c r="I105" i="228" s="1"/>
  <c r="I106" i="228" s="1"/>
  <c r="H104" i="228"/>
  <c r="I112" i="228" s="1"/>
  <c r="T103" i="228"/>
  <c r="T102" i="228"/>
  <c r="T101" i="228"/>
  <c r="K88" i="228"/>
  <c r="R81" i="228"/>
  <c r="O81" i="228"/>
  <c r="L81" i="228"/>
  <c r="I81" i="228"/>
  <c r="R80" i="228"/>
  <c r="O80" i="228"/>
  <c r="L80" i="228"/>
  <c r="I80" i="228"/>
  <c r="R79" i="228"/>
  <c r="O79" i="228"/>
  <c r="L79" i="228"/>
  <c r="I79" i="228"/>
  <c r="K75" i="228"/>
  <c r="K76" i="228" s="1"/>
  <c r="I75" i="228"/>
  <c r="I76" i="228" s="1"/>
  <c r="S74" i="228"/>
  <c r="S75" i="228" s="1"/>
  <c r="S76" i="228" s="1"/>
  <c r="R74" i="228"/>
  <c r="R75" i="228" s="1"/>
  <c r="R76" i="228" s="1"/>
  <c r="Q74" i="228"/>
  <c r="Q75" i="228" s="1"/>
  <c r="Q76" i="228" s="1"/>
  <c r="P74" i="228"/>
  <c r="P75" i="228" s="1"/>
  <c r="P76" i="228" s="1"/>
  <c r="O74" i="228"/>
  <c r="O75" i="228" s="1"/>
  <c r="O76" i="228" s="1"/>
  <c r="N74" i="228"/>
  <c r="M74" i="228"/>
  <c r="M75" i="228" s="1"/>
  <c r="M76" i="228" s="1"/>
  <c r="L74" i="228"/>
  <c r="L75" i="228" s="1"/>
  <c r="L76" i="228" s="1"/>
  <c r="K74" i="228"/>
  <c r="J74" i="228"/>
  <c r="J75" i="228" s="1"/>
  <c r="J76" i="228" s="1"/>
  <c r="I74" i="228"/>
  <c r="H74" i="228"/>
  <c r="H75" i="228" s="1"/>
  <c r="T73" i="228"/>
  <c r="T72" i="228"/>
  <c r="T71" i="228"/>
  <c r="K58" i="228"/>
  <c r="R51" i="228"/>
  <c r="O51" i="228"/>
  <c r="L51" i="228"/>
  <c r="I51" i="228"/>
  <c r="R50" i="228"/>
  <c r="O50" i="228"/>
  <c r="L50" i="228"/>
  <c r="I50" i="228"/>
  <c r="R49" i="228"/>
  <c r="O49" i="228"/>
  <c r="L49" i="228"/>
  <c r="I49" i="228"/>
  <c r="S45" i="228"/>
  <c r="S46" i="228" s="1"/>
  <c r="K45" i="228"/>
  <c r="K46" i="228" s="1"/>
  <c r="I45" i="228"/>
  <c r="I46" i="228" s="1"/>
  <c r="S44" i="228"/>
  <c r="R44" i="228"/>
  <c r="R45" i="228" s="1"/>
  <c r="R46" i="228" s="1"/>
  <c r="Q44" i="228"/>
  <c r="Q45" i="228" s="1"/>
  <c r="Q46" i="228" s="1"/>
  <c r="P44" i="228"/>
  <c r="P45" i="228" s="1"/>
  <c r="P46" i="228" s="1"/>
  <c r="O44" i="228"/>
  <c r="O45" i="228" s="1"/>
  <c r="O46" i="228" s="1"/>
  <c r="N44" i="228"/>
  <c r="N45" i="228" s="1"/>
  <c r="N46" i="228" s="1"/>
  <c r="M44" i="228"/>
  <c r="M45" i="228" s="1"/>
  <c r="M46" i="228" s="1"/>
  <c r="L44" i="228"/>
  <c r="L45" i="228" s="1"/>
  <c r="L46" i="228" s="1"/>
  <c r="K44" i="228"/>
  <c r="J44" i="228"/>
  <c r="J45" i="228" s="1"/>
  <c r="J46" i="228" s="1"/>
  <c r="I44" i="228"/>
  <c r="H44" i="228"/>
  <c r="T43" i="228"/>
  <c r="T42" i="228"/>
  <c r="T41" i="228"/>
  <c r="K28" i="228"/>
  <c r="R21" i="228"/>
  <c r="O21" i="228"/>
  <c r="L21" i="228"/>
  <c r="I21" i="228"/>
  <c r="R20" i="228"/>
  <c r="O20" i="228"/>
  <c r="L20" i="228"/>
  <c r="L187" i="228" s="1"/>
  <c r="I20" i="228"/>
  <c r="R19" i="228"/>
  <c r="O19" i="228"/>
  <c r="L19" i="228"/>
  <c r="I19" i="228"/>
  <c r="S15" i="228"/>
  <c r="S16" i="228" s="1"/>
  <c r="O15" i="228"/>
  <c r="O16" i="228" s="1"/>
  <c r="K15" i="228"/>
  <c r="K16" i="228" s="1"/>
  <c r="S14" i="228"/>
  <c r="R14" i="228"/>
  <c r="R15" i="228" s="1"/>
  <c r="R16" i="228" s="1"/>
  <c r="Q14" i="228"/>
  <c r="Q15" i="228" s="1"/>
  <c r="Q16" i="228" s="1"/>
  <c r="P14" i="228"/>
  <c r="P15" i="228" s="1"/>
  <c r="P16" i="228" s="1"/>
  <c r="O14" i="228"/>
  <c r="N14" i="228"/>
  <c r="M14" i="228"/>
  <c r="M15" i="228" s="1"/>
  <c r="M16" i="228" s="1"/>
  <c r="L14" i="228"/>
  <c r="L15" i="228" s="1"/>
  <c r="L16" i="228" s="1"/>
  <c r="K14" i="228"/>
  <c r="J14" i="228"/>
  <c r="J15" i="228" s="1"/>
  <c r="J16" i="228" s="1"/>
  <c r="I14" i="228"/>
  <c r="I15" i="228" s="1"/>
  <c r="I16" i="228" s="1"/>
  <c r="H14" i="228"/>
  <c r="H15" i="228" s="1"/>
  <c r="T13" i="228"/>
  <c r="T12" i="228"/>
  <c r="T11" i="228"/>
  <c r="U5" i="228"/>
  <c r="D5" i="228"/>
  <c r="I188" i="227"/>
  <c r="K178" i="227"/>
  <c r="R171" i="227"/>
  <c r="O171" i="227"/>
  <c r="L171" i="227"/>
  <c r="I171" i="227"/>
  <c r="R170" i="227"/>
  <c r="O170" i="227"/>
  <c r="L170" i="227"/>
  <c r="I170" i="227"/>
  <c r="R169" i="227"/>
  <c r="O169" i="227"/>
  <c r="L169" i="227"/>
  <c r="I169" i="227"/>
  <c r="R166" i="227"/>
  <c r="N166" i="227"/>
  <c r="N165" i="227"/>
  <c r="T164" i="227"/>
  <c r="S164" i="227"/>
  <c r="S165" i="227" s="1"/>
  <c r="S166" i="227" s="1"/>
  <c r="R164" i="227"/>
  <c r="R165" i="227" s="1"/>
  <c r="Q164" i="227"/>
  <c r="P164" i="227"/>
  <c r="P165" i="227" s="1"/>
  <c r="P166" i="227" s="1"/>
  <c r="O164" i="227"/>
  <c r="O165" i="227" s="1"/>
  <c r="O166" i="227" s="1"/>
  <c r="N164" i="227"/>
  <c r="M164" i="227"/>
  <c r="M165" i="227" s="1"/>
  <c r="M166" i="227" s="1"/>
  <c r="L164" i="227"/>
  <c r="L165" i="227" s="1"/>
  <c r="L166" i="227" s="1"/>
  <c r="K164" i="227"/>
  <c r="K165" i="227" s="1"/>
  <c r="K166" i="227" s="1"/>
  <c r="L173" i="227" s="1"/>
  <c r="J164" i="227"/>
  <c r="J165" i="227" s="1"/>
  <c r="J166" i="227" s="1"/>
  <c r="I164" i="227"/>
  <c r="I165" i="227" s="1"/>
  <c r="I166" i="227" s="1"/>
  <c r="H164" i="227"/>
  <c r="T163" i="227"/>
  <c r="T162" i="227"/>
  <c r="T161" i="227"/>
  <c r="K148" i="227"/>
  <c r="R141" i="227"/>
  <c r="O141" i="227"/>
  <c r="L141" i="227"/>
  <c r="I141" i="227"/>
  <c r="R140" i="227"/>
  <c r="O140" i="227"/>
  <c r="L140" i="227"/>
  <c r="I140" i="227"/>
  <c r="R139" i="227"/>
  <c r="O139" i="227"/>
  <c r="L139" i="227"/>
  <c r="I139" i="227"/>
  <c r="P135" i="227"/>
  <c r="P136" i="227" s="1"/>
  <c r="M135" i="227"/>
  <c r="M136" i="227" s="1"/>
  <c r="H135" i="227"/>
  <c r="H136" i="227" s="1"/>
  <c r="S134" i="227"/>
  <c r="S135" i="227" s="1"/>
  <c r="S136" i="227" s="1"/>
  <c r="R134" i="227"/>
  <c r="R135" i="227" s="1"/>
  <c r="R136" i="227" s="1"/>
  <c r="Q134" i="227"/>
  <c r="Q135" i="227" s="1"/>
  <c r="Q136" i="227" s="1"/>
  <c r="P134" i="227"/>
  <c r="O134" i="227"/>
  <c r="O135" i="227" s="1"/>
  <c r="O136" i="227" s="1"/>
  <c r="N134" i="227"/>
  <c r="M134" i="227"/>
  <c r="L134" i="227"/>
  <c r="L135" i="227" s="1"/>
  <c r="L136" i="227" s="1"/>
  <c r="K134" i="227"/>
  <c r="J134" i="227"/>
  <c r="J135" i="227" s="1"/>
  <c r="J136" i="227" s="1"/>
  <c r="I134" i="227"/>
  <c r="I135" i="227" s="1"/>
  <c r="I136" i="227" s="1"/>
  <c r="H134" i="227"/>
  <c r="I142" i="227" s="1"/>
  <c r="T133" i="227"/>
  <c r="T134" i="227" s="1"/>
  <c r="T132" i="227"/>
  <c r="T131" i="227"/>
  <c r="K118" i="227"/>
  <c r="R111" i="227"/>
  <c r="O111" i="227"/>
  <c r="L111" i="227"/>
  <c r="I111" i="227"/>
  <c r="R110" i="227"/>
  <c r="O110" i="227"/>
  <c r="L110" i="227"/>
  <c r="I110" i="227"/>
  <c r="I187" i="227" s="1"/>
  <c r="R109" i="227"/>
  <c r="O109" i="227"/>
  <c r="L109" i="227"/>
  <c r="I109" i="227"/>
  <c r="S105" i="227"/>
  <c r="S106" i="227" s="1"/>
  <c r="O105" i="227"/>
  <c r="O106" i="227" s="1"/>
  <c r="N105" i="227"/>
  <c r="N106" i="227" s="1"/>
  <c r="K105" i="227"/>
  <c r="K106" i="227" s="1"/>
  <c r="S104" i="227"/>
  <c r="R104" i="227"/>
  <c r="R105" i="227" s="1"/>
  <c r="R106" i="227" s="1"/>
  <c r="Q104" i="227"/>
  <c r="P104" i="227"/>
  <c r="P105" i="227" s="1"/>
  <c r="P106" i="227" s="1"/>
  <c r="O104" i="227"/>
  <c r="N104" i="227"/>
  <c r="O112" i="227" s="1"/>
  <c r="M104" i="227"/>
  <c r="M105" i="227" s="1"/>
  <c r="M106" i="227" s="1"/>
  <c r="L104" i="227"/>
  <c r="L105" i="227" s="1"/>
  <c r="L106" i="227" s="1"/>
  <c r="K104" i="227"/>
  <c r="J104" i="227"/>
  <c r="J105" i="227" s="1"/>
  <c r="J106" i="227" s="1"/>
  <c r="I104" i="227"/>
  <c r="I105" i="227" s="1"/>
  <c r="I106" i="227" s="1"/>
  <c r="H104" i="227"/>
  <c r="I112" i="227" s="1"/>
  <c r="T103" i="227"/>
  <c r="T102" i="227"/>
  <c r="T101" i="227"/>
  <c r="K88" i="227"/>
  <c r="R81" i="227"/>
  <c r="O81" i="227"/>
  <c r="L81" i="227"/>
  <c r="I81" i="227"/>
  <c r="R80" i="227"/>
  <c r="O80" i="227"/>
  <c r="L80" i="227"/>
  <c r="I80" i="227"/>
  <c r="R79" i="227"/>
  <c r="O79" i="227"/>
  <c r="L79" i="227"/>
  <c r="I79" i="227"/>
  <c r="L76" i="227"/>
  <c r="H76" i="227"/>
  <c r="I75" i="227"/>
  <c r="I76" i="227" s="1"/>
  <c r="H75" i="227"/>
  <c r="S74" i="227"/>
  <c r="S75" i="227" s="1"/>
  <c r="S76" i="227" s="1"/>
  <c r="R74" i="227"/>
  <c r="R75" i="227" s="1"/>
  <c r="R76" i="227" s="1"/>
  <c r="Q74" i="227"/>
  <c r="Q75" i="227" s="1"/>
  <c r="Q76" i="227" s="1"/>
  <c r="R83" i="227" s="1"/>
  <c r="P74" i="227"/>
  <c r="P75" i="227" s="1"/>
  <c r="P76" i="227" s="1"/>
  <c r="O74" i="227"/>
  <c r="O75" i="227" s="1"/>
  <c r="O76" i="227" s="1"/>
  <c r="N74" i="227"/>
  <c r="M74" i="227"/>
  <c r="M75" i="227" s="1"/>
  <c r="M76" i="227" s="1"/>
  <c r="L74" i="227"/>
  <c r="L75" i="227" s="1"/>
  <c r="K74" i="227"/>
  <c r="J74" i="227"/>
  <c r="J75" i="227" s="1"/>
  <c r="J76" i="227" s="1"/>
  <c r="I74" i="227"/>
  <c r="H74" i="227"/>
  <c r="T73" i="227"/>
  <c r="T74" i="227" s="1"/>
  <c r="T72" i="227"/>
  <c r="T71" i="227"/>
  <c r="K58" i="227"/>
  <c r="R51" i="227"/>
  <c r="O51" i="227"/>
  <c r="L51" i="227"/>
  <c r="I51" i="227"/>
  <c r="R50" i="227"/>
  <c r="O50" i="227"/>
  <c r="L50" i="227"/>
  <c r="I50" i="227"/>
  <c r="R49" i="227"/>
  <c r="O49" i="227"/>
  <c r="L49" i="227"/>
  <c r="I49" i="227"/>
  <c r="R46" i="227"/>
  <c r="O45" i="227"/>
  <c r="O46" i="227" s="1"/>
  <c r="S44" i="227"/>
  <c r="S45" i="227" s="1"/>
  <c r="S46" i="227" s="1"/>
  <c r="R44" i="227"/>
  <c r="R45" i="227" s="1"/>
  <c r="Q44" i="227"/>
  <c r="P44" i="227"/>
  <c r="P45" i="227" s="1"/>
  <c r="P46" i="227" s="1"/>
  <c r="O44" i="227"/>
  <c r="N44" i="227"/>
  <c r="M44" i="227"/>
  <c r="M45" i="227" s="1"/>
  <c r="M46" i="227" s="1"/>
  <c r="L44" i="227"/>
  <c r="L45" i="227" s="1"/>
  <c r="L46" i="227" s="1"/>
  <c r="K44" i="227"/>
  <c r="K45" i="227" s="1"/>
  <c r="K46" i="227" s="1"/>
  <c r="J44" i="227"/>
  <c r="J45" i="227" s="1"/>
  <c r="J46" i="227" s="1"/>
  <c r="I44" i="227"/>
  <c r="I45" i="227" s="1"/>
  <c r="I46" i="227" s="1"/>
  <c r="H44" i="227"/>
  <c r="T43" i="227"/>
  <c r="T44" i="227" s="1"/>
  <c r="T42" i="227"/>
  <c r="T41" i="227"/>
  <c r="K28" i="227"/>
  <c r="R21" i="227"/>
  <c r="R188" i="227" s="1"/>
  <c r="O21" i="227"/>
  <c r="O188" i="227" s="1"/>
  <c r="L21" i="227"/>
  <c r="L188" i="227" s="1"/>
  <c r="I21" i="227"/>
  <c r="R20" i="227"/>
  <c r="O20" i="227"/>
  <c r="L20" i="227"/>
  <c r="I20" i="227"/>
  <c r="R19" i="227"/>
  <c r="R186" i="227" s="1"/>
  <c r="O19" i="227"/>
  <c r="O186" i="227" s="1"/>
  <c r="L19" i="227"/>
  <c r="L186" i="227" s="1"/>
  <c r="I19" i="227"/>
  <c r="I186" i="227" s="1"/>
  <c r="I15" i="227"/>
  <c r="I16" i="227" s="1"/>
  <c r="H15" i="227"/>
  <c r="H16" i="227" s="1"/>
  <c r="S14" i="227"/>
  <c r="S15" i="227" s="1"/>
  <c r="S16" i="227" s="1"/>
  <c r="R14" i="227"/>
  <c r="R15" i="227" s="1"/>
  <c r="R16" i="227" s="1"/>
  <c r="Q14" i="227"/>
  <c r="Q15" i="227" s="1"/>
  <c r="Q16" i="227" s="1"/>
  <c r="P14" i="227"/>
  <c r="P15" i="227" s="1"/>
  <c r="P16" i="227" s="1"/>
  <c r="O14" i="227"/>
  <c r="O15" i="227" s="1"/>
  <c r="O16" i="227" s="1"/>
  <c r="N14" i="227"/>
  <c r="O22" i="227" s="1"/>
  <c r="M14" i="227"/>
  <c r="M15" i="227" s="1"/>
  <c r="M16" i="227" s="1"/>
  <c r="L14" i="227"/>
  <c r="L15" i="227" s="1"/>
  <c r="L16" i="227" s="1"/>
  <c r="K14" i="227"/>
  <c r="L22" i="227" s="1"/>
  <c r="J14" i="227"/>
  <c r="J15" i="227" s="1"/>
  <c r="J16" i="227" s="1"/>
  <c r="I14" i="227"/>
  <c r="H14" i="227"/>
  <c r="I22" i="227" s="1"/>
  <c r="T13" i="227"/>
  <c r="T12" i="227"/>
  <c r="T11" i="227"/>
  <c r="U5" i="227"/>
  <c r="D5" i="227"/>
  <c r="K178" i="226"/>
  <c r="R171" i="226"/>
  <c r="O171" i="226"/>
  <c r="L171" i="226"/>
  <c r="I171" i="226"/>
  <c r="R170" i="226"/>
  <c r="O170" i="226"/>
  <c r="L170" i="226"/>
  <c r="I170" i="226"/>
  <c r="R169" i="226"/>
  <c r="O169" i="226"/>
  <c r="L169" i="226"/>
  <c r="I169" i="226"/>
  <c r="R165" i="226"/>
  <c r="R166" i="226" s="1"/>
  <c r="N165" i="226"/>
  <c r="N166" i="226" s="1"/>
  <c r="K165" i="226"/>
  <c r="K166" i="226" s="1"/>
  <c r="S164" i="226"/>
  <c r="S165" i="226" s="1"/>
  <c r="S166" i="226" s="1"/>
  <c r="R164" i="226"/>
  <c r="Q164" i="226"/>
  <c r="R172" i="226" s="1"/>
  <c r="P164" i="226"/>
  <c r="O164" i="226"/>
  <c r="O165" i="226" s="1"/>
  <c r="O166" i="226" s="1"/>
  <c r="N164" i="226"/>
  <c r="M164" i="226"/>
  <c r="M165" i="226" s="1"/>
  <c r="M166" i="226" s="1"/>
  <c r="L164" i="226"/>
  <c r="L165" i="226" s="1"/>
  <c r="L166" i="226" s="1"/>
  <c r="K164" i="226"/>
  <c r="J164" i="226"/>
  <c r="J165" i="226" s="1"/>
  <c r="J166" i="226" s="1"/>
  <c r="I164" i="226"/>
  <c r="I165" i="226" s="1"/>
  <c r="I166" i="226" s="1"/>
  <c r="H164" i="226"/>
  <c r="I172" i="226" s="1"/>
  <c r="T163" i="226"/>
  <c r="T164" i="226" s="1"/>
  <c r="T162" i="226"/>
  <c r="T161" i="226"/>
  <c r="K148" i="226"/>
  <c r="R141" i="226"/>
  <c r="O141" i="226"/>
  <c r="L141" i="226"/>
  <c r="I141" i="226"/>
  <c r="R140" i="226"/>
  <c r="O140" i="226"/>
  <c r="L140" i="226"/>
  <c r="I140" i="226"/>
  <c r="R139" i="226"/>
  <c r="O139" i="226"/>
  <c r="L139" i="226"/>
  <c r="I139" i="226"/>
  <c r="P136" i="226"/>
  <c r="I135" i="226"/>
  <c r="I136" i="226" s="1"/>
  <c r="H135" i="226"/>
  <c r="H136" i="226" s="1"/>
  <c r="S134" i="226"/>
  <c r="S135" i="226" s="1"/>
  <c r="S136" i="226" s="1"/>
  <c r="R134" i="226"/>
  <c r="R135" i="226" s="1"/>
  <c r="R136" i="226" s="1"/>
  <c r="Q134" i="226"/>
  <c r="Q135" i="226" s="1"/>
  <c r="Q136" i="226" s="1"/>
  <c r="P134" i="226"/>
  <c r="P135" i="226" s="1"/>
  <c r="O134" i="226"/>
  <c r="O135" i="226" s="1"/>
  <c r="O136" i="226" s="1"/>
  <c r="N134" i="226"/>
  <c r="O142" i="226" s="1"/>
  <c r="M134" i="226"/>
  <c r="M135" i="226" s="1"/>
  <c r="M136" i="226" s="1"/>
  <c r="L134" i="226"/>
  <c r="L135" i="226" s="1"/>
  <c r="L136" i="226" s="1"/>
  <c r="K134" i="226"/>
  <c r="J134" i="226"/>
  <c r="I134" i="226"/>
  <c r="H134" i="226"/>
  <c r="T133" i="226"/>
  <c r="T132" i="226"/>
  <c r="T131" i="226"/>
  <c r="K118" i="226"/>
  <c r="R111" i="226"/>
  <c r="O111" i="226"/>
  <c r="L111" i="226"/>
  <c r="I111" i="226"/>
  <c r="R110" i="226"/>
  <c r="O110" i="226"/>
  <c r="L110" i="226"/>
  <c r="I110" i="226"/>
  <c r="R109" i="226"/>
  <c r="O109" i="226"/>
  <c r="L109" i="226"/>
  <c r="I109" i="226"/>
  <c r="J106" i="226"/>
  <c r="S105" i="226"/>
  <c r="S106" i="226" s="1"/>
  <c r="R105" i="226"/>
  <c r="R106" i="226" s="1"/>
  <c r="T104" i="226"/>
  <c r="S104" i="226"/>
  <c r="R104" i="226"/>
  <c r="Q104" i="226"/>
  <c r="P104" i="226"/>
  <c r="P105" i="226" s="1"/>
  <c r="P106" i="226" s="1"/>
  <c r="O104" i="226"/>
  <c r="N104" i="226"/>
  <c r="N105" i="226" s="1"/>
  <c r="N106" i="226" s="1"/>
  <c r="M104" i="226"/>
  <c r="M105" i="226" s="1"/>
  <c r="M106" i="226" s="1"/>
  <c r="L104" i="226"/>
  <c r="L105" i="226" s="1"/>
  <c r="L106" i="226" s="1"/>
  <c r="K104" i="226"/>
  <c r="K105" i="226" s="1"/>
  <c r="K106" i="226" s="1"/>
  <c r="L113" i="226" s="1"/>
  <c r="J104" i="226"/>
  <c r="J105" i="226" s="1"/>
  <c r="I104" i="226"/>
  <c r="I105" i="226" s="1"/>
  <c r="I106" i="226" s="1"/>
  <c r="H104" i="226"/>
  <c r="T103" i="226"/>
  <c r="T102" i="226"/>
  <c r="T101" i="226"/>
  <c r="K88" i="226"/>
  <c r="R81" i="226"/>
  <c r="O81" i="226"/>
  <c r="L81" i="226"/>
  <c r="I81" i="226"/>
  <c r="R80" i="226"/>
  <c r="O80" i="226"/>
  <c r="L80" i="226"/>
  <c r="I80" i="226"/>
  <c r="R79" i="226"/>
  <c r="O79" i="226"/>
  <c r="L79" i="226"/>
  <c r="I79" i="226"/>
  <c r="P75" i="226"/>
  <c r="P76" i="226" s="1"/>
  <c r="M75" i="226"/>
  <c r="M76" i="226" s="1"/>
  <c r="L75" i="226"/>
  <c r="L76" i="226" s="1"/>
  <c r="S74" i="226"/>
  <c r="S75" i="226" s="1"/>
  <c r="S76" i="226" s="1"/>
  <c r="R74" i="226"/>
  <c r="R75" i="226" s="1"/>
  <c r="R76" i="226" s="1"/>
  <c r="Q74" i="226"/>
  <c r="Q75" i="226" s="1"/>
  <c r="Q76" i="226" s="1"/>
  <c r="P74" i="226"/>
  <c r="O74" i="226"/>
  <c r="O75" i="226" s="1"/>
  <c r="O76" i="226" s="1"/>
  <c r="N74" i="226"/>
  <c r="O82" i="226" s="1"/>
  <c r="M74" i="226"/>
  <c r="L74" i="226"/>
  <c r="K74" i="226"/>
  <c r="L82" i="226" s="1"/>
  <c r="J74" i="226"/>
  <c r="J75" i="226" s="1"/>
  <c r="J76" i="226" s="1"/>
  <c r="I74" i="226"/>
  <c r="H74" i="226"/>
  <c r="H75" i="226" s="1"/>
  <c r="H76" i="226" s="1"/>
  <c r="T73" i="226"/>
  <c r="T72" i="226"/>
  <c r="T71" i="226"/>
  <c r="K58" i="226"/>
  <c r="R51" i="226"/>
  <c r="O51" i="226"/>
  <c r="L51" i="226"/>
  <c r="I51" i="226"/>
  <c r="R50" i="226"/>
  <c r="O50" i="226"/>
  <c r="L50" i="226"/>
  <c r="I50" i="226"/>
  <c r="R49" i="226"/>
  <c r="O49" i="226"/>
  <c r="L49" i="226"/>
  <c r="I49" i="226"/>
  <c r="R46" i="226"/>
  <c r="S45" i="226"/>
  <c r="S46" i="226" s="1"/>
  <c r="R45" i="226"/>
  <c r="K45" i="226"/>
  <c r="K46" i="226" s="1"/>
  <c r="J45" i="226"/>
  <c r="J46" i="226" s="1"/>
  <c r="S44" i="226"/>
  <c r="R44" i="226"/>
  <c r="Q44" i="226"/>
  <c r="R52" i="226" s="1"/>
  <c r="P44" i="226"/>
  <c r="P45" i="226" s="1"/>
  <c r="P46" i="226" s="1"/>
  <c r="O44" i="226"/>
  <c r="N44" i="226"/>
  <c r="N45" i="226" s="1"/>
  <c r="N46" i="226" s="1"/>
  <c r="M44" i="226"/>
  <c r="M45" i="226" s="1"/>
  <c r="M46" i="226" s="1"/>
  <c r="L44" i="226"/>
  <c r="L45" i="226" s="1"/>
  <c r="L46" i="226" s="1"/>
  <c r="K44" i="226"/>
  <c r="J44" i="226"/>
  <c r="I44" i="226"/>
  <c r="I45" i="226" s="1"/>
  <c r="I46" i="226" s="1"/>
  <c r="H44" i="226"/>
  <c r="T43" i="226"/>
  <c r="T42" i="226"/>
  <c r="T41" i="226"/>
  <c r="T44" i="226" s="1"/>
  <c r="K28" i="226"/>
  <c r="R21" i="226"/>
  <c r="O21" i="226"/>
  <c r="L21" i="226"/>
  <c r="I21" i="226"/>
  <c r="I188" i="226" s="1"/>
  <c r="R20" i="226"/>
  <c r="O20" i="226"/>
  <c r="O187" i="226" s="1"/>
  <c r="L20" i="226"/>
  <c r="I20" i="226"/>
  <c r="R19" i="226"/>
  <c r="O19" i="226"/>
  <c r="L19" i="226"/>
  <c r="I19" i="226"/>
  <c r="L16" i="226"/>
  <c r="H16" i="226"/>
  <c r="M15" i="226"/>
  <c r="M16" i="226" s="1"/>
  <c r="H15" i="226"/>
  <c r="S14" i="226"/>
  <c r="S15" i="226" s="1"/>
  <c r="S16" i="226" s="1"/>
  <c r="R14" i="226"/>
  <c r="R15" i="226" s="1"/>
  <c r="R16" i="226" s="1"/>
  <c r="Q14" i="226"/>
  <c r="Q15" i="226" s="1"/>
  <c r="Q16" i="226" s="1"/>
  <c r="P14" i="226"/>
  <c r="P15" i="226" s="1"/>
  <c r="P16" i="226" s="1"/>
  <c r="O14" i="226"/>
  <c r="O15" i="226" s="1"/>
  <c r="O16" i="226" s="1"/>
  <c r="N14" i="226"/>
  <c r="O22" i="226" s="1"/>
  <c r="M14" i="226"/>
  <c r="L14" i="226"/>
  <c r="L15" i="226" s="1"/>
  <c r="K14" i="226"/>
  <c r="L22" i="226" s="1"/>
  <c r="J14" i="226"/>
  <c r="J15" i="226" s="1"/>
  <c r="J16" i="226" s="1"/>
  <c r="I14" i="226"/>
  <c r="H14" i="226"/>
  <c r="T13" i="226"/>
  <c r="T12" i="226"/>
  <c r="T11" i="226"/>
  <c r="U5" i="226"/>
  <c r="D5" i="226"/>
  <c r="I188" i="225"/>
  <c r="I187" i="225"/>
  <c r="K178" i="225"/>
  <c r="R171" i="225"/>
  <c r="O171" i="225"/>
  <c r="L171" i="225"/>
  <c r="I171" i="225"/>
  <c r="R170" i="225"/>
  <c r="O170" i="225"/>
  <c r="L170" i="225"/>
  <c r="I170" i="225"/>
  <c r="R169" i="225"/>
  <c r="O169" i="225"/>
  <c r="L169" i="225"/>
  <c r="I169" i="225"/>
  <c r="S165" i="225"/>
  <c r="S166" i="225" s="1"/>
  <c r="O165" i="225"/>
  <c r="O166" i="225" s="1"/>
  <c r="S164" i="225"/>
  <c r="R164" i="225"/>
  <c r="R165" i="225" s="1"/>
  <c r="R166" i="225" s="1"/>
  <c r="Q164" i="225"/>
  <c r="R172" i="225" s="1"/>
  <c r="P164" i="225"/>
  <c r="O172" i="225" s="1"/>
  <c r="O164" i="225"/>
  <c r="N164" i="225"/>
  <c r="N165" i="225" s="1"/>
  <c r="N166" i="225" s="1"/>
  <c r="M164" i="225"/>
  <c r="M165" i="225" s="1"/>
  <c r="M166" i="225" s="1"/>
  <c r="L164" i="225"/>
  <c r="L165" i="225" s="1"/>
  <c r="L166" i="225" s="1"/>
  <c r="K164" i="225"/>
  <c r="K165" i="225" s="1"/>
  <c r="K166" i="225" s="1"/>
  <c r="J164" i="225"/>
  <c r="J165" i="225" s="1"/>
  <c r="J166" i="225" s="1"/>
  <c r="I164" i="225"/>
  <c r="I165" i="225" s="1"/>
  <c r="I166" i="225" s="1"/>
  <c r="H164" i="225"/>
  <c r="I172" i="225" s="1"/>
  <c r="T163" i="225"/>
  <c r="T164" i="225" s="1"/>
  <c r="T162" i="225"/>
  <c r="T161" i="225"/>
  <c r="K148" i="225"/>
  <c r="R141" i="225"/>
  <c r="O141" i="225"/>
  <c r="L141" i="225"/>
  <c r="I141" i="225"/>
  <c r="R140" i="225"/>
  <c r="O140" i="225"/>
  <c r="L140" i="225"/>
  <c r="I140" i="225"/>
  <c r="R139" i="225"/>
  <c r="O139" i="225"/>
  <c r="L139" i="225"/>
  <c r="I139" i="225"/>
  <c r="Q135" i="225"/>
  <c r="Q136" i="225" s="1"/>
  <c r="S134" i="225"/>
  <c r="S135" i="225" s="1"/>
  <c r="S136" i="225" s="1"/>
  <c r="R134" i="225"/>
  <c r="R135" i="225" s="1"/>
  <c r="R136" i="225" s="1"/>
  <c r="Q134" i="225"/>
  <c r="P134" i="225"/>
  <c r="P135" i="225" s="1"/>
  <c r="P136" i="225" s="1"/>
  <c r="O134" i="225"/>
  <c r="O135" i="225" s="1"/>
  <c r="O136" i="225" s="1"/>
  <c r="N134" i="225"/>
  <c r="M134" i="225"/>
  <c r="M135" i="225" s="1"/>
  <c r="M136" i="225" s="1"/>
  <c r="L134" i="225"/>
  <c r="L135" i="225" s="1"/>
  <c r="L136" i="225" s="1"/>
  <c r="K134" i="225"/>
  <c r="J134" i="225"/>
  <c r="I134" i="225"/>
  <c r="I135" i="225" s="1"/>
  <c r="I136" i="225" s="1"/>
  <c r="H134" i="225"/>
  <c r="H135" i="225" s="1"/>
  <c r="T133" i="225"/>
  <c r="T134" i="225" s="1"/>
  <c r="T132" i="225"/>
  <c r="T131" i="225"/>
  <c r="K118" i="225"/>
  <c r="R111" i="225"/>
  <c r="O111" i="225"/>
  <c r="L111" i="225"/>
  <c r="I111" i="225"/>
  <c r="R110" i="225"/>
  <c r="O110" i="225"/>
  <c r="L110" i="225"/>
  <c r="I110" i="225"/>
  <c r="R109" i="225"/>
  <c r="O109" i="225"/>
  <c r="L109" i="225"/>
  <c r="I109" i="225"/>
  <c r="S105" i="225"/>
  <c r="S106" i="225" s="1"/>
  <c r="K105" i="225"/>
  <c r="K106" i="225" s="1"/>
  <c r="S104" i="225"/>
  <c r="R104" i="225"/>
  <c r="R105" i="225" s="1"/>
  <c r="R106" i="225" s="1"/>
  <c r="Q104" i="225"/>
  <c r="P104" i="225"/>
  <c r="O104" i="225"/>
  <c r="O105" i="225" s="1"/>
  <c r="O106" i="225" s="1"/>
  <c r="N104" i="225"/>
  <c r="N105" i="225" s="1"/>
  <c r="N106" i="225" s="1"/>
  <c r="M104" i="225"/>
  <c r="M105" i="225" s="1"/>
  <c r="M106" i="225" s="1"/>
  <c r="L104" i="225"/>
  <c r="L105" i="225" s="1"/>
  <c r="L106" i="225" s="1"/>
  <c r="K104" i="225"/>
  <c r="J104" i="225"/>
  <c r="J105" i="225" s="1"/>
  <c r="J106" i="225" s="1"/>
  <c r="I104" i="225"/>
  <c r="I105" i="225" s="1"/>
  <c r="I106" i="225" s="1"/>
  <c r="H104" i="225"/>
  <c r="I112" i="225" s="1"/>
  <c r="T103" i="225"/>
  <c r="T102" i="225"/>
  <c r="T101" i="225"/>
  <c r="K88" i="225"/>
  <c r="R81" i="225"/>
  <c r="O81" i="225"/>
  <c r="L81" i="225"/>
  <c r="I81" i="225"/>
  <c r="R80" i="225"/>
  <c r="O80" i="225"/>
  <c r="L80" i="225"/>
  <c r="I80" i="225"/>
  <c r="R79" i="225"/>
  <c r="O79" i="225"/>
  <c r="L79" i="225"/>
  <c r="I79" i="225"/>
  <c r="Q75" i="225"/>
  <c r="Q76" i="225" s="1"/>
  <c r="I75" i="225"/>
  <c r="I76" i="225" s="1"/>
  <c r="S74" i="225"/>
  <c r="S75" i="225" s="1"/>
  <c r="S76" i="225" s="1"/>
  <c r="R74" i="225"/>
  <c r="R75" i="225" s="1"/>
  <c r="R76" i="225" s="1"/>
  <c r="Q74" i="225"/>
  <c r="P74" i="225"/>
  <c r="P75" i="225" s="1"/>
  <c r="P76" i="225" s="1"/>
  <c r="O74" i="225"/>
  <c r="O75" i="225" s="1"/>
  <c r="O76" i="225" s="1"/>
  <c r="N74" i="225"/>
  <c r="O82" i="225" s="1"/>
  <c r="M74" i="225"/>
  <c r="M75" i="225" s="1"/>
  <c r="M76" i="225" s="1"/>
  <c r="L74" i="225"/>
  <c r="L75" i="225" s="1"/>
  <c r="L76" i="225" s="1"/>
  <c r="K74" i="225"/>
  <c r="J74" i="225"/>
  <c r="I74" i="225"/>
  <c r="H74" i="225"/>
  <c r="H75" i="225" s="1"/>
  <c r="T73" i="225"/>
  <c r="T72" i="225"/>
  <c r="T71" i="225"/>
  <c r="K58" i="225"/>
  <c r="R51" i="225"/>
  <c r="O51" i="225"/>
  <c r="L51" i="225"/>
  <c r="I51" i="225"/>
  <c r="R50" i="225"/>
  <c r="O50" i="225"/>
  <c r="L50" i="225"/>
  <c r="L187" i="225" s="1"/>
  <c r="I50" i="225"/>
  <c r="R49" i="225"/>
  <c r="O49" i="225"/>
  <c r="L49" i="225"/>
  <c r="I49" i="225"/>
  <c r="S45" i="225"/>
  <c r="S46" i="225" s="1"/>
  <c r="O45" i="225"/>
  <c r="O46" i="225" s="1"/>
  <c r="K45" i="225"/>
  <c r="K46" i="225" s="1"/>
  <c r="S44" i="225"/>
  <c r="R44" i="225"/>
  <c r="R45" i="225" s="1"/>
  <c r="R46" i="225" s="1"/>
  <c r="Q44" i="225"/>
  <c r="R52" i="225" s="1"/>
  <c r="P44" i="225"/>
  <c r="O44" i="225"/>
  <c r="N44" i="225"/>
  <c r="N45" i="225" s="1"/>
  <c r="N46" i="225" s="1"/>
  <c r="M44" i="225"/>
  <c r="M45" i="225" s="1"/>
  <c r="M46" i="225" s="1"/>
  <c r="L44" i="225"/>
  <c r="L45" i="225" s="1"/>
  <c r="L46" i="225" s="1"/>
  <c r="K44" i="225"/>
  <c r="J44" i="225"/>
  <c r="J45" i="225" s="1"/>
  <c r="J46" i="225" s="1"/>
  <c r="I44" i="225"/>
  <c r="I45" i="225" s="1"/>
  <c r="I46" i="225" s="1"/>
  <c r="H44" i="225"/>
  <c r="T43" i="225"/>
  <c r="T42" i="225"/>
  <c r="T41" i="225"/>
  <c r="T44" i="225" s="1"/>
  <c r="K28" i="225"/>
  <c r="R21" i="225"/>
  <c r="O21" i="225"/>
  <c r="L21" i="225"/>
  <c r="I21" i="225"/>
  <c r="R20" i="225"/>
  <c r="O20" i="225"/>
  <c r="L20" i="225"/>
  <c r="I20" i="225"/>
  <c r="R19" i="225"/>
  <c r="O19" i="225"/>
  <c r="L19" i="225"/>
  <c r="I19" i="225"/>
  <c r="I186" i="225" s="1"/>
  <c r="Q15" i="225"/>
  <c r="Q16" i="225" s="1"/>
  <c r="I15" i="225"/>
  <c r="I16" i="225" s="1"/>
  <c r="S14" i="225"/>
  <c r="S15" i="225" s="1"/>
  <c r="S16" i="225" s="1"/>
  <c r="R14" i="225"/>
  <c r="R15" i="225" s="1"/>
  <c r="R16" i="225" s="1"/>
  <c r="Q14" i="225"/>
  <c r="P14" i="225"/>
  <c r="P15" i="225" s="1"/>
  <c r="P16" i="225" s="1"/>
  <c r="O14" i="225"/>
  <c r="O15" i="225" s="1"/>
  <c r="O16" i="225" s="1"/>
  <c r="N14" i="225"/>
  <c r="O22" i="225" s="1"/>
  <c r="M14" i="225"/>
  <c r="M15" i="225" s="1"/>
  <c r="M16" i="225" s="1"/>
  <c r="L14" i="225"/>
  <c r="L15" i="225" s="1"/>
  <c r="L16" i="225" s="1"/>
  <c r="K14" i="225"/>
  <c r="J14" i="225"/>
  <c r="I14" i="225"/>
  <c r="H14" i="225"/>
  <c r="H15" i="225" s="1"/>
  <c r="T13" i="225"/>
  <c r="T12" i="225"/>
  <c r="T11" i="225"/>
  <c r="U5" i="225"/>
  <c r="D5" i="225"/>
  <c r="K178" i="224"/>
  <c r="R171" i="224"/>
  <c r="O171" i="224"/>
  <c r="L171" i="224"/>
  <c r="I171" i="224"/>
  <c r="R170" i="224"/>
  <c r="O170" i="224"/>
  <c r="L170" i="224"/>
  <c r="I170" i="224"/>
  <c r="R169" i="224"/>
  <c r="O169" i="224"/>
  <c r="L169" i="224"/>
  <c r="I169" i="224"/>
  <c r="O165" i="224"/>
  <c r="O166" i="224" s="1"/>
  <c r="S164" i="224"/>
  <c r="S165" i="224" s="1"/>
  <c r="S166" i="224" s="1"/>
  <c r="R164" i="224"/>
  <c r="R165" i="224" s="1"/>
  <c r="R166" i="224" s="1"/>
  <c r="Q164" i="224"/>
  <c r="P164" i="224"/>
  <c r="P165" i="224" s="1"/>
  <c r="P166" i="224" s="1"/>
  <c r="O164" i="224"/>
  <c r="N164" i="224"/>
  <c r="N165" i="224" s="1"/>
  <c r="N166" i="224" s="1"/>
  <c r="M164" i="224"/>
  <c r="M165" i="224" s="1"/>
  <c r="M166" i="224" s="1"/>
  <c r="L164" i="224"/>
  <c r="L165" i="224" s="1"/>
  <c r="L166" i="224" s="1"/>
  <c r="K164" i="224"/>
  <c r="K165" i="224" s="1"/>
  <c r="K166" i="224" s="1"/>
  <c r="J164" i="224"/>
  <c r="J165" i="224" s="1"/>
  <c r="J166" i="224" s="1"/>
  <c r="I164" i="224"/>
  <c r="I165" i="224" s="1"/>
  <c r="I166" i="224" s="1"/>
  <c r="H164" i="224"/>
  <c r="I172" i="224" s="1"/>
  <c r="T163" i="224"/>
  <c r="T162" i="224"/>
  <c r="T161" i="224"/>
  <c r="T164" i="224" s="1"/>
  <c r="K148" i="224"/>
  <c r="R141" i="224"/>
  <c r="O141" i="224"/>
  <c r="L141" i="224"/>
  <c r="I141" i="224"/>
  <c r="R140" i="224"/>
  <c r="O140" i="224"/>
  <c r="L140" i="224"/>
  <c r="I140" i="224"/>
  <c r="R139" i="224"/>
  <c r="O139" i="224"/>
  <c r="L139" i="224"/>
  <c r="I139" i="224"/>
  <c r="S134" i="224"/>
  <c r="S135" i="224" s="1"/>
  <c r="S136" i="224" s="1"/>
  <c r="R134" i="224"/>
  <c r="R135" i="224" s="1"/>
  <c r="R136" i="224" s="1"/>
  <c r="Q134" i="224"/>
  <c r="Q135" i="224" s="1"/>
  <c r="Q136" i="224" s="1"/>
  <c r="P134" i="224"/>
  <c r="P135" i="224" s="1"/>
  <c r="P136" i="224" s="1"/>
  <c r="O134" i="224"/>
  <c r="O135" i="224" s="1"/>
  <c r="O136" i="224" s="1"/>
  <c r="N134" i="224"/>
  <c r="M134" i="224"/>
  <c r="M135" i="224" s="1"/>
  <c r="M136" i="224" s="1"/>
  <c r="L134" i="224"/>
  <c r="L135" i="224" s="1"/>
  <c r="L136" i="224" s="1"/>
  <c r="K134" i="224"/>
  <c r="J134" i="224"/>
  <c r="J135" i="224" s="1"/>
  <c r="J136" i="224" s="1"/>
  <c r="I134" i="224"/>
  <c r="I135" i="224" s="1"/>
  <c r="I136" i="224" s="1"/>
  <c r="H134" i="224"/>
  <c r="H135" i="224" s="1"/>
  <c r="T133" i="224"/>
  <c r="T134" i="224" s="1"/>
  <c r="T132" i="224"/>
  <c r="T131" i="224"/>
  <c r="K118" i="224"/>
  <c r="R111" i="224"/>
  <c r="O111" i="224"/>
  <c r="L111" i="224"/>
  <c r="I111" i="224"/>
  <c r="R110" i="224"/>
  <c r="O110" i="224"/>
  <c r="L110" i="224"/>
  <c r="I110" i="224"/>
  <c r="R109" i="224"/>
  <c r="O109" i="224"/>
  <c r="L109" i="224"/>
  <c r="I109" i="224"/>
  <c r="S105" i="224"/>
  <c r="S106" i="224" s="1"/>
  <c r="K105" i="224"/>
  <c r="K106" i="224" s="1"/>
  <c r="S104" i="224"/>
  <c r="R104" i="224"/>
  <c r="R105" i="224" s="1"/>
  <c r="R106" i="224" s="1"/>
  <c r="Q104" i="224"/>
  <c r="R112" i="224" s="1"/>
  <c r="P104" i="224"/>
  <c r="P105" i="224" s="1"/>
  <c r="P106" i="224" s="1"/>
  <c r="O104" i="224"/>
  <c r="O105" i="224" s="1"/>
  <c r="O106" i="224" s="1"/>
  <c r="N104" i="224"/>
  <c r="N105" i="224" s="1"/>
  <c r="N106" i="224" s="1"/>
  <c r="M104" i="224"/>
  <c r="M105" i="224" s="1"/>
  <c r="M106" i="224" s="1"/>
  <c r="L104" i="224"/>
  <c r="L105" i="224" s="1"/>
  <c r="L106" i="224" s="1"/>
  <c r="K104" i="224"/>
  <c r="J104" i="224"/>
  <c r="J105" i="224" s="1"/>
  <c r="J106" i="224" s="1"/>
  <c r="I104" i="224"/>
  <c r="I105" i="224" s="1"/>
  <c r="I106" i="224" s="1"/>
  <c r="H104" i="224"/>
  <c r="I112" i="224" s="1"/>
  <c r="T103" i="224"/>
  <c r="T104" i="224" s="1"/>
  <c r="T102" i="224"/>
  <c r="T101" i="224"/>
  <c r="K88" i="224"/>
  <c r="R81" i="224"/>
  <c r="O81" i="224"/>
  <c r="L81" i="224"/>
  <c r="I81" i="224"/>
  <c r="R80" i="224"/>
  <c r="O80" i="224"/>
  <c r="L80" i="224"/>
  <c r="I80" i="224"/>
  <c r="R79" i="224"/>
  <c r="O79" i="224"/>
  <c r="L79" i="224"/>
  <c r="I79" i="224"/>
  <c r="Q75" i="224"/>
  <c r="Q76" i="224" s="1"/>
  <c r="S74" i="224"/>
  <c r="S75" i="224" s="1"/>
  <c r="S76" i="224" s="1"/>
  <c r="R74" i="224"/>
  <c r="R75" i="224" s="1"/>
  <c r="R76" i="224" s="1"/>
  <c r="Q74" i="224"/>
  <c r="P74" i="224"/>
  <c r="P75" i="224" s="1"/>
  <c r="P76" i="224" s="1"/>
  <c r="O74" i="224"/>
  <c r="O75" i="224" s="1"/>
  <c r="O76" i="224" s="1"/>
  <c r="N74" i="224"/>
  <c r="M74" i="224"/>
  <c r="M75" i="224" s="1"/>
  <c r="M76" i="224" s="1"/>
  <c r="L74" i="224"/>
  <c r="L75" i="224" s="1"/>
  <c r="L76" i="224" s="1"/>
  <c r="K74" i="224"/>
  <c r="L82" i="224" s="1"/>
  <c r="J74" i="224"/>
  <c r="J75" i="224" s="1"/>
  <c r="J76" i="224" s="1"/>
  <c r="I74" i="224"/>
  <c r="I75" i="224" s="1"/>
  <c r="I76" i="224" s="1"/>
  <c r="H74" i="224"/>
  <c r="H75" i="224" s="1"/>
  <c r="T73" i="224"/>
  <c r="T74" i="224" s="1"/>
  <c r="T72" i="224"/>
  <c r="T71" i="224"/>
  <c r="K58" i="224"/>
  <c r="R51" i="224"/>
  <c r="O51" i="224"/>
  <c r="L51" i="224"/>
  <c r="I51" i="224"/>
  <c r="R50" i="224"/>
  <c r="O50" i="224"/>
  <c r="L50" i="224"/>
  <c r="I50" i="224"/>
  <c r="R49" i="224"/>
  <c r="O49" i="224"/>
  <c r="L49" i="224"/>
  <c r="I49" i="224"/>
  <c r="S45" i="224"/>
  <c r="S46" i="224" s="1"/>
  <c r="O45" i="224"/>
  <c r="O46" i="224" s="1"/>
  <c r="S44" i="224"/>
  <c r="R44" i="224"/>
  <c r="R45" i="224" s="1"/>
  <c r="R46" i="224" s="1"/>
  <c r="Q44" i="224"/>
  <c r="R52" i="224" s="1"/>
  <c r="P44" i="224"/>
  <c r="P45" i="224" s="1"/>
  <c r="P46" i="224" s="1"/>
  <c r="O44" i="224"/>
  <c r="N44" i="224"/>
  <c r="N45" i="224" s="1"/>
  <c r="N46" i="224" s="1"/>
  <c r="M44" i="224"/>
  <c r="M45" i="224" s="1"/>
  <c r="M46" i="224" s="1"/>
  <c r="L44" i="224"/>
  <c r="L45" i="224" s="1"/>
  <c r="L46" i="224" s="1"/>
  <c r="K44" i="224"/>
  <c r="K45" i="224" s="1"/>
  <c r="K46" i="224" s="1"/>
  <c r="J44" i="224"/>
  <c r="J45" i="224" s="1"/>
  <c r="J46" i="224" s="1"/>
  <c r="I44" i="224"/>
  <c r="I45" i="224" s="1"/>
  <c r="I46" i="224" s="1"/>
  <c r="H44" i="224"/>
  <c r="I52" i="224" s="1"/>
  <c r="T43" i="224"/>
  <c r="T44" i="224" s="1"/>
  <c r="T42" i="224"/>
  <c r="T41" i="224"/>
  <c r="K28" i="224"/>
  <c r="R21" i="224"/>
  <c r="O21" i="224"/>
  <c r="L21" i="224"/>
  <c r="I21" i="224"/>
  <c r="R20" i="224"/>
  <c r="O20" i="224"/>
  <c r="L20" i="224"/>
  <c r="I20" i="224"/>
  <c r="I187" i="224" s="1"/>
  <c r="R19" i="224"/>
  <c r="O19" i="224"/>
  <c r="L19" i="224"/>
  <c r="I19" i="224"/>
  <c r="Q15" i="224"/>
  <c r="Q16" i="224" s="1"/>
  <c r="S14" i="224"/>
  <c r="S15" i="224" s="1"/>
  <c r="S16" i="224" s="1"/>
  <c r="R14" i="224"/>
  <c r="R15" i="224" s="1"/>
  <c r="R16" i="224" s="1"/>
  <c r="Q14" i="224"/>
  <c r="P14" i="224"/>
  <c r="P15" i="224" s="1"/>
  <c r="P16" i="224" s="1"/>
  <c r="O14" i="224"/>
  <c r="O15" i="224" s="1"/>
  <c r="O16" i="224" s="1"/>
  <c r="N14" i="224"/>
  <c r="O22" i="224" s="1"/>
  <c r="M14" i="224"/>
  <c r="M15" i="224" s="1"/>
  <c r="M16" i="224" s="1"/>
  <c r="L14" i="224"/>
  <c r="L15" i="224" s="1"/>
  <c r="L16" i="224" s="1"/>
  <c r="K14" i="224"/>
  <c r="J14" i="224"/>
  <c r="J15" i="224" s="1"/>
  <c r="J16" i="224" s="1"/>
  <c r="I14" i="224"/>
  <c r="I15" i="224" s="1"/>
  <c r="I16" i="224" s="1"/>
  <c r="H14" i="224"/>
  <c r="H15" i="224" s="1"/>
  <c r="T13" i="224"/>
  <c r="T12" i="224"/>
  <c r="T11" i="224"/>
  <c r="U5" i="224"/>
  <c r="D5" i="224"/>
  <c r="K178" i="223"/>
  <c r="R171" i="223"/>
  <c r="O171" i="223"/>
  <c r="L171" i="223"/>
  <c r="I171" i="223"/>
  <c r="R170" i="223"/>
  <c r="O170" i="223"/>
  <c r="L170" i="223"/>
  <c r="I170" i="223"/>
  <c r="R169" i="223"/>
  <c r="O169" i="223"/>
  <c r="L169" i="223"/>
  <c r="I169" i="223"/>
  <c r="S165" i="223"/>
  <c r="S166" i="223" s="1"/>
  <c r="O165" i="223"/>
  <c r="O166" i="223" s="1"/>
  <c r="S164" i="223"/>
  <c r="R164" i="223"/>
  <c r="R165" i="223" s="1"/>
  <c r="R166" i="223" s="1"/>
  <c r="Q164" i="223"/>
  <c r="R172" i="223" s="1"/>
  <c r="P164" i="223"/>
  <c r="P165" i="223" s="1"/>
  <c r="P166" i="223" s="1"/>
  <c r="O164" i="223"/>
  <c r="N164" i="223"/>
  <c r="M164" i="223"/>
  <c r="M165" i="223" s="1"/>
  <c r="M166" i="223" s="1"/>
  <c r="L164" i="223"/>
  <c r="L165" i="223" s="1"/>
  <c r="L166" i="223" s="1"/>
  <c r="K164" i="223"/>
  <c r="K165" i="223" s="1"/>
  <c r="K166" i="223" s="1"/>
  <c r="J164" i="223"/>
  <c r="J165" i="223" s="1"/>
  <c r="J166" i="223" s="1"/>
  <c r="I164" i="223"/>
  <c r="I165" i="223" s="1"/>
  <c r="I166" i="223" s="1"/>
  <c r="H164" i="223"/>
  <c r="I172" i="223" s="1"/>
  <c r="T163" i="223"/>
  <c r="T162" i="223"/>
  <c r="T161" i="223"/>
  <c r="T164" i="223" s="1"/>
  <c r="K148" i="223"/>
  <c r="R141" i="223"/>
  <c r="O141" i="223"/>
  <c r="L141" i="223"/>
  <c r="I141" i="223"/>
  <c r="R140" i="223"/>
  <c r="O140" i="223"/>
  <c r="L140" i="223"/>
  <c r="I140" i="223"/>
  <c r="R139" i="223"/>
  <c r="O139" i="223"/>
  <c r="L139" i="223"/>
  <c r="I139" i="223"/>
  <c r="M135" i="223"/>
  <c r="M136" i="223" s="1"/>
  <c r="L135" i="223"/>
  <c r="L136" i="223" s="1"/>
  <c r="I135" i="223"/>
  <c r="I136" i="223" s="1"/>
  <c r="S134" i="223"/>
  <c r="S135" i="223" s="1"/>
  <c r="S136" i="223" s="1"/>
  <c r="R134" i="223"/>
  <c r="R135" i="223" s="1"/>
  <c r="R136" i="223" s="1"/>
  <c r="Q134" i="223"/>
  <c r="Q135" i="223" s="1"/>
  <c r="Q136" i="223" s="1"/>
  <c r="P134" i="223"/>
  <c r="P135" i="223" s="1"/>
  <c r="P136" i="223" s="1"/>
  <c r="O134" i="223"/>
  <c r="O135" i="223" s="1"/>
  <c r="O136" i="223" s="1"/>
  <c r="N134" i="223"/>
  <c r="M134" i="223"/>
  <c r="L134" i="223"/>
  <c r="K134" i="223"/>
  <c r="J134" i="223"/>
  <c r="J135" i="223" s="1"/>
  <c r="J136" i="223" s="1"/>
  <c r="I134" i="223"/>
  <c r="H134" i="223"/>
  <c r="I142" i="223" s="1"/>
  <c r="T133" i="223"/>
  <c r="T134" i="223" s="1"/>
  <c r="T132" i="223"/>
  <c r="T131" i="223"/>
  <c r="K118" i="223"/>
  <c r="R111" i="223"/>
  <c r="O111" i="223"/>
  <c r="L111" i="223"/>
  <c r="I111" i="223"/>
  <c r="R110" i="223"/>
  <c r="O110" i="223"/>
  <c r="L110" i="223"/>
  <c r="I110" i="223"/>
  <c r="R109" i="223"/>
  <c r="O109" i="223"/>
  <c r="L109" i="223"/>
  <c r="I109" i="223"/>
  <c r="R106" i="223"/>
  <c r="R105" i="223"/>
  <c r="O105" i="223"/>
  <c r="O106" i="223" s="1"/>
  <c r="J105" i="223"/>
  <c r="J106" i="223" s="1"/>
  <c r="T104" i="223"/>
  <c r="S104" i="223"/>
  <c r="S105" i="223" s="1"/>
  <c r="S106" i="223" s="1"/>
  <c r="R104" i="223"/>
  <c r="Q104" i="223"/>
  <c r="P104" i="223"/>
  <c r="P105" i="223" s="1"/>
  <c r="P106" i="223" s="1"/>
  <c r="O104" i="223"/>
  <c r="N104" i="223"/>
  <c r="O112" i="223" s="1"/>
  <c r="M104" i="223"/>
  <c r="M105" i="223" s="1"/>
  <c r="M106" i="223" s="1"/>
  <c r="L104" i="223"/>
  <c r="L105" i="223" s="1"/>
  <c r="L106" i="223" s="1"/>
  <c r="K104" i="223"/>
  <c r="K105" i="223" s="1"/>
  <c r="K106" i="223" s="1"/>
  <c r="J104" i="223"/>
  <c r="I104" i="223"/>
  <c r="I105" i="223" s="1"/>
  <c r="I106" i="223" s="1"/>
  <c r="H104" i="223"/>
  <c r="I112" i="223" s="1"/>
  <c r="T103" i="223"/>
  <c r="T102" i="223"/>
  <c r="T101" i="223"/>
  <c r="K88" i="223"/>
  <c r="R81" i="223"/>
  <c r="O81" i="223"/>
  <c r="L81" i="223"/>
  <c r="I81" i="223"/>
  <c r="R80" i="223"/>
  <c r="O80" i="223"/>
  <c r="L80" i="223"/>
  <c r="I80" i="223"/>
  <c r="R79" i="223"/>
  <c r="O79" i="223"/>
  <c r="L79" i="223"/>
  <c r="I79" i="223"/>
  <c r="L76" i="223"/>
  <c r="Q75" i="223"/>
  <c r="Q76" i="223" s="1"/>
  <c r="P75" i="223"/>
  <c r="P76" i="223" s="1"/>
  <c r="L75" i="223"/>
  <c r="S74" i="223"/>
  <c r="S75" i="223" s="1"/>
  <c r="S76" i="223" s="1"/>
  <c r="R74" i="223"/>
  <c r="R75" i="223" s="1"/>
  <c r="R76" i="223" s="1"/>
  <c r="Q74" i="223"/>
  <c r="P74" i="223"/>
  <c r="O74" i="223"/>
  <c r="O75" i="223" s="1"/>
  <c r="O76" i="223" s="1"/>
  <c r="N74" i="223"/>
  <c r="M74" i="223"/>
  <c r="M75" i="223" s="1"/>
  <c r="M76" i="223" s="1"/>
  <c r="L74" i="223"/>
  <c r="K74" i="223"/>
  <c r="L82" i="223" s="1"/>
  <c r="J74" i="223"/>
  <c r="J75" i="223" s="1"/>
  <c r="J76" i="223" s="1"/>
  <c r="I74" i="223"/>
  <c r="I75" i="223" s="1"/>
  <c r="I76" i="223" s="1"/>
  <c r="H74" i="223"/>
  <c r="T73" i="223"/>
  <c r="T72" i="223"/>
  <c r="T71" i="223"/>
  <c r="K58" i="223"/>
  <c r="R51" i="223"/>
  <c r="O51" i="223"/>
  <c r="L51" i="223"/>
  <c r="I51" i="223"/>
  <c r="R50" i="223"/>
  <c r="O50" i="223"/>
  <c r="L50" i="223"/>
  <c r="I50" i="223"/>
  <c r="R49" i="223"/>
  <c r="O49" i="223"/>
  <c r="L49" i="223"/>
  <c r="I49" i="223"/>
  <c r="R45" i="223"/>
  <c r="R46" i="223" s="1"/>
  <c r="N45" i="223"/>
  <c r="N46" i="223" s="1"/>
  <c r="K45" i="223"/>
  <c r="K46" i="223" s="1"/>
  <c r="L53" i="223" s="1"/>
  <c r="S44" i="223"/>
  <c r="S45" i="223" s="1"/>
  <c r="S46" i="223" s="1"/>
  <c r="R44" i="223"/>
  <c r="Q44" i="223"/>
  <c r="R52" i="223" s="1"/>
  <c r="P44" i="223"/>
  <c r="P45" i="223" s="1"/>
  <c r="P46" i="223" s="1"/>
  <c r="O44" i="223"/>
  <c r="O45" i="223" s="1"/>
  <c r="O46" i="223" s="1"/>
  <c r="N44" i="223"/>
  <c r="M44" i="223"/>
  <c r="M45" i="223" s="1"/>
  <c r="M46" i="223" s="1"/>
  <c r="L44" i="223"/>
  <c r="L45" i="223" s="1"/>
  <c r="L46" i="223" s="1"/>
  <c r="K44" i="223"/>
  <c r="J44" i="223"/>
  <c r="J45" i="223" s="1"/>
  <c r="J46" i="223" s="1"/>
  <c r="I44" i="223"/>
  <c r="I45" i="223" s="1"/>
  <c r="I46" i="223" s="1"/>
  <c r="H44" i="223"/>
  <c r="I52" i="223" s="1"/>
  <c r="T43" i="223"/>
  <c r="T44" i="223" s="1"/>
  <c r="T42" i="223"/>
  <c r="T41" i="223"/>
  <c r="K28" i="223"/>
  <c r="R21" i="223"/>
  <c r="O21" i="223"/>
  <c r="L21" i="223"/>
  <c r="I21" i="223"/>
  <c r="R20" i="223"/>
  <c r="O20" i="223"/>
  <c r="L20" i="223"/>
  <c r="I20" i="223"/>
  <c r="I187" i="223" s="1"/>
  <c r="R19" i="223"/>
  <c r="O19" i="223"/>
  <c r="L19" i="223"/>
  <c r="I19" i="223"/>
  <c r="P16" i="223"/>
  <c r="I15" i="223"/>
  <c r="I16" i="223" s="1"/>
  <c r="H15" i="223"/>
  <c r="H16" i="223" s="1"/>
  <c r="S14" i="223"/>
  <c r="S15" i="223" s="1"/>
  <c r="S16" i="223" s="1"/>
  <c r="R14" i="223"/>
  <c r="R15" i="223" s="1"/>
  <c r="R16" i="223" s="1"/>
  <c r="Q14" i="223"/>
  <c r="Q15" i="223" s="1"/>
  <c r="Q16" i="223" s="1"/>
  <c r="P14" i="223"/>
  <c r="P15" i="223" s="1"/>
  <c r="O14" i="223"/>
  <c r="O15" i="223" s="1"/>
  <c r="O16" i="223" s="1"/>
  <c r="N14" i="223"/>
  <c r="O22" i="223" s="1"/>
  <c r="M14" i="223"/>
  <c r="M15" i="223" s="1"/>
  <c r="M16" i="223" s="1"/>
  <c r="L14" i="223"/>
  <c r="L15" i="223" s="1"/>
  <c r="L16" i="223" s="1"/>
  <c r="K14" i="223"/>
  <c r="J14" i="223"/>
  <c r="J15" i="223" s="1"/>
  <c r="J16" i="223" s="1"/>
  <c r="I14" i="223"/>
  <c r="H14" i="223"/>
  <c r="I22" i="223" s="1"/>
  <c r="T13" i="223"/>
  <c r="T12" i="223"/>
  <c r="T11" i="223"/>
  <c r="U5" i="223"/>
  <c r="D5" i="223"/>
  <c r="K178" i="222"/>
  <c r="R171" i="222"/>
  <c r="O171" i="222"/>
  <c r="L171" i="222"/>
  <c r="I171" i="222"/>
  <c r="R170" i="222"/>
  <c r="O170" i="222"/>
  <c r="L170" i="222"/>
  <c r="I170" i="222"/>
  <c r="R169" i="222"/>
  <c r="O169" i="222"/>
  <c r="L169" i="222"/>
  <c r="I169" i="222"/>
  <c r="O165" i="222"/>
  <c r="O166" i="222" s="1"/>
  <c r="S164" i="222"/>
  <c r="S165" i="222" s="1"/>
  <c r="S166" i="222" s="1"/>
  <c r="R164" i="222"/>
  <c r="R165" i="222" s="1"/>
  <c r="R166" i="222" s="1"/>
  <c r="Q164" i="222"/>
  <c r="P164" i="222"/>
  <c r="P165" i="222" s="1"/>
  <c r="P166" i="222" s="1"/>
  <c r="O164" i="222"/>
  <c r="N164" i="222"/>
  <c r="N165" i="222" s="1"/>
  <c r="N166" i="222" s="1"/>
  <c r="M164" i="222"/>
  <c r="M165" i="222" s="1"/>
  <c r="M166" i="222" s="1"/>
  <c r="L164" i="222"/>
  <c r="L165" i="222" s="1"/>
  <c r="L166" i="222" s="1"/>
  <c r="K164" i="222"/>
  <c r="K165" i="222" s="1"/>
  <c r="K166" i="222" s="1"/>
  <c r="J164" i="222"/>
  <c r="J165" i="222" s="1"/>
  <c r="J166" i="222" s="1"/>
  <c r="I164" i="222"/>
  <c r="I165" i="222" s="1"/>
  <c r="I166" i="222" s="1"/>
  <c r="H164" i="222"/>
  <c r="T163" i="222"/>
  <c r="T162" i="222"/>
  <c r="T161" i="222"/>
  <c r="T164" i="222" s="1"/>
  <c r="K148" i="222"/>
  <c r="R141" i="222"/>
  <c r="O141" i="222"/>
  <c r="L141" i="222"/>
  <c r="I141" i="222"/>
  <c r="R140" i="222"/>
  <c r="O140" i="222"/>
  <c r="L140" i="222"/>
  <c r="I140" i="222"/>
  <c r="R139" i="222"/>
  <c r="O139" i="222"/>
  <c r="L139" i="222"/>
  <c r="I139" i="222"/>
  <c r="S134" i="222"/>
  <c r="S135" i="222" s="1"/>
  <c r="S136" i="222" s="1"/>
  <c r="R134" i="222"/>
  <c r="R135" i="222" s="1"/>
  <c r="R136" i="222" s="1"/>
  <c r="Q134" i="222"/>
  <c r="Q135" i="222" s="1"/>
  <c r="Q136" i="222" s="1"/>
  <c r="P134" i="222"/>
  <c r="P135" i="222" s="1"/>
  <c r="P136" i="222" s="1"/>
  <c r="O134" i="222"/>
  <c r="O135" i="222" s="1"/>
  <c r="O136" i="222" s="1"/>
  <c r="N134" i="222"/>
  <c r="M134" i="222"/>
  <c r="M135" i="222" s="1"/>
  <c r="M136" i="222" s="1"/>
  <c r="L134" i="222"/>
  <c r="L135" i="222" s="1"/>
  <c r="L136" i="222" s="1"/>
  <c r="K134" i="222"/>
  <c r="J134" i="222"/>
  <c r="J135" i="222" s="1"/>
  <c r="J136" i="222" s="1"/>
  <c r="I134" i="222"/>
  <c r="I135" i="222" s="1"/>
  <c r="I136" i="222" s="1"/>
  <c r="H134" i="222"/>
  <c r="H135" i="222" s="1"/>
  <c r="T133" i="222"/>
  <c r="T134" i="222" s="1"/>
  <c r="T132" i="222"/>
  <c r="T131" i="222"/>
  <c r="K118" i="222"/>
  <c r="R111" i="222"/>
  <c r="O111" i="222"/>
  <c r="L111" i="222"/>
  <c r="I111" i="222"/>
  <c r="R110" i="222"/>
  <c r="O110" i="222"/>
  <c r="L110" i="222"/>
  <c r="I110" i="222"/>
  <c r="R109" i="222"/>
  <c r="O109" i="222"/>
  <c r="L109" i="222"/>
  <c r="I109" i="222"/>
  <c r="S105" i="222"/>
  <c r="S106" i="222" s="1"/>
  <c r="K105" i="222"/>
  <c r="K106" i="222" s="1"/>
  <c r="S104" i="222"/>
  <c r="R104" i="222"/>
  <c r="R105" i="222" s="1"/>
  <c r="R106" i="222" s="1"/>
  <c r="Q104" i="222"/>
  <c r="R112" i="222" s="1"/>
  <c r="P104" i="222"/>
  <c r="P105" i="222" s="1"/>
  <c r="P106" i="222" s="1"/>
  <c r="O104" i="222"/>
  <c r="O105" i="222" s="1"/>
  <c r="O106" i="222" s="1"/>
  <c r="N104" i="222"/>
  <c r="N105" i="222" s="1"/>
  <c r="N106" i="222" s="1"/>
  <c r="M104" i="222"/>
  <c r="M105" i="222" s="1"/>
  <c r="M106" i="222" s="1"/>
  <c r="L104" i="222"/>
  <c r="L105" i="222" s="1"/>
  <c r="L106" i="222" s="1"/>
  <c r="K104" i="222"/>
  <c r="J104" i="222"/>
  <c r="J105" i="222" s="1"/>
  <c r="J106" i="222" s="1"/>
  <c r="I104" i="222"/>
  <c r="I105" i="222" s="1"/>
  <c r="I106" i="222" s="1"/>
  <c r="H104" i="222"/>
  <c r="I112" i="222" s="1"/>
  <c r="T103" i="222"/>
  <c r="T104" i="222" s="1"/>
  <c r="T102" i="222"/>
  <c r="T101" i="222"/>
  <c r="K88" i="222"/>
  <c r="R81" i="222"/>
  <c r="O81" i="222"/>
  <c r="L81" i="222"/>
  <c r="I81" i="222"/>
  <c r="R80" i="222"/>
  <c r="O80" i="222"/>
  <c r="L80" i="222"/>
  <c r="I80" i="222"/>
  <c r="R79" i="222"/>
  <c r="O79" i="222"/>
  <c r="L79" i="222"/>
  <c r="I79" i="222"/>
  <c r="Q75" i="222"/>
  <c r="Q76" i="222" s="1"/>
  <c r="S74" i="222"/>
  <c r="S75" i="222" s="1"/>
  <c r="S76" i="222" s="1"/>
  <c r="R74" i="222"/>
  <c r="R75" i="222" s="1"/>
  <c r="R76" i="222" s="1"/>
  <c r="Q74" i="222"/>
  <c r="P74" i="222"/>
  <c r="P75" i="222" s="1"/>
  <c r="P76" i="222" s="1"/>
  <c r="O74" i="222"/>
  <c r="O75" i="222" s="1"/>
  <c r="O76" i="222" s="1"/>
  <c r="N74" i="222"/>
  <c r="M74" i="222"/>
  <c r="M75" i="222" s="1"/>
  <c r="M76" i="222" s="1"/>
  <c r="L74" i="222"/>
  <c r="L75" i="222" s="1"/>
  <c r="L76" i="222" s="1"/>
  <c r="K74" i="222"/>
  <c r="L82" i="222" s="1"/>
  <c r="J74" i="222"/>
  <c r="J75" i="222" s="1"/>
  <c r="J76" i="222" s="1"/>
  <c r="I74" i="222"/>
  <c r="I75" i="222" s="1"/>
  <c r="I76" i="222" s="1"/>
  <c r="H74" i="222"/>
  <c r="H75" i="222" s="1"/>
  <c r="T73" i="222"/>
  <c r="T74" i="222" s="1"/>
  <c r="T72" i="222"/>
  <c r="T71" i="222"/>
  <c r="K58" i="222"/>
  <c r="R51" i="222"/>
  <c r="O51" i="222"/>
  <c r="L51" i="222"/>
  <c r="I51" i="222"/>
  <c r="R50" i="222"/>
  <c r="O50" i="222"/>
  <c r="L50" i="222"/>
  <c r="I50" i="222"/>
  <c r="R49" i="222"/>
  <c r="O49" i="222"/>
  <c r="L49" i="222"/>
  <c r="I49" i="222"/>
  <c r="S45" i="222"/>
  <c r="S46" i="222" s="1"/>
  <c r="S44" i="222"/>
  <c r="R44" i="222"/>
  <c r="R45" i="222" s="1"/>
  <c r="R46" i="222" s="1"/>
  <c r="Q44" i="222"/>
  <c r="R52" i="222" s="1"/>
  <c r="P44" i="222"/>
  <c r="P45" i="222" s="1"/>
  <c r="P46" i="222" s="1"/>
  <c r="O44" i="222"/>
  <c r="O45" i="222" s="1"/>
  <c r="O46" i="222" s="1"/>
  <c r="N44" i="222"/>
  <c r="N45" i="222" s="1"/>
  <c r="N46" i="222" s="1"/>
  <c r="M44" i="222"/>
  <c r="M45" i="222" s="1"/>
  <c r="M46" i="222" s="1"/>
  <c r="L44" i="222"/>
  <c r="L45" i="222" s="1"/>
  <c r="L46" i="222" s="1"/>
  <c r="K44" i="222"/>
  <c r="K45" i="222" s="1"/>
  <c r="K46" i="222" s="1"/>
  <c r="J44" i="222"/>
  <c r="J45" i="222" s="1"/>
  <c r="J46" i="222" s="1"/>
  <c r="I44" i="222"/>
  <c r="I45" i="222" s="1"/>
  <c r="I46" i="222" s="1"/>
  <c r="H44" i="222"/>
  <c r="I52" i="222" s="1"/>
  <c r="T43" i="222"/>
  <c r="T44" i="222" s="1"/>
  <c r="T42" i="222"/>
  <c r="T41" i="222"/>
  <c r="K28" i="222"/>
  <c r="R21" i="222"/>
  <c r="O21" i="222"/>
  <c r="L21" i="222"/>
  <c r="I21" i="222"/>
  <c r="I188" i="222" s="1"/>
  <c r="R20" i="222"/>
  <c r="R187" i="222" s="1"/>
  <c r="O20" i="222"/>
  <c r="O187" i="222" s="1"/>
  <c r="L20" i="222"/>
  <c r="I20" i="222"/>
  <c r="I187" i="222" s="1"/>
  <c r="R19" i="222"/>
  <c r="O19" i="222"/>
  <c r="L19" i="222"/>
  <c r="I19" i="222"/>
  <c r="I186" i="222" s="1"/>
  <c r="Q15" i="222"/>
  <c r="Q16" i="222" s="1"/>
  <c r="S14" i="222"/>
  <c r="S15" i="222" s="1"/>
  <c r="S16" i="222" s="1"/>
  <c r="R14" i="222"/>
  <c r="R15" i="222" s="1"/>
  <c r="R16" i="222" s="1"/>
  <c r="Q14" i="222"/>
  <c r="P14" i="222"/>
  <c r="P15" i="222" s="1"/>
  <c r="P16" i="222" s="1"/>
  <c r="O14" i="222"/>
  <c r="O15" i="222" s="1"/>
  <c r="O16" i="222" s="1"/>
  <c r="N14" i="222"/>
  <c r="O22" i="222" s="1"/>
  <c r="M14" i="222"/>
  <c r="M15" i="222" s="1"/>
  <c r="M16" i="222" s="1"/>
  <c r="L14" i="222"/>
  <c r="L15" i="222" s="1"/>
  <c r="L16" i="222" s="1"/>
  <c r="K14" i="222"/>
  <c r="J14" i="222"/>
  <c r="J15" i="222" s="1"/>
  <c r="J16" i="222" s="1"/>
  <c r="I14" i="222"/>
  <c r="I15" i="222" s="1"/>
  <c r="I16" i="222" s="1"/>
  <c r="H14" i="222"/>
  <c r="H15" i="222" s="1"/>
  <c r="T13" i="222"/>
  <c r="T12" i="222"/>
  <c r="T11" i="222"/>
  <c r="U5" i="222"/>
  <c r="D5" i="222"/>
  <c r="E168" i="212"/>
  <c r="D168" i="212"/>
  <c r="E167" i="212"/>
  <c r="D167" i="212"/>
  <c r="E166" i="212"/>
  <c r="D166" i="212"/>
  <c r="D165" i="212"/>
  <c r="S164" i="212"/>
  <c r="R164" i="212"/>
  <c r="Q164" i="212"/>
  <c r="P164" i="212"/>
  <c r="O164" i="212"/>
  <c r="N164" i="212"/>
  <c r="M164" i="212"/>
  <c r="L164" i="212"/>
  <c r="K164" i="212"/>
  <c r="J164" i="212"/>
  <c r="I164" i="212"/>
  <c r="H164" i="212"/>
  <c r="S163" i="212"/>
  <c r="S165" i="212" s="1"/>
  <c r="S166" i="212" s="1"/>
  <c r="S167" i="212" s="1"/>
  <c r="R163" i="212"/>
  <c r="Q163" i="212"/>
  <c r="P163" i="212"/>
  <c r="O163" i="212"/>
  <c r="N163" i="212"/>
  <c r="M163" i="212"/>
  <c r="L163" i="212"/>
  <c r="K163" i="212"/>
  <c r="J163" i="212"/>
  <c r="I163" i="212"/>
  <c r="H163" i="212"/>
  <c r="E163" i="212"/>
  <c r="D163" i="212"/>
  <c r="S162" i="212"/>
  <c r="R162" i="212"/>
  <c r="Q162" i="212"/>
  <c r="P162" i="212"/>
  <c r="P165" i="212" s="1"/>
  <c r="P166" i="212" s="1"/>
  <c r="P167" i="212" s="1"/>
  <c r="O162" i="212"/>
  <c r="O170" i="212" s="1"/>
  <c r="N162" i="212"/>
  <c r="M162" i="212"/>
  <c r="L162" i="212"/>
  <c r="K162" i="212"/>
  <c r="J162" i="212"/>
  <c r="I162" i="212"/>
  <c r="H162" i="212"/>
  <c r="D162" i="212"/>
  <c r="K157" i="212"/>
  <c r="D157" i="212"/>
  <c r="E138" i="212"/>
  <c r="D138" i="212"/>
  <c r="E137" i="212"/>
  <c r="D137" i="212"/>
  <c r="E136" i="212"/>
  <c r="D136" i="212"/>
  <c r="D135" i="212"/>
  <c r="S134" i="212"/>
  <c r="R134" i="212"/>
  <c r="Q134" i="212"/>
  <c r="P134" i="212"/>
  <c r="O134" i="212"/>
  <c r="N134" i="212"/>
  <c r="M134" i="212"/>
  <c r="M135" i="212" s="1"/>
  <c r="M136" i="212" s="1"/>
  <c r="M137" i="212" s="1"/>
  <c r="L134" i="212"/>
  <c r="K134" i="212"/>
  <c r="J134" i="212"/>
  <c r="I134" i="212"/>
  <c r="H134" i="212"/>
  <c r="S133" i="212"/>
  <c r="R133" i="212"/>
  <c r="Q133" i="212"/>
  <c r="P133" i="212"/>
  <c r="O133" i="212"/>
  <c r="N133" i="212"/>
  <c r="M133" i="212"/>
  <c r="L133" i="212"/>
  <c r="L135" i="212" s="1"/>
  <c r="L136" i="212" s="1"/>
  <c r="L137" i="212" s="1"/>
  <c r="K133" i="212"/>
  <c r="K135" i="212" s="1"/>
  <c r="J133" i="212"/>
  <c r="I133" i="212"/>
  <c r="H133" i="212"/>
  <c r="E133" i="212"/>
  <c r="D133" i="212"/>
  <c r="S132" i="212"/>
  <c r="R132" i="212"/>
  <c r="Q132" i="212"/>
  <c r="P132" i="212"/>
  <c r="O132" i="212"/>
  <c r="O140" i="212" s="1"/>
  <c r="N132" i="212"/>
  <c r="M132" i="212"/>
  <c r="L132" i="212"/>
  <c r="K132" i="212"/>
  <c r="J132" i="212"/>
  <c r="I132" i="212"/>
  <c r="H132" i="212"/>
  <c r="I140" i="212" s="1"/>
  <c r="D132" i="212"/>
  <c r="K127" i="212"/>
  <c r="D127" i="212"/>
  <c r="E108" i="212"/>
  <c r="D108" i="212"/>
  <c r="E107" i="212"/>
  <c r="D107" i="212"/>
  <c r="E106" i="212"/>
  <c r="D106" i="212"/>
  <c r="D105" i="212"/>
  <c r="S104" i="212"/>
  <c r="R104" i="212"/>
  <c r="Q104" i="212"/>
  <c r="P104" i="212"/>
  <c r="O104" i="212"/>
  <c r="N104" i="212"/>
  <c r="M104" i="212"/>
  <c r="L104" i="212"/>
  <c r="K104" i="212"/>
  <c r="J104" i="212"/>
  <c r="I104" i="212"/>
  <c r="H104" i="212"/>
  <c r="S103" i="212"/>
  <c r="R103" i="212"/>
  <c r="R105" i="212" s="1"/>
  <c r="R106" i="212" s="1"/>
  <c r="R107" i="212" s="1"/>
  <c r="Q103" i="212"/>
  <c r="P103" i="212"/>
  <c r="O103" i="212"/>
  <c r="N103" i="212"/>
  <c r="M103" i="212"/>
  <c r="L103" i="212"/>
  <c r="K103" i="212"/>
  <c r="J103" i="212"/>
  <c r="J105" i="212" s="1"/>
  <c r="J106" i="212" s="1"/>
  <c r="J107" i="212" s="1"/>
  <c r="I103" i="212"/>
  <c r="I111" i="212" s="1"/>
  <c r="H103" i="212"/>
  <c r="E103" i="212"/>
  <c r="D103" i="212"/>
  <c r="S102" i="212"/>
  <c r="R102" i="212"/>
  <c r="Q102" i="212"/>
  <c r="P102" i="212"/>
  <c r="O102" i="212"/>
  <c r="O110" i="212" s="1"/>
  <c r="N102" i="212"/>
  <c r="M102" i="212"/>
  <c r="L102" i="212"/>
  <c r="K102" i="212"/>
  <c r="J102" i="212"/>
  <c r="I102" i="212"/>
  <c r="H102" i="212"/>
  <c r="D102" i="212"/>
  <c r="K97" i="212"/>
  <c r="D97" i="212"/>
  <c r="E78" i="212"/>
  <c r="D78" i="212"/>
  <c r="E77" i="212"/>
  <c r="D77" i="212"/>
  <c r="E76" i="212"/>
  <c r="D76" i="212"/>
  <c r="D75" i="212"/>
  <c r="S74" i="212"/>
  <c r="R74" i="212"/>
  <c r="Q74" i="212"/>
  <c r="P74" i="212"/>
  <c r="O74" i="212"/>
  <c r="N74" i="212"/>
  <c r="M74" i="212"/>
  <c r="M75" i="212" s="1"/>
  <c r="M76" i="212" s="1"/>
  <c r="M77" i="212" s="1"/>
  <c r="L74" i="212"/>
  <c r="K74" i="212"/>
  <c r="J74" i="212"/>
  <c r="I74" i="212"/>
  <c r="H74" i="212"/>
  <c r="S73" i="212"/>
  <c r="R73" i="212"/>
  <c r="R75" i="212" s="1"/>
  <c r="R76" i="212" s="1"/>
  <c r="R77" i="212" s="1"/>
  <c r="Q73" i="212"/>
  <c r="P73" i="212"/>
  <c r="O73" i="212"/>
  <c r="N73" i="212"/>
  <c r="O81" i="212" s="1"/>
  <c r="M73" i="212"/>
  <c r="L73" i="212"/>
  <c r="K73" i="212"/>
  <c r="J73" i="212"/>
  <c r="I73" i="212"/>
  <c r="H73" i="212"/>
  <c r="E73" i="212"/>
  <c r="D73" i="212"/>
  <c r="S72" i="212"/>
  <c r="R72" i="212"/>
  <c r="Q72" i="212"/>
  <c r="P72" i="212"/>
  <c r="P75" i="212" s="1"/>
  <c r="P76" i="212" s="1"/>
  <c r="P77" i="212" s="1"/>
  <c r="O72" i="212"/>
  <c r="O80" i="212" s="1"/>
  <c r="N72" i="212"/>
  <c r="M72" i="212"/>
  <c r="L72" i="212"/>
  <c r="L80" i="212" s="1"/>
  <c r="K72" i="212"/>
  <c r="J72" i="212"/>
  <c r="I72" i="212"/>
  <c r="H72" i="212"/>
  <c r="I80" i="212" s="1"/>
  <c r="D72" i="212"/>
  <c r="K67" i="212"/>
  <c r="D67" i="212"/>
  <c r="E48" i="212"/>
  <c r="D48" i="212"/>
  <c r="E47" i="212"/>
  <c r="D47" i="212"/>
  <c r="E46" i="212"/>
  <c r="D46" i="212"/>
  <c r="D45" i="212"/>
  <c r="S44" i="212"/>
  <c r="R44" i="212"/>
  <c r="Q44" i="212"/>
  <c r="P44" i="212"/>
  <c r="O44" i="212"/>
  <c r="N44" i="212"/>
  <c r="M44" i="212"/>
  <c r="L44" i="212"/>
  <c r="K44" i="212"/>
  <c r="J44" i="212"/>
  <c r="I44" i="212"/>
  <c r="H44" i="212"/>
  <c r="S43" i="212"/>
  <c r="R43" i="212"/>
  <c r="Q43" i="212"/>
  <c r="R51" i="212" s="1"/>
  <c r="P43" i="212"/>
  <c r="O43" i="212"/>
  <c r="N43" i="212"/>
  <c r="M43" i="212"/>
  <c r="L43" i="212"/>
  <c r="K43" i="212"/>
  <c r="J43" i="212"/>
  <c r="J45" i="212" s="1"/>
  <c r="J46" i="212" s="1"/>
  <c r="J47" i="212" s="1"/>
  <c r="I43" i="212"/>
  <c r="H43" i="212"/>
  <c r="E43" i="212"/>
  <c r="D43" i="212"/>
  <c r="S42" i="212"/>
  <c r="R42" i="212"/>
  <c r="Q42" i="212"/>
  <c r="P42" i="212"/>
  <c r="O42" i="212"/>
  <c r="N42" i="212"/>
  <c r="M42" i="212"/>
  <c r="L42" i="212"/>
  <c r="K42" i="212"/>
  <c r="J42" i="212"/>
  <c r="I42" i="212"/>
  <c r="H42" i="212"/>
  <c r="D42" i="212"/>
  <c r="K37" i="212"/>
  <c r="D37" i="212"/>
  <c r="E18" i="212"/>
  <c r="D18" i="212"/>
  <c r="E17" i="212"/>
  <c r="D17" i="212"/>
  <c r="E16" i="212"/>
  <c r="D16" i="212"/>
  <c r="D15" i="212"/>
  <c r="S14" i="212"/>
  <c r="R14" i="212"/>
  <c r="Q14" i="212"/>
  <c r="P14" i="212"/>
  <c r="O14" i="212"/>
  <c r="N14" i="212"/>
  <c r="M14" i="212"/>
  <c r="L14" i="212"/>
  <c r="K14" i="212"/>
  <c r="J14" i="212"/>
  <c r="I14" i="212"/>
  <c r="H14" i="212"/>
  <c r="S13" i="212"/>
  <c r="S15" i="212" s="1"/>
  <c r="S16" i="212" s="1"/>
  <c r="S17" i="212" s="1"/>
  <c r="R13" i="212"/>
  <c r="R15" i="212" s="1"/>
  <c r="R16" i="212" s="1"/>
  <c r="R17" i="212" s="1"/>
  <c r="Q13" i="212"/>
  <c r="P13" i="212"/>
  <c r="O13" i="212"/>
  <c r="N13" i="212"/>
  <c r="M13" i="212"/>
  <c r="L13" i="212"/>
  <c r="K13" i="212"/>
  <c r="J13" i="212"/>
  <c r="I13" i="212"/>
  <c r="H13" i="212"/>
  <c r="E13" i="212"/>
  <c r="D13" i="212"/>
  <c r="S12" i="212"/>
  <c r="R12" i="212"/>
  <c r="Q12" i="212"/>
  <c r="P12" i="212"/>
  <c r="O12" i="212"/>
  <c r="N12" i="212"/>
  <c r="M12" i="212"/>
  <c r="L12" i="212"/>
  <c r="K12" i="212"/>
  <c r="J12" i="212"/>
  <c r="I12" i="212"/>
  <c r="H12" i="212"/>
  <c r="D12" i="212"/>
  <c r="K7" i="212"/>
  <c r="D7" i="212"/>
  <c r="E168" i="210"/>
  <c r="D168" i="210"/>
  <c r="E167" i="210"/>
  <c r="D167" i="210"/>
  <c r="E166" i="210"/>
  <c r="D166" i="210"/>
  <c r="D165" i="210"/>
  <c r="S164" i="210"/>
  <c r="R164" i="210"/>
  <c r="Q164" i="210"/>
  <c r="P164" i="210"/>
  <c r="O164" i="210"/>
  <c r="N164" i="210"/>
  <c r="N165" i="210" s="1"/>
  <c r="M164" i="210"/>
  <c r="L164" i="210"/>
  <c r="K164" i="210"/>
  <c r="J164" i="210"/>
  <c r="I164" i="210"/>
  <c r="H164" i="210"/>
  <c r="S163" i="210"/>
  <c r="R163" i="210"/>
  <c r="R165" i="210" s="1"/>
  <c r="R166" i="210" s="1"/>
  <c r="R167" i="210" s="1"/>
  <c r="Q163" i="210"/>
  <c r="R171" i="210" s="1"/>
  <c r="P163" i="210"/>
  <c r="O163" i="210"/>
  <c r="N163" i="210"/>
  <c r="M163" i="210"/>
  <c r="L163" i="210"/>
  <c r="K163" i="210"/>
  <c r="L171" i="210" s="1"/>
  <c r="J163" i="210"/>
  <c r="I163" i="210"/>
  <c r="T163" i="210" s="1"/>
  <c r="H163" i="210"/>
  <c r="E163" i="210"/>
  <c r="D163" i="210"/>
  <c r="S162" i="210"/>
  <c r="R162" i="210"/>
  <c r="Q162" i="210"/>
  <c r="P162" i="210"/>
  <c r="P165" i="210" s="1"/>
  <c r="P166" i="210" s="1"/>
  <c r="P167" i="210" s="1"/>
  <c r="O162" i="210"/>
  <c r="N162" i="210"/>
  <c r="M162" i="210"/>
  <c r="L162" i="210"/>
  <c r="K162" i="210"/>
  <c r="J162" i="210"/>
  <c r="I162" i="210"/>
  <c r="H162" i="210"/>
  <c r="H165" i="210" s="1"/>
  <c r="H166" i="210" s="1"/>
  <c r="H167" i="210" s="1"/>
  <c r="D162" i="210"/>
  <c r="K157" i="210"/>
  <c r="D157" i="210"/>
  <c r="E138" i="210"/>
  <c r="D138" i="210"/>
  <c r="E137" i="210"/>
  <c r="D137" i="210"/>
  <c r="E136" i="210"/>
  <c r="D136" i="210"/>
  <c r="D135" i="210"/>
  <c r="S134" i="210"/>
  <c r="R134" i="210"/>
  <c r="Q134" i="210"/>
  <c r="P134" i="210"/>
  <c r="O134" i="210"/>
  <c r="N134" i="210"/>
  <c r="M134" i="210"/>
  <c r="L142" i="210" s="1"/>
  <c r="L134" i="210"/>
  <c r="K134" i="210"/>
  <c r="J134" i="210"/>
  <c r="I134" i="210"/>
  <c r="H134" i="210"/>
  <c r="S133" i="210"/>
  <c r="R133" i="210"/>
  <c r="R135" i="210" s="1"/>
  <c r="R136" i="210" s="1"/>
  <c r="R137" i="210" s="1"/>
  <c r="Q133" i="210"/>
  <c r="R141" i="210" s="1"/>
  <c r="P133" i="210"/>
  <c r="O133" i="210"/>
  <c r="N133" i="210"/>
  <c r="M133" i="210"/>
  <c r="L133" i="210"/>
  <c r="K133" i="210"/>
  <c r="J133" i="210"/>
  <c r="I133" i="210"/>
  <c r="I141" i="210" s="1"/>
  <c r="H133" i="210"/>
  <c r="E133" i="210"/>
  <c r="D133" i="210"/>
  <c r="S132" i="210"/>
  <c r="R132" i="210"/>
  <c r="Q132" i="210"/>
  <c r="P132" i="210"/>
  <c r="O132" i="210"/>
  <c r="O140" i="210" s="1"/>
  <c r="N132" i="210"/>
  <c r="M132" i="210"/>
  <c r="L132" i="210"/>
  <c r="K132" i="210"/>
  <c r="J132" i="210"/>
  <c r="I132" i="210"/>
  <c r="H132" i="210"/>
  <c r="I140" i="210" s="1"/>
  <c r="D132" i="210"/>
  <c r="K127" i="210"/>
  <c r="D127" i="210"/>
  <c r="E108" i="210"/>
  <c r="D108" i="210"/>
  <c r="E107" i="210"/>
  <c r="D107" i="210"/>
  <c r="E106" i="210"/>
  <c r="D106" i="210"/>
  <c r="D105" i="210"/>
  <c r="S104" i="210"/>
  <c r="R104" i="210"/>
  <c r="Q104" i="210"/>
  <c r="P104" i="210"/>
  <c r="O104" i="210"/>
  <c r="N104" i="210"/>
  <c r="O112" i="210" s="1"/>
  <c r="M104" i="210"/>
  <c r="L104" i="210"/>
  <c r="K104" i="210"/>
  <c r="J104" i="210"/>
  <c r="I104" i="210"/>
  <c r="H104" i="210"/>
  <c r="S103" i="210"/>
  <c r="R103" i="210"/>
  <c r="Q103" i="210"/>
  <c r="R111" i="210" s="1"/>
  <c r="P103" i="210"/>
  <c r="O103" i="210"/>
  <c r="N103" i="210"/>
  <c r="M103" i="210"/>
  <c r="L103" i="210"/>
  <c r="K103" i="210"/>
  <c r="J103" i="210"/>
  <c r="J105" i="210" s="1"/>
  <c r="J106" i="210" s="1"/>
  <c r="J107" i="210" s="1"/>
  <c r="I103" i="210"/>
  <c r="I111" i="210" s="1"/>
  <c r="H103" i="210"/>
  <c r="E103" i="210"/>
  <c r="D103" i="210"/>
  <c r="S102" i="210"/>
  <c r="R102" i="210"/>
  <c r="Q102" i="210"/>
  <c r="P102" i="210"/>
  <c r="O102" i="210"/>
  <c r="N102" i="210"/>
  <c r="M102" i="210"/>
  <c r="L102" i="210"/>
  <c r="K102" i="210"/>
  <c r="J102" i="210"/>
  <c r="I102" i="210"/>
  <c r="H102" i="210"/>
  <c r="I110" i="210" s="1"/>
  <c r="D102" i="210"/>
  <c r="K97" i="210"/>
  <c r="D97" i="210"/>
  <c r="E78" i="210"/>
  <c r="D78" i="210"/>
  <c r="E77" i="210"/>
  <c r="D77" i="210"/>
  <c r="E76" i="210"/>
  <c r="D76" i="210"/>
  <c r="D75" i="210"/>
  <c r="S74" i="210"/>
  <c r="R74" i="210"/>
  <c r="Q74" i="210"/>
  <c r="P74" i="210"/>
  <c r="O74" i="210"/>
  <c r="N74" i="210"/>
  <c r="M74" i="210"/>
  <c r="L74" i="210"/>
  <c r="K74" i="210"/>
  <c r="J74" i="210"/>
  <c r="I74" i="210"/>
  <c r="H74" i="210"/>
  <c r="S73" i="210"/>
  <c r="S75" i="210" s="1"/>
  <c r="S76" i="210" s="1"/>
  <c r="S77" i="210" s="1"/>
  <c r="R73" i="210"/>
  <c r="R75" i="210" s="1"/>
  <c r="R76" i="210" s="1"/>
  <c r="R77" i="210" s="1"/>
  <c r="Q73" i="210"/>
  <c r="R81" i="210" s="1"/>
  <c r="P73" i="210"/>
  <c r="O73" i="210"/>
  <c r="N73" i="210"/>
  <c r="M73" i="210"/>
  <c r="L73" i="210"/>
  <c r="K73" i="210"/>
  <c r="J73" i="210"/>
  <c r="I73" i="210"/>
  <c r="I81" i="210" s="1"/>
  <c r="H73" i="210"/>
  <c r="E73" i="210"/>
  <c r="D73" i="210"/>
  <c r="S72" i="210"/>
  <c r="R72" i="210"/>
  <c r="Q72" i="210"/>
  <c r="P72" i="210"/>
  <c r="O72" i="210"/>
  <c r="N72" i="210"/>
  <c r="M72" i="210"/>
  <c r="L72" i="210"/>
  <c r="K72" i="210"/>
  <c r="J72" i="210"/>
  <c r="I72" i="210"/>
  <c r="H72" i="210"/>
  <c r="D72" i="210"/>
  <c r="K67" i="210"/>
  <c r="D67" i="210"/>
  <c r="E48" i="210"/>
  <c r="D48" i="210"/>
  <c r="E47" i="210"/>
  <c r="D47" i="210"/>
  <c r="E46" i="210"/>
  <c r="D46" i="210"/>
  <c r="D45" i="210"/>
  <c r="S44" i="210"/>
  <c r="R44" i="210"/>
  <c r="Q44" i="210"/>
  <c r="P44" i="210"/>
  <c r="O44" i="210"/>
  <c r="N44" i="210"/>
  <c r="N45" i="210" s="1"/>
  <c r="M44" i="210"/>
  <c r="L44" i="210"/>
  <c r="K44" i="210"/>
  <c r="J44" i="210"/>
  <c r="I44" i="210"/>
  <c r="H44" i="210"/>
  <c r="S43" i="210"/>
  <c r="R43" i="210"/>
  <c r="Q43" i="210"/>
  <c r="P43" i="210"/>
  <c r="O43" i="210"/>
  <c r="N43" i="210"/>
  <c r="M43" i="210"/>
  <c r="L43" i="210"/>
  <c r="K43" i="210"/>
  <c r="L51" i="210" s="1"/>
  <c r="J43" i="210"/>
  <c r="J45" i="210" s="1"/>
  <c r="J46" i="210" s="1"/>
  <c r="J47" i="210" s="1"/>
  <c r="I43" i="210"/>
  <c r="H43" i="210"/>
  <c r="E43" i="210"/>
  <c r="D43" i="210"/>
  <c r="S42" i="210"/>
  <c r="R42" i="210"/>
  <c r="Q42" i="210"/>
  <c r="P42" i="210"/>
  <c r="O42" i="210"/>
  <c r="N42" i="210"/>
  <c r="M42" i="210"/>
  <c r="L42" i="210"/>
  <c r="K42" i="210"/>
  <c r="J42" i="210"/>
  <c r="I42" i="210"/>
  <c r="H42" i="210"/>
  <c r="H45" i="210" s="1"/>
  <c r="D42" i="210"/>
  <c r="K37" i="210"/>
  <c r="D37" i="210"/>
  <c r="E18" i="210"/>
  <c r="D18" i="210"/>
  <c r="E17" i="210"/>
  <c r="D17" i="210"/>
  <c r="E16" i="210"/>
  <c r="D16" i="210"/>
  <c r="D15" i="210"/>
  <c r="S14" i="210"/>
  <c r="R14" i="210"/>
  <c r="Q14" i="210"/>
  <c r="P14" i="210"/>
  <c r="O14" i="210"/>
  <c r="N14" i="210"/>
  <c r="N15" i="210" s="1"/>
  <c r="M14" i="210"/>
  <c r="M15" i="210" s="1"/>
  <c r="M16" i="210" s="1"/>
  <c r="M17" i="210" s="1"/>
  <c r="L14" i="210"/>
  <c r="K14" i="210"/>
  <c r="J14" i="210"/>
  <c r="I14" i="210"/>
  <c r="H14" i="210"/>
  <c r="S13" i="210"/>
  <c r="S15" i="210" s="1"/>
  <c r="S16" i="210" s="1"/>
  <c r="S17" i="210" s="1"/>
  <c r="R13" i="210"/>
  <c r="Q13" i="210"/>
  <c r="P13" i="210"/>
  <c r="O13" i="210"/>
  <c r="N13" i="210"/>
  <c r="M13" i="210"/>
  <c r="L13" i="210"/>
  <c r="K13" i="210"/>
  <c r="L21" i="210" s="1"/>
  <c r="J13" i="210"/>
  <c r="J15" i="210" s="1"/>
  <c r="J16" i="210" s="1"/>
  <c r="J17" i="210" s="1"/>
  <c r="I13" i="210"/>
  <c r="T13" i="210" s="1"/>
  <c r="H13" i="210"/>
  <c r="E13" i="210"/>
  <c r="D13" i="210"/>
  <c r="S12" i="210"/>
  <c r="R12" i="210"/>
  <c r="Q12" i="210"/>
  <c r="P12" i="210"/>
  <c r="O12" i="210"/>
  <c r="N12" i="210"/>
  <c r="M12" i="210"/>
  <c r="L12" i="210"/>
  <c r="K12" i="210"/>
  <c r="J12" i="210"/>
  <c r="I12" i="210"/>
  <c r="H12" i="210"/>
  <c r="D12" i="210"/>
  <c r="K7" i="210"/>
  <c r="D7" i="210"/>
  <c r="E168" i="211"/>
  <c r="D168" i="211"/>
  <c r="E167" i="211"/>
  <c r="D167" i="211"/>
  <c r="E166" i="211"/>
  <c r="D166" i="211"/>
  <c r="D165" i="211"/>
  <c r="S164" i="211"/>
  <c r="R164" i="211"/>
  <c r="Q164" i="211"/>
  <c r="P164" i="211"/>
  <c r="O164" i="211"/>
  <c r="N164" i="211"/>
  <c r="M164" i="211"/>
  <c r="L164" i="211"/>
  <c r="K164" i="211"/>
  <c r="J164" i="211"/>
  <c r="I164" i="211"/>
  <c r="H164" i="211"/>
  <c r="S163" i="211"/>
  <c r="S165" i="211" s="1"/>
  <c r="S166" i="211" s="1"/>
  <c r="S167" i="211" s="1"/>
  <c r="R163" i="211"/>
  <c r="R165" i="211" s="1"/>
  <c r="R166" i="211" s="1"/>
  <c r="R167" i="211" s="1"/>
  <c r="Q163" i="211"/>
  <c r="R171" i="211" s="1"/>
  <c r="P163" i="211"/>
  <c r="O163" i="211"/>
  <c r="N163" i="211"/>
  <c r="M163" i="211"/>
  <c r="L163" i="211"/>
  <c r="K163" i="211"/>
  <c r="J163" i="211"/>
  <c r="I163" i="211"/>
  <c r="H163" i="211"/>
  <c r="E163" i="211"/>
  <c r="D163" i="211"/>
  <c r="S162" i="211"/>
  <c r="R162" i="211"/>
  <c r="Q162" i="211"/>
  <c r="P162" i="211"/>
  <c r="P165" i="211" s="1"/>
  <c r="P166" i="211" s="1"/>
  <c r="P167" i="211" s="1"/>
  <c r="O162" i="211"/>
  <c r="N162" i="211"/>
  <c r="M162" i="211"/>
  <c r="L162" i="211"/>
  <c r="K162" i="211"/>
  <c r="J162" i="211"/>
  <c r="I162" i="211"/>
  <c r="H162" i="211"/>
  <c r="D162" i="211"/>
  <c r="K157" i="211"/>
  <c r="D157" i="211"/>
  <c r="E138" i="211"/>
  <c r="D138" i="211"/>
  <c r="E137" i="211"/>
  <c r="D137" i="211"/>
  <c r="E136" i="211"/>
  <c r="D136" i="211"/>
  <c r="D135" i="211"/>
  <c r="S134" i="211"/>
  <c r="R134" i="211"/>
  <c r="Q134" i="211"/>
  <c r="P134" i="211"/>
  <c r="O134" i="211"/>
  <c r="N134" i="211"/>
  <c r="M134" i="211"/>
  <c r="L134" i="211"/>
  <c r="K134" i="211"/>
  <c r="J134" i="211"/>
  <c r="I134" i="211"/>
  <c r="H134" i="211"/>
  <c r="S133" i="211"/>
  <c r="S135" i="211" s="1"/>
  <c r="S136" i="211" s="1"/>
  <c r="S137" i="211" s="1"/>
  <c r="R133" i="211"/>
  <c r="Q133" i="211"/>
  <c r="P133" i="211"/>
  <c r="O133" i="211"/>
  <c r="N133" i="211"/>
  <c r="M133" i="211"/>
  <c r="L133" i="211"/>
  <c r="K133" i="211"/>
  <c r="K135" i="211" s="1"/>
  <c r="K136" i="211" s="1"/>
  <c r="K137" i="211" s="1"/>
  <c r="J133" i="211"/>
  <c r="I133" i="211"/>
  <c r="H133" i="211"/>
  <c r="E133" i="211"/>
  <c r="D133" i="211"/>
  <c r="S132" i="211"/>
  <c r="R132" i="211"/>
  <c r="Q132" i="211"/>
  <c r="P132" i="211"/>
  <c r="O132" i="211"/>
  <c r="N132" i="211"/>
  <c r="M132" i="211"/>
  <c r="L132" i="211"/>
  <c r="K132" i="211"/>
  <c r="J132" i="211"/>
  <c r="I132" i="211"/>
  <c r="H132" i="211"/>
  <c r="D132" i="211"/>
  <c r="K127" i="211"/>
  <c r="D127" i="211"/>
  <c r="E108" i="211"/>
  <c r="D108" i="211"/>
  <c r="E107" i="211"/>
  <c r="D107" i="211"/>
  <c r="E106" i="211"/>
  <c r="D106" i="211"/>
  <c r="D105" i="211"/>
  <c r="S104" i="211"/>
  <c r="R104" i="211"/>
  <c r="Q104" i="211"/>
  <c r="P104" i="211"/>
  <c r="O104" i="211"/>
  <c r="N104" i="211"/>
  <c r="N105" i="211" s="1"/>
  <c r="N106" i="211" s="1"/>
  <c r="N107" i="211" s="1"/>
  <c r="M104" i="211"/>
  <c r="L112" i="211" s="1"/>
  <c r="L104" i="211"/>
  <c r="K104" i="211"/>
  <c r="J104" i="211"/>
  <c r="I104" i="211"/>
  <c r="H104" i="211"/>
  <c r="S103" i="211"/>
  <c r="R103" i="211"/>
  <c r="Q103" i="211"/>
  <c r="P103" i="211"/>
  <c r="O103" i="211"/>
  <c r="N103" i="211"/>
  <c r="M103" i="211"/>
  <c r="L103" i="211"/>
  <c r="K103" i="211"/>
  <c r="L111" i="211" s="1"/>
  <c r="J103" i="211"/>
  <c r="J105" i="211" s="1"/>
  <c r="J106" i="211" s="1"/>
  <c r="J107" i="211" s="1"/>
  <c r="I103" i="211"/>
  <c r="H103" i="211"/>
  <c r="E103" i="211"/>
  <c r="D103" i="211"/>
  <c r="S102" i="211"/>
  <c r="R102" i="211"/>
  <c r="Q102" i="211"/>
  <c r="P102" i="211"/>
  <c r="P105" i="211" s="1"/>
  <c r="P106" i="211" s="1"/>
  <c r="P107" i="211" s="1"/>
  <c r="O102" i="211"/>
  <c r="N102" i="211"/>
  <c r="M102" i="211"/>
  <c r="L102" i="211"/>
  <c r="K102" i="211"/>
  <c r="J102" i="211"/>
  <c r="I102" i="211"/>
  <c r="H102" i="211"/>
  <c r="D102" i="211"/>
  <c r="K97" i="211"/>
  <c r="D97" i="211"/>
  <c r="E78" i="211"/>
  <c r="D78" i="211"/>
  <c r="E77" i="211"/>
  <c r="D77" i="211"/>
  <c r="E76" i="211"/>
  <c r="D76" i="211"/>
  <c r="D75" i="211"/>
  <c r="S74" i="211"/>
  <c r="R74" i="211"/>
  <c r="Q74" i="211"/>
  <c r="P74" i="211"/>
  <c r="O74" i="211"/>
  <c r="N74" i="211"/>
  <c r="M74" i="211"/>
  <c r="M75" i="211" s="1"/>
  <c r="M76" i="211" s="1"/>
  <c r="M77" i="211" s="1"/>
  <c r="L74" i="211"/>
  <c r="K74" i="211"/>
  <c r="J74" i="211"/>
  <c r="I74" i="211"/>
  <c r="H74" i="211"/>
  <c r="S73" i="211"/>
  <c r="S75" i="211" s="1"/>
  <c r="S76" i="211" s="1"/>
  <c r="S77" i="211" s="1"/>
  <c r="R73" i="211"/>
  <c r="R81" i="211" s="1"/>
  <c r="Q73" i="211"/>
  <c r="P73" i="211"/>
  <c r="O73" i="211"/>
  <c r="N73" i="211"/>
  <c r="O81" i="211" s="1"/>
  <c r="M73" i="211"/>
  <c r="L73" i="211"/>
  <c r="K73" i="211"/>
  <c r="J73" i="211"/>
  <c r="I73" i="211"/>
  <c r="H73" i="211"/>
  <c r="E73" i="211"/>
  <c r="D73" i="211"/>
  <c r="K88" i="211" s="1"/>
  <c r="S72" i="211"/>
  <c r="R72" i="211"/>
  <c r="Q72" i="211"/>
  <c r="P72" i="211"/>
  <c r="P75" i="211" s="1"/>
  <c r="P76" i="211" s="1"/>
  <c r="P77" i="211" s="1"/>
  <c r="O72" i="211"/>
  <c r="N72" i="211"/>
  <c r="M72" i="211"/>
  <c r="L72" i="211"/>
  <c r="K72" i="211"/>
  <c r="J72" i="211"/>
  <c r="I72" i="211"/>
  <c r="H72" i="211"/>
  <c r="I80" i="211" s="1"/>
  <c r="D72" i="211"/>
  <c r="K67" i="211"/>
  <c r="D67" i="211"/>
  <c r="E48" i="211"/>
  <c r="D48" i="211"/>
  <c r="E47" i="211"/>
  <c r="D47" i="211"/>
  <c r="E46" i="211"/>
  <c r="D46" i="211"/>
  <c r="D45" i="211"/>
  <c r="S44" i="211"/>
  <c r="R44" i="211"/>
  <c r="Q44" i="211"/>
  <c r="P44" i="211"/>
  <c r="O44" i="211"/>
  <c r="N44" i="211"/>
  <c r="N45" i="211" s="1"/>
  <c r="M44" i="211"/>
  <c r="L44" i="211"/>
  <c r="K44" i="211"/>
  <c r="J44" i="211"/>
  <c r="I44" i="211"/>
  <c r="H44" i="211"/>
  <c r="S43" i="211"/>
  <c r="S45" i="211" s="1"/>
  <c r="S46" i="211" s="1"/>
  <c r="S47" i="211" s="1"/>
  <c r="R43" i="211"/>
  <c r="Q43" i="211"/>
  <c r="P43" i="211"/>
  <c r="O43" i="211"/>
  <c r="N43" i="211"/>
  <c r="M43" i="211"/>
  <c r="L43" i="211"/>
  <c r="K43" i="211"/>
  <c r="J43" i="211"/>
  <c r="I43" i="211"/>
  <c r="H43" i="211"/>
  <c r="E43" i="211"/>
  <c r="D43" i="211"/>
  <c r="S42" i="211"/>
  <c r="R42" i="211"/>
  <c r="Q42" i="211"/>
  <c r="P42" i="211"/>
  <c r="P45" i="211" s="1"/>
  <c r="P46" i="211" s="1"/>
  <c r="P47" i="211" s="1"/>
  <c r="O42" i="211"/>
  <c r="N42" i="211"/>
  <c r="M42" i="211"/>
  <c r="L42" i="211"/>
  <c r="K42" i="211"/>
  <c r="J42" i="211"/>
  <c r="I42" i="211"/>
  <c r="H42" i="211"/>
  <c r="D42" i="211"/>
  <c r="K37" i="211"/>
  <c r="D37" i="211"/>
  <c r="E18" i="211"/>
  <c r="D18" i="211"/>
  <c r="E17" i="211"/>
  <c r="D17" i="211"/>
  <c r="E16" i="211"/>
  <c r="D16" i="211"/>
  <c r="D15" i="211"/>
  <c r="S14" i="211"/>
  <c r="R14" i="211"/>
  <c r="Q14" i="211"/>
  <c r="P14" i="211"/>
  <c r="O14" i="211"/>
  <c r="N14" i="211"/>
  <c r="N15" i="211" s="1"/>
  <c r="M14" i="211"/>
  <c r="L14" i="211"/>
  <c r="K14" i="211"/>
  <c r="J14" i="211"/>
  <c r="I14" i="211"/>
  <c r="H14" i="211"/>
  <c r="S13" i="211"/>
  <c r="S15" i="211" s="1"/>
  <c r="S16" i="211" s="1"/>
  <c r="S17" i="211" s="1"/>
  <c r="R13" i="211"/>
  <c r="Q13" i="211"/>
  <c r="P13" i="211"/>
  <c r="O13" i="211"/>
  <c r="N13" i="211"/>
  <c r="M13" i="211"/>
  <c r="L13" i="211"/>
  <c r="K13" i="211"/>
  <c r="J13" i="211"/>
  <c r="I13" i="211"/>
  <c r="H13" i="211"/>
  <c r="E13" i="211"/>
  <c r="D13" i="211"/>
  <c r="S12" i="211"/>
  <c r="R12" i="211"/>
  <c r="Q12" i="211"/>
  <c r="P12" i="211"/>
  <c r="O12" i="211"/>
  <c r="N12" i="211"/>
  <c r="M12" i="211"/>
  <c r="L12" i="211"/>
  <c r="K12" i="211"/>
  <c r="J12" i="211"/>
  <c r="I12" i="211"/>
  <c r="H12" i="211"/>
  <c r="D12" i="211"/>
  <c r="K7" i="211"/>
  <c r="D7" i="211"/>
  <c r="E168" i="209"/>
  <c r="D168" i="209"/>
  <c r="E167" i="209"/>
  <c r="D167" i="209"/>
  <c r="E166" i="209"/>
  <c r="D166" i="209"/>
  <c r="D165" i="209"/>
  <c r="S164" i="209"/>
  <c r="R164" i="209"/>
  <c r="Q164" i="209"/>
  <c r="P164" i="209"/>
  <c r="O164" i="209"/>
  <c r="N164" i="209"/>
  <c r="M164" i="209"/>
  <c r="L164" i="209"/>
  <c r="K164" i="209"/>
  <c r="J164" i="209"/>
  <c r="I164" i="209"/>
  <c r="H164" i="209"/>
  <c r="S163" i="209"/>
  <c r="R163" i="209"/>
  <c r="R165" i="209" s="1"/>
  <c r="R166" i="209" s="1"/>
  <c r="R167" i="209" s="1"/>
  <c r="Q163" i="209"/>
  <c r="P163" i="209"/>
  <c r="O163" i="209"/>
  <c r="N163" i="209"/>
  <c r="M163" i="209"/>
  <c r="L163" i="209"/>
  <c r="K163" i="209"/>
  <c r="K165" i="209" s="1"/>
  <c r="K166" i="209" s="1"/>
  <c r="K167" i="209" s="1"/>
  <c r="J163" i="209"/>
  <c r="I163" i="209"/>
  <c r="H163" i="209"/>
  <c r="E163" i="209"/>
  <c r="D163" i="209"/>
  <c r="S162" i="209"/>
  <c r="R162" i="209"/>
  <c r="Q162" i="209"/>
  <c r="P162" i="209"/>
  <c r="O162" i="209"/>
  <c r="N162" i="209"/>
  <c r="M162" i="209"/>
  <c r="L162" i="209"/>
  <c r="K162" i="209"/>
  <c r="J162" i="209"/>
  <c r="I162" i="209"/>
  <c r="H162" i="209"/>
  <c r="H165" i="209" s="1"/>
  <c r="H166" i="209" s="1"/>
  <c r="H167" i="209" s="1"/>
  <c r="D162" i="209"/>
  <c r="K157" i="209"/>
  <c r="D157" i="209"/>
  <c r="E138" i="209"/>
  <c r="D138" i="209"/>
  <c r="E137" i="209"/>
  <c r="D137" i="209"/>
  <c r="E136" i="209"/>
  <c r="D136" i="209"/>
  <c r="D135" i="209"/>
  <c r="S134" i="209"/>
  <c r="R134" i="209"/>
  <c r="Q134" i="209"/>
  <c r="P134" i="209"/>
  <c r="O134" i="209"/>
  <c r="N134" i="209"/>
  <c r="M134" i="209"/>
  <c r="L134" i="209"/>
  <c r="K134" i="209"/>
  <c r="J134" i="209"/>
  <c r="I134" i="209"/>
  <c r="H134" i="209"/>
  <c r="S133" i="209"/>
  <c r="R133" i="209"/>
  <c r="R135" i="209" s="1"/>
  <c r="R136" i="209" s="1"/>
  <c r="R137" i="209" s="1"/>
  <c r="Q133" i="209"/>
  <c r="P133" i="209"/>
  <c r="O133" i="209"/>
  <c r="N133" i="209"/>
  <c r="M133" i="209"/>
  <c r="L133" i="209"/>
  <c r="K133" i="209"/>
  <c r="L141" i="209" s="1"/>
  <c r="J133" i="209"/>
  <c r="I133" i="209"/>
  <c r="H133" i="209"/>
  <c r="E133" i="209"/>
  <c r="D133" i="209"/>
  <c r="S132" i="209"/>
  <c r="R132" i="209"/>
  <c r="Q132" i="209"/>
  <c r="P132" i="209"/>
  <c r="O132" i="209"/>
  <c r="N132" i="209"/>
  <c r="M132" i="209"/>
  <c r="L132" i="209"/>
  <c r="K132" i="209"/>
  <c r="J132" i="209"/>
  <c r="I132" i="209"/>
  <c r="H132" i="209"/>
  <c r="D132" i="209"/>
  <c r="K127" i="209"/>
  <c r="D127" i="209"/>
  <c r="E108" i="209"/>
  <c r="D108" i="209"/>
  <c r="E107" i="209"/>
  <c r="D107" i="209"/>
  <c r="E106" i="209"/>
  <c r="D106" i="209"/>
  <c r="D105" i="209"/>
  <c r="S104" i="209"/>
  <c r="R104" i="209"/>
  <c r="Q104" i="209"/>
  <c r="P104" i="209"/>
  <c r="O104" i="209"/>
  <c r="N104" i="209"/>
  <c r="N105" i="209" s="1"/>
  <c r="N106" i="209" s="1"/>
  <c r="N107" i="209" s="1"/>
  <c r="M104" i="209"/>
  <c r="L104" i="209"/>
  <c r="K104" i="209"/>
  <c r="J104" i="209"/>
  <c r="I104" i="209"/>
  <c r="H104" i="209"/>
  <c r="S103" i="209"/>
  <c r="R103" i="209"/>
  <c r="R105" i="209" s="1"/>
  <c r="Q103" i="209"/>
  <c r="P103" i="209"/>
  <c r="O103" i="209"/>
  <c r="N103" i="209"/>
  <c r="M103" i="209"/>
  <c r="L103" i="209"/>
  <c r="K103" i="209"/>
  <c r="K105" i="209" s="1"/>
  <c r="J103" i="209"/>
  <c r="I103" i="209"/>
  <c r="H103" i="209"/>
  <c r="E103" i="209"/>
  <c r="D103" i="209"/>
  <c r="S102" i="209"/>
  <c r="R102" i="209"/>
  <c r="Q102" i="209"/>
  <c r="P102" i="209"/>
  <c r="O102" i="209"/>
  <c r="N102" i="209"/>
  <c r="M102" i="209"/>
  <c r="L102" i="209"/>
  <c r="K102" i="209"/>
  <c r="J102" i="209"/>
  <c r="I102" i="209"/>
  <c r="H102" i="209"/>
  <c r="I110" i="209" s="1"/>
  <c r="D102" i="209"/>
  <c r="K97" i="209"/>
  <c r="D97" i="209"/>
  <c r="E78" i="209"/>
  <c r="D78" i="209"/>
  <c r="E77" i="209"/>
  <c r="D77" i="209"/>
  <c r="E76" i="209"/>
  <c r="D76" i="209"/>
  <c r="D75" i="209"/>
  <c r="S74" i="209"/>
  <c r="R74" i="209"/>
  <c r="Q74" i="209"/>
  <c r="P74" i="209"/>
  <c r="O74" i="209"/>
  <c r="N74" i="209"/>
  <c r="M74" i="209"/>
  <c r="M75" i="209" s="1"/>
  <c r="M76" i="209" s="1"/>
  <c r="M77" i="209" s="1"/>
  <c r="L74" i="209"/>
  <c r="K74" i="209"/>
  <c r="J74" i="209"/>
  <c r="I74" i="209"/>
  <c r="H74" i="209"/>
  <c r="S73" i="209"/>
  <c r="R73" i="209"/>
  <c r="Q73" i="209"/>
  <c r="P73" i="209"/>
  <c r="O73" i="209"/>
  <c r="N73" i="209"/>
  <c r="O81" i="209" s="1"/>
  <c r="M73" i="209"/>
  <c r="L73" i="209"/>
  <c r="K73" i="209"/>
  <c r="J73" i="209"/>
  <c r="I73" i="209"/>
  <c r="H73" i="209"/>
  <c r="E73" i="209"/>
  <c r="D73" i="209"/>
  <c r="S72" i="209"/>
  <c r="R72" i="209"/>
  <c r="Q72" i="209"/>
  <c r="P72" i="209"/>
  <c r="P75" i="209" s="1"/>
  <c r="P76" i="209" s="1"/>
  <c r="P77" i="209" s="1"/>
  <c r="O72" i="209"/>
  <c r="N72" i="209"/>
  <c r="M72" i="209"/>
  <c r="L72" i="209"/>
  <c r="K72" i="209"/>
  <c r="J72" i="209"/>
  <c r="I72" i="209"/>
  <c r="H72" i="209"/>
  <c r="I80" i="209" s="1"/>
  <c r="D72" i="209"/>
  <c r="K67" i="209"/>
  <c r="D67" i="209"/>
  <c r="E48" i="209"/>
  <c r="D48" i="209"/>
  <c r="E47" i="209"/>
  <c r="D47" i="209"/>
  <c r="E46" i="209"/>
  <c r="D46" i="209"/>
  <c r="D45" i="209"/>
  <c r="S44" i="209"/>
  <c r="R44" i="209"/>
  <c r="Q44" i="209"/>
  <c r="P44" i="209"/>
  <c r="O44" i="209"/>
  <c r="N44" i="209"/>
  <c r="N45" i="209" s="1"/>
  <c r="M44" i="209"/>
  <c r="L44" i="209"/>
  <c r="K44" i="209"/>
  <c r="J44" i="209"/>
  <c r="I44" i="209"/>
  <c r="H44" i="209"/>
  <c r="S43" i="209"/>
  <c r="R43" i="209"/>
  <c r="R45" i="209" s="1"/>
  <c r="R46" i="209" s="1"/>
  <c r="R47" i="209" s="1"/>
  <c r="Q43" i="209"/>
  <c r="P43" i="209"/>
  <c r="O43" i="209"/>
  <c r="N43" i="209"/>
  <c r="M43" i="209"/>
  <c r="L43" i="209"/>
  <c r="K43" i="209"/>
  <c r="K45" i="209" s="1"/>
  <c r="K46" i="209" s="1"/>
  <c r="K47" i="209" s="1"/>
  <c r="J43" i="209"/>
  <c r="I43" i="209"/>
  <c r="H43" i="209"/>
  <c r="E43" i="209"/>
  <c r="D43" i="209"/>
  <c r="S42" i="209"/>
  <c r="R42" i="209"/>
  <c r="Q42" i="209"/>
  <c r="P42" i="209"/>
  <c r="P45" i="209" s="1"/>
  <c r="P46" i="209" s="1"/>
  <c r="P47" i="209" s="1"/>
  <c r="O42" i="209"/>
  <c r="N42" i="209"/>
  <c r="M42" i="209"/>
  <c r="L42" i="209"/>
  <c r="K42" i="209"/>
  <c r="J42" i="209"/>
  <c r="I42" i="209"/>
  <c r="H42" i="209"/>
  <c r="I50" i="209" s="1"/>
  <c r="D42" i="209"/>
  <c r="K37" i="209"/>
  <c r="D37" i="209"/>
  <c r="E18" i="209"/>
  <c r="D18" i="209"/>
  <c r="E17" i="209"/>
  <c r="D17" i="209"/>
  <c r="E16" i="209"/>
  <c r="D16" i="209"/>
  <c r="D15" i="209"/>
  <c r="S14" i="209"/>
  <c r="R14" i="209"/>
  <c r="Q14" i="209"/>
  <c r="P14" i="209"/>
  <c r="O14" i="209"/>
  <c r="N14" i="209"/>
  <c r="M14" i="209"/>
  <c r="L14" i="209"/>
  <c r="K14" i="209"/>
  <c r="J14" i="209"/>
  <c r="I14" i="209"/>
  <c r="H14" i="209"/>
  <c r="S13" i="209"/>
  <c r="S15" i="209" s="1"/>
  <c r="S16" i="209" s="1"/>
  <c r="S17" i="209" s="1"/>
  <c r="R13" i="209"/>
  <c r="Q13" i="209"/>
  <c r="P13" i="209"/>
  <c r="O13" i="209"/>
  <c r="N13" i="209"/>
  <c r="M13" i="209"/>
  <c r="L13" i="209"/>
  <c r="K13" i="209"/>
  <c r="J13" i="209"/>
  <c r="I13" i="209"/>
  <c r="H13" i="209"/>
  <c r="E13" i="209"/>
  <c r="D13" i="209"/>
  <c r="S12" i="209"/>
  <c r="R12" i="209"/>
  <c r="Q12" i="209"/>
  <c r="P12" i="209"/>
  <c r="O12" i="209"/>
  <c r="N12" i="209"/>
  <c r="M12" i="209"/>
  <c r="L12" i="209"/>
  <c r="K12" i="209"/>
  <c r="J12" i="209"/>
  <c r="I12" i="209"/>
  <c r="H12" i="209"/>
  <c r="D12" i="209"/>
  <c r="K7" i="209"/>
  <c r="D7" i="209"/>
  <c r="E168" i="208"/>
  <c r="D168" i="208"/>
  <c r="E167" i="208"/>
  <c r="D167" i="208"/>
  <c r="E166" i="208"/>
  <c r="D166" i="208"/>
  <c r="D165" i="208"/>
  <c r="S164" i="208"/>
  <c r="R164" i="208"/>
  <c r="Q164" i="208"/>
  <c r="P164" i="208"/>
  <c r="O164" i="208"/>
  <c r="N164" i="208"/>
  <c r="M164" i="208"/>
  <c r="L164" i="208"/>
  <c r="K164" i="208"/>
  <c r="J164" i="208"/>
  <c r="I164" i="208"/>
  <c r="H164" i="208"/>
  <c r="S163" i="208"/>
  <c r="R163" i="208"/>
  <c r="R165" i="208" s="1"/>
  <c r="R166" i="208" s="1"/>
  <c r="R167" i="208" s="1"/>
  <c r="Q163" i="208"/>
  <c r="P163" i="208"/>
  <c r="O163" i="208"/>
  <c r="N163" i="208"/>
  <c r="M163" i="208"/>
  <c r="L163" i="208"/>
  <c r="K163" i="208"/>
  <c r="K165" i="208" s="1"/>
  <c r="K166" i="208" s="1"/>
  <c r="K167" i="208" s="1"/>
  <c r="J163" i="208"/>
  <c r="I163" i="208"/>
  <c r="H163" i="208"/>
  <c r="E163" i="208"/>
  <c r="D163" i="208"/>
  <c r="S162" i="208"/>
  <c r="R162" i="208"/>
  <c r="Q162" i="208"/>
  <c r="P162" i="208"/>
  <c r="O162" i="208"/>
  <c r="N162" i="208"/>
  <c r="M162" i="208"/>
  <c r="L162" i="208"/>
  <c r="K162" i="208"/>
  <c r="J162" i="208"/>
  <c r="I162" i="208"/>
  <c r="H162" i="208"/>
  <c r="H165" i="208" s="1"/>
  <c r="H166" i="208" s="1"/>
  <c r="H167" i="208" s="1"/>
  <c r="D162" i="208"/>
  <c r="K157" i="208"/>
  <c r="D157" i="208"/>
  <c r="E138" i="208"/>
  <c r="D138" i="208"/>
  <c r="E137" i="208"/>
  <c r="D137" i="208"/>
  <c r="E136" i="208"/>
  <c r="D136" i="208"/>
  <c r="D135" i="208"/>
  <c r="S134" i="208"/>
  <c r="R134" i="208"/>
  <c r="Q134" i="208"/>
  <c r="P134" i="208"/>
  <c r="O134" i="208"/>
  <c r="N134" i="208"/>
  <c r="M134" i="208"/>
  <c r="M135" i="208" s="1"/>
  <c r="M136" i="208" s="1"/>
  <c r="M137" i="208" s="1"/>
  <c r="L134" i="208"/>
  <c r="K134" i="208"/>
  <c r="J134" i="208"/>
  <c r="I134" i="208"/>
  <c r="H134" i="208"/>
  <c r="S133" i="208"/>
  <c r="R133" i="208"/>
  <c r="Q133" i="208"/>
  <c r="P133" i="208"/>
  <c r="O133" i="208"/>
  <c r="N133" i="208"/>
  <c r="M133" i="208"/>
  <c r="L133" i="208"/>
  <c r="K133" i="208"/>
  <c r="K135" i="208" s="1"/>
  <c r="K136" i="208" s="1"/>
  <c r="K137" i="208" s="1"/>
  <c r="J133" i="208"/>
  <c r="I133" i="208"/>
  <c r="H133" i="208"/>
  <c r="E133" i="208"/>
  <c r="D133" i="208"/>
  <c r="S132" i="208"/>
  <c r="R132" i="208"/>
  <c r="Q132" i="208"/>
  <c r="P132" i="208"/>
  <c r="O132" i="208"/>
  <c r="N132" i="208"/>
  <c r="M132" i="208"/>
  <c r="L132" i="208"/>
  <c r="K132" i="208"/>
  <c r="J132" i="208"/>
  <c r="I132" i="208"/>
  <c r="H132" i="208"/>
  <c r="D132" i="208"/>
  <c r="K127" i="208"/>
  <c r="D127" i="208"/>
  <c r="E108" i="208"/>
  <c r="D108" i="208"/>
  <c r="E107" i="208"/>
  <c r="D107" i="208"/>
  <c r="E106" i="208"/>
  <c r="D106" i="208"/>
  <c r="D105" i="208"/>
  <c r="S104" i="208"/>
  <c r="R104" i="208"/>
  <c r="Q104" i="208"/>
  <c r="P104" i="208"/>
  <c r="O104" i="208"/>
  <c r="N104" i="208"/>
  <c r="O112" i="208" s="1"/>
  <c r="M104" i="208"/>
  <c r="L112" i="208" s="1"/>
  <c r="L104" i="208"/>
  <c r="K104" i="208"/>
  <c r="J104" i="208"/>
  <c r="I104" i="208"/>
  <c r="H104" i="208"/>
  <c r="S103" i="208"/>
  <c r="R103" i="208"/>
  <c r="Q103" i="208"/>
  <c r="Q105" i="208" s="1"/>
  <c r="Q106" i="208" s="1"/>
  <c r="Q107" i="208" s="1"/>
  <c r="P103" i="208"/>
  <c r="O103" i="208"/>
  <c r="N103" i="208"/>
  <c r="M103" i="208"/>
  <c r="L103" i="208"/>
  <c r="K103" i="208"/>
  <c r="J103" i="208"/>
  <c r="J105" i="208" s="1"/>
  <c r="J106" i="208" s="1"/>
  <c r="J107" i="208" s="1"/>
  <c r="I103" i="208"/>
  <c r="H103" i="208"/>
  <c r="E103" i="208"/>
  <c r="D103" i="208"/>
  <c r="S102" i="208"/>
  <c r="R102" i="208"/>
  <c r="Q102" i="208"/>
  <c r="P102" i="208"/>
  <c r="P105" i="208" s="1"/>
  <c r="P106" i="208" s="1"/>
  <c r="P107" i="208" s="1"/>
  <c r="O102" i="208"/>
  <c r="N102" i="208"/>
  <c r="M102" i="208"/>
  <c r="L102" i="208"/>
  <c r="K102" i="208"/>
  <c r="J102" i="208"/>
  <c r="I102" i="208"/>
  <c r="H102" i="208"/>
  <c r="D102" i="208"/>
  <c r="K97" i="208"/>
  <c r="D97" i="208"/>
  <c r="E78" i="208"/>
  <c r="D78" i="208"/>
  <c r="E77" i="208"/>
  <c r="D77" i="208"/>
  <c r="E76" i="208"/>
  <c r="D76" i="208"/>
  <c r="D75" i="208"/>
  <c r="S74" i="208"/>
  <c r="R74" i="208"/>
  <c r="R82" i="208" s="1"/>
  <c r="Q74" i="208"/>
  <c r="P74" i="208"/>
  <c r="O74" i="208"/>
  <c r="N74" i="208"/>
  <c r="M74" i="208"/>
  <c r="M75" i="208" s="1"/>
  <c r="M76" i="208" s="1"/>
  <c r="M77" i="208" s="1"/>
  <c r="L74" i="208"/>
  <c r="K74" i="208"/>
  <c r="J74" i="208"/>
  <c r="I74" i="208"/>
  <c r="H74" i="208"/>
  <c r="S73" i="208"/>
  <c r="R73" i="208"/>
  <c r="R81" i="208" s="1"/>
  <c r="Q73" i="208"/>
  <c r="P73" i="208"/>
  <c r="O73" i="208"/>
  <c r="N73" i="208"/>
  <c r="M73" i="208"/>
  <c r="L73" i="208"/>
  <c r="K73" i="208"/>
  <c r="L81" i="208" s="1"/>
  <c r="J73" i="208"/>
  <c r="I73" i="208"/>
  <c r="H73" i="208"/>
  <c r="E73" i="208"/>
  <c r="D73" i="208"/>
  <c r="S72" i="208"/>
  <c r="R72" i="208"/>
  <c r="Q72" i="208"/>
  <c r="P72" i="208"/>
  <c r="O80" i="208" s="1"/>
  <c r="O72" i="208"/>
  <c r="N72" i="208"/>
  <c r="M72" i="208"/>
  <c r="L72" i="208"/>
  <c r="K72" i="208"/>
  <c r="J72" i="208"/>
  <c r="I72" i="208"/>
  <c r="H72" i="208"/>
  <c r="T72" i="208" s="1"/>
  <c r="D72" i="208"/>
  <c r="K67" i="208"/>
  <c r="D67" i="208"/>
  <c r="E48" i="208"/>
  <c r="D48" i="208"/>
  <c r="E47" i="208"/>
  <c r="D47" i="208"/>
  <c r="E46" i="208"/>
  <c r="D46" i="208"/>
  <c r="D45" i="208"/>
  <c r="S44" i="208"/>
  <c r="R44" i="208"/>
  <c r="Q44" i="208"/>
  <c r="P44" i="208"/>
  <c r="O44" i="208"/>
  <c r="N44" i="208"/>
  <c r="N45" i="208" s="1"/>
  <c r="M44" i="208"/>
  <c r="L44" i="208"/>
  <c r="K44" i="208"/>
  <c r="J44" i="208"/>
  <c r="I44" i="208"/>
  <c r="H44" i="208"/>
  <c r="S43" i="208"/>
  <c r="S45" i="208" s="1"/>
  <c r="S46" i="208" s="1"/>
  <c r="S47" i="208" s="1"/>
  <c r="R43" i="208"/>
  <c r="R45" i="208" s="1"/>
  <c r="R46" i="208" s="1"/>
  <c r="R47" i="208" s="1"/>
  <c r="Q43" i="208"/>
  <c r="P43" i="208"/>
  <c r="O43" i="208"/>
  <c r="N43" i="208"/>
  <c r="M43" i="208"/>
  <c r="L43" i="208"/>
  <c r="K43" i="208"/>
  <c r="K45" i="208" s="1"/>
  <c r="K46" i="208" s="1"/>
  <c r="K47" i="208" s="1"/>
  <c r="J43" i="208"/>
  <c r="I43" i="208"/>
  <c r="H43" i="208"/>
  <c r="E43" i="208"/>
  <c r="D43" i="208"/>
  <c r="S42" i="208"/>
  <c r="R42" i="208"/>
  <c r="Q42" i="208"/>
  <c r="P42" i="208"/>
  <c r="O42" i="208"/>
  <c r="N42" i="208"/>
  <c r="M42" i="208"/>
  <c r="L42" i="208"/>
  <c r="K42" i="208"/>
  <c r="J42" i="208"/>
  <c r="I42" i="208"/>
  <c r="H42" i="208"/>
  <c r="I50" i="208" s="1"/>
  <c r="D42" i="208"/>
  <c r="K37" i="208"/>
  <c r="D37" i="208"/>
  <c r="E18" i="208"/>
  <c r="D18" i="208"/>
  <c r="E17" i="208"/>
  <c r="D17" i="208"/>
  <c r="E16" i="208"/>
  <c r="D16" i="208"/>
  <c r="D15" i="208"/>
  <c r="S14" i="208"/>
  <c r="R14" i="208"/>
  <c r="Q14" i="208"/>
  <c r="P14" i="208"/>
  <c r="O14" i="208"/>
  <c r="N14" i="208"/>
  <c r="M14" i="208"/>
  <c r="L14" i="208"/>
  <c r="K14" i="208"/>
  <c r="J14" i="208"/>
  <c r="I14" i="208"/>
  <c r="H14" i="208"/>
  <c r="S13" i="208"/>
  <c r="S15" i="208" s="1"/>
  <c r="S16" i="208" s="1"/>
  <c r="S17" i="208" s="1"/>
  <c r="R13" i="208"/>
  <c r="Q13" i="208"/>
  <c r="P13" i="208"/>
  <c r="O13" i="208"/>
  <c r="N13" i="208"/>
  <c r="M13" i="208"/>
  <c r="L13" i="208"/>
  <c r="L15" i="208" s="1"/>
  <c r="L16" i="208" s="1"/>
  <c r="L17" i="208" s="1"/>
  <c r="K13" i="208"/>
  <c r="J13" i="208"/>
  <c r="I13" i="208"/>
  <c r="H13" i="208"/>
  <c r="E13" i="208"/>
  <c r="D13" i="208"/>
  <c r="S12" i="208"/>
  <c r="R12" i="208"/>
  <c r="Q12" i="208"/>
  <c r="P12" i="208"/>
  <c r="O12" i="208"/>
  <c r="N12" i="208"/>
  <c r="M12" i="208"/>
  <c r="L12" i="208"/>
  <c r="K12" i="208"/>
  <c r="J12" i="208"/>
  <c r="I12" i="208"/>
  <c r="H12" i="208"/>
  <c r="D12" i="208"/>
  <c r="K7" i="208"/>
  <c r="D7" i="208"/>
  <c r="E168" i="207"/>
  <c r="D168" i="207"/>
  <c r="E167" i="207"/>
  <c r="D167" i="207"/>
  <c r="E166" i="207"/>
  <c r="D166" i="207"/>
  <c r="D165" i="207"/>
  <c r="S164" i="207"/>
  <c r="R164" i="207"/>
  <c r="Q164" i="207"/>
  <c r="P164" i="207"/>
  <c r="O164" i="207"/>
  <c r="N164" i="207"/>
  <c r="M164" i="207"/>
  <c r="L164" i="207"/>
  <c r="K164" i="207"/>
  <c r="J164" i="207"/>
  <c r="I164" i="207"/>
  <c r="H164" i="207"/>
  <c r="S163" i="207"/>
  <c r="S165" i="207" s="1"/>
  <c r="S166" i="207" s="1"/>
  <c r="S167" i="207" s="1"/>
  <c r="R163" i="207"/>
  <c r="Q163" i="207"/>
  <c r="P163" i="207"/>
  <c r="O163" i="207"/>
  <c r="N163" i="207"/>
  <c r="M163" i="207"/>
  <c r="L163" i="207"/>
  <c r="K163" i="207"/>
  <c r="J163" i="207"/>
  <c r="I163" i="207"/>
  <c r="H163" i="207"/>
  <c r="E163" i="207"/>
  <c r="D163" i="207"/>
  <c r="S162" i="207"/>
  <c r="R162" i="207"/>
  <c r="Q162" i="207"/>
  <c r="P162" i="207"/>
  <c r="P165" i="207" s="1"/>
  <c r="P166" i="207" s="1"/>
  <c r="P167" i="207" s="1"/>
  <c r="O162" i="207"/>
  <c r="N162" i="207"/>
  <c r="M162" i="207"/>
  <c r="L162" i="207"/>
  <c r="K162" i="207"/>
  <c r="J162" i="207"/>
  <c r="I162" i="207"/>
  <c r="H162" i="207"/>
  <c r="D162" i="207"/>
  <c r="K157" i="207"/>
  <c r="D157" i="207"/>
  <c r="E138" i="207"/>
  <c r="D138" i="207"/>
  <c r="E137" i="207"/>
  <c r="D137" i="207"/>
  <c r="E136" i="207"/>
  <c r="D136" i="207"/>
  <c r="D135" i="207"/>
  <c r="S134" i="207"/>
  <c r="R134" i="207"/>
  <c r="Q134" i="207"/>
  <c r="P134" i="207"/>
  <c r="O134" i="207"/>
  <c r="N134" i="207"/>
  <c r="M134" i="207"/>
  <c r="L134" i="207"/>
  <c r="K134" i="207"/>
  <c r="J134" i="207"/>
  <c r="I134" i="207"/>
  <c r="H134" i="207"/>
  <c r="S133" i="207"/>
  <c r="R133" i="207"/>
  <c r="Q133" i="207"/>
  <c r="P133" i="207"/>
  <c r="O133" i="207"/>
  <c r="N133" i="207"/>
  <c r="M133" i="207"/>
  <c r="L133" i="207"/>
  <c r="L135" i="207" s="1"/>
  <c r="L136" i="207" s="1"/>
  <c r="L137" i="207" s="1"/>
  <c r="K133" i="207"/>
  <c r="J133" i="207"/>
  <c r="I133" i="207"/>
  <c r="H133" i="207"/>
  <c r="E133" i="207"/>
  <c r="D133" i="207"/>
  <c r="S132" i="207"/>
  <c r="R132" i="207"/>
  <c r="Q132" i="207"/>
  <c r="P132" i="207"/>
  <c r="O132" i="207"/>
  <c r="N132" i="207"/>
  <c r="M132" i="207"/>
  <c r="L132" i="207"/>
  <c r="K132" i="207"/>
  <c r="J132" i="207"/>
  <c r="I132" i="207"/>
  <c r="H132" i="207"/>
  <c r="D132" i="207"/>
  <c r="K127" i="207"/>
  <c r="D127" i="207"/>
  <c r="E108" i="207"/>
  <c r="D108" i="207"/>
  <c r="E107" i="207"/>
  <c r="D107" i="207"/>
  <c r="E106" i="207"/>
  <c r="D106" i="207"/>
  <c r="D105" i="207"/>
  <c r="S104" i="207"/>
  <c r="R104" i="207"/>
  <c r="Q104" i="207"/>
  <c r="P104" i="207"/>
  <c r="O104" i="207"/>
  <c r="N104" i="207"/>
  <c r="O112" i="207" s="1"/>
  <c r="M104" i="207"/>
  <c r="L104" i="207"/>
  <c r="K104" i="207"/>
  <c r="J104" i="207"/>
  <c r="I104" i="207"/>
  <c r="H104" i="207"/>
  <c r="S103" i="207"/>
  <c r="R103" i="207"/>
  <c r="Q103" i="207"/>
  <c r="P103" i="207"/>
  <c r="O103" i="207"/>
  <c r="N103" i="207"/>
  <c r="M103" i="207"/>
  <c r="L103" i="207"/>
  <c r="K103" i="207"/>
  <c r="L111" i="207" s="1"/>
  <c r="J103" i="207"/>
  <c r="I103" i="207"/>
  <c r="H103" i="207"/>
  <c r="E103" i="207"/>
  <c r="D103" i="207"/>
  <c r="S102" i="207"/>
  <c r="R102" i="207"/>
  <c r="Q102" i="207"/>
  <c r="P102" i="207"/>
  <c r="P105" i="207" s="1"/>
  <c r="P106" i="207" s="1"/>
  <c r="P107" i="207" s="1"/>
  <c r="O102" i="207"/>
  <c r="N102" i="207"/>
  <c r="M102" i="207"/>
  <c r="L102" i="207"/>
  <c r="K102" i="207"/>
  <c r="J102" i="207"/>
  <c r="I102" i="207"/>
  <c r="H102" i="207"/>
  <c r="D102" i="207"/>
  <c r="K97" i="207"/>
  <c r="D97" i="207"/>
  <c r="E78" i="207"/>
  <c r="D78" i="207"/>
  <c r="E77" i="207"/>
  <c r="D77" i="207"/>
  <c r="E76" i="207"/>
  <c r="D76" i="207"/>
  <c r="D75" i="207"/>
  <c r="S74" i="207"/>
  <c r="R74" i="207"/>
  <c r="Q74" i="207"/>
  <c r="P74" i="207"/>
  <c r="O74" i="207"/>
  <c r="N74" i="207"/>
  <c r="M74" i="207"/>
  <c r="L74" i="207"/>
  <c r="K74" i="207"/>
  <c r="J74" i="207"/>
  <c r="I74" i="207"/>
  <c r="H74" i="207"/>
  <c r="S73" i="207"/>
  <c r="R73" i="207"/>
  <c r="R75" i="207" s="1"/>
  <c r="R76" i="207" s="1"/>
  <c r="R77" i="207" s="1"/>
  <c r="Q73" i="207"/>
  <c r="P73" i="207"/>
  <c r="O73" i="207"/>
  <c r="N73" i="207"/>
  <c r="M73" i="207"/>
  <c r="L73" i="207"/>
  <c r="K73" i="207"/>
  <c r="J73" i="207"/>
  <c r="I81" i="207" s="1"/>
  <c r="I73" i="207"/>
  <c r="H73" i="207"/>
  <c r="E73" i="207"/>
  <c r="D73" i="207"/>
  <c r="S72" i="207"/>
  <c r="R72" i="207"/>
  <c r="Q72" i="207"/>
  <c r="P72" i="207"/>
  <c r="O80" i="207" s="1"/>
  <c r="O72" i="207"/>
  <c r="N72" i="207"/>
  <c r="M72" i="207"/>
  <c r="L72" i="207"/>
  <c r="K72" i="207"/>
  <c r="J72" i="207"/>
  <c r="I72" i="207"/>
  <c r="H72" i="207"/>
  <c r="I80" i="207" s="1"/>
  <c r="D72" i="207"/>
  <c r="K67" i="207"/>
  <c r="D67" i="207"/>
  <c r="E48" i="207"/>
  <c r="D48" i="207"/>
  <c r="E47" i="207"/>
  <c r="D47" i="207"/>
  <c r="E46" i="207"/>
  <c r="D46" i="207"/>
  <c r="D45" i="207"/>
  <c r="S44" i="207"/>
  <c r="R44" i="207"/>
  <c r="Q44" i="207"/>
  <c r="P44" i="207"/>
  <c r="O44" i="207"/>
  <c r="N44" i="207"/>
  <c r="M44" i="207"/>
  <c r="L44" i="207"/>
  <c r="K44" i="207"/>
  <c r="J44" i="207"/>
  <c r="I44" i="207"/>
  <c r="H44" i="207"/>
  <c r="S43" i="207"/>
  <c r="R43" i="207"/>
  <c r="Q43" i="207"/>
  <c r="P43" i="207"/>
  <c r="O43" i="207"/>
  <c r="N43" i="207"/>
  <c r="M43" i="207"/>
  <c r="L43" i="207"/>
  <c r="K43" i="207"/>
  <c r="J43" i="207"/>
  <c r="I43" i="207"/>
  <c r="H43" i="207"/>
  <c r="E43" i="207"/>
  <c r="D43" i="207"/>
  <c r="S42" i="207"/>
  <c r="R42" i="207"/>
  <c r="Q42" i="207"/>
  <c r="P42" i="207"/>
  <c r="O42" i="207"/>
  <c r="N42" i="207"/>
  <c r="M42" i="207"/>
  <c r="L42" i="207"/>
  <c r="K42" i="207"/>
  <c r="J42" i="207"/>
  <c r="I42" i="207"/>
  <c r="H42" i="207"/>
  <c r="D42" i="207"/>
  <c r="K37" i="207"/>
  <c r="D37" i="207"/>
  <c r="E18" i="207"/>
  <c r="D18" i="207"/>
  <c r="E17" i="207"/>
  <c r="D17" i="207"/>
  <c r="E16" i="207"/>
  <c r="D16" i="207"/>
  <c r="D15" i="207"/>
  <c r="S14" i="207"/>
  <c r="R14" i="207"/>
  <c r="Q14" i="207"/>
  <c r="P14" i="207"/>
  <c r="O14" i="207"/>
  <c r="N14" i="207"/>
  <c r="M14" i="207"/>
  <c r="L14" i="207"/>
  <c r="K14" i="207"/>
  <c r="J14" i="207"/>
  <c r="I14" i="207"/>
  <c r="H14" i="207"/>
  <c r="S13" i="207"/>
  <c r="R13" i="207"/>
  <c r="Q13" i="207"/>
  <c r="P13" i="207"/>
  <c r="O13" i="207"/>
  <c r="N13" i="207"/>
  <c r="M13" i="207"/>
  <c r="L13" i="207"/>
  <c r="L15" i="207" s="1"/>
  <c r="L16" i="207" s="1"/>
  <c r="L17" i="207" s="1"/>
  <c r="K13" i="207"/>
  <c r="L21" i="207" s="1"/>
  <c r="J13" i="207"/>
  <c r="J15" i="207" s="1"/>
  <c r="J16" i="207" s="1"/>
  <c r="J17" i="207" s="1"/>
  <c r="I13" i="207"/>
  <c r="H13" i="207"/>
  <c r="E13" i="207"/>
  <c r="D13" i="207"/>
  <c r="S12" i="207"/>
  <c r="R12" i="207"/>
  <c r="Q12" i="207"/>
  <c r="P12" i="207"/>
  <c r="O12" i="207"/>
  <c r="N12" i="207"/>
  <c r="M12" i="207"/>
  <c r="L12" i="207"/>
  <c r="K12" i="207"/>
  <c r="J12" i="207"/>
  <c r="I12" i="207"/>
  <c r="H12" i="207"/>
  <c r="D12" i="207"/>
  <c r="K7" i="207"/>
  <c r="D7" i="207"/>
  <c r="E168" i="206"/>
  <c r="D168" i="206"/>
  <c r="E167" i="206"/>
  <c r="D167" i="206"/>
  <c r="E166" i="206"/>
  <c r="D166" i="206"/>
  <c r="D165" i="206"/>
  <c r="S164" i="206"/>
  <c r="R164" i="206"/>
  <c r="Q164" i="206"/>
  <c r="P164" i="206"/>
  <c r="O164" i="206"/>
  <c r="N164" i="206"/>
  <c r="N165" i="206" s="1"/>
  <c r="M164" i="206"/>
  <c r="M165" i="206" s="1"/>
  <c r="M166" i="206" s="1"/>
  <c r="M167" i="206" s="1"/>
  <c r="L164" i="206"/>
  <c r="K164" i="206"/>
  <c r="J164" i="206"/>
  <c r="I164" i="206"/>
  <c r="H164" i="206"/>
  <c r="S163" i="206"/>
  <c r="S165" i="206" s="1"/>
  <c r="S166" i="206" s="1"/>
  <c r="S167" i="206" s="1"/>
  <c r="R163" i="206"/>
  <c r="Q163" i="206"/>
  <c r="P163" i="206"/>
  <c r="O163" i="206"/>
  <c r="N163" i="206"/>
  <c r="M163" i="206"/>
  <c r="L163" i="206"/>
  <c r="K163" i="206"/>
  <c r="J163" i="206"/>
  <c r="I163" i="206"/>
  <c r="H163" i="206"/>
  <c r="E163" i="206"/>
  <c r="D163" i="206"/>
  <c r="S162" i="206"/>
  <c r="R162" i="206"/>
  <c r="Q162" i="206"/>
  <c r="P162" i="206"/>
  <c r="P165" i="206" s="1"/>
  <c r="P166" i="206" s="1"/>
  <c r="P167" i="206" s="1"/>
  <c r="O162" i="206"/>
  <c r="N162" i="206"/>
  <c r="M162" i="206"/>
  <c r="L162" i="206"/>
  <c r="K162" i="206"/>
  <c r="J162" i="206"/>
  <c r="I162" i="206"/>
  <c r="H162" i="206"/>
  <c r="D162" i="206"/>
  <c r="K157" i="206"/>
  <c r="D157" i="206"/>
  <c r="E138" i="206"/>
  <c r="D138" i="206"/>
  <c r="E137" i="206"/>
  <c r="D137" i="206"/>
  <c r="E136" i="206"/>
  <c r="D136" i="206"/>
  <c r="D135" i="206"/>
  <c r="S134" i="206"/>
  <c r="R134" i="206"/>
  <c r="Q134" i="206"/>
  <c r="P134" i="206"/>
  <c r="O134" i="206"/>
  <c r="N134" i="206"/>
  <c r="M134" i="206"/>
  <c r="L142" i="206" s="1"/>
  <c r="L134" i="206"/>
  <c r="K134" i="206"/>
  <c r="J134" i="206"/>
  <c r="I134" i="206"/>
  <c r="H134" i="206"/>
  <c r="S133" i="206"/>
  <c r="R133" i="206"/>
  <c r="R135" i="206" s="1"/>
  <c r="R136" i="206" s="1"/>
  <c r="R137" i="206" s="1"/>
  <c r="Q133" i="206"/>
  <c r="P133" i="206"/>
  <c r="O133" i="206"/>
  <c r="N133" i="206"/>
  <c r="M133" i="206"/>
  <c r="L133" i="206"/>
  <c r="K133" i="206"/>
  <c r="K135" i="206" s="1"/>
  <c r="K136" i="206" s="1"/>
  <c r="K137" i="206" s="1"/>
  <c r="J133" i="206"/>
  <c r="I133" i="206"/>
  <c r="H133" i="206"/>
  <c r="E133" i="206"/>
  <c r="D133" i="206"/>
  <c r="S132" i="206"/>
  <c r="R132" i="206"/>
  <c r="Q132" i="206"/>
  <c r="P132" i="206"/>
  <c r="P135" i="206" s="1"/>
  <c r="P136" i="206" s="1"/>
  <c r="P137" i="206" s="1"/>
  <c r="O132" i="206"/>
  <c r="N132" i="206"/>
  <c r="M132" i="206"/>
  <c r="L132" i="206"/>
  <c r="K132" i="206"/>
  <c r="J132" i="206"/>
  <c r="I132" i="206"/>
  <c r="H132" i="206"/>
  <c r="D132" i="206"/>
  <c r="K127" i="206"/>
  <c r="D127" i="206"/>
  <c r="E108" i="206"/>
  <c r="D108" i="206"/>
  <c r="E107" i="206"/>
  <c r="D107" i="206"/>
  <c r="E106" i="206"/>
  <c r="D106" i="206"/>
  <c r="D105" i="206"/>
  <c r="S104" i="206"/>
  <c r="R104" i="206"/>
  <c r="Q104" i="206"/>
  <c r="P104" i="206"/>
  <c r="O104" i="206"/>
  <c r="N104" i="206"/>
  <c r="M104" i="206"/>
  <c r="L104" i="206"/>
  <c r="K104" i="206"/>
  <c r="J104" i="206"/>
  <c r="I104" i="206"/>
  <c r="H104" i="206"/>
  <c r="S103" i="206"/>
  <c r="R103" i="206"/>
  <c r="Q103" i="206"/>
  <c r="P103" i="206"/>
  <c r="O103" i="206"/>
  <c r="N103" i="206"/>
  <c r="M103" i="206"/>
  <c r="L103" i="206"/>
  <c r="K103" i="206"/>
  <c r="L111" i="206" s="1"/>
  <c r="J103" i="206"/>
  <c r="J105" i="206" s="1"/>
  <c r="J106" i="206" s="1"/>
  <c r="J107" i="206" s="1"/>
  <c r="I103" i="206"/>
  <c r="H103" i="206"/>
  <c r="E103" i="206"/>
  <c r="D103" i="206"/>
  <c r="S102" i="206"/>
  <c r="R102" i="206"/>
  <c r="Q102" i="206"/>
  <c r="P102" i="206"/>
  <c r="O102" i="206"/>
  <c r="N102" i="206"/>
  <c r="M102" i="206"/>
  <c r="L102" i="206"/>
  <c r="K102" i="206"/>
  <c r="J102" i="206"/>
  <c r="I102" i="206"/>
  <c r="H102" i="206"/>
  <c r="I110" i="206" s="1"/>
  <c r="D102" i="206"/>
  <c r="K97" i="206"/>
  <c r="D97" i="206"/>
  <c r="E78" i="206"/>
  <c r="D78" i="206"/>
  <c r="E77" i="206"/>
  <c r="D77" i="206"/>
  <c r="E76" i="206"/>
  <c r="D76" i="206"/>
  <c r="D75" i="206"/>
  <c r="S74" i="206"/>
  <c r="R74" i="206"/>
  <c r="Q74" i="206"/>
  <c r="P74" i="206"/>
  <c r="O74" i="206"/>
  <c r="N74" i="206"/>
  <c r="M74" i="206"/>
  <c r="L82" i="206" s="1"/>
  <c r="L74" i="206"/>
  <c r="K74" i="206"/>
  <c r="J74" i="206"/>
  <c r="I74" i="206"/>
  <c r="H74" i="206"/>
  <c r="S73" i="206"/>
  <c r="R73" i="206"/>
  <c r="Q73" i="206"/>
  <c r="P73" i="206"/>
  <c r="O73" i="206"/>
  <c r="N73" i="206"/>
  <c r="M73" i="206"/>
  <c r="L73" i="206"/>
  <c r="K73" i="206"/>
  <c r="J73" i="206"/>
  <c r="I73" i="206"/>
  <c r="H73" i="206"/>
  <c r="E73" i="206"/>
  <c r="D73" i="206"/>
  <c r="S72" i="206"/>
  <c r="R72" i="206"/>
  <c r="Q72" i="206"/>
  <c r="P72" i="206"/>
  <c r="O72" i="206"/>
  <c r="N72" i="206"/>
  <c r="M72" i="206"/>
  <c r="L72" i="206"/>
  <c r="K72" i="206"/>
  <c r="J72" i="206"/>
  <c r="I72" i="206"/>
  <c r="H72" i="206"/>
  <c r="I80" i="206" s="1"/>
  <c r="D72" i="206"/>
  <c r="K67" i="206"/>
  <c r="D67" i="206"/>
  <c r="E48" i="206"/>
  <c r="D48" i="206"/>
  <c r="E47" i="206"/>
  <c r="D47" i="206"/>
  <c r="E46" i="206"/>
  <c r="D46" i="206"/>
  <c r="D45" i="206"/>
  <c r="S44" i="206"/>
  <c r="R44" i="206"/>
  <c r="Q44" i="206"/>
  <c r="P44" i="206"/>
  <c r="O44" i="206"/>
  <c r="N44" i="206"/>
  <c r="N45" i="206" s="1"/>
  <c r="M44" i="206"/>
  <c r="L44" i="206"/>
  <c r="K44" i="206"/>
  <c r="J44" i="206"/>
  <c r="I44" i="206"/>
  <c r="H44" i="206"/>
  <c r="S43" i="206"/>
  <c r="S45" i="206" s="1"/>
  <c r="S46" i="206" s="1"/>
  <c r="S47" i="206" s="1"/>
  <c r="R43" i="206"/>
  <c r="R45" i="206" s="1"/>
  <c r="R46" i="206" s="1"/>
  <c r="R47" i="206" s="1"/>
  <c r="Q43" i="206"/>
  <c r="P43" i="206"/>
  <c r="O43" i="206"/>
  <c r="N43" i="206"/>
  <c r="M43" i="206"/>
  <c r="L43" i="206"/>
  <c r="K43" i="206"/>
  <c r="J43" i="206"/>
  <c r="I43" i="206"/>
  <c r="H43" i="206"/>
  <c r="E43" i="206"/>
  <c r="D43" i="206"/>
  <c r="S42" i="206"/>
  <c r="R42" i="206"/>
  <c r="Q42" i="206"/>
  <c r="P42" i="206"/>
  <c r="P45" i="206" s="1"/>
  <c r="P46" i="206" s="1"/>
  <c r="P47" i="206" s="1"/>
  <c r="O42" i="206"/>
  <c r="N42" i="206"/>
  <c r="M42" i="206"/>
  <c r="L42" i="206"/>
  <c r="K42" i="206"/>
  <c r="J42" i="206"/>
  <c r="I42" i="206"/>
  <c r="H42" i="206"/>
  <c r="D42" i="206"/>
  <c r="K37" i="206"/>
  <c r="D37" i="206"/>
  <c r="E18" i="206"/>
  <c r="D18" i="206"/>
  <c r="E17" i="206"/>
  <c r="D17" i="206"/>
  <c r="E16" i="206"/>
  <c r="D16" i="206"/>
  <c r="D15" i="206"/>
  <c r="S14" i="206"/>
  <c r="R14" i="206"/>
  <c r="Q14" i="206"/>
  <c r="P14" i="206"/>
  <c r="O14" i="206"/>
  <c r="N14" i="206"/>
  <c r="M14" i="206"/>
  <c r="L14" i="206"/>
  <c r="K14" i="206"/>
  <c r="J14" i="206"/>
  <c r="I14" i="206"/>
  <c r="H14" i="206"/>
  <c r="S13" i="206"/>
  <c r="R13" i="206"/>
  <c r="Q13" i="206"/>
  <c r="P13" i="206"/>
  <c r="O13" i="206"/>
  <c r="N13" i="206"/>
  <c r="M13" i="206"/>
  <c r="L13" i="206"/>
  <c r="K13" i="206"/>
  <c r="J13" i="206"/>
  <c r="J15" i="206" s="1"/>
  <c r="J16" i="206" s="1"/>
  <c r="J17" i="206" s="1"/>
  <c r="I13" i="206"/>
  <c r="H13" i="206"/>
  <c r="E13" i="206"/>
  <c r="D13" i="206"/>
  <c r="S12" i="206"/>
  <c r="R12" i="206"/>
  <c r="Q12" i="206"/>
  <c r="P12" i="206"/>
  <c r="O12" i="206"/>
  <c r="N12" i="206"/>
  <c r="M12" i="206"/>
  <c r="L12" i="206"/>
  <c r="K12" i="206"/>
  <c r="J12" i="206"/>
  <c r="I12" i="206"/>
  <c r="H12" i="206"/>
  <c r="D12" i="206"/>
  <c r="K7" i="206"/>
  <c r="D7" i="206"/>
  <c r="E168" i="205"/>
  <c r="D168" i="205"/>
  <c r="E167" i="205"/>
  <c r="D167" i="205"/>
  <c r="E166" i="205"/>
  <c r="D166" i="205"/>
  <c r="D165" i="205"/>
  <c r="S164" i="205"/>
  <c r="R164" i="205"/>
  <c r="Q164" i="205"/>
  <c r="P164" i="205"/>
  <c r="O164" i="205"/>
  <c r="N164" i="205"/>
  <c r="M164" i="205"/>
  <c r="L164" i="205"/>
  <c r="K164" i="205"/>
  <c r="J164" i="205"/>
  <c r="I164" i="205"/>
  <c r="H164" i="205"/>
  <c r="S163" i="205"/>
  <c r="R163" i="205"/>
  <c r="Q163" i="205"/>
  <c r="P163" i="205"/>
  <c r="O163" i="205"/>
  <c r="N163" i="205"/>
  <c r="M163" i="205"/>
  <c r="L163" i="205"/>
  <c r="L165" i="205" s="1"/>
  <c r="L166" i="205" s="1"/>
  <c r="L167" i="205" s="1"/>
  <c r="K163" i="205"/>
  <c r="K165" i="205" s="1"/>
  <c r="K166" i="205" s="1"/>
  <c r="K167" i="205" s="1"/>
  <c r="J163" i="205"/>
  <c r="J165" i="205" s="1"/>
  <c r="J166" i="205" s="1"/>
  <c r="J167" i="205" s="1"/>
  <c r="I163" i="205"/>
  <c r="H163" i="205"/>
  <c r="E163" i="205"/>
  <c r="D163" i="205"/>
  <c r="S162" i="205"/>
  <c r="R162" i="205"/>
  <c r="Q162" i="205"/>
  <c r="P162" i="205"/>
  <c r="O162" i="205"/>
  <c r="N162" i="205"/>
  <c r="M162" i="205"/>
  <c r="L162" i="205"/>
  <c r="K162" i="205"/>
  <c r="J162" i="205"/>
  <c r="I162" i="205"/>
  <c r="H162" i="205"/>
  <c r="D162" i="205"/>
  <c r="K157" i="205"/>
  <c r="D157" i="205"/>
  <c r="E138" i="205"/>
  <c r="D138" i="205"/>
  <c r="E137" i="205"/>
  <c r="D137" i="205"/>
  <c r="E136" i="205"/>
  <c r="D136" i="205"/>
  <c r="D135" i="205"/>
  <c r="S134" i="205"/>
  <c r="R134" i="205"/>
  <c r="Q134" i="205"/>
  <c r="P134" i="205"/>
  <c r="O134" i="205"/>
  <c r="N134" i="205"/>
  <c r="M134" i="205"/>
  <c r="L134" i="205"/>
  <c r="K134" i="205"/>
  <c r="J134" i="205"/>
  <c r="I134" i="205"/>
  <c r="H134" i="205"/>
  <c r="S133" i="205"/>
  <c r="R133" i="205"/>
  <c r="Q133" i="205"/>
  <c r="Q135" i="205" s="1"/>
  <c r="P133" i="205"/>
  <c r="O133" i="205"/>
  <c r="N133" i="205"/>
  <c r="M133" i="205"/>
  <c r="L133" i="205"/>
  <c r="K133" i="205"/>
  <c r="J133" i="205"/>
  <c r="I133" i="205"/>
  <c r="H133" i="205"/>
  <c r="E133" i="205"/>
  <c r="D133" i="205"/>
  <c r="S132" i="205"/>
  <c r="R132" i="205"/>
  <c r="Q132" i="205"/>
  <c r="P132" i="205"/>
  <c r="O132" i="205"/>
  <c r="N132" i="205"/>
  <c r="M132" i="205"/>
  <c r="L132" i="205"/>
  <c r="K132" i="205"/>
  <c r="J132" i="205"/>
  <c r="I132" i="205"/>
  <c r="H132" i="205"/>
  <c r="D132" i="205"/>
  <c r="K127" i="205"/>
  <c r="D127" i="205"/>
  <c r="E108" i="205"/>
  <c r="D108" i="205"/>
  <c r="E107" i="205"/>
  <c r="D107" i="205"/>
  <c r="E106" i="205"/>
  <c r="D106" i="205"/>
  <c r="D105" i="205"/>
  <c r="S104" i="205"/>
  <c r="R104" i="205"/>
  <c r="Q104" i="205"/>
  <c r="P104" i="205"/>
  <c r="O104" i="205"/>
  <c r="N104" i="205"/>
  <c r="M104" i="205"/>
  <c r="L112" i="205" s="1"/>
  <c r="L104" i="205"/>
  <c r="K104" i="205"/>
  <c r="J104" i="205"/>
  <c r="I104" i="205"/>
  <c r="H104" i="205"/>
  <c r="S103" i="205"/>
  <c r="R103" i="205"/>
  <c r="Q103" i="205"/>
  <c r="P103" i="205"/>
  <c r="O103" i="205"/>
  <c r="N103" i="205"/>
  <c r="M103" i="205"/>
  <c r="L103" i="205"/>
  <c r="K103" i="205"/>
  <c r="J103" i="205"/>
  <c r="J105" i="205" s="1"/>
  <c r="J106" i="205" s="1"/>
  <c r="J107" i="205" s="1"/>
  <c r="I103" i="205"/>
  <c r="H103" i="205"/>
  <c r="E103" i="205"/>
  <c r="D103" i="205"/>
  <c r="S102" i="205"/>
  <c r="R102" i="205"/>
  <c r="Q102" i="205"/>
  <c r="P102" i="205"/>
  <c r="O102" i="205"/>
  <c r="N102" i="205"/>
  <c r="M102" i="205"/>
  <c r="L102" i="205"/>
  <c r="K102" i="205"/>
  <c r="J102" i="205"/>
  <c r="I102" i="205"/>
  <c r="H102" i="205"/>
  <c r="I110" i="205" s="1"/>
  <c r="D102" i="205"/>
  <c r="K97" i="205"/>
  <c r="D97" i="205"/>
  <c r="E78" i="205"/>
  <c r="D78" i="205"/>
  <c r="E77" i="205"/>
  <c r="D77" i="205"/>
  <c r="E76" i="205"/>
  <c r="D76" i="205"/>
  <c r="D75" i="205"/>
  <c r="S74" i="205"/>
  <c r="R74" i="205"/>
  <c r="R82" i="205" s="1"/>
  <c r="Q74" i="205"/>
  <c r="P74" i="205"/>
  <c r="O74" i="205"/>
  <c r="N74" i="205"/>
  <c r="M74" i="205"/>
  <c r="L74" i="205"/>
  <c r="K74" i="205"/>
  <c r="J74" i="205"/>
  <c r="I74" i="205"/>
  <c r="H74" i="205"/>
  <c r="S73" i="205"/>
  <c r="S75" i="205" s="1"/>
  <c r="S76" i="205" s="1"/>
  <c r="S77" i="205" s="1"/>
  <c r="R73" i="205"/>
  <c r="R75" i="205" s="1"/>
  <c r="R76" i="205" s="1"/>
  <c r="R77" i="205" s="1"/>
  <c r="Q73" i="205"/>
  <c r="P73" i="205"/>
  <c r="O73" i="205"/>
  <c r="N73" i="205"/>
  <c r="O81" i="205" s="1"/>
  <c r="M73" i="205"/>
  <c r="L73" i="205"/>
  <c r="K73" i="205"/>
  <c r="J73" i="205"/>
  <c r="J75" i="205" s="1"/>
  <c r="J76" i="205" s="1"/>
  <c r="J77" i="205" s="1"/>
  <c r="I73" i="205"/>
  <c r="H73" i="205"/>
  <c r="E73" i="205"/>
  <c r="D73" i="205"/>
  <c r="K88" i="205" s="1"/>
  <c r="S72" i="205"/>
  <c r="R72" i="205"/>
  <c r="Q72" i="205"/>
  <c r="P72" i="205"/>
  <c r="P75" i="205" s="1"/>
  <c r="P76" i="205" s="1"/>
  <c r="P77" i="205" s="1"/>
  <c r="O72" i="205"/>
  <c r="N72" i="205"/>
  <c r="M72" i="205"/>
  <c r="L72" i="205"/>
  <c r="K72" i="205"/>
  <c r="J72" i="205"/>
  <c r="I72" i="205"/>
  <c r="H72" i="205"/>
  <c r="I80" i="205" s="1"/>
  <c r="D72" i="205"/>
  <c r="K67" i="205"/>
  <c r="D67" i="205"/>
  <c r="E48" i="205"/>
  <c r="D48" i="205"/>
  <c r="E47" i="205"/>
  <c r="D47" i="205"/>
  <c r="E46" i="205"/>
  <c r="D46" i="205"/>
  <c r="D45" i="205"/>
  <c r="S44" i="205"/>
  <c r="R44" i="205"/>
  <c r="Q44" i="205"/>
  <c r="P44" i="205"/>
  <c r="O44" i="205"/>
  <c r="N44" i="205"/>
  <c r="M44" i="205"/>
  <c r="L44" i="205"/>
  <c r="K44" i="205"/>
  <c r="J44" i="205"/>
  <c r="I44" i="205"/>
  <c r="H44" i="205"/>
  <c r="S43" i="205"/>
  <c r="S45" i="205" s="1"/>
  <c r="S46" i="205" s="1"/>
  <c r="S47" i="205" s="1"/>
  <c r="R43" i="205"/>
  <c r="Q43" i="205"/>
  <c r="P43" i="205"/>
  <c r="O43" i="205"/>
  <c r="N43" i="205"/>
  <c r="M43" i="205"/>
  <c r="L43" i="205"/>
  <c r="K43" i="205"/>
  <c r="J43" i="205"/>
  <c r="I43" i="205"/>
  <c r="H43" i="205"/>
  <c r="E43" i="205"/>
  <c r="D43" i="205"/>
  <c r="S42" i="205"/>
  <c r="R42" i="205"/>
  <c r="Q42" i="205"/>
  <c r="P42" i="205"/>
  <c r="O42" i="205"/>
  <c r="N42" i="205"/>
  <c r="M42" i="205"/>
  <c r="L42" i="205"/>
  <c r="K42" i="205"/>
  <c r="J42" i="205"/>
  <c r="I42" i="205"/>
  <c r="H42" i="205"/>
  <c r="D42" i="205"/>
  <c r="K37" i="205"/>
  <c r="D37" i="205"/>
  <c r="E18" i="205"/>
  <c r="D18" i="205"/>
  <c r="E17" i="205"/>
  <c r="D17" i="205"/>
  <c r="E16" i="205"/>
  <c r="D16" i="205"/>
  <c r="D15" i="205"/>
  <c r="S14" i="205"/>
  <c r="R14" i="205"/>
  <c r="Q14" i="205"/>
  <c r="P14" i="205"/>
  <c r="O14" i="205"/>
  <c r="N14" i="205"/>
  <c r="M14" i="205"/>
  <c r="L14" i="205"/>
  <c r="K14" i="205"/>
  <c r="J14" i="205"/>
  <c r="I14" i="205"/>
  <c r="H14" i="205"/>
  <c r="I22" i="205" s="1"/>
  <c r="S13" i="205"/>
  <c r="R13" i="205"/>
  <c r="Q13" i="205"/>
  <c r="P13" i="205"/>
  <c r="O13" i="205"/>
  <c r="N13" i="205"/>
  <c r="M13" i="205"/>
  <c r="L13" i="205"/>
  <c r="L15" i="205" s="1"/>
  <c r="L16" i="205" s="1"/>
  <c r="L17" i="205" s="1"/>
  <c r="K13" i="205"/>
  <c r="J13" i="205"/>
  <c r="I13" i="205"/>
  <c r="H13" i="205"/>
  <c r="E13" i="205"/>
  <c r="D13" i="205"/>
  <c r="S12" i="205"/>
  <c r="R12" i="205"/>
  <c r="Q12" i="205"/>
  <c r="R20" i="205" s="1"/>
  <c r="P12" i="205"/>
  <c r="O12" i="205"/>
  <c r="N12" i="205"/>
  <c r="M12" i="205"/>
  <c r="L12" i="205"/>
  <c r="K12" i="205"/>
  <c r="J12" i="205"/>
  <c r="I12" i="205"/>
  <c r="H12" i="205"/>
  <c r="D12" i="205"/>
  <c r="K7" i="205"/>
  <c r="D7" i="205"/>
  <c r="E168" i="195"/>
  <c r="D168" i="195"/>
  <c r="E167" i="195"/>
  <c r="D167" i="195"/>
  <c r="E166" i="195"/>
  <c r="D166" i="195"/>
  <c r="D165" i="195"/>
  <c r="S164" i="195"/>
  <c r="R164" i="195"/>
  <c r="Q164" i="195"/>
  <c r="P164" i="195"/>
  <c r="O164" i="195"/>
  <c r="N164" i="195"/>
  <c r="M164" i="195"/>
  <c r="L164" i="195"/>
  <c r="K164" i="195"/>
  <c r="J164" i="195"/>
  <c r="I164" i="195"/>
  <c r="H164" i="195"/>
  <c r="S163" i="195"/>
  <c r="R163" i="195"/>
  <c r="Q163" i="195"/>
  <c r="P163" i="195"/>
  <c r="O163" i="195"/>
  <c r="N163" i="195"/>
  <c r="M163" i="195"/>
  <c r="L163" i="195"/>
  <c r="K163" i="195"/>
  <c r="J163" i="195"/>
  <c r="I163" i="195"/>
  <c r="H163" i="195"/>
  <c r="E163" i="195"/>
  <c r="D163" i="195"/>
  <c r="S162" i="195"/>
  <c r="R162" i="195"/>
  <c r="Q162" i="195"/>
  <c r="P162" i="195"/>
  <c r="O162" i="195"/>
  <c r="N162" i="195"/>
  <c r="M162" i="195"/>
  <c r="L162" i="195"/>
  <c r="K162" i="195"/>
  <c r="J162" i="195"/>
  <c r="I162" i="195"/>
  <c r="H162" i="195"/>
  <c r="D162" i="195"/>
  <c r="K157" i="195"/>
  <c r="D157" i="195"/>
  <c r="E138" i="195"/>
  <c r="D138" i="195"/>
  <c r="E137" i="195"/>
  <c r="D137" i="195"/>
  <c r="E136" i="195"/>
  <c r="D136" i="195"/>
  <c r="D135" i="195"/>
  <c r="S134" i="195"/>
  <c r="R134" i="195"/>
  <c r="Q134" i="195"/>
  <c r="P134" i="195"/>
  <c r="O134" i="195"/>
  <c r="N134" i="195"/>
  <c r="M134" i="195"/>
  <c r="L134" i="195"/>
  <c r="K134" i="195"/>
  <c r="J134" i="195"/>
  <c r="I134" i="195"/>
  <c r="H134" i="195"/>
  <c r="S133" i="195"/>
  <c r="R133" i="195"/>
  <c r="Q133" i="195"/>
  <c r="P133" i="195"/>
  <c r="O133" i="195"/>
  <c r="N133" i="195"/>
  <c r="M133" i="195"/>
  <c r="L133" i="195"/>
  <c r="K133" i="195"/>
  <c r="J133" i="195"/>
  <c r="I133" i="195"/>
  <c r="H133" i="195"/>
  <c r="E133" i="195"/>
  <c r="D133" i="195"/>
  <c r="S132" i="195"/>
  <c r="R132" i="195"/>
  <c r="Q132" i="195"/>
  <c r="P132" i="195"/>
  <c r="O132" i="195"/>
  <c r="N132" i="195"/>
  <c r="M132" i="195"/>
  <c r="L132" i="195"/>
  <c r="K132" i="195"/>
  <c r="J132" i="195"/>
  <c r="I132" i="195"/>
  <c r="H132" i="195"/>
  <c r="D132" i="195"/>
  <c r="K127" i="195"/>
  <c r="D127" i="195"/>
  <c r="E108" i="195"/>
  <c r="D108" i="195"/>
  <c r="E107" i="195"/>
  <c r="D107" i="195"/>
  <c r="E106" i="195"/>
  <c r="D106" i="195"/>
  <c r="D105" i="195"/>
  <c r="S104" i="195"/>
  <c r="R104" i="195"/>
  <c r="Q104" i="195"/>
  <c r="P104" i="195"/>
  <c r="O104" i="195"/>
  <c r="N104" i="195"/>
  <c r="M104" i="195"/>
  <c r="L104" i="195"/>
  <c r="K104" i="195"/>
  <c r="J104" i="195"/>
  <c r="I104" i="195"/>
  <c r="H104" i="195"/>
  <c r="S103" i="195"/>
  <c r="R103" i="195"/>
  <c r="Q103" i="195"/>
  <c r="P103" i="195"/>
  <c r="O103" i="195"/>
  <c r="N103" i="195"/>
  <c r="M103" i="195"/>
  <c r="L103" i="195"/>
  <c r="K103" i="195"/>
  <c r="J103" i="195"/>
  <c r="I103" i="195"/>
  <c r="H103" i="195"/>
  <c r="E103" i="195"/>
  <c r="D103" i="195"/>
  <c r="S102" i="195"/>
  <c r="R102" i="195"/>
  <c r="Q102" i="195"/>
  <c r="P102" i="195"/>
  <c r="O102" i="195"/>
  <c r="N102" i="195"/>
  <c r="M102" i="195"/>
  <c r="L102" i="195"/>
  <c r="K102" i="195"/>
  <c r="J102" i="195"/>
  <c r="I102" i="195"/>
  <c r="H102" i="195"/>
  <c r="D102" i="195"/>
  <c r="K97" i="195"/>
  <c r="D97" i="195"/>
  <c r="E78" i="195"/>
  <c r="D78" i="195"/>
  <c r="E77" i="195"/>
  <c r="D77" i="195"/>
  <c r="E76" i="195"/>
  <c r="D76" i="195"/>
  <c r="D75" i="195"/>
  <c r="S74" i="195"/>
  <c r="R74" i="195"/>
  <c r="Q74" i="195"/>
  <c r="P74" i="195"/>
  <c r="O74" i="195"/>
  <c r="N74" i="195"/>
  <c r="M74" i="195"/>
  <c r="L74" i="195"/>
  <c r="K74" i="195"/>
  <c r="J74" i="195"/>
  <c r="I74" i="195"/>
  <c r="H74" i="195"/>
  <c r="S73" i="195"/>
  <c r="R73" i="195"/>
  <c r="Q73" i="195"/>
  <c r="P73" i="195"/>
  <c r="O73" i="195"/>
  <c r="N73" i="195"/>
  <c r="M73" i="195"/>
  <c r="L73" i="195"/>
  <c r="K73" i="195"/>
  <c r="J73" i="195"/>
  <c r="I73" i="195"/>
  <c r="H73" i="195"/>
  <c r="E73" i="195"/>
  <c r="D73" i="195"/>
  <c r="S72" i="195"/>
  <c r="R72" i="195"/>
  <c r="Q72" i="195"/>
  <c r="P72" i="195"/>
  <c r="O72" i="195"/>
  <c r="N72" i="195"/>
  <c r="M72" i="195"/>
  <c r="L72" i="195"/>
  <c r="K72" i="195"/>
  <c r="J72" i="195"/>
  <c r="I72" i="195"/>
  <c r="H72" i="195"/>
  <c r="D72" i="195"/>
  <c r="K67" i="195"/>
  <c r="D67" i="195"/>
  <c r="E48" i="195"/>
  <c r="D48" i="195"/>
  <c r="E47" i="195"/>
  <c r="D47" i="195"/>
  <c r="E46" i="195"/>
  <c r="D46" i="195"/>
  <c r="D45" i="195"/>
  <c r="S44" i="195"/>
  <c r="R44" i="195"/>
  <c r="Q44" i="195"/>
  <c r="P44" i="195"/>
  <c r="O44" i="195"/>
  <c r="N44" i="195"/>
  <c r="M44" i="195"/>
  <c r="L44" i="195"/>
  <c r="K44" i="195"/>
  <c r="J44" i="195"/>
  <c r="I44" i="195"/>
  <c r="H44" i="195"/>
  <c r="S43" i="195"/>
  <c r="R43" i="195"/>
  <c r="Q43" i="195"/>
  <c r="P43" i="195"/>
  <c r="O43" i="195"/>
  <c r="N43" i="195"/>
  <c r="M43" i="195"/>
  <c r="L43" i="195"/>
  <c r="K43" i="195"/>
  <c r="J43" i="195"/>
  <c r="I43" i="195"/>
  <c r="H43" i="195"/>
  <c r="E43" i="195"/>
  <c r="D43" i="195"/>
  <c r="S42" i="195"/>
  <c r="R42" i="195"/>
  <c r="Q42" i="195"/>
  <c r="P42" i="195"/>
  <c r="O42" i="195"/>
  <c r="N42" i="195"/>
  <c r="M42" i="195"/>
  <c r="L42" i="195"/>
  <c r="K42" i="195"/>
  <c r="J42" i="195"/>
  <c r="I42" i="195"/>
  <c r="H42" i="195"/>
  <c r="D42" i="195"/>
  <c r="K37" i="195"/>
  <c r="D37" i="195"/>
  <c r="E18" i="195"/>
  <c r="D18" i="195"/>
  <c r="E17" i="195"/>
  <c r="D17" i="195"/>
  <c r="E16" i="195"/>
  <c r="D16" i="195"/>
  <c r="D15" i="195"/>
  <c r="S14" i="195"/>
  <c r="R14" i="195"/>
  <c r="Q14" i="195"/>
  <c r="P14" i="195"/>
  <c r="O14" i="195"/>
  <c r="N14" i="195"/>
  <c r="M14" i="195"/>
  <c r="L14" i="195"/>
  <c r="K14" i="195"/>
  <c r="J14" i="195"/>
  <c r="I14" i="195"/>
  <c r="H14" i="195"/>
  <c r="S13" i="195"/>
  <c r="R13" i="195"/>
  <c r="Q13" i="195"/>
  <c r="P13" i="195"/>
  <c r="O13" i="195"/>
  <c r="N13" i="195"/>
  <c r="M13" i="195"/>
  <c r="L13" i="195"/>
  <c r="K13" i="195"/>
  <c r="J13" i="195"/>
  <c r="I13" i="195"/>
  <c r="H13" i="195"/>
  <c r="E13" i="195"/>
  <c r="D13" i="195"/>
  <c r="S12" i="195"/>
  <c r="R12" i="195"/>
  <c r="Q12" i="195"/>
  <c r="P12" i="195"/>
  <c r="O12" i="195"/>
  <c r="N12" i="195"/>
  <c r="M12" i="195"/>
  <c r="L12" i="195"/>
  <c r="K12" i="195"/>
  <c r="J12" i="195"/>
  <c r="I12" i="195"/>
  <c r="H12" i="195"/>
  <c r="D12" i="195"/>
  <c r="K7" i="195"/>
  <c r="D7" i="195"/>
  <c r="A167" i="221"/>
  <c r="A166" i="221"/>
  <c r="P165" i="221"/>
  <c r="P166" i="221" s="1"/>
  <c r="P167" i="221" s="1"/>
  <c r="L165" i="221"/>
  <c r="L166" i="221" s="1"/>
  <c r="L167" i="221" s="1"/>
  <c r="H165" i="221"/>
  <c r="H166" i="221" s="1"/>
  <c r="H167" i="221" s="1"/>
  <c r="A165" i="221"/>
  <c r="R172" i="221"/>
  <c r="I172" i="221"/>
  <c r="A164" i="221"/>
  <c r="K178" i="221"/>
  <c r="A163" i="221"/>
  <c r="R165" i="221"/>
  <c r="R166" i="221" s="1"/>
  <c r="R167" i="221" s="1"/>
  <c r="O170" i="221"/>
  <c r="J165" i="221"/>
  <c r="J166" i="221" s="1"/>
  <c r="J167" i="221" s="1"/>
  <c r="A162" i="221"/>
  <c r="K148" i="221"/>
  <c r="A137" i="221"/>
  <c r="A136" i="221"/>
  <c r="S135" i="221"/>
  <c r="S136" i="221" s="1"/>
  <c r="S137" i="221" s="1"/>
  <c r="O135" i="221"/>
  <c r="O136" i="221" s="1"/>
  <c r="O137" i="221" s="1"/>
  <c r="K135" i="221"/>
  <c r="K136" i="221" s="1"/>
  <c r="K137" i="221" s="1"/>
  <c r="L145" i="221" s="1"/>
  <c r="A135" i="221"/>
  <c r="L135" i="221"/>
  <c r="L136" i="221" s="1"/>
  <c r="L137" i="221" s="1"/>
  <c r="A134" i="221"/>
  <c r="I141" i="221"/>
  <c r="A133" i="221"/>
  <c r="Q135" i="221"/>
  <c r="M135" i="221"/>
  <c r="M136" i="221" s="1"/>
  <c r="M137" i="221" s="1"/>
  <c r="I135" i="221"/>
  <c r="I136" i="221" s="1"/>
  <c r="I137" i="221" s="1"/>
  <c r="A132" i="221"/>
  <c r="A107" i="221"/>
  <c r="A106" i="221"/>
  <c r="R105" i="221"/>
  <c r="N105" i="221"/>
  <c r="N106" i="221" s="1"/>
  <c r="N107" i="221" s="1"/>
  <c r="J105" i="221"/>
  <c r="J106" i="221" s="1"/>
  <c r="J107" i="221" s="1"/>
  <c r="A105" i="221"/>
  <c r="O112" i="221"/>
  <c r="L112" i="221"/>
  <c r="A104" i="221"/>
  <c r="O111" i="221"/>
  <c r="K118" i="221"/>
  <c r="A103" i="221"/>
  <c r="P105" i="221"/>
  <c r="P106" i="221" s="1"/>
  <c r="P107" i="221" s="1"/>
  <c r="L105" i="221"/>
  <c r="L106" i="221" s="1"/>
  <c r="L107" i="221" s="1"/>
  <c r="I110" i="221"/>
  <c r="A102" i="221"/>
  <c r="A77" i="221"/>
  <c r="A76" i="221"/>
  <c r="A75" i="221"/>
  <c r="J75" i="221"/>
  <c r="J76" i="221" s="1"/>
  <c r="J77" i="221" s="1"/>
  <c r="A74" i="221"/>
  <c r="A73" i="221"/>
  <c r="A72" i="221"/>
  <c r="L52" i="221"/>
  <c r="A47" i="221"/>
  <c r="A46" i="221"/>
  <c r="L45" i="221"/>
  <c r="L46" i="221" s="1"/>
  <c r="L47" i="221" s="1"/>
  <c r="A45" i="221"/>
  <c r="P45" i="221"/>
  <c r="P46" i="221" s="1"/>
  <c r="P47" i="221" s="1"/>
  <c r="O52" i="221"/>
  <c r="H45" i="221"/>
  <c r="A44" i="221"/>
  <c r="A43" i="221"/>
  <c r="R45" i="221"/>
  <c r="R46" i="221" s="1"/>
  <c r="R47" i="221" s="1"/>
  <c r="N45" i="221"/>
  <c r="L50" i="221"/>
  <c r="J45" i="221"/>
  <c r="J46" i="221" s="1"/>
  <c r="J47" i="221" s="1"/>
  <c r="A42" i="221"/>
  <c r="A17" i="221"/>
  <c r="A16" i="221"/>
  <c r="Q15" i="221"/>
  <c r="M15" i="221"/>
  <c r="M16" i="221" s="1"/>
  <c r="M17" i="221" s="1"/>
  <c r="I15" i="221"/>
  <c r="I16" i="221" s="1"/>
  <c r="I17" i="221" s="1"/>
  <c r="A15" i="221"/>
  <c r="S15" i="221"/>
  <c r="S16" i="221" s="1"/>
  <c r="S17" i="221" s="1"/>
  <c r="R15" i="221"/>
  <c r="R16" i="221" s="1"/>
  <c r="R17" i="221" s="1"/>
  <c r="R22" i="221"/>
  <c r="O15" i="221"/>
  <c r="O16" i="221" s="1"/>
  <c r="O17" i="221" s="1"/>
  <c r="N15" i="221"/>
  <c r="A14" i="221"/>
  <c r="R21" i="221"/>
  <c r="L21" i="221"/>
  <c r="K28" i="221"/>
  <c r="A13" i="221"/>
  <c r="R20" i="221"/>
  <c r="L20" i="221"/>
  <c r="A12" i="221"/>
  <c r="A167" i="220"/>
  <c r="A166" i="220"/>
  <c r="P165" i="220"/>
  <c r="P166" i="220" s="1"/>
  <c r="P167" i="220" s="1"/>
  <c r="L165" i="220"/>
  <c r="L166" i="220" s="1"/>
  <c r="L167" i="220" s="1"/>
  <c r="H165" i="220"/>
  <c r="H166" i="220" s="1"/>
  <c r="H167" i="220" s="1"/>
  <c r="A165" i="220"/>
  <c r="R165" i="220"/>
  <c r="R166" i="220" s="1"/>
  <c r="R167" i="220" s="1"/>
  <c r="N165" i="220"/>
  <c r="K165" i="220"/>
  <c r="K166" i="220" s="1"/>
  <c r="K167" i="220" s="1"/>
  <c r="J165" i="220"/>
  <c r="J166" i="220" s="1"/>
  <c r="J167" i="220" s="1"/>
  <c r="I172" i="220"/>
  <c r="A164" i="220"/>
  <c r="R171" i="220"/>
  <c r="A163" i="220"/>
  <c r="I165" i="220"/>
  <c r="I166" i="220" s="1"/>
  <c r="I167" i="220" s="1"/>
  <c r="A162" i="220"/>
  <c r="K148" i="220"/>
  <c r="I142" i="220"/>
  <c r="A137" i="220"/>
  <c r="A136" i="220"/>
  <c r="S135" i="220"/>
  <c r="S136" i="220" s="1"/>
  <c r="S137" i="220" s="1"/>
  <c r="O135" i="220"/>
  <c r="O136" i="220" s="1"/>
  <c r="O137" i="220" s="1"/>
  <c r="K135" i="220"/>
  <c r="K136" i="220" s="1"/>
  <c r="K137" i="220" s="1"/>
  <c r="A135" i="220"/>
  <c r="R142" i="220"/>
  <c r="P135" i="220"/>
  <c r="P136" i="220" s="1"/>
  <c r="P137" i="220" s="1"/>
  <c r="T134" i="220"/>
  <c r="A134" i="220"/>
  <c r="R141" i="220"/>
  <c r="L141" i="220"/>
  <c r="A133" i="220"/>
  <c r="Q135" i="220"/>
  <c r="M135" i="220"/>
  <c r="M136" i="220" s="1"/>
  <c r="M137" i="220" s="1"/>
  <c r="L140" i="220"/>
  <c r="I135" i="220"/>
  <c r="I136" i="220" s="1"/>
  <c r="I137" i="220" s="1"/>
  <c r="A132" i="220"/>
  <c r="A107" i="220"/>
  <c r="A106" i="220"/>
  <c r="R105" i="220"/>
  <c r="R106" i="220" s="1"/>
  <c r="R107" i="220" s="1"/>
  <c r="N105" i="220"/>
  <c r="N106" i="220" s="1"/>
  <c r="N107" i="220" s="1"/>
  <c r="J105" i="220"/>
  <c r="J106" i="220" s="1"/>
  <c r="J107" i="220" s="1"/>
  <c r="A105" i="220"/>
  <c r="O112" i="220"/>
  <c r="A104" i="220"/>
  <c r="R111" i="220"/>
  <c r="K118" i="220"/>
  <c r="A103" i="220"/>
  <c r="P105" i="220"/>
  <c r="P106" i="220" s="1"/>
  <c r="P107" i="220" s="1"/>
  <c r="L105" i="220"/>
  <c r="L106" i="220" s="1"/>
  <c r="L107" i="220" s="1"/>
  <c r="I110" i="220"/>
  <c r="A102" i="220"/>
  <c r="A77" i="220"/>
  <c r="A76" i="220"/>
  <c r="Q75" i="220"/>
  <c r="Q76" i="220" s="1"/>
  <c r="Q77" i="220" s="1"/>
  <c r="M75" i="220"/>
  <c r="M76" i="220" s="1"/>
  <c r="M77" i="220" s="1"/>
  <c r="I75" i="220"/>
  <c r="I76" i="220" s="1"/>
  <c r="I77" i="220" s="1"/>
  <c r="A75" i="220"/>
  <c r="P75" i="220"/>
  <c r="P76" i="220" s="1"/>
  <c r="P77" i="220" s="1"/>
  <c r="L82" i="220"/>
  <c r="A74" i="220"/>
  <c r="O81" i="220"/>
  <c r="L81" i="220"/>
  <c r="A73" i="220"/>
  <c r="S75" i="220"/>
  <c r="S76" i="220" s="1"/>
  <c r="S77" i="220" s="1"/>
  <c r="R80" i="220"/>
  <c r="O75" i="220"/>
  <c r="O76" i="220" s="1"/>
  <c r="O77" i="220" s="1"/>
  <c r="K75" i="220"/>
  <c r="A72" i="220"/>
  <c r="A47" i="220"/>
  <c r="A46" i="220"/>
  <c r="H45" i="220"/>
  <c r="A45" i="220"/>
  <c r="P45" i="220"/>
  <c r="P46" i="220" s="1"/>
  <c r="P47" i="220" s="1"/>
  <c r="L45" i="220"/>
  <c r="L46" i="220" s="1"/>
  <c r="L47" i="220" s="1"/>
  <c r="I52" i="220"/>
  <c r="A44" i="220"/>
  <c r="R51" i="220"/>
  <c r="A43" i="220"/>
  <c r="O50" i="220"/>
  <c r="A42" i="220"/>
  <c r="A17" i="220"/>
  <c r="A16" i="220"/>
  <c r="Q15" i="220"/>
  <c r="M15" i="220"/>
  <c r="M16" i="220" s="1"/>
  <c r="M17" i="220" s="1"/>
  <c r="I15" i="220"/>
  <c r="I16" i="220" s="1"/>
  <c r="I17" i="220" s="1"/>
  <c r="A15" i="220"/>
  <c r="R22" i="220"/>
  <c r="P15" i="220"/>
  <c r="P16" i="220" s="1"/>
  <c r="P17" i="220" s="1"/>
  <c r="A14" i="220"/>
  <c r="R21" i="220"/>
  <c r="I21" i="220"/>
  <c r="K28" i="220"/>
  <c r="A13" i="220"/>
  <c r="S15" i="220"/>
  <c r="S16" i="220" s="1"/>
  <c r="S17" i="220" s="1"/>
  <c r="O15" i="220"/>
  <c r="O16" i="220" s="1"/>
  <c r="O17" i="220" s="1"/>
  <c r="O20" i="220"/>
  <c r="K15" i="220"/>
  <c r="A12" i="220"/>
  <c r="A167" i="219"/>
  <c r="A166" i="219"/>
  <c r="P165" i="219"/>
  <c r="P166" i="219" s="1"/>
  <c r="P167" i="219" s="1"/>
  <c r="L165" i="219"/>
  <c r="L166" i="219" s="1"/>
  <c r="L167" i="219" s="1"/>
  <c r="H165" i="219"/>
  <c r="H166" i="219" s="1"/>
  <c r="H167" i="219" s="1"/>
  <c r="A165" i="219"/>
  <c r="R165" i="219"/>
  <c r="R166" i="219" s="1"/>
  <c r="R167" i="219" s="1"/>
  <c r="R172" i="219"/>
  <c r="N165" i="219"/>
  <c r="J165" i="219"/>
  <c r="J166" i="219" s="1"/>
  <c r="J167" i="219" s="1"/>
  <c r="I172" i="219"/>
  <c r="A164" i="219"/>
  <c r="L171" i="219"/>
  <c r="A163" i="219"/>
  <c r="Q165" i="219"/>
  <c r="O170" i="219"/>
  <c r="A162" i="219"/>
  <c r="K148" i="219"/>
  <c r="O140" i="219"/>
  <c r="A137" i="219"/>
  <c r="A136" i="219"/>
  <c r="S135" i="219"/>
  <c r="S136" i="219" s="1"/>
  <c r="S137" i="219" s="1"/>
  <c r="O135" i="219"/>
  <c r="O136" i="219" s="1"/>
  <c r="O137" i="219" s="1"/>
  <c r="K135" i="219"/>
  <c r="K136" i="219" s="1"/>
  <c r="K137" i="219" s="1"/>
  <c r="A135" i="219"/>
  <c r="R142" i="219"/>
  <c r="J135" i="219"/>
  <c r="J136" i="219" s="1"/>
  <c r="J137" i="219" s="1"/>
  <c r="A134" i="219"/>
  <c r="R141" i="219"/>
  <c r="O141" i="219"/>
  <c r="A133" i="219"/>
  <c r="P135" i="219"/>
  <c r="P136" i="219" s="1"/>
  <c r="P137" i="219" s="1"/>
  <c r="M135" i="219"/>
  <c r="M136" i="219" s="1"/>
  <c r="M137" i="219" s="1"/>
  <c r="L140" i="219"/>
  <c r="I135" i="219"/>
  <c r="I136" i="219" s="1"/>
  <c r="I137" i="219" s="1"/>
  <c r="A132" i="219"/>
  <c r="O110" i="219"/>
  <c r="A107" i="219"/>
  <c r="A106" i="219"/>
  <c r="N105" i="219"/>
  <c r="A105" i="219"/>
  <c r="R105" i="219"/>
  <c r="Q105" i="219"/>
  <c r="Q106" i="219" s="1"/>
  <c r="Q107" i="219" s="1"/>
  <c r="O112" i="219"/>
  <c r="J105" i="219"/>
  <c r="J106" i="219" s="1"/>
  <c r="J107" i="219" s="1"/>
  <c r="A104" i="219"/>
  <c r="R111" i="219"/>
  <c r="O111" i="219"/>
  <c r="K118" i="219"/>
  <c r="A103" i="219"/>
  <c r="P105" i="219"/>
  <c r="P106" i="219" s="1"/>
  <c r="P107" i="219" s="1"/>
  <c r="O105" i="219"/>
  <c r="O106" i="219" s="1"/>
  <c r="O107" i="219" s="1"/>
  <c r="L105" i="219"/>
  <c r="L106" i="219" s="1"/>
  <c r="L107" i="219" s="1"/>
  <c r="A102" i="219"/>
  <c r="A77" i="219"/>
  <c r="A76" i="219"/>
  <c r="Q75" i="219"/>
  <c r="I75" i="219"/>
  <c r="I76" i="219" s="1"/>
  <c r="I77" i="219" s="1"/>
  <c r="A75" i="219"/>
  <c r="P75" i="219"/>
  <c r="P76" i="219" s="1"/>
  <c r="P77" i="219" s="1"/>
  <c r="M75" i="219"/>
  <c r="M76" i="219" s="1"/>
  <c r="M77" i="219" s="1"/>
  <c r="L82" i="219"/>
  <c r="A74" i="219"/>
  <c r="L81" i="219"/>
  <c r="A73" i="219"/>
  <c r="A72" i="219"/>
  <c r="I50" i="219"/>
  <c r="A47" i="219"/>
  <c r="A46" i="219"/>
  <c r="A45" i="219"/>
  <c r="R45" i="219"/>
  <c r="R46" i="219" s="1"/>
  <c r="R47" i="219" s="1"/>
  <c r="N45" i="219"/>
  <c r="N46" i="219" s="1"/>
  <c r="N47" i="219" s="1"/>
  <c r="J45" i="219"/>
  <c r="J46" i="219" s="1"/>
  <c r="J47" i="219" s="1"/>
  <c r="I52" i="219"/>
  <c r="A44" i="219"/>
  <c r="A43" i="219"/>
  <c r="P45" i="219"/>
  <c r="P46" i="219" s="1"/>
  <c r="P47" i="219" s="1"/>
  <c r="L45" i="219"/>
  <c r="L50" i="219"/>
  <c r="H45" i="219"/>
  <c r="A42" i="219"/>
  <c r="A17" i="219"/>
  <c r="A16" i="219"/>
  <c r="S15" i="219"/>
  <c r="S16" i="219" s="1"/>
  <c r="S17" i="219" s="1"/>
  <c r="O15" i="219"/>
  <c r="O16" i="219" s="1"/>
  <c r="O17" i="219" s="1"/>
  <c r="K15" i="219"/>
  <c r="A15" i="219"/>
  <c r="R22" i="219"/>
  <c r="M15" i="219"/>
  <c r="M16" i="219" s="1"/>
  <c r="M17" i="219" s="1"/>
  <c r="J15" i="219"/>
  <c r="J16" i="219" s="1"/>
  <c r="J17" i="219" s="1"/>
  <c r="I15" i="219"/>
  <c r="I16" i="219" s="1"/>
  <c r="I17" i="219" s="1"/>
  <c r="A14" i="219"/>
  <c r="R21" i="219"/>
  <c r="K28" i="219"/>
  <c r="A13" i="219"/>
  <c r="L15" i="219"/>
  <c r="L16" i="219" s="1"/>
  <c r="L17" i="219" s="1"/>
  <c r="L20" i="219"/>
  <c r="A12" i="219"/>
  <c r="A167" i="218"/>
  <c r="P166" i="218"/>
  <c r="P167" i="218" s="1"/>
  <c r="A166" i="218"/>
  <c r="P165" i="218"/>
  <c r="L165" i="218"/>
  <c r="L166" i="218" s="1"/>
  <c r="L167" i="218" s="1"/>
  <c r="H165" i="218"/>
  <c r="H166" i="218" s="1"/>
  <c r="H167" i="218" s="1"/>
  <c r="A165" i="218"/>
  <c r="R165" i="218"/>
  <c r="R166" i="218" s="1"/>
  <c r="R167" i="218" s="1"/>
  <c r="R172" i="218"/>
  <c r="N165" i="218"/>
  <c r="J165" i="218"/>
  <c r="J166" i="218" s="1"/>
  <c r="J167" i="218" s="1"/>
  <c r="I172" i="218"/>
  <c r="A164" i="218"/>
  <c r="T163" i="218"/>
  <c r="A163" i="218"/>
  <c r="O170" i="218"/>
  <c r="A162" i="218"/>
  <c r="K148" i="218"/>
  <c r="A137" i="218"/>
  <c r="A136" i="218"/>
  <c r="S135" i="218"/>
  <c r="S136" i="218" s="1"/>
  <c r="S137" i="218" s="1"/>
  <c r="O135" i="218"/>
  <c r="O136" i="218" s="1"/>
  <c r="O137" i="218" s="1"/>
  <c r="K135" i="218"/>
  <c r="K136" i="218" s="1"/>
  <c r="K137" i="218" s="1"/>
  <c r="A135" i="218"/>
  <c r="T134" i="218"/>
  <c r="A134" i="218"/>
  <c r="R141" i="218"/>
  <c r="L141" i="218"/>
  <c r="A133" i="218"/>
  <c r="Q135" i="218"/>
  <c r="P135" i="218"/>
  <c r="P136" i="218" s="1"/>
  <c r="P137" i="218" s="1"/>
  <c r="M135" i="218"/>
  <c r="M136" i="218" s="1"/>
  <c r="M137" i="218" s="1"/>
  <c r="I135" i="218"/>
  <c r="I136" i="218" s="1"/>
  <c r="I137" i="218" s="1"/>
  <c r="A132" i="218"/>
  <c r="A107" i="218"/>
  <c r="A106" i="218"/>
  <c r="R105" i="218"/>
  <c r="N105" i="218"/>
  <c r="N106" i="218" s="1"/>
  <c r="N107" i="218" s="1"/>
  <c r="J105" i="218"/>
  <c r="J106" i="218" s="1"/>
  <c r="J107" i="218" s="1"/>
  <c r="A105" i="218"/>
  <c r="O112" i="218"/>
  <c r="M105" i="218"/>
  <c r="M106" i="218" s="1"/>
  <c r="M107" i="218" s="1"/>
  <c r="A104" i="218"/>
  <c r="R111" i="218"/>
  <c r="O111" i="218"/>
  <c r="K118" i="218"/>
  <c r="A103" i="218"/>
  <c r="P105" i="218"/>
  <c r="P106" i="218" s="1"/>
  <c r="P107" i="218" s="1"/>
  <c r="L105" i="218"/>
  <c r="L106" i="218" s="1"/>
  <c r="L107" i="218" s="1"/>
  <c r="I110" i="218"/>
  <c r="A102" i="218"/>
  <c r="A77" i="218"/>
  <c r="A76" i="218"/>
  <c r="Q75" i="218"/>
  <c r="Q76" i="218" s="1"/>
  <c r="Q77" i="218" s="1"/>
  <c r="M75" i="218"/>
  <c r="M76" i="218" s="1"/>
  <c r="M77" i="218" s="1"/>
  <c r="I75" i="218"/>
  <c r="I76" i="218" s="1"/>
  <c r="I77" i="218" s="1"/>
  <c r="A75" i="218"/>
  <c r="R82" i="218"/>
  <c r="L82" i="218"/>
  <c r="A74" i="218"/>
  <c r="L81" i="218"/>
  <c r="T73" i="218"/>
  <c r="A73" i="218"/>
  <c r="S75" i="218"/>
  <c r="S76" i="218" s="1"/>
  <c r="S77" i="218" s="1"/>
  <c r="O75" i="218"/>
  <c r="O76" i="218" s="1"/>
  <c r="O77" i="218" s="1"/>
  <c r="K75" i="218"/>
  <c r="A72" i="218"/>
  <c r="A47" i="218"/>
  <c r="A46" i="218"/>
  <c r="A45" i="218"/>
  <c r="R45" i="218"/>
  <c r="R46" i="218" s="1"/>
  <c r="R47" i="218" s="1"/>
  <c r="N45" i="218"/>
  <c r="K45" i="218"/>
  <c r="K46" i="218" s="1"/>
  <c r="K47" i="218" s="1"/>
  <c r="J45" i="218"/>
  <c r="J46" i="218" s="1"/>
  <c r="J47" i="218" s="1"/>
  <c r="A44" i="218"/>
  <c r="O51" i="218"/>
  <c r="A43" i="218"/>
  <c r="P45" i="218"/>
  <c r="P46" i="218" s="1"/>
  <c r="P47" i="218" s="1"/>
  <c r="L45" i="218"/>
  <c r="L46" i="218" s="1"/>
  <c r="L47" i="218" s="1"/>
  <c r="A42" i="218"/>
  <c r="I21" i="218"/>
  <c r="A17" i="218"/>
  <c r="A16" i="218"/>
  <c r="N15" i="218"/>
  <c r="A15" i="218"/>
  <c r="S15" i="218"/>
  <c r="S16" i="218" s="1"/>
  <c r="S17" i="218" s="1"/>
  <c r="Q15" i="218"/>
  <c r="O15" i="218"/>
  <c r="O16" i="218" s="1"/>
  <c r="O17" i="218" s="1"/>
  <c r="M15" i="218"/>
  <c r="M16" i="218" s="1"/>
  <c r="M17" i="218" s="1"/>
  <c r="L15" i="218"/>
  <c r="L16" i="218" s="1"/>
  <c r="L17" i="218" s="1"/>
  <c r="I15" i="218"/>
  <c r="I16" i="218" s="1"/>
  <c r="I17" i="218" s="1"/>
  <c r="A14" i="218"/>
  <c r="R21" i="218"/>
  <c r="T13" i="218"/>
  <c r="K28" i="218"/>
  <c r="A13" i="218"/>
  <c r="O20" i="218"/>
  <c r="L20" i="218"/>
  <c r="A12" i="218"/>
  <c r="A167" i="217"/>
  <c r="A166" i="217"/>
  <c r="P165" i="217"/>
  <c r="P166" i="217" s="1"/>
  <c r="P167" i="217" s="1"/>
  <c r="L165" i="217"/>
  <c r="L166" i="217" s="1"/>
  <c r="L167" i="217" s="1"/>
  <c r="H165" i="217"/>
  <c r="H166" i="217" s="1"/>
  <c r="H167" i="217" s="1"/>
  <c r="A165" i="217"/>
  <c r="S165" i="217"/>
  <c r="S166" i="217" s="1"/>
  <c r="S167" i="217" s="1"/>
  <c r="I172" i="217"/>
  <c r="A164" i="217"/>
  <c r="T163" i="217"/>
  <c r="A163" i="217"/>
  <c r="R165" i="217"/>
  <c r="R166" i="217" s="1"/>
  <c r="R167" i="217" s="1"/>
  <c r="Q165" i="217"/>
  <c r="O170" i="217"/>
  <c r="J165" i="217"/>
  <c r="J166" i="217" s="1"/>
  <c r="J167" i="217" s="1"/>
  <c r="I165" i="217"/>
  <c r="I166" i="217" s="1"/>
  <c r="I167" i="217" s="1"/>
  <c r="A162" i="217"/>
  <c r="K148" i="217"/>
  <c r="A137" i="217"/>
  <c r="A136" i="217"/>
  <c r="S135" i="217"/>
  <c r="S136" i="217" s="1"/>
  <c r="S137" i="217" s="1"/>
  <c r="O135" i="217"/>
  <c r="O136" i="217" s="1"/>
  <c r="O137" i="217" s="1"/>
  <c r="K135" i="217"/>
  <c r="K136" i="217" s="1"/>
  <c r="K137" i="217" s="1"/>
  <c r="A135" i="217"/>
  <c r="P135" i="217"/>
  <c r="P136" i="217" s="1"/>
  <c r="P137" i="217" s="1"/>
  <c r="T134" i="217"/>
  <c r="A134" i="217"/>
  <c r="R141" i="217"/>
  <c r="L141" i="217"/>
  <c r="A133" i="217"/>
  <c r="Q135" i="217"/>
  <c r="O140" i="217"/>
  <c r="M135" i="217"/>
  <c r="M136" i="217" s="1"/>
  <c r="M137" i="217" s="1"/>
  <c r="I135" i="217"/>
  <c r="I136" i="217" s="1"/>
  <c r="I137" i="217" s="1"/>
  <c r="A132" i="217"/>
  <c r="A107" i="217"/>
  <c r="A106" i="217"/>
  <c r="R105" i="217"/>
  <c r="N105" i="217"/>
  <c r="N106" i="217" s="1"/>
  <c r="N107" i="217" s="1"/>
  <c r="J105" i="217"/>
  <c r="J106" i="217" s="1"/>
  <c r="J107" i="217" s="1"/>
  <c r="A105" i="217"/>
  <c r="O112" i="217"/>
  <c r="M105" i="217"/>
  <c r="M106" i="217" s="1"/>
  <c r="M107" i="217" s="1"/>
  <c r="A104" i="217"/>
  <c r="R111" i="217"/>
  <c r="O111" i="217"/>
  <c r="K118" i="217"/>
  <c r="A103" i="217"/>
  <c r="P105" i="217"/>
  <c r="P106" i="217" s="1"/>
  <c r="P107" i="217" s="1"/>
  <c r="L105" i="217"/>
  <c r="L106" i="217" s="1"/>
  <c r="L107" i="217" s="1"/>
  <c r="I110" i="217"/>
  <c r="A102" i="217"/>
  <c r="R81" i="217"/>
  <c r="A77" i="217"/>
  <c r="O76" i="217"/>
  <c r="O77" i="217" s="1"/>
  <c r="K76" i="217"/>
  <c r="K77" i="217" s="1"/>
  <c r="A76" i="217"/>
  <c r="S75" i="217"/>
  <c r="S76" i="217" s="1"/>
  <c r="S77" i="217" s="1"/>
  <c r="Q75" i="217"/>
  <c r="O75" i="217"/>
  <c r="M75" i="217"/>
  <c r="M76" i="217" s="1"/>
  <c r="M77" i="217" s="1"/>
  <c r="K75" i="217"/>
  <c r="I75" i="217"/>
  <c r="I76" i="217" s="1"/>
  <c r="I77" i="217" s="1"/>
  <c r="A75" i="217"/>
  <c r="L82" i="217"/>
  <c r="A74" i="217"/>
  <c r="L81" i="217"/>
  <c r="A73" i="217"/>
  <c r="R80" i="217"/>
  <c r="T72" i="217"/>
  <c r="A72" i="217"/>
  <c r="A47" i="217"/>
  <c r="A46" i="217"/>
  <c r="P45" i="217"/>
  <c r="P46" i="217" s="1"/>
  <c r="P47" i="217" s="1"/>
  <c r="A45" i="217"/>
  <c r="R52" i="217"/>
  <c r="L45" i="217"/>
  <c r="L46" i="217" s="1"/>
  <c r="L47" i="217" s="1"/>
  <c r="K45" i="217"/>
  <c r="K46" i="217" s="1"/>
  <c r="K47" i="217" s="1"/>
  <c r="H45" i="217"/>
  <c r="A44" i="217"/>
  <c r="O51" i="217"/>
  <c r="A43" i="217"/>
  <c r="R45" i="217"/>
  <c r="R46" i="217" s="1"/>
  <c r="R47" i="217" s="1"/>
  <c r="O50" i="217"/>
  <c r="L50" i="217"/>
  <c r="J45" i="217"/>
  <c r="J46" i="217" s="1"/>
  <c r="J47" i="217" s="1"/>
  <c r="A42" i="217"/>
  <c r="O21" i="217"/>
  <c r="A17" i="217"/>
  <c r="A16" i="217"/>
  <c r="L15" i="217"/>
  <c r="L16" i="217" s="1"/>
  <c r="L17" i="217" s="1"/>
  <c r="A15" i="217"/>
  <c r="S15" i="217"/>
  <c r="S16" i="217" s="1"/>
  <c r="S17" i="217" s="1"/>
  <c r="R22" i="217"/>
  <c r="O15" i="217"/>
  <c r="O16" i="217" s="1"/>
  <c r="O17" i="217" s="1"/>
  <c r="M15" i="217"/>
  <c r="M16" i="217" s="1"/>
  <c r="M17" i="217" s="1"/>
  <c r="K15" i="217"/>
  <c r="I15" i="217"/>
  <c r="I16" i="217" s="1"/>
  <c r="I17" i="217" s="1"/>
  <c r="A14" i="217"/>
  <c r="R21" i="217"/>
  <c r="K28" i="217"/>
  <c r="A13" i="217"/>
  <c r="L20" i="217"/>
  <c r="A12" i="217"/>
  <c r="A167" i="216"/>
  <c r="P166" i="216"/>
  <c r="P167" i="216" s="1"/>
  <c r="A166" i="216"/>
  <c r="P165" i="216"/>
  <c r="L165" i="216"/>
  <c r="L166" i="216" s="1"/>
  <c r="L167" i="216" s="1"/>
  <c r="H165" i="216"/>
  <c r="H166" i="216" s="1"/>
  <c r="H167" i="216" s="1"/>
  <c r="A165" i="216"/>
  <c r="R165" i="216"/>
  <c r="R166" i="216" s="1"/>
  <c r="R167" i="216" s="1"/>
  <c r="N165" i="216"/>
  <c r="K165" i="216"/>
  <c r="K166" i="216" s="1"/>
  <c r="K167" i="216" s="1"/>
  <c r="J165" i="216"/>
  <c r="J166" i="216" s="1"/>
  <c r="J167" i="216" s="1"/>
  <c r="I172" i="216"/>
  <c r="A164" i="216"/>
  <c r="R171" i="216"/>
  <c r="A163" i="216"/>
  <c r="O170" i="216"/>
  <c r="I165" i="216"/>
  <c r="I166" i="216" s="1"/>
  <c r="I167" i="216" s="1"/>
  <c r="A162" i="216"/>
  <c r="K148" i="216"/>
  <c r="A137" i="216"/>
  <c r="A136" i="216"/>
  <c r="S135" i="216"/>
  <c r="S136" i="216" s="1"/>
  <c r="S137" i="216" s="1"/>
  <c r="O135" i="216"/>
  <c r="O136" i="216" s="1"/>
  <c r="O137" i="216" s="1"/>
  <c r="K135" i="216"/>
  <c r="K136" i="216" s="1"/>
  <c r="K137" i="216" s="1"/>
  <c r="A135" i="216"/>
  <c r="L142" i="216"/>
  <c r="A134" i="216"/>
  <c r="R141" i="216"/>
  <c r="A133" i="216"/>
  <c r="Q135" i="216"/>
  <c r="M135" i="216"/>
  <c r="M136" i="216" s="1"/>
  <c r="M137" i="216" s="1"/>
  <c r="L135" i="216"/>
  <c r="L136" i="216" s="1"/>
  <c r="L137" i="216" s="1"/>
  <c r="I135" i="216"/>
  <c r="I136" i="216" s="1"/>
  <c r="I137" i="216" s="1"/>
  <c r="A132" i="216"/>
  <c r="I111" i="216"/>
  <c r="A107" i="216"/>
  <c r="A106" i="216"/>
  <c r="R105" i="216"/>
  <c r="N105" i="216"/>
  <c r="N106" i="216" s="1"/>
  <c r="N107" i="216" s="1"/>
  <c r="J105" i="216"/>
  <c r="J106" i="216" s="1"/>
  <c r="J107" i="216" s="1"/>
  <c r="A105" i="216"/>
  <c r="Q105" i="216"/>
  <c r="Q106" i="216" s="1"/>
  <c r="Q107" i="216" s="1"/>
  <c r="O112" i="216"/>
  <c r="T104" i="216"/>
  <c r="A104" i="216"/>
  <c r="O111" i="216"/>
  <c r="L111" i="216"/>
  <c r="K118" i="216"/>
  <c r="A103" i="216"/>
  <c r="P105" i="216"/>
  <c r="P106" i="216" s="1"/>
  <c r="P107" i="216" s="1"/>
  <c r="L105" i="216"/>
  <c r="L106" i="216" s="1"/>
  <c r="L107" i="216" s="1"/>
  <c r="I110" i="216"/>
  <c r="A102" i="216"/>
  <c r="A77" i="216"/>
  <c r="A76" i="216"/>
  <c r="Q75" i="216"/>
  <c r="Q76" i="216" s="1"/>
  <c r="Q77" i="216" s="1"/>
  <c r="M75" i="216"/>
  <c r="M76" i="216" s="1"/>
  <c r="M77" i="216" s="1"/>
  <c r="I75" i="216"/>
  <c r="I76" i="216" s="1"/>
  <c r="I77" i="216" s="1"/>
  <c r="A75" i="216"/>
  <c r="R82" i="216"/>
  <c r="L82" i="216"/>
  <c r="A74" i="216"/>
  <c r="L81" i="216"/>
  <c r="T73" i="216"/>
  <c r="A73" i="216"/>
  <c r="S75" i="216"/>
  <c r="S76" i="216" s="1"/>
  <c r="S77" i="216" s="1"/>
  <c r="O75" i="216"/>
  <c r="O76" i="216" s="1"/>
  <c r="O77" i="216" s="1"/>
  <c r="K75" i="216"/>
  <c r="A72" i="216"/>
  <c r="A47" i="216"/>
  <c r="A46" i="216"/>
  <c r="A45" i="216"/>
  <c r="R45" i="216"/>
  <c r="R46" i="216" s="1"/>
  <c r="R47" i="216" s="1"/>
  <c r="N45" i="216"/>
  <c r="K45" i="216"/>
  <c r="K46" i="216" s="1"/>
  <c r="K47" i="216" s="1"/>
  <c r="J45" i="216"/>
  <c r="J46" i="216" s="1"/>
  <c r="J47" i="216" s="1"/>
  <c r="A44" i="216"/>
  <c r="O51" i="216"/>
  <c r="A43" i="216"/>
  <c r="P45" i="216"/>
  <c r="P46" i="216" s="1"/>
  <c r="P47" i="216" s="1"/>
  <c r="L45" i="216"/>
  <c r="L46" i="216" s="1"/>
  <c r="L47" i="216" s="1"/>
  <c r="A42" i="216"/>
  <c r="I21" i="216"/>
  <c r="A17" i="216"/>
  <c r="A16" i="216"/>
  <c r="N15" i="216"/>
  <c r="A15" i="216"/>
  <c r="S15" i="216"/>
  <c r="S16" i="216" s="1"/>
  <c r="S17" i="216" s="1"/>
  <c r="Q15" i="216"/>
  <c r="O15" i="216"/>
  <c r="O16" i="216" s="1"/>
  <c r="O17" i="216" s="1"/>
  <c r="M15" i="216"/>
  <c r="M16" i="216" s="1"/>
  <c r="M17" i="216" s="1"/>
  <c r="L15" i="216"/>
  <c r="L16" i="216" s="1"/>
  <c r="L17" i="216" s="1"/>
  <c r="I15" i="216"/>
  <c r="I16" i="216" s="1"/>
  <c r="I17" i="216" s="1"/>
  <c r="A14" i="216"/>
  <c r="R21" i="216"/>
  <c r="T13" i="216"/>
  <c r="K28" i="216"/>
  <c r="A13" i="216"/>
  <c r="O20" i="216"/>
  <c r="L20" i="216"/>
  <c r="A12" i="216"/>
  <c r="A167" i="215"/>
  <c r="A166" i="215"/>
  <c r="P165" i="215"/>
  <c r="P166" i="215" s="1"/>
  <c r="P167" i="215" s="1"/>
  <c r="H165" i="215"/>
  <c r="A165" i="215"/>
  <c r="L165" i="215"/>
  <c r="K165" i="215"/>
  <c r="K166" i="215" s="1"/>
  <c r="K167" i="215" s="1"/>
  <c r="I172" i="215"/>
  <c r="A164" i="215"/>
  <c r="O171" i="215"/>
  <c r="K178" i="215"/>
  <c r="A163" i="215"/>
  <c r="R165" i="215"/>
  <c r="R166" i="215" s="1"/>
  <c r="R167" i="215" s="1"/>
  <c r="J165" i="215"/>
  <c r="J166" i="215" s="1"/>
  <c r="J167" i="215" s="1"/>
  <c r="A162" i="215"/>
  <c r="K148" i="215"/>
  <c r="R140" i="215"/>
  <c r="A137" i="215"/>
  <c r="A136" i="215"/>
  <c r="A135" i="215"/>
  <c r="S135" i="215"/>
  <c r="S136" i="215" s="1"/>
  <c r="S137" i="215" s="1"/>
  <c r="O135" i="215"/>
  <c r="O136" i="215" s="1"/>
  <c r="O137" i="215" s="1"/>
  <c r="J135" i="215"/>
  <c r="J136" i="215" s="1"/>
  <c r="J137" i="215" s="1"/>
  <c r="A134" i="215"/>
  <c r="R141" i="215"/>
  <c r="L141" i="215"/>
  <c r="I141" i="215"/>
  <c r="A133" i="215"/>
  <c r="Q135" i="215"/>
  <c r="O140" i="215"/>
  <c r="M135" i="215"/>
  <c r="M136" i="215" s="1"/>
  <c r="M137" i="215" s="1"/>
  <c r="L135" i="215"/>
  <c r="L136" i="215" s="1"/>
  <c r="L137" i="215" s="1"/>
  <c r="I135" i="215"/>
  <c r="I136" i="215" s="1"/>
  <c r="I137" i="215" s="1"/>
  <c r="I140" i="215"/>
  <c r="A132" i="215"/>
  <c r="A107" i="215"/>
  <c r="A106" i="215"/>
  <c r="A105" i="215"/>
  <c r="R105" i="215"/>
  <c r="R106" i="215" s="1"/>
  <c r="R107" i="215" s="1"/>
  <c r="Q105" i="215"/>
  <c r="Q106" i="215" s="1"/>
  <c r="Q107" i="215" s="1"/>
  <c r="O112" i="215"/>
  <c r="M105" i="215"/>
  <c r="M106" i="215" s="1"/>
  <c r="M107" i="215" s="1"/>
  <c r="J105" i="215"/>
  <c r="J106" i="215" s="1"/>
  <c r="J107" i="215" s="1"/>
  <c r="I105" i="215"/>
  <c r="I106" i="215" s="1"/>
  <c r="I107" i="215" s="1"/>
  <c r="A104" i="215"/>
  <c r="O111" i="215"/>
  <c r="T103" i="215"/>
  <c r="K118" i="215"/>
  <c r="A103" i="215"/>
  <c r="P105" i="215"/>
  <c r="P106" i="215" s="1"/>
  <c r="P107" i="215" s="1"/>
  <c r="O110" i="215"/>
  <c r="L105" i="215"/>
  <c r="L106" i="215" s="1"/>
  <c r="L107" i="215" s="1"/>
  <c r="A102" i="215"/>
  <c r="L80" i="215"/>
  <c r="A77" i="215"/>
  <c r="A76" i="215"/>
  <c r="S75" i="215"/>
  <c r="S76" i="215" s="1"/>
  <c r="S77" i="215" s="1"/>
  <c r="O75" i="215"/>
  <c r="O76" i="215" s="1"/>
  <c r="O77" i="215" s="1"/>
  <c r="I75" i="215"/>
  <c r="I76" i="215" s="1"/>
  <c r="I77" i="215" s="1"/>
  <c r="A75" i="215"/>
  <c r="R75" i="215"/>
  <c r="R76" i="215" s="1"/>
  <c r="R77" i="215" s="1"/>
  <c r="P75" i="215"/>
  <c r="P76" i="215" s="1"/>
  <c r="P77" i="215" s="1"/>
  <c r="M75" i="215"/>
  <c r="M76" i="215" s="1"/>
  <c r="M77" i="215" s="1"/>
  <c r="L75" i="215"/>
  <c r="L76" i="215" s="1"/>
  <c r="L77" i="215" s="1"/>
  <c r="L82" i="215"/>
  <c r="A74" i="215"/>
  <c r="R81" i="215"/>
  <c r="O81" i="215"/>
  <c r="L81" i="215"/>
  <c r="I81" i="215"/>
  <c r="T73" i="215"/>
  <c r="A73" i="215"/>
  <c r="R80" i="215"/>
  <c r="O80" i="215"/>
  <c r="K75" i="215"/>
  <c r="J75" i="215"/>
  <c r="J76" i="215" s="1"/>
  <c r="J77" i="215" s="1"/>
  <c r="A72" i="215"/>
  <c r="A47" i="215"/>
  <c r="A46" i="215"/>
  <c r="R45" i="215"/>
  <c r="R46" i="215" s="1"/>
  <c r="R47" i="215" s="1"/>
  <c r="N45" i="215"/>
  <c r="N46" i="215" s="1"/>
  <c r="N47" i="215" s="1"/>
  <c r="M45" i="215"/>
  <c r="M46" i="215" s="1"/>
  <c r="M47" i="215" s="1"/>
  <c r="A45" i="215"/>
  <c r="S45" i="215"/>
  <c r="S46" i="215" s="1"/>
  <c r="S47" i="215" s="1"/>
  <c r="Q45" i="215"/>
  <c r="P45" i="215"/>
  <c r="P46" i="215" s="1"/>
  <c r="P47" i="215" s="1"/>
  <c r="O45" i="215"/>
  <c r="O46" i="215" s="1"/>
  <c r="O47" i="215" s="1"/>
  <c r="L45" i="215"/>
  <c r="L46" i="215" s="1"/>
  <c r="L47" i="215" s="1"/>
  <c r="K45" i="215"/>
  <c r="K46" i="215" s="1"/>
  <c r="K47" i="215" s="1"/>
  <c r="I52" i="215"/>
  <c r="A44" i="215"/>
  <c r="R51" i="215"/>
  <c r="O51" i="215"/>
  <c r="T43" i="215"/>
  <c r="A43" i="215"/>
  <c r="R50" i="215"/>
  <c r="L50" i="215"/>
  <c r="J45" i="215"/>
  <c r="J46" i="215" s="1"/>
  <c r="J47" i="215" s="1"/>
  <c r="I45" i="215"/>
  <c r="I46" i="215" s="1"/>
  <c r="I47" i="215" s="1"/>
  <c r="I50" i="215"/>
  <c r="A42" i="215"/>
  <c r="I21" i="215"/>
  <c r="A17" i="215"/>
  <c r="A16" i="215"/>
  <c r="R15" i="215"/>
  <c r="R16" i="215" s="1"/>
  <c r="R17" i="215" s="1"/>
  <c r="N15" i="215"/>
  <c r="J15" i="215"/>
  <c r="J16" i="215" s="1"/>
  <c r="J17" i="215" s="1"/>
  <c r="A15" i="215"/>
  <c r="Q15" i="215"/>
  <c r="O22" i="215"/>
  <c r="M15" i="215"/>
  <c r="M16" i="215" s="1"/>
  <c r="M17" i="215" s="1"/>
  <c r="L22" i="215"/>
  <c r="I15" i="215"/>
  <c r="I16" i="215" s="1"/>
  <c r="I17" i="215" s="1"/>
  <c r="T14" i="215"/>
  <c r="A14" i="215"/>
  <c r="R21" i="215"/>
  <c r="O21" i="215"/>
  <c r="L21" i="215"/>
  <c r="T13" i="215"/>
  <c r="K28" i="215"/>
  <c r="A13" i="215"/>
  <c r="S15" i="215"/>
  <c r="S16" i="215" s="1"/>
  <c r="S17" i="215" s="1"/>
  <c r="R20" i="215"/>
  <c r="P15" i="215"/>
  <c r="P16" i="215" s="1"/>
  <c r="P17" i="215" s="1"/>
  <c r="O20" i="215"/>
  <c r="L15" i="215"/>
  <c r="L16" i="215" s="1"/>
  <c r="L17" i="215" s="1"/>
  <c r="K15" i="215"/>
  <c r="I20" i="215"/>
  <c r="A12" i="215"/>
  <c r="A167" i="214"/>
  <c r="A166" i="214"/>
  <c r="P165" i="214"/>
  <c r="P166" i="214" s="1"/>
  <c r="P167" i="214" s="1"/>
  <c r="L165" i="214"/>
  <c r="L166" i="214" s="1"/>
  <c r="L167" i="214" s="1"/>
  <c r="H165" i="214"/>
  <c r="H166" i="214" s="1"/>
  <c r="H167" i="214" s="1"/>
  <c r="A165" i="214"/>
  <c r="R172" i="214"/>
  <c r="I172" i="214"/>
  <c r="A164" i="214"/>
  <c r="K178" i="214"/>
  <c r="A163" i="214"/>
  <c r="R165" i="214"/>
  <c r="R166" i="214" s="1"/>
  <c r="R167" i="214" s="1"/>
  <c r="O170" i="214"/>
  <c r="J165" i="214"/>
  <c r="J166" i="214" s="1"/>
  <c r="J167" i="214" s="1"/>
  <c r="A162" i="214"/>
  <c r="K148" i="214"/>
  <c r="A137" i="214"/>
  <c r="A136" i="214"/>
  <c r="S135" i="214"/>
  <c r="S136" i="214" s="1"/>
  <c r="S137" i="214" s="1"/>
  <c r="O135" i="214"/>
  <c r="O136" i="214" s="1"/>
  <c r="O137" i="214" s="1"/>
  <c r="K135" i="214"/>
  <c r="K136" i="214" s="1"/>
  <c r="K137" i="214" s="1"/>
  <c r="A135" i="214"/>
  <c r="L135" i="214"/>
  <c r="L136" i="214" s="1"/>
  <c r="L137" i="214" s="1"/>
  <c r="A134" i="214"/>
  <c r="R141" i="214"/>
  <c r="I141" i="214"/>
  <c r="A133" i="214"/>
  <c r="Q135" i="214"/>
  <c r="M135" i="214"/>
  <c r="M136" i="214" s="1"/>
  <c r="M137" i="214" s="1"/>
  <c r="I135" i="214"/>
  <c r="I136" i="214" s="1"/>
  <c r="I137" i="214" s="1"/>
  <c r="A132" i="214"/>
  <c r="A107" i="214"/>
  <c r="A106" i="214"/>
  <c r="R105" i="214"/>
  <c r="N105" i="214"/>
  <c r="N106" i="214" s="1"/>
  <c r="N107" i="214" s="1"/>
  <c r="J105" i="214"/>
  <c r="J106" i="214" s="1"/>
  <c r="J107" i="214" s="1"/>
  <c r="A105" i="214"/>
  <c r="O112" i="214"/>
  <c r="L112" i="214"/>
  <c r="A104" i="214"/>
  <c r="O111" i="214"/>
  <c r="K118" i="214"/>
  <c r="A103" i="214"/>
  <c r="P105" i="214"/>
  <c r="P106" i="214" s="1"/>
  <c r="P107" i="214" s="1"/>
  <c r="L105" i="214"/>
  <c r="L106" i="214" s="1"/>
  <c r="L107" i="214" s="1"/>
  <c r="L110" i="214"/>
  <c r="I110" i="214"/>
  <c r="A102" i="214"/>
  <c r="A77" i="214"/>
  <c r="A76" i="214"/>
  <c r="Q75" i="214"/>
  <c r="Q76" i="214" s="1"/>
  <c r="Q77" i="214" s="1"/>
  <c r="M75" i="214"/>
  <c r="M76" i="214" s="1"/>
  <c r="M77" i="214" s="1"/>
  <c r="K75" i="214"/>
  <c r="I75" i="214"/>
  <c r="I76" i="214" s="1"/>
  <c r="I77" i="214" s="1"/>
  <c r="A75" i="214"/>
  <c r="R82" i="214"/>
  <c r="L75" i="214"/>
  <c r="L76" i="214" s="1"/>
  <c r="L77" i="214" s="1"/>
  <c r="A74" i="214"/>
  <c r="R81" i="214"/>
  <c r="L81" i="214"/>
  <c r="K88" i="214"/>
  <c r="A73" i="214"/>
  <c r="S75" i="214"/>
  <c r="S76" i="214" s="1"/>
  <c r="S77" i="214" s="1"/>
  <c r="O75" i="214"/>
  <c r="O76" i="214" s="1"/>
  <c r="O77" i="214" s="1"/>
  <c r="O80" i="214"/>
  <c r="I80" i="214"/>
  <c r="T72" i="214"/>
  <c r="A72" i="214"/>
  <c r="A47" i="214"/>
  <c r="A46" i="214"/>
  <c r="R45" i="214"/>
  <c r="R46" i="214" s="1"/>
  <c r="R47" i="214" s="1"/>
  <c r="A45" i="214"/>
  <c r="S45" i="214"/>
  <c r="S46" i="214" s="1"/>
  <c r="S47" i="214" s="1"/>
  <c r="O45" i="214"/>
  <c r="O46" i="214" s="1"/>
  <c r="O47" i="214" s="1"/>
  <c r="I45" i="214"/>
  <c r="I46" i="214" s="1"/>
  <c r="I47" i="214" s="1"/>
  <c r="A44" i="214"/>
  <c r="O51" i="214"/>
  <c r="A43" i="214"/>
  <c r="R50" i="214"/>
  <c r="P45" i="214"/>
  <c r="P46" i="214" s="1"/>
  <c r="P47" i="214" s="1"/>
  <c r="N45" i="214"/>
  <c r="L45" i="214"/>
  <c r="L46" i="214" s="1"/>
  <c r="L47" i="214" s="1"/>
  <c r="J45" i="214"/>
  <c r="J46" i="214" s="1"/>
  <c r="J47" i="214" s="1"/>
  <c r="I50" i="214"/>
  <c r="A42" i="214"/>
  <c r="I21" i="214"/>
  <c r="A17" i="214"/>
  <c r="A16" i="214"/>
  <c r="P15" i="214"/>
  <c r="P16" i="214" s="1"/>
  <c r="P17" i="214" s="1"/>
  <c r="N15" i="214"/>
  <c r="L15" i="214"/>
  <c r="L16" i="214" s="1"/>
  <c r="L17" i="214" s="1"/>
  <c r="H15" i="214"/>
  <c r="H16" i="214" s="1"/>
  <c r="A15" i="214"/>
  <c r="S15" i="214"/>
  <c r="S16" i="214" s="1"/>
  <c r="S17" i="214" s="1"/>
  <c r="Q15" i="214"/>
  <c r="O15" i="214"/>
  <c r="O16" i="214" s="1"/>
  <c r="O17" i="214" s="1"/>
  <c r="O22" i="214"/>
  <c r="M15" i="214"/>
  <c r="M16" i="214" s="1"/>
  <c r="M17" i="214" s="1"/>
  <c r="I15" i="214"/>
  <c r="I16" i="214" s="1"/>
  <c r="I17" i="214" s="1"/>
  <c r="T14" i="214"/>
  <c r="A14" i="214"/>
  <c r="R21" i="214"/>
  <c r="O21" i="214"/>
  <c r="L21" i="214"/>
  <c r="T13" i="214"/>
  <c r="K28" i="214"/>
  <c r="A13" i="214"/>
  <c r="R20" i="214"/>
  <c r="O20" i="214"/>
  <c r="L20" i="214"/>
  <c r="I20" i="214"/>
  <c r="A12" i="214"/>
  <c r="O171" i="213"/>
  <c r="A167" i="213"/>
  <c r="P166" i="213"/>
  <c r="P167" i="213" s="1"/>
  <c r="A166" i="213"/>
  <c r="P165" i="213"/>
  <c r="L165" i="213"/>
  <c r="L166" i="213" s="1"/>
  <c r="L167" i="213" s="1"/>
  <c r="H165" i="213"/>
  <c r="H166" i="213" s="1"/>
  <c r="H167" i="213" s="1"/>
  <c r="A165" i="213"/>
  <c r="S165" i="213"/>
  <c r="S166" i="213" s="1"/>
  <c r="S167" i="213" s="1"/>
  <c r="R165" i="213"/>
  <c r="R166" i="213" s="1"/>
  <c r="R167" i="213" s="1"/>
  <c r="R172" i="213"/>
  <c r="N165" i="213"/>
  <c r="K165" i="213"/>
  <c r="K166" i="213" s="1"/>
  <c r="K167" i="213" s="1"/>
  <c r="J165" i="213"/>
  <c r="J166" i="213" s="1"/>
  <c r="J167" i="213" s="1"/>
  <c r="I172" i="213"/>
  <c r="A164" i="213"/>
  <c r="R171" i="213"/>
  <c r="L171" i="213"/>
  <c r="T163" i="213"/>
  <c r="K178" i="213"/>
  <c r="A163" i="213"/>
  <c r="Q165" i="213"/>
  <c r="O170" i="213"/>
  <c r="M165" i="213"/>
  <c r="M166" i="213" s="1"/>
  <c r="M167" i="213" s="1"/>
  <c r="A162" i="213"/>
  <c r="K148" i="213"/>
  <c r="A137" i="213"/>
  <c r="A136" i="213"/>
  <c r="S135" i="213"/>
  <c r="S136" i="213" s="1"/>
  <c r="S137" i="213" s="1"/>
  <c r="O135" i="213"/>
  <c r="O136" i="213" s="1"/>
  <c r="O137" i="213" s="1"/>
  <c r="K135" i="213"/>
  <c r="K136" i="213" s="1"/>
  <c r="K137" i="213" s="1"/>
  <c r="A135" i="213"/>
  <c r="R135" i="213"/>
  <c r="R136" i="213" s="1"/>
  <c r="R137" i="213" s="1"/>
  <c r="P135" i="213"/>
  <c r="P136" i="213" s="1"/>
  <c r="P137" i="213" s="1"/>
  <c r="L135" i="213"/>
  <c r="L136" i="213" s="1"/>
  <c r="L137" i="213" s="1"/>
  <c r="L142" i="213"/>
  <c r="J135" i="213"/>
  <c r="J136" i="213" s="1"/>
  <c r="J137" i="213" s="1"/>
  <c r="T134" i="213"/>
  <c r="A134" i="213"/>
  <c r="R141" i="213"/>
  <c r="O141" i="213"/>
  <c r="L141" i="213"/>
  <c r="I141" i="213"/>
  <c r="A133" i="213"/>
  <c r="Q135" i="213"/>
  <c r="O140" i="213"/>
  <c r="M135" i="213"/>
  <c r="M136" i="213" s="1"/>
  <c r="M137" i="213" s="1"/>
  <c r="I135" i="213"/>
  <c r="I136" i="213" s="1"/>
  <c r="I137" i="213" s="1"/>
  <c r="I140" i="213"/>
  <c r="A132" i="213"/>
  <c r="I111" i="213"/>
  <c r="A107" i="213"/>
  <c r="A106" i="213"/>
  <c r="R105" i="213"/>
  <c r="R106" i="213" s="1"/>
  <c r="R107" i="213" s="1"/>
  <c r="P105" i="213"/>
  <c r="P106" i="213" s="1"/>
  <c r="P107" i="213" s="1"/>
  <c r="N105" i="213"/>
  <c r="N106" i="213" s="1"/>
  <c r="N107" i="213" s="1"/>
  <c r="L105" i="213"/>
  <c r="L106" i="213" s="1"/>
  <c r="L107" i="213" s="1"/>
  <c r="J105" i="213"/>
  <c r="J106" i="213" s="1"/>
  <c r="J107" i="213" s="1"/>
  <c r="H105" i="213"/>
  <c r="H106" i="213" s="1"/>
  <c r="A105" i="213"/>
  <c r="R112" i="213"/>
  <c r="O112" i="213"/>
  <c r="L112" i="213"/>
  <c r="A104" i="213"/>
  <c r="O111" i="213"/>
  <c r="L111" i="213"/>
  <c r="T103" i="213"/>
  <c r="K118" i="213"/>
  <c r="A103" i="213"/>
  <c r="O110" i="213"/>
  <c r="L110" i="213"/>
  <c r="A102" i="213"/>
  <c r="I82" i="213"/>
  <c r="A77" i="213"/>
  <c r="A76" i="213"/>
  <c r="S75" i="213"/>
  <c r="S76" i="213" s="1"/>
  <c r="S77" i="213" s="1"/>
  <c r="Q75" i="213"/>
  <c r="O75" i="213"/>
  <c r="O76" i="213" s="1"/>
  <c r="O77" i="213" s="1"/>
  <c r="M75" i="213"/>
  <c r="M76" i="213" s="1"/>
  <c r="M77" i="213" s="1"/>
  <c r="K75" i="213"/>
  <c r="K76" i="213" s="1"/>
  <c r="K77" i="213" s="1"/>
  <c r="I75" i="213"/>
  <c r="I76" i="213" s="1"/>
  <c r="I77" i="213" s="1"/>
  <c r="A75" i="213"/>
  <c r="R82" i="213"/>
  <c r="L82" i="213"/>
  <c r="A74" i="213"/>
  <c r="R81" i="213"/>
  <c r="O81" i="213"/>
  <c r="L81" i="213"/>
  <c r="K88" i="213"/>
  <c r="A73" i="213"/>
  <c r="R80" i="213"/>
  <c r="O80" i="213"/>
  <c r="L80" i="213"/>
  <c r="I80" i="213"/>
  <c r="A72" i="213"/>
  <c r="A47" i="213"/>
  <c r="A46" i="213"/>
  <c r="P45" i="213"/>
  <c r="P46" i="213" s="1"/>
  <c r="P47" i="213" s="1"/>
  <c r="A45" i="213"/>
  <c r="R52" i="213"/>
  <c r="M45" i="213"/>
  <c r="M46" i="213" s="1"/>
  <c r="M47" i="213" s="1"/>
  <c r="L45" i="213"/>
  <c r="L46" i="213" s="1"/>
  <c r="L47" i="213" s="1"/>
  <c r="L52" i="213"/>
  <c r="I45" i="213"/>
  <c r="I46" i="213" s="1"/>
  <c r="I47" i="213" s="1"/>
  <c r="H45" i="213"/>
  <c r="A44" i="213"/>
  <c r="O51" i="213"/>
  <c r="A43" i="213"/>
  <c r="R45" i="213"/>
  <c r="R46" i="213" s="1"/>
  <c r="R47" i="213" s="1"/>
  <c r="O50" i="213"/>
  <c r="L50" i="213"/>
  <c r="J45" i="213"/>
  <c r="J46" i="213" s="1"/>
  <c r="J47" i="213" s="1"/>
  <c r="A42" i="213"/>
  <c r="O21" i="213"/>
  <c r="A17" i="213"/>
  <c r="A16" i="213"/>
  <c r="P15" i="213"/>
  <c r="P16" i="213" s="1"/>
  <c r="P17" i="213" s="1"/>
  <c r="L15" i="213"/>
  <c r="L16" i="213" s="1"/>
  <c r="L17" i="213" s="1"/>
  <c r="H15" i="213"/>
  <c r="A15" i="213"/>
  <c r="S15" i="213"/>
  <c r="S16" i="213" s="1"/>
  <c r="S17" i="213" s="1"/>
  <c r="R15" i="213"/>
  <c r="R16" i="213" s="1"/>
  <c r="R17" i="213" s="1"/>
  <c r="R22" i="213"/>
  <c r="O15" i="213"/>
  <c r="O16" i="213" s="1"/>
  <c r="O17" i="213" s="1"/>
  <c r="N15" i="213"/>
  <c r="M15" i="213"/>
  <c r="M16" i="213" s="1"/>
  <c r="M17" i="213" s="1"/>
  <c r="K15" i="213"/>
  <c r="J15" i="213"/>
  <c r="J16" i="213" s="1"/>
  <c r="J17" i="213" s="1"/>
  <c r="I15" i="213"/>
  <c r="I16" i="213" s="1"/>
  <c r="I17" i="213" s="1"/>
  <c r="I22" i="213"/>
  <c r="A14" i="213"/>
  <c r="R21" i="213"/>
  <c r="L21" i="213"/>
  <c r="T13" i="213"/>
  <c r="K28" i="213"/>
  <c r="A13" i="213"/>
  <c r="R20" i="213"/>
  <c r="O20" i="213"/>
  <c r="L20" i="213"/>
  <c r="T12" i="213"/>
  <c r="A12" i="213"/>
  <c r="R171" i="212"/>
  <c r="A167" i="212"/>
  <c r="A166" i="212"/>
  <c r="A165" i="212"/>
  <c r="L165" i="212"/>
  <c r="I172" i="212"/>
  <c r="A164" i="212"/>
  <c r="I165" i="212"/>
  <c r="I166" i="212" s="1"/>
  <c r="I167" i="212" s="1"/>
  <c r="A163" i="212"/>
  <c r="R170" i="212"/>
  <c r="A162" i="212"/>
  <c r="K148" i="212"/>
  <c r="A137" i="212"/>
  <c r="A136" i="212"/>
  <c r="A135" i="212"/>
  <c r="S135" i="212"/>
  <c r="S136" i="212" s="1"/>
  <c r="S137" i="212" s="1"/>
  <c r="J135" i="212"/>
  <c r="J136" i="212" s="1"/>
  <c r="J137" i="212" s="1"/>
  <c r="A134" i="212"/>
  <c r="R141" i="212"/>
  <c r="L141" i="212"/>
  <c r="A133" i="212"/>
  <c r="A132" i="212"/>
  <c r="A107" i="212"/>
  <c r="A106" i="212"/>
  <c r="A105" i="212"/>
  <c r="O112" i="212"/>
  <c r="I105" i="212"/>
  <c r="I106" i="212" s="1"/>
  <c r="I107" i="212" s="1"/>
  <c r="A104" i="212"/>
  <c r="O111" i="212"/>
  <c r="T103" i="212"/>
  <c r="K118" i="212"/>
  <c r="A103" i="212"/>
  <c r="P105" i="212"/>
  <c r="P106" i="212" s="1"/>
  <c r="P107" i="212" s="1"/>
  <c r="L105" i="212"/>
  <c r="L106" i="212" s="1"/>
  <c r="L107" i="212" s="1"/>
  <c r="A102" i="212"/>
  <c r="A77" i="212"/>
  <c r="A76" i="212"/>
  <c r="A75" i="212"/>
  <c r="I75" i="212"/>
  <c r="I76" i="212" s="1"/>
  <c r="I77" i="212" s="1"/>
  <c r="A74" i="212"/>
  <c r="L81" i="212"/>
  <c r="A73" i="212"/>
  <c r="R80" i="212"/>
  <c r="A72" i="212"/>
  <c r="A47" i="212"/>
  <c r="A46" i="212"/>
  <c r="A45" i="212"/>
  <c r="R45" i="212"/>
  <c r="R46" i="212" s="1"/>
  <c r="R47" i="212" s="1"/>
  <c r="P45" i="212"/>
  <c r="P46" i="212" s="1"/>
  <c r="P47" i="212" s="1"/>
  <c r="N45" i="212"/>
  <c r="N46" i="212" s="1"/>
  <c r="N47" i="212" s="1"/>
  <c r="L45" i="212"/>
  <c r="L46" i="212" s="1"/>
  <c r="L47" i="212" s="1"/>
  <c r="I52" i="212"/>
  <c r="A44" i="212"/>
  <c r="A43" i="212"/>
  <c r="R50" i="212"/>
  <c r="A42" i="212"/>
  <c r="K28" i="212"/>
  <c r="A17" i="212"/>
  <c r="A16" i="212"/>
  <c r="O15" i="212"/>
  <c r="O16" i="212" s="1"/>
  <c r="O17" i="212" s="1"/>
  <c r="M15" i="212"/>
  <c r="M16" i="212" s="1"/>
  <c r="M17" i="212" s="1"/>
  <c r="K15" i="212"/>
  <c r="I15" i="212"/>
  <c r="I16" i="212" s="1"/>
  <c r="I17" i="212" s="1"/>
  <c r="A15" i="212"/>
  <c r="R22" i="212"/>
  <c r="L15" i="212"/>
  <c r="L16" i="212" s="1"/>
  <c r="L17" i="212" s="1"/>
  <c r="A14" i="212"/>
  <c r="R21" i="212"/>
  <c r="I21" i="212"/>
  <c r="A13" i="212"/>
  <c r="L20" i="212"/>
  <c r="A12" i="212"/>
  <c r="A167" i="211"/>
  <c r="A166" i="211"/>
  <c r="L165" i="211"/>
  <c r="L166" i="211" s="1"/>
  <c r="L167" i="211" s="1"/>
  <c r="H165" i="211"/>
  <c r="H166" i="211" s="1"/>
  <c r="H167" i="211" s="1"/>
  <c r="A165" i="211"/>
  <c r="N165" i="211"/>
  <c r="J165" i="211"/>
  <c r="J166" i="211" s="1"/>
  <c r="J167" i="211" s="1"/>
  <c r="I172" i="211"/>
  <c r="A164" i="211"/>
  <c r="A163" i="211"/>
  <c r="I165" i="211"/>
  <c r="I166" i="211" s="1"/>
  <c r="I167" i="211" s="1"/>
  <c r="A162" i="211"/>
  <c r="K148" i="211"/>
  <c r="A137" i="211"/>
  <c r="A136" i="211"/>
  <c r="A135" i="211"/>
  <c r="A134" i="211"/>
  <c r="R141" i="211"/>
  <c r="A133" i="211"/>
  <c r="Q135" i="211"/>
  <c r="L135" i="211"/>
  <c r="L136" i="211" s="1"/>
  <c r="L137" i="211" s="1"/>
  <c r="I135" i="211"/>
  <c r="I136" i="211" s="1"/>
  <c r="I137" i="211" s="1"/>
  <c r="A132" i="211"/>
  <c r="A107" i="211"/>
  <c r="A106" i="211"/>
  <c r="R105" i="211"/>
  <c r="A105" i="211"/>
  <c r="O112" i="211"/>
  <c r="T104" i="211"/>
  <c r="A104" i="211"/>
  <c r="O111" i="211"/>
  <c r="K118" i="211"/>
  <c r="A103" i="211"/>
  <c r="L105" i="211"/>
  <c r="L106" i="211" s="1"/>
  <c r="L107" i="211" s="1"/>
  <c r="I110" i="211"/>
  <c r="A102" i="211"/>
  <c r="A77" i="211"/>
  <c r="A76" i="211"/>
  <c r="A75" i="211"/>
  <c r="R82" i="211"/>
  <c r="L82" i="211"/>
  <c r="A74" i="211"/>
  <c r="A73" i="211"/>
  <c r="O75" i="211"/>
  <c r="O76" i="211" s="1"/>
  <c r="O77" i="211" s="1"/>
  <c r="A72" i="211"/>
  <c r="A47" i="211"/>
  <c r="A46" i="211"/>
  <c r="A45" i="211"/>
  <c r="R45" i="211"/>
  <c r="R46" i="211" s="1"/>
  <c r="R47" i="211" s="1"/>
  <c r="K45" i="211"/>
  <c r="K46" i="211" s="1"/>
  <c r="K47" i="211" s="1"/>
  <c r="J45" i="211"/>
  <c r="J46" i="211" s="1"/>
  <c r="J47" i="211" s="1"/>
  <c r="A44" i="211"/>
  <c r="O51" i="211"/>
  <c r="A43" i="211"/>
  <c r="L45" i="211"/>
  <c r="L46" i="211" s="1"/>
  <c r="L47" i="211" s="1"/>
  <c r="A42" i="211"/>
  <c r="I21" i="211"/>
  <c r="A17" i="211"/>
  <c r="A16" i="211"/>
  <c r="A15" i="211"/>
  <c r="Q15" i="211"/>
  <c r="M15" i="211"/>
  <c r="M16" i="211" s="1"/>
  <c r="M17" i="211" s="1"/>
  <c r="L15" i="211"/>
  <c r="L16" i="211" s="1"/>
  <c r="L17" i="211" s="1"/>
  <c r="I15" i="211"/>
  <c r="I16" i="211" s="1"/>
  <c r="I17" i="211" s="1"/>
  <c r="A14" i="211"/>
  <c r="K28" i="211"/>
  <c r="A13" i="211"/>
  <c r="L20" i="211"/>
  <c r="A12" i="211"/>
  <c r="O171" i="210"/>
  <c r="A167" i="210"/>
  <c r="A166" i="210"/>
  <c r="L165" i="210"/>
  <c r="L166" i="210" s="1"/>
  <c r="L167" i="210" s="1"/>
  <c r="A165" i="210"/>
  <c r="S165" i="210"/>
  <c r="S166" i="210" s="1"/>
  <c r="S167" i="210" s="1"/>
  <c r="R172" i="210"/>
  <c r="O165" i="210"/>
  <c r="O166" i="210" s="1"/>
  <c r="O167" i="210" s="1"/>
  <c r="K165" i="210"/>
  <c r="K166" i="210" s="1"/>
  <c r="K167" i="210" s="1"/>
  <c r="J165" i="210"/>
  <c r="J166" i="210" s="1"/>
  <c r="J167" i="210" s="1"/>
  <c r="I172" i="210"/>
  <c r="A164" i="210"/>
  <c r="K178" i="210"/>
  <c r="A163" i="210"/>
  <c r="Q165" i="210"/>
  <c r="O170" i="210"/>
  <c r="M165" i="210"/>
  <c r="M166" i="210" s="1"/>
  <c r="M167" i="210" s="1"/>
  <c r="A162" i="210"/>
  <c r="K148" i="210"/>
  <c r="A137" i="210"/>
  <c r="A136" i="210"/>
  <c r="S135" i="210"/>
  <c r="S136" i="210" s="1"/>
  <c r="S137" i="210" s="1"/>
  <c r="O135" i="210"/>
  <c r="O136" i="210" s="1"/>
  <c r="O137" i="210" s="1"/>
  <c r="K135" i="210"/>
  <c r="K136" i="210" s="1"/>
  <c r="K137" i="210" s="1"/>
  <c r="A135" i="210"/>
  <c r="P135" i="210"/>
  <c r="P136" i="210" s="1"/>
  <c r="P137" i="210" s="1"/>
  <c r="L135" i="210"/>
  <c r="L136" i="210" s="1"/>
  <c r="L137" i="210" s="1"/>
  <c r="J135" i="210"/>
  <c r="J136" i="210" s="1"/>
  <c r="J137" i="210" s="1"/>
  <c r="T134" i="210"/>
  <c r="A134" i="210"/>
  <c r="O141" i="210"/>
  <c r="L141" i="210"/>
  <c r="A133" i="210"/>
  <c r="M135" i="210"/>
  <c r="M136" i="210" s="1"/>
  <c r="M137" i="210" s="1"/>
  <c r="A132" i="210"/>
  <c r="A107" i="210"/>
  <c r="A106" i="210"/>
  <c r="R105" i="210"/>
  <c r="N105" i="210"/>
  <c r="N106" i="210" s="1"/>
  <c r="N107" i="210" s="1"/>
  <c r="A105" i="210"/>
  <c r="M105" i="210"/>
  <c r="M106" i="210" s="1"/>
  <c r="M107" i="210" s="1"/>
  <c r="L112" i="210"/>
  <c r="T104" i="210"/>
  <c r="A104" i="210"/>
  <c r="O111" i="210"/>
  <c r="L111" i="210"/>
  <c r="K118" i="210"/>
  <c r="A103" i="210"/>
  <c r="P105" i="210"/>
  <c r="P106" i="210" s="1"/>
  <c r="P107" i="210" s="1"/>
  <c r="L105" i="210"/>
  <c r="L106" i="210" s="1"/>
  <c r="L107" i="210" s="1"/>
  <c r="L110" i="210"/>
  <c r="A102" i="210"/>
  <c r="A77" i="210"/>
  <c r="A76" i="210"/>
  <c r="O75" i="210"/>
  <c r="O76" i="210" s="1"/>
  <c r="O77" i="210" s="1"/>
  <c r="M75" i="210"/>
  <c r="M76" i="210" s="1"/>
  <c r="M77" i="210" s="1"/>
  <c r="A75" i="210"/>
  <c r="N75" i="210"/>
  <c r="N76" i="210" s="1"/>
  <c r="N77" i="210" s="1"/>
  <c r="J75" i="210"/>
  <c r="J76" i="210" s="1"/>
  <c r="J77" i="210" s="1"/>
  <c r="A74" i="210"/>
  <c r="K88" i="210"/>
  <c r="A73" i="210"/>
  <c r="I80" i="210"/>
  <c r="A72" i="210"/>
  <c r="L52" i="210"/>
  <c r="A47" i="210"/>
  <c r="A46" i="210"/>
  <c r="L45" i="210"/>
  <c r="L46" i="210" s="1"/>
  <c r="L47" i="210" s="1"/>
  <c r="A45" i="210"/>
  <c r="R52" i="210"/>
  <c r="P45" i="210"/>
  <c r="P46" i="210" s="1"/>
  <c r="P47" i="210" s="1"/>
  <c r="O52" i="210"/>
  <c r="M45" i="210"/>
  <c r="M46" i="210" s="1"/>
  <c r="M47" i="210" s="1"/>
  <c r="A44" i="210"/>
  <c r="O51" i="210"/>
  <c r="K58" i="210"/>
  <c r="A43" i="210"/>
  <c r="R45" i="210"/>
  <c r="R46" i="210" s="1"/>
  <c r="R47" i="210" s="1"/>
  <c r="L50" i="210"/>
  <c r="A42" i="210"/>
  <c r="A17" i="210"/>
  <c r="A16" i="210"/>
  <c r="A15" i="210"/>
  <c r="R15" i="210"/>
  <c r="R16" i="210" s="1"/>
  <c r="R17" i="210" s="1"/>
  <c r="R22" i="210"/>
  <c r="P15" i="210"/>
  <c r="P16" i="210" s="1"/>
  <c r="P17" i="210" s="1"/>
  <c r="O15" i="210"/>
  <c r="O16" i="210" s="1"/>
  <c r="O17" i="210" s="1"/>
  <c r="L15" i="210"/>
  <c r="L16" i="210" s="1"/>
  <c r="L17" i="210" s="1"/>
  <c r="L22" i="210"/>
  <c r="A14" i="210"/>
  <c r="R21" i="210"/>
  <c r="O21" i="210"/>
  <c r="K28" i="210"/>
  <c r="A13" i="210"/>
  <c r="R20" i="210"/>
  <c r="O20" i="210"/>
  <c r="L20" i="210"/>
  <c r="A12" i="210"/>
  <c r="L172" i="209"/>
  <c r="O171" i="209"/>
  <c r="A167" i="209"/>
  <c r="A166" i="209"/>
  <c r="P165" i="209"/>
  <c r="P166" i="209" s="1"/>
  <c r="P167" i="209" s="1"/>
  <c r="L165" i="209"/>
  <c r="L166" i="209" s="1"/>
  <c r="L167" i="209" s="1"/>
  <c r="A165" i="209"/>
  <c r="S165" i="209"/>
  <c r="S166" i="209" s="1"/>
  <c r="S167" i="209" s="1"/>
  <c r="R172" i="209"/>
  <c r="O165" i="209"/>
  <c r="O166" i="209" s="1"/>
  <c r="O167" i="209" s="1"/>
  <c r="N165" i="209"/>
  <c r="J165" i="209"/>
  <c r="J166" i="209" s="1"/>
  <c r="J167" i="209" s="1"/>
  <c r="I172" i="209"/>
  <c r="A164" i="209"/>
  <c r="K178" i="209"/>
  <c r="A163" i="209"/>
  <c r="Q165" i="209"/>
  <c r="O170" i="209"/>
  <c r="M165" i="209"/>
  <c r="M166" i="209" s="1"/>
  <c r="M167" i="209" s="1"/>
  <c r="I165" i="209"/>
  <c r="I166" i="209" s="1"/>
  <c r="I167" i="209" s="1"/>
  <c r="A162" i="209"/>
  <c r="K148" i="209"/>
  <c r="A137" i="209"/>
  <c r="A136" i="209"/>
  <c r="S135" i="209"/>
  <c r="S136" i="209" s="1"/>
  <c r="S137" i="209" s="1"/>
  <c r="O135" i="209"/>
  <c r="O136" i="209" s="1"/>
  <c r="O137" i="209" s="1"/>
  <c r="K135" i="209"/>
  <c r="K136" i="209" s="1"/>
  <c r="K137" i="209" s="1"/>
  <c r="A135" i="209"/>
  <c r="A134" i="209"/>
  <c r="R141" i="209"/>
  <c r="I141" i="209"/>
  <c r="A133" i="209"/>
  <c r="L135" i="209"/>
  <c r="L136" i="209" s="1"/>
  <c r="L137" i="209" s="1"/>
  <c r="A132" i="209"/>
  <c r="I111" i="209"/>
  <c r="A107" i="209"/>
  <c r="A106" i="209"/>
  <c r="J105" i="209"/>
  <c r="J106" i="209" s="1"/>
  <c r="J107" i="209" s="1"/>
  <c r="A105" i="209"/>
  <c r="Q105" i="209"/>
  <c r="Q106" i="209" s="1"/>
  <c r="Q107" i="209" s="1"/>
  <c r="O112" i="209"/>
  <c r="L112" i="209"/>
  <c r="T104" i="209"/>
  <c r="A104" i="209"/>
  <c r="O111" i="209"/>
  <c r="L111" i="209"/>
  <c r="K118" i="209"/>
  <c r="A103" i="209"/>
  <c r="S105" i="209"/>
  <c r="S106" i="209" s="1"/>
  <c r="S107" i="209" s="1"/>
  <c r="P105" i="209"/>
  <c r="P106" i="209" s="1"/>
  <c r="P107" i="209" s="1"/>
  <c r="L105" i="209"/>
  <c r="L106" i="209" s="1"/>
  <c r="L107" i="209" s="1"/>
  <c r="A102" i="209"/>
  <c r="O82" i="209"/>
  <c r="A77" i="209"/>
  <c r="A76" i="209"/>
  <c r="I75" i="209"/>
  <c r="I76" i="209" s="1"/>
  <c r="I77" i="209" s="1"/>
  <c r="A75" i="209"/>
  <c r="R82" i="209"/>
  <c r="L82" i="209"/>
  <c r="A74" i="209"/>
  <c r="T73" i="209"/>
  <c r="K88" i="209"/>
  <c r="A73" i="209"/>
  <c r="S75" i="209"/>
  <c r="S76" i="209" s="1"/>
  <c r="S77" i="209" s="1"/>
  <c r="A72" i="209"/>
  <c r="A47" i="209"/>
  <c r="A46" i="209"/>
  <c r="M45" i="209"/>
  <c r="M46" i="209" s="1"/>
  <c r="M47" i="209" s="1"/>
  <c r="A45" i="209"/>
  <c r="S45" i="209"/>
  <c r="S46" i="209" s="1"/>
  <c r="S47" i="209" s="1"/>
  <c r="J45" i="209"/>
  <c r="J46" i="209" s="1"/>
  <c r="J47" i="209" s="1"/>
  <c r="I45" i="209"/>
  <c r="I46" i="209" s="1"/>
  <c r="I47" i="209" s="1"/>
  <c r="A44" i="209"/>
  <c r="O51" i="209"/>
  <c r="K58" i="209"/>
  <c r="A43" i="209"/>
  <c r="L45" i="209"/>
  <c r="L46" i="209" s="1"/>
  <c r="L47" i="209" s="1"/>
  <c r="A42" i="209"/>
  <c r="I21" i="209"/>
  <c r="A17" i="209"/>
  <c r="A16" i="209"/>
  <c r="R15" i="209"/>
  <c r="R16" i="209" s="1"/>
  <c r="R17" i="209" s="1"/>
  <c r="J15" i="209"/>
  <c r="J16" i="209" s="1"/>
  <c r="J17" i="209" s="1"/>
  <c r="A15" i="209"/>
  <c r="Q15" i="209"/>
  <c r="M15" i="209"/>
  <c r="M16" i="209" s="1"/>
  <c r="M17" i="209" s="1"/>
  <c r="L15" i="209"/>
  <c r="L16" i="209" s="1"/>
  <c r="L17" i="209" s="1"/>
  <c r="L22" i="209"/>
  <c r="I15" i="209"/>
  <c r="I16" i="209" s="1"/>
  <c r="I17" i="209" s="1"/>
  <c r="T14" i="209"/>
  <c r="A14" i="209"/>
  <c r="O21" i="209"/>
  <c r="L21" i="209"/>
  <c r="K28" i="209"/>
  <c r="A13" i="209"/>
  <c r="R20" i="209"/>
  <c r="O20" i="209"/>
  <c r="L20" i="209"/>
  <c r="A12" i="209"/>
  <c r="A167" i="208"/>
  <c r="P166" i="208"/>
  <c r="P167" i="208" s="1"/>
  <c r="A166" i="208"/>
  <c r="P165" i="208"/>
  <c r="L165" i="208"/>
  <c r="L166" i="208" s="1"/>
  <c r="L167" i="208" s="1"/>
  <c r="A165" i="208"/>
  <c r="R172" i="208"/>
  <c r="I172" i="208"/>
  <c r="A164" i="208"/>
  <c r="K178" i="208"/>
  <c r="A163" i="208"/>
  <c r="J165" i="208"/>
  <c r="J166" i="208" s="1"/>
  <c r="J167" i="208" s="1"/>
  <c r="A162" i="208"/>
  <c r="K148" i="208"/>
  <c r="A137" i="208"/>
  <c r="A136" i="208"/>
  <c r="S135" i="208"/>
  <c r="S136" i="208" s="1"/>
  <c r="S137" i="208" s="1"/>
  <c r="A135" i="208"/>
  <c r="L135" i="208"/>
  <c r="L136" i="208" s="1"/>
  <c r="L137" i="208" s="1"/>
  <c r="A134" i="208"/>
  <c r="R141" i="208"/>
  <c r="I141" i="208"/>
  <c r="A133" i="208"/>
  <c r="A132" i="208"/>
  <c r="A107" i="208"/>
  <c r="A106" i="208"/>
  <c r="R105" i="208"/>
  <c r="N105" i="208"/>
  <c r="N106" i="208" s="1"/>
  <c r="N107" i="208" s="1"/>
  <c r="A105" i="208"/>
  <c r="A104" i="208"/>
  <c r="O111" i="208"/>
  <c r="K118" i="208"/>
  <c r="A103" i="208"/>
  <c r="L105" i="208"/>
  <c r="L106" i="208" s="1"/>
  <c r="L107" i="208" s="1"/>
  <c r="I110" i="208"/>
  <c r="A102" i="208"/>
  <c r="A77" i="208"/>
  <c r="A76" i="208"/>
  <c r="S75" i="208"/>
  <c r="S76" i="208" s="1"/>
  <c r="S77" i="208" s="1"/>
  <c r="Q75" i="208"/>
  <c r="K75" i="208"/>
  <c r="K76" i="208" s="1"/>
  <c r="K77" i="208" s="1"/>
  <c r="A75" i="208"/>
  <c r="R75" i="208"/>
  <c r="R76" i="208" s="1"/>
  <c r="R77" i="208" s="1"/>
  <c r="L82" i="208"/>
  <c r="A74" i="208"/>
  <c r="K88" i="208"/>
  <c r="A73" i="208"/>
  <c r="R80" i="208"/>
  <c r="L80" i="208"/>
  <c r="A72" i="208"/>
  <c r="A47" i="208"/>
  <c r="A46" i="208"/>
  <c r="A45" i="208"/>
  <c r="A44" i="208"/>
  <c r="T43" i="208"/>
  <c r="A43" i="208"/>
  <c r="P45" i="208"/>
  <c r="P46" i="208" s="1"/>
  <c r="P47" i="208" s="1"/>
  <c r="L45" i="208"/>
  <c r="L46" i="208" s="1"/>
  <c r="L47" i="208" s="1"/>
  <c r="J45" i="208"/>
  <c r="J46" i="208" s="1"/>
  <c r="J47" i="208" s="1"/>
  <c r="A42" i="208"/>
  <c r="A17" i="208"/>
  <c r="A16" i="208"/>
  <c r="N15" i="208"/>
  <c r="A15" i="208"/>
  <c r="Q15" i="208"/>
  <c r="O22" i="208"/>
  <c r="M15" i="208"/>
  <c r="M16" i="208" s="1"/>
  <c r="M17" i="208" s="1"/>
  <c r="A14" i="208"/>
  <c r="L21" i="208"/>
  <c r="K28" i="208"/>
  <c r="A13" i="208"/>
  <c r="R20" i="208"/>
  <c r="L20" i="208"/>
  <c r="A12" i="208"/>
  <c r="A167" i="207"/>
  <c r="A166" i="207"/>
  <c r="M165" i="207"/>
  <c r="M166" i="207" s="1"/>
  <c r="M167" i="207" s="1"/>
  <c r="H165" i="207"/>
  <c r="A165" i="207"/>
  <c r="O165" i="207"/>
  <c r="O166" i="207" s="1"/>
  <c r="O167" i="207" s="1"/>
  <c r="L165" i="207"/>
  <c r="I172" i="207"/>
  <c r="A164" i="207"/>
  <c r="A163" i="207"/>
  <c r="R170" i="207"/>
  <c r="O170" i="207"/>
  <c r="A162" i="207"/>
  <c r="K148" i="207"/>
  <c r="A137" i="207"/>
  <c r="A136" i="207"/>
  <c r="A135" i="207"/>
  <c r="S135" i="207"/>
  <c r="S136" i="207" s="1"/>
  <c r="S137" i="207" s="1"/>
  <c r="R135" i="207"/>
  <c r="R136" i="207" s="1"/>
  <c r="R137" i="207" s="1"/>
  <c r="O135" i="207"/>
  <c r="O136" i="207" s="1"/>
  <c r="O137" i="207" s="1"/>
  <c r="A134" i="207"/>
  <c r="A133" i="207"/>
  <c r="M135" i="207"/>
  <c r="M136" i="207" s="1"/>
  <c r="M137" i="207" s="1"/>
  <c r="A132" i="207"/>
  <c r="A107" i="207"/>
  <c r="A106" i="207"/>
  <c r="A105" i="207"/>
  <c r="R105" i="207"/>
  <c r="R106" i="207" s="1"/>
  <c r="R107" i="207" s="1"/>
  <c r="M105" i="207"/>
  <c r="M106" i="207" s="1"/>
  <c r="M107" i="207" s="1"/>
  <c r="J105" i="207"/>
  <c r="J106" i="207" s="1"/>
  <c r="J107" i="207" s="1"/>
  <c r="A104" i="207"/>
  <c r="O111" i="207"/>
  <c r="K118" i="207"/>
  <c r="A103" i="207"/>
  <c r="O110" i="207"/>
  <c r="L105" i="207"/>
  <c r="L106" i="207" s="1"/>
  <c r="L107" i="207" s="1"/>
  <c r="A102" i="207"/>
  <c r="L80" i="207"/>
  <c r="A77" i="207"/>
  <c r="A76" i="207"/>
  <c r="J75" i="207"/>
  <c r="J76" i="207" s="1"/>
  <c r="J77" i="207" s="1"/>
  <c r="A75" i="207"/>
  <c r="Q75" i="207"/>
  <c r="M75" i="207"/>
  <c r="M76" i="207" s="1"/>
  <c r="M77" i="207" s="1"/>
  <c r="L75" i="207"/>
  <c r="L76" i="207" s="1"/>
  <c r="L77" i="207" s="1"/>
  <c r="I75" i="207"/>
  <c r="I76" i="207" s="1"/>
  <c r="I77" i="207" s="1"/>
  <c r="A74" i="207"/>
  <c r="O81" i="207"/>
  <c r="L81" i="207"/>
  <c r="A73" i="207"/>
  <c r="R80" i="207"/>
  <c r="A72" i="207"/>
  <c r="A47" i="207"/>
  <c r="A46" i="207"/>
  <c r="A45" i="207"/>
  <c r="L45" i="207"/>
  <c r="L46" i="207" s="1"/>
  <c r="L47" i="207" s="1"/>
  <c r="A44" i="207"/>
  <c r="A43" i="207"/>
  <c r="R50" i="207"/>
  <c r="O50" i="207"/>
  <c r="A42" i="207"/>
  <c r="K28" i="207"/>
  <c r="A17" i="207"/>
  <c r="A16" i="207"/>
  <c r="S15" i="207"/>
  <c r="S16" i="207" s="1"/>
  <c r="S17" i="207" s="1"/>
  <c r="O15" i="207"/>
  <c r="O16" i="207" s="1"/>
  <c r="O17" i="207" s="1"/>
  <c r="K15" i="207"/>
  <c r="A15" i="207"/>
  <c r="A14" i="207"/>
  <c r="A13" i="207"/>
  <c r="Q15" i="207"/>
  <c r="P15" i="207"/>
  <c r="P16" i="207" s="1"/>
  <c r="P17" i="207" s="1"/>
  <c r="M15" i="207"/>
  <c r="M16" i="207" s="1"/>
  <c r="M17" i="207" s="1"/>
  <c r="A12" i="207"/>
  <c r="O171" i="206"/>
  <c r="A167" i="206"/>
  <c r="A166" i="206"/>
  <c r="L165" i="206"/>
  <c r="L166" i="206" s="1"/>
  <c r="L167" i="206" s="1"/>
  <c r="H165" i="206"/>
  <c r="H166" i="206" s="1"/>
  <c r="H167" i="206" s="1"/>
  <c r="A165" i="206"/>
  <c r="R165" i="206"/>
  <c r="R166" i="206" s="1"/>
  <c r="R167" i="206" s="1"/>
  <c r="R172" i="206"/>
  <c r="O165" i="206"/>
  <c r="O166" i="206" s="1"/>
  <c r="O167" i="206" s="1"/>
  <c r="J165" i="206"/>
  <c r="J166" i="206" s="1"/>
  <c r="J167" i="206" s="1"/>
  <c r="I172" i="206"/>
  <c r="A164" i="206"/>
  <c r="R171" i="206"/>
  <c r="T163" i="206"/>
  <c r="K178" i="206"/>
  <c r="A163" i="206"/>
  <c r="I165" i="206"/>
  <c r="I166" i="206" s="1"/>
  <c r="I167" i="206" s="1"/>
  <c r="A162" i="206"/>
  <c r="K148" i="206"/>
  <c r="A137" i="206"/>
  <c r="A136" i="206"/>
  <c r="S135" i="206"/>
  <c r="S136" i="206" s="1"/>
  <c r="S137" i="206" s="1"/>
  <c r="A135" i="206"/>
  <c r="J135" i="206"/>
  <c r="J136" i="206" s="1"/>
  <c r="J137" i="206" s="1"/>
  <c r="T134" i="206"/>
  <c r="A134" i="206"/>
  <c r="O141" i="206"/>
  <c r="L141" i="206"/>
  <c r="A133" i="206"/>
  <c r="M135" i="206"/>
  <c r="M136" i="206" s="1"/>
  <c r="M137" i="206" s="1"/>
  <c r="L135" i="206"/>
  <c r="L136" i="206" s="1"/>
  <c r="L137" i="206" s="1"/>
  <c r="A132" i="206"/>
  <c r="A107" i="206"/>
  <c r="A106" i="206"/>
  <c r="R105" i="206"/>
  <c r="A105" i="206"/>
  <c r="Q105" i="206"/>
  <c r="Q106" i="206" s="1"/>
  <c r="Q107" i="206" s="1"/>
  <c r="M105" i="206"/>
  <c r="M106" i="206" s="1"/>
  <c r="M107" i="206" s="1"/>
  <c r="L112" i="206"/>
  <c r="T104" i="206"/>
  <c r="A104" i="206"/>
  <c r="O111" i="206"/>
  <c r="K118" i="206"/>
  <c r="A103" i="206"/>
  <c r="P105" i="206"/>
  <c r="P106" i="206" s="1"/>
  <c r="P107" i="206" s="1"/>
  <c r="L105" i="206"/>
  <c r="L106" i="206" s="1"/>
  <c r="L107" i="206" s="1"/>
  <c r="L110" i="206"/>
  <c r="A102" i="206"/>
  <c r="A77" i="206"/>
  <c r="A76" i="206"/>
  <c r="M75" i="206"/>
  <c r="M76" i="206" s="1"/>
  <c r="M77" i="206" s="1"/>
  <c r="I75" i="206"/>
  <c r="I76" i="206" s="1"/>
  <c r="I77" i="206" s="1"/>
  <c r="A75" i="206"/>
  <c r="R82" i="206"/>
  <c r="P75" i="206"/>
  <c r="P76" i="206" s="1"/>
  <c r="P77" i="206" s="1"/>
  <c r="L75" i="206"/>
  <c r="L76" i="206" s="1"/>
  <c r="L77" i="206" s="1"/>
  <c r="A74" i="206"/>
  <c r="R81" i="206"/>
  <c r="O81" i="206"/>
  <c r="K88" i="206"/>
  <c r="A73" i="206"/>
  <c r="S75" i="206"/>
  <c r="S76" i="206" s="1"/>
  <c r="S77" i="206" s="1"/>
  <c r="O75" i="206"/>
  <c r="O76" i="206" s="1"/>
  <c r="O77" i="206" s="1"/>
  <c r="A72" i="206"/>
  <c r="R50" i="206"/>
  <c r="A47" i="206"/>
  <c r="A46" i="206"/>
  <c r="M45" i="206"/>
  <c r="M46" i="206" s="1"/>
  <c r="M47" i="206" s="1"/>
  <c r="A45" i="206"/>
  <c r="K45" i="206"/>
  <c r="K46" i="206" s="1"/>
  <c r="K47" i="206" s="1"/>
  <c r="J45" i="206"/>
  <c r="J46" i="206" s="1"/>
  <c r="J47" i="206" s="1"/>
  <c r="I45" i="206"/>
  <c r="I46" i="206" s="1"/>
  <c r="I47" i="206" s="1"/>
  <c r="A44" i="206"/>
  <c r="O51" i="206"/>
  <c r="K58" i="206"/>
  <c r="A43" i="206"/>
  <c r="L45" i="206"/>
  <c r="L46" i="206" s="1"/>
  <c r="L47" i="206" s="1"/>
  <c r="I50" i="206"/>
  <c r="A42" i="206"/>
  <c r="I21" i="206"/>
  <c r="A17" i="206"/>
  <c r="A16" i="206"/>
  <c r="R15" i="206"/>
  <c r="R16" i="206" s="1"/>
  <c r="R17" i="206" s="1"/>
  <c r="A15" i="206"/>
  <c r="S15" i="206"/>
  <c r="S16" i="206" s="1"/>
  <c r="S17" i="206" s="1"/>
  <c r="Q15" i="206"/>
  <c r="M15" i="206"/>
  <c r="M16" i="206" s="1"/>
  <c r="M17" i="206" s="1"/>
  <c r="L15" i="206"/>
  <c r="L16" i="206" s="1"/>
  <c r="L17" i="206" s="1"/>
  <c r="L22" i="206"/>
  <c r="I15" i="206"/>
  <c r="I16" i="206" s="1"/>
  <c r="I17" i="206" s="1"/>
  <c r="A14" i="206"/>
  <c r="O21" i="206"/>
  <c r="L21" i="206"/>
  <c r="K28" i="206"/>
  <c r="A13" i="206"/>
  <c r="R20" i="206"/>
  <c r="O20" i="206"/>
  <c r="L20" i="206"/>
  <c r="A12" i="206"/>
  <c r="A167" i="205"/>
  <c r="A166" i="205"/>
  <c r="P165" i="205"/>
  <c r="P166" i="205" s="1"/>
  <c r="P167" i="205" s="1"/>
  <c r="H165" i="205"/>
  <c r="H166" i="205" s="1"/>
  <c r="H167" i="205" s="1"/>
  <c r="A165" i="205"/>
  <c r="I172" i="205"/>
  <c r="A164" i="205"/>
  <c r="K178" i="205"/>
  <c r="A163" i="205"/>
  <c r="R165" i="205"/>
  <c r="R166" i="205" s="1"/>
  <c r="R167" i="205" s="1"/>
  <c r="O170" i="205"/>
  <c r="A162" i="205"/>
  <c r="K148" i="205"/>
  <c r="A137" i="205"/>
  <c r="A136" i="205"/>
  <c r="O135" i="205"/>
  <c r="O136" i="205" s="1"/>
  <c r="O137" i="205" s="1"/>
  <c r="K135" i="205"/>
  <c r="K136" i="205" s="1"/>
  <c r="K137" i="205" s="1"/>
  <c r="A135" i="205"/>
  <c r="A134" i="205"/>
  <c r="R141" i="205"/>
  <c r="A133" i="205"/>
  <c r="A132" i="205"/>
  <c r="I111" i="205"/>
  <c r="A107" i="205"/>
  <c r="A106" i="205"/>
  <c r="R105" i="205"/>
  <c r="A105" i="205"/>
  <c r="A104" i="205"/>
  <c r="O111" i="205"/>
  <c r="K118" i="205"/>
  <c r="A103" i="205"/>
  <c r="P105" i="205"/>
  <c r="P106" i="205" s="1"/>
  <c r="P107" i="205" s="1"/>
  <c r="L105" i="205"/>
  <c r="L106" i="205" s="1"/>
  <c r="L107" i="205" s="1"/>
  <c r="L110" i="205"/>
  <c r="A102" i="205"/>
  <c r="A77" i="205"/>
  <c r="A76" i="205"/>
  <c r="O75" i="205"/>
  <c r="O76" i="205" s="1"/>
  <c r="O77" i="205" s="1"/>
  <c r="I75" i="205"/>
  <c r="I76" i="205" s="1"/>
  <c r="I77" i="205" s="1"/>
  <c r="A75" i="205"/>
  <c r="N75" i="205"/>
  <c r="N76" i="205" s="1"/>
  <c r="N77" i="205" s="1"/>
  <c r="A74" i="205"/>
  <c r="A73" i="205"/>
  <c r="A72" i="205"/>
  <c r="A47" i="205"/>
  <c r="A46" i="205"/>
  <c r="A45" i="205"/>
  <c r="R52" i="205"/>
  <c r="L45" i="205"/>
  <c r="L46" i="205" s="1"/>
  <c r="L47" i="205" s="1"/>
  <c r="K45" i="205"/>
  <c r="K46" i="205" s="1"/>
  <c r="K47" i="205" s="1"/>
  <c r="A44" i="205"/>
  <c r="A43" i="205"/>
  <c r="O50" i="205"/>
  <c r="J45" i="205"/>
  <c r="J46" i="205" s="1"/>
  <c r="J47" i="205" s="1"/>
  <c r="A42" i="205"/>
  <c r="A17" i="205"/>
  <c r="A16" i="205"/>
  <c r="N15" i="205"/>
  <c r="N16" i="205" s="1"/>
  <c r="N17" i="205" s="1"/>
  <c r="A15" i="205"/>
  <c r="R22" i="205"/>
  <c r="O15" i="205"/>
  <c r="O16" i="205" s="1"/>
  <c r="O17" i="205" s="1"/>
  <c r="O22" i="205"/>
  <c r="K15" i="205"/>
  <c r="A14" i="205"/>
  <c r="R21" i="205"/>
  <c r="K28" i="205"/>
  <c r="A13" i="205"/>
  <c r="L20" i="205"/>
  <c r="A12" i="205"/>
  <c r="K178" i="204"/>
  <c r="R171" i="204"/>
  <c r="O171" i="204"/>
  <c r="L171" i="204"/>
  <c r="I171" i="204"/>
  <c r="R170" i="204"/>
  <c r="O170" i="204"/>
  <c r="L170" i="204"/>
  <c r="I170" i="204"/>
  <c r="I187" i="204" s="1"/>
  <c r="R169" i="204"/>
  <c r="O169" i="204"/>
  <c r="L169" i="204"/>
  <c r="I169" i="204"/>
  <c r="O165" i="204"/>
  <c r="O166" i="204" s="1"/>
  <c r="T164" i="204"/>
  <c r="S164" i="204"/>
  <c r="S165" i="204" s="1"/>
  <c r="S166" i="204" s="1"/>
  <c r="R164" i="204"/>
  <c r="R165" i="204" s="1"/>
  <c r="R166" i="204" s="1"/>
  <c r="Q164" i="204"/>
  <c r="P164" i="204"/>
  <c r="P165" i="204" s="1"/>
  <c r="P166" i="204" s="1"/>
  <c r="O164" i="204"/>
  <c r="N164" i="204"/>
  <c r="N165" i="204" s="1"/>
  <c r="N166" i="204" s="1"/>
  <c r="M164" i="204"/>
  <c r="M165" i="204" s="1"/>
  <c r="M166" i="204" s="1"/>
  <c r="L164" i="204"/>
  <c r="L165" i="204" s="1"/>
  <c r="L166" i="204" s="1"/>
  <c r="K164" i="204"/>
  <c r="K165" i="204" s="1"/>
  <c r="K166" i="204" s="1"/>
  <c r="J164" i="204"/>
  <c r="J165" i="204" s="1"/>
  <c r="J166" i="204" s="1"/>
  <c r="I164" i="204"/>
  <c r="I165" i="204" s="1"/>
  <c r="I166" i="204" s="1"/>
  <c r="H164" i="204"/>
  <c r="T163" i="204"/>
  <c r="T162" i="204"/>
  <c r="T161" i="204"/>
  <c r="K148" i="204"/>
  <c r="R141" i="204"/>
  <c r="O141" i="204"/>
  <c r="L141" i="204"/>
  <c r="I141" i="204"/>
  <c r="R140" i="204"/>
  <c r="O140" i="204"/>
  <c r="L140" i="204"/>
  <c r="I140" i="204"/>
  <c r="R139" i="204"/>
  <c r="O139" i="204"/>
  <c r="L139" i="204"/>
  <c r="I139" i="204"/>
  <c r="S134" i="204"/>
  <c r="S135" i="204" s="1"/>
  <c r="S136" i="204" s="1"/>
  <c r="R134" i="204"/>
  <c r="R135" i="204" s="1"/>
  <c r="R136" i="204" s="1"/>
  <c r="Q134" i="204"/>
  <c r="Q135" i="204" s="1"/>
  <c r="Q136" i="204" s="1"/>
  <c r="P134" i="204"/>
  <c r="P135" i="204" s="1"/>
  <c r="P136" i="204" s="1"/>
  <c r="O134" i="204"/>
  <c r="O135" i="204" s="1"/>
  <c r="O136" i="204" s="1"/>
  <c r="N134" i="204"/>
  <c r="M134" i="204"/>
  <c r="M135" i="204" s="1"/>
  <c r="M136" i="204" s="1"/>
  <c r="L134" i="204"/>
  <c r="L135" i="204" s="1"/>
  <c r="L136" i="204" s="1"/>
  <c r="K134" i="204"/>
  <c r="J134" i="204"/>
  <c r="J135" i="204" s="1"/>
  <c r="J136" i="204" s="1"/>
  <c r="I134" i="204"/>
  <c r="I135" i="204" s="1"/>
  <c r="I136" i="204" s="1"/>
  <c r="H134" i="204"/>
  <c r="H135" i="204" s="1"/>
  <c r="T133" i="204"/>
  <c r="T132" i="204"/>
  <c r="T131" i="204"/>
  <c r="K118" i="204"/>
  <c r="R111" i="204"/>
  <c r="O111" i="204"/>
  <c r="L111" i="204"/>
  <c r="I111" i="204"/>
  <c r="R110" i="204"/>
  <c r="O110" i="204"/>
  <c r="L110" i="204"/>
  <c r="I110" i="204"/>
  <c r="R109" i="204"/>
  <c r="O109" i="204"/>
  <c r="L109" i="204"/>
  <c r="I109" i="204"/>
  <c r="O105" i="204"/>
  <c r="O106" i="204" s="1"/>
  <c r="K105" i="204"/>
  <c r="K106" i="204" s="1"/>
  <c r="S104" i="204"/>
  <c r="S105" i="204" s="1"/>
  <c r="S106" i="204" s="1"/>
  <c r="R104" i="204"/>
  <c r="R105" i="204" s="1"/>
  <c r="R106" i="204" s="1"/>
  <c r="Q104" i="204"/>
  <c r="P104" i="204"/>
  <c r="P105" i="204" s="1"/>
  <c r="P106" i="204" s="1"/>
  <c r="O104" i="204"/>
  <c r="N104" i="204"/>
  <c r="N105" i="204" s="1"/>
  <c r="N106" i="204" s="1"/>
  <c r="M104" i="204"/>
  <c r="M105" i="204" s="1"/>
  <c r="M106" i="204" s="1"/>
  <c r="L104" i="204"/>
  <c r="L105" i="204" s="1"/>
  <c r="L106" i="204" s="1"/>
  <c r="K104" i="204"/>
  <c r="J104" i="204"/>
  <c r="J105" i="204" s="1"/>
  <c r="J106" i="204" s="1"/>
  <c r="I104" i="204"/>
  <c r="I105" i="204" s="1"/>
  <c r="I106" i="204" s="1"/>
  <c r="H104" i="204"/>
  <c r="I112" i="204" s="1"/>
  <c r="T103" i="204"/>
  <c r="T102" i="204"/>
  <c r="T101" i="204"/>
  <c r="T104" i="204" s="1"/>
  <c r="K88" i="204"/>
  <c r="R81" i="204"/>
  <c r="O81" i="204"/>
  <c r="L81" i="204"/>
  <c r="I81" i="204"/>
  <c r="R80" i="204"/>
  <c r="O80" i="204"/>
  <c r="L80" i="204"/>
  <c r="I80" i="204"/>
  <c r="R79" i="204"/>
  <c r="O79" i="204"/>
  <c r="L79" i="204"/>
  <c r="I79" i="204"/>
  <c r="S74" i="204"/>
  <c r="S75" i="204" s="1"/>
  <c r="S76" i="204" s="1"/>
  <c r="R74" i="204"/>
  <c r="R75" i="204" s="1"/>
  <c r="R76" i="204" s="1"/>
  <c r="Q74" i="204"/>
  <c r="Q75" i="204" s="1"/>
  <c r="Q76" i="204" s="1"/>
  <c r="P74" i="204"/>
  <c r="P75" i="204" s="1"/>
  <c r="P76" i="204" s="1"/>
  <c r="O74" i="204"/>
  <c r="O75" i="204" s="1"/>
  <c r="O76" i="204" s="1"/>
  <c r="N74" i="204"/>
  <c r="M74" i="204"/>
  <c r="M75" i="204" s="1"/>
  <c r="M76" i="204" s="1"/>
  <c r="L74" i="204"/>
  <c r="L75" i="204" s="1"/>
  <c r="L76" i="204" s="1"/>
  <c r="K74" i="204"/>
  <c r="J74" i="204"/>
  <c r="J75" i="204" s="1"/>
  <c r="J76" i="204" s="1"/>
  <c r="I74" i="204"/>
  <c r="I75" i="204" s="1"/>
  <c r="I76" i="204" s="1"/>
  <c r="H74" i="204"/>
  <c r="H75" i="204" s="1"/>
  <c r="T73" i="204"/>
  <c r="T74" i="204" s="1"/>
  <c r="T72" i="204"/>
  <c r="T71" i="204"/>
  <c r="K58" i="204"/>
  <c r="R51" i="204"/>
  <c r="O51" i="204"/>
  <c r="L51" i="204"/>
  <c r="I51" i="204"/>
  <c r="R50" i="204"/>
  <c r="O50" i="204"/>
  <c r="L50" i="204"/>
  <c r="I50" i="204"/>
  <c r="R49" i="204"/>
  <c r="O49" i="204"/>
  <c r="L49" i="204"/>
  <c r="I49" i="204"/>
  <c r="S45" i="204"/>
  <c r="S46" i="204" s="1"/>
  <c r="K45" i="204"/>
  <c r="K46" i="204" s="1"/>
  <c r="T44" i="204"/>
  <c r="S44" i="204"/>
  <c r="R44" i="204"/>
  <c r="R45" i="204" s="1"/>
  <c r="R46" i="204" s="1"/>
  <c r="Q44" i="204"/>
  <c r="R52" i="204" s="1"/>
  <c r="P44" i="204"/>
  <c r="P45" i="204" s="1"/>
  <c r="P46" i="204" s="1"/>
  <c r="O44" i="204"/>
  <c r="O45" i="204" s="1"/>
  <c r="O46" i="204" s="1"/>
  <c r="N44" i="204"/>
  <c r="N45" i="204" s="1"/>
  <c r="N46" i="204" s="1"/>
  <c r="M44" i="204"/>
  <c r="M45" i="204" s="1"/>
  <c r="M46" i="204" s="1"/>
  <c r="L44" i="204"/>
  <c r="L45" i="204" s="1"/>
  <c r="L46" i="204" s="1"/>
  <c r="K44" i="204"/>
  <c r="J44" i="204"/>
  <c r="J45" i="204" s="1"/>
  <c r="J46" i="204" s="1"/>
  <c r="I44" i="204"/>
  <c r="I45" i="204" s="1"/>
  <c r="I46" i="204" s="1"/>
  <c r="H44" i="204"/>
  <c r="I52" i="204" s="1"/>
  <c r="T43" i="204"/>
  <c r="T42" i="204"/>
  <c r="T41" i="204"/>
  <c r="K28" i="204"/>
  <c r="R21" i="204"/>
  <c r="O21" i="204"/>
  <c r="L21" i="204"/>
  <c r="I21" i="204"/>
  <c r="I188" i="204" s="1"/>
  <c r="R20" i="204"/>
  <c r="R187" i="204" s="1"/>
  <c r="O20" i="204"/>
  <c r="L20" i="204"/>
  <c r="I20" i="204"/>
  <c r="R19" i="204"/>
  <c r="O19" i="204"/>
  <c r="L19" i="204"/>
  <c r="I19" i="204"/>
  <c r="I186" i="204" s="1"/>
  <c r="S14" i="204"/>
  <c r="S15" i="204" s="1"/>
  <c r="S16" i="204" s="1"/>
  <c r="R14" i="204"/>
  <c r="R15" i="204" s="1"/>
  <c r="R16" i="204" s="1"/>
  <c r="Q14" i="204"/>
  <c r="Q15" i="204" s="1"/>
  <c r="Q16" i="204" s="1"/>
  <c r="P14" i="204"/>
  <c r="P15" i="204" s="1"/>
  <c r="P16" i="204" s="1"/>
  <c r="O14" i="204"/>
  <c r="O15" i="204" s="1"/>
  <c r="O16" i="204" s="1"/>
  <c r="N14" i="204"/>
  <c r="M14" i="204"/>
  <c r="M15" i="204" s="1"/>
  <c r="M16" i="204" s="1"/>
  <c r="L14" i="204"/>
  <c r="L15" i="204" s="1"/>
  <c r="L16" i="204" s="1"/>
  <c r="K14" i="204"/>
  <c r="L22" i="204" s="1"/>
  <c r="J14" i="204"/>
  <c r="J15" i="204" s="1"/>
  <c r="J16" i="204" s="1"/>
  <c r="I14" i="204"/>
  <c r="I15" i="204" s="1"/>
  <c r="I16" i="204" s="1"/>
  <c r="H14" i="204"/>
  <c r="H15" i="204" s="1"/>
  <c r="T13" i="204"/>
  <c r="T12" i="204"/>
  <c r="T11" i="204"/>
  <c r="U5" i="204"/>
  <c r="D5" i="204"/>
  <c r="I186" i="203"/>
  <c r="K178" i="203"/>
  <c r="R171" i="203"/>
  <c r="O171" i="203"/>
  <c r="L171" i="203"/>
  <c r="I171" i="203"/>
  <c r="R170" i="203"/>
  <c r="O170" i="203"/>
  <c r="L170" i="203"/>
  <c r="I170" i="203"/>
  <c r="R169" i="203"/>
  <c r="O169" i="203"/>
  <c r="L169" i="203"/>
  <c r="I169" i="203"/>
  <c r="O165" i="203"/>
  <c r="O166" i="203" s="1"/>
  <c r="K165" i="203"/>
  <c r="K166" i="203" s="1"/>
  <c r="T164" i="203"/>
  <c r="S164" i="203"/>
  <c r="S165" i="203" s="1"/>
  <c r="S166" i="203" s="1"/>
  <c r="R164" i="203"/>
  <c r="R165" i="203" s="1"/>
  <c r="R166" i="203" s="1"/>
  <c r="Q164" i="203"/>
  <c r="P164" i="203"/>
  <c r="P165" i="203" s="1"/>
  <c r="P166" i="203" s="1"/>
  <c r="O164" i="203"/>
  <c r="N164" i="203"/>
  <c r="N165" i="203" s="1"/>
  <c r="N166" i="203" s="1"/>
  <c r="M164" i="203"/>
  <c r="M165" i="203" s="1"/>
  <c r="M166" i="203" s="1"/>
  <c r="L164" i="203"/>
  <c r="L165" i="203" s="1"/>
  <c r="L166" i="203" s="1"/>
  <c r="K164" i="203"/>
  <c r="J164" i="203"/>
  <c r="J165" i="203" s="1"/>
  <c r="J166" i="203" s="1"/>
  <c r="I164" i="203"/>
  <c r="I165" i="203" s="1"/>
  <c r="I166" i="203" s="1"/>
  <c r="H164" i="203"/>
  <c r="I172" i="203" s="1"/>
  <c r="T163" i="203"/>
  <c r="T162" i="203"/>
  <c r="T161" i="203"/>
  <c r="K148" i="203"/>
  <c r="R141" i="203"/>
  <c r="O141" i="203"/>
  <c r="L141" i="203"/>
  <c r="I141" i="203"/>
  <c r="R140" i="203"/>
  <c r="O140" i="203"/>
  <c r="L140" i="203"/>
  <c r="I140" i="203"/>
  <c r="I187" i="203" s="1"/>
  <c r="R139" i="203"/>
  <c r="O139" i="203"/>
  <c r="L139" i="203"/>
  <c r="I139" i="203"/>
  <c r="Q135" i="203"/>
  <c r="Q136" i="203" s="1"/>
  <c r="I135" i="203"/>
  <c r="I136" i="203" s="1"/>
  <c r="S134" i="203"/>
  <c r="S135" i="203" s="1"/>
  <c r="S136" i="203" s="1"/>
  <c r="R134" i="203"/>
  <c r="R135" i="203" s="1"/>
  <c r="R136" i="203" s="1"/>
  <c r="Q134" i="203"/>
  <c r="P134" i="203"/>
  <c r="P135" i="203" s="1"/>
  <c r="P136" i="203" s="1"/>
  <c r="O134" i="203"/>
  <c r="O135" i="203" s="1"/>
  <c r="O136" i="203" s="1"/>
  <c r="N134" i="203"/>
  <c r="M134" i="203"/>
  <c r="M135" i="203" s="1"/>
  <c r="M136" i="203" s="1"/>
  <c r="L134" i="203"/>
  <c r="L135" i="203" s="1"/>
  <c r="L136" i="203" s="1"/>
  <c r="K134" i="203"/>
  <c r="L142" i="203" s="1"/>
  <c r="J134" i="203"/>
  <c r="J135" i="203" s="1"/>
  <c r="J136" i="203" s="1"/>
  <c r="I134" i="203"/>
  <c r="H134" i="203"/>
  <c r="H135" i="203" s="1"/>
  <c r="T133" i="203"/>
  <c r="T134" i="203" s="1"/>
  <c r="T132" i="203"/>
  <c r="T131" i="203"/>
  <c r="K118" i="203"/>
  <c r="R111" i="203"/>
  <c r="O111" i="203"/>
  <c r="L111" i="203"/>
  <c r="I111" i="203"/>
  <c r="R110" i="203"/>
  <c r="O110" i="203"/>
  <c r="L110" i="203"/>
  <c r="I110" i="203"/>
  <c r="R109" i="203"/>
  <c r="O109" i="203"/>
  <c r="L109" i="203"/>
  <c r="I109" i="203"/>
  <c r="S105" i="203"/>
  <c r="S106" i="203" s="1"/>
  <c r="K105" i="203"/>
  <c r="K106" i="203" s="1"/>
  <c r="I105" i="203"/>
  <c r="I106" i="203" s="1"/>
  <c r="S104" i="203"/>
  <c r="R104" i="203"/>
  <c r="R105" i="203" s="1"/>
  <c r="R106" i="203" s="1"/>
  <c r="Q104" i="203"/>
  <c r="P104" i="203"/>
  <c r="P105" i="203" s="1"/>
  <c r="P106" i="203" s="1"/>
  <c r="O104" i="203"/>
  <c r="O105" i="203" s="1"/>
  <c r="O106" i="203" s="1"/>
  <c r="N104" i="203"/>
  <c r="N105" i="203" s="1"/>
  <c r="N106" i="203" s="1"/>
  <c r="M104" i="203"/>
  <c r="M105" i="203" s="1"/>
  <c r="M106" i="203" s="1"/>
  <c r="L104" i="203"/>
  <c r="L105" i="203" s="1"/>
  <c r="L106" i="203" s="1"/>
  <c r="K104" i="203"/>
  <c r="J104" i="203"/>
  <c r="J105" i="203" s="1"/>
  <c r="J106" i="203" s="1"/>
  <c r="I104" i="203"/>
  <c r="H104" i="203"/>
  <c r="T103" i="203"/>
  <c r="T102" i="203"/>
  <c r="T101" i="203"/>
  <c r="K88" i="203"/>
  <c r="R81" i="203"/>
  <c r="O81" i="203"/>
  <c r="L81" i="203"/>
  <c r="I81" i="203"/>
  <c r="R80" i="203"/>
  <c r="O80" i="203"/>
  <c r="L80" i="203"/>
  <c r="I80" i="203"/>
  <c r="R79" i="203"/>
  <c r="O79" i="203"/>
  <c r="L79" i="203"/>
  <c r="I79" i="203"/>
  <c r="S75" i="203"/>
  <c r="S76" i="203" s="1"/>
  <c r="O75" i="203"/>
  <c r="O76" i="203" s="1"/>
  <c r="K75" i="203"/>
  <c r="K76" i="203" s="1"/>
  <c r="L83" i="203" s="1"/>
  <c r="S74" i="203"/>
  <c r="R74" i="203"/>
  <c r="R75" i="203" s="1"/>
  <c r="R76" i="203" s="1"/>
  <c r="Q74" i="203"/>
  <c r="Q75" i="203" s="1"/>
  <c r="Q76" i="203" s="1"/>
  <c r="P74" i="203"/>
  <c r="P75" i="203" s="1"/>
  <c r="P76" i="203" s="1"/>
  <c r="O74" i="203"/>
  <c r="N74" i="203"/>
  <c r="M74" i="203"/>
  <c r="M75" i="203" s="1"/>
  <c r="M76" i="203" s="1"/>
  <c r="L74" i="203"/>
  <c r="L75" i="203" s="1"/>
  <c r="L76" i="203" s="1"/>
  <c r="K74" i="203"/>
  <c r="J74" i="203"/>
  <c r="J75" i="203" s="1"/>
  <c r="J76" i="203" s="1"/>
  <c r="I74" i="203"/>
  <c r="I75" i="203" s="1"/>
  <c r="I76" i="203" s="1"/>
  <c r="H74" i="203"/>
  <c r="H75" i="203" s="1"/>
  <c r="T73" i="203"/>
  <c r="T72" i="203"/>
  <c r="T71" i="203"/>
  <c r="K58" i="203"/>
  <c r="R51" i="203"/>
  <c r="O51" i="203"/>
  <c r="L51" i="203"/>
  <c r="I51" i="203"/>
  <c r="R50" i="203"/>
  <c r="O50" i="203"/>
  <c r="L50" i="203"/>
  <c r="I50" i="203"/>
  <c r="R49" i="203"/>
  <c r="O49" i="203"/>
  <c r="L49" i="203"/>
  <c r="I49" i="203"/>
  <c r="I45" i="203"/>
  <c r="I46" i="203" s="1"/>
  <c r="S44" i="203"/>
  <c r="S45" i="203" s="1"/>
  <c r="S46" i="203" s="1"/>
  <c r="R44" i="203"/>
  <c r="R45" i="203" s="1"/>
  <c r="R46" i="203" s="1"/>
  <c r="Q44" i="203"/>
  <c r="Q45" i="203" s="1"/>
  <c r="Q46" i="203" s="1"/>
  <c r="P44" i="203"/>
  <c r="P45" i="203" s="1"/>
  <c r="P46" i="203" s="1"/>
  <c r="O44" i="203"/>
  <c r="O45" i="203" s="1"/>
  <c r="O46" i="203" s="1"/>
  <c r="N44" i="203"/>
  <c r="N45" i="203" s="1"/>
  <c r="N46" i="203" s="1"/>
  <c r="M44" i="203"/>
  <c r="M45" i="203" s="1"/>
  <c r="M46" i="203" s="1"/>
  <c r="L44" i="203"/>
  <c r="L45" i="203" s="1"/>
  <c r="L46" i="203" s="1"/>
  <c r="K44" i="203"/>
  <c r="K45" i="203" s="1"/>
  <c r="K46" i="203" s="1"/>
  <c r="J44" i="203"/>
  <c r="J45" i="203" s="1"/>
  <c r="J46" i="203" s="1"/>
  <c r="I44" i="203"/>
  <c r="H44" i="203"/>
  <c r="T43" i="203"/>
  <c r="T44" i="203" s="1"/>
  <c r="T42" i="203"/>
  <c r="T41" i="203"/>
  <c r="K28" i="203"/>
  <c r="R21" i="203"/>
  <c r="O21" i="203"/>
  <c r="O188" i="203" s="1"/>
  <c r="L21" i="203"/>
  <c r="I21" i="203"/>
  <c r="R20" i="203"/>
  <c r="R187" i="203" s="1"/>
  <c r="O20" i="203"/>
  <c r="L20" i="203"/>
  <c r="I20" i="203"/>
  <c r="R19" i="203"/>
  <c r="O19" i="203"/>
  <c r="O186" i="203" s="1"/>
  <c r="L19" i="203"/>
  <c r="I19" i="203"/>
  <c r="S15" i="203"/>
  <c r="S16" i="203" s="1"/>
  <c r="M15" i="203"/>
  <c r="M16" i="203" s="1"/>
  <c r="K15" i="203"/>
  <c r="K16" i="203" s="1"/>
  <c r="I15" i="203"/>
  <c r="I16" i="203" s="1"/>
  <c r="S14" i="203"/>
  <c r="R14" i="203"/>
  <c r="R15" i="203" s="1"/>
  <c r="R16" i="203" s="1"/>
  <c r="Q14" i="203"/>
  <c r="Q15" i="203" s="1"/>
  <c r="Q16" i="203" s="1"/>
  <c r="P14" i="203"/>
  <c r="P15" i="203" s="1"/>
  <c r="P16" i="203" s="1"/>
  <c r="O14" i="203"/>
  <c r="O15" i="203" s="1"/>
  <c r="O16" i="203" s="1"/>
  <c r="N14" i="203"/>
  <c r="M14" i="203"/>
  <c r="L14" i="203"/>
  <c r="L15" i="203" s="1"/>
  <c r="L16" i="203" s="1"/>
  <c r="K14" i="203"/>
  <c r="J14" i="203"/>
  <c r="J15" i="203" s="1"/>
  <c r="J16" i="203" s="1"/>
  <c r="I14" i="203"/>
  <c r="H14" i="203"/>
  <c r="H15" i="203" s="1"/>
  <c r="T13" i="203"/>
  <c r="T12" i="203"/>
  <c r="T11" i="203"/>
  <c r="U5" i="203"/>
  <c r="D5" i="203"/>
  <c r="K178" i="202"/>
  <c r="R171" i="202"/>
  <c r="O171" i="202"/>
  <c r="L171" i="202"/>
  <c r="I171" i="202"/>
  <c r="R170" i="202"/>
  <c r="O170" i="202"/>
  <c r="L170" i="202"/>
  <c r="I170" i="202"/>
  <c r="R169" i="202"/>
  <c r="O169" i="202"/>
  <c r="L169" i="202"/>
  <c r="I169" i="202"/>
  <c r="S165" i="202"/>
  <c r="S166" i="202" s="1"/>
  <c r="R165" i="202"/>
  <c r="R166" i="202" s="1"/>
  <c r="N165" i="202"/>
  <c r="N166" i="202" s="1"/>
  <c r="J165" i="202"/>
  <c r="J166" i="202" s="1"/>
  <c r="S164" i="202"/>
  <c r="R164" i="202"/>
  <c r="Q164" i="202"/>
  <c r="R172" i="202" s="1"/>
  <c r="P164" i="202"/>
  <c r="P165" i="202" s="1"/>
  <c r="P166" i="202" s="1"/>
  <c r="O164" i="202"/>
  <c r="O165" i="202" s="1"/>
  <c r="O166" i="202" s="1"/>
  <c r="N164" i="202"/>
  <c r="M164" i="202"/>
  <c r="M165" i="202" s="1"/>
  <c r="M166" i="202" s="1"/>
  <c r="L164" i="202"/>
  <c r="L165" i="202" s="1"/>
  <c r="L166" i="202" s="1"/>
  <c r="K164" i="202"/>
  <c r="K165" i="202" s="1"/>
  <c r="K166" i="202" s="1"/>
  <c r="J164" i="202"/>
  <c r="I164" i="202"/>
  <c r="I165" i="202" s="1"/>
  <c r="I166" i="202" s="1"/>
  <c r="H164" i="202"/>
  <c r="I172" i="202" s="1"/>
  <c r="T163" i="202"/>
  <c r="T164" i="202" s="1"/>
  <c r="T162" i="202"/>
  <c r="T161" i="202"/>
  <c r="K148" i="202"/>
  <c r="R141" i="202"/>
  <c r="O141" i="202"/>
  <c r="L141" i="202"/>
  <c r="I141" i="202"/>
  <c r="R140" i="202"/>
  <c r="O140" i="202"/>
  <c r="L140" i="202"/>
  <c r="I140" i="202"/>
  <c r="R139" i="202"/>
  <c r="O139" i="202"/>
  <c r="L139" i="202"/>
  <c r="I139" i="202"/>
  <c r="H136" i="202"/>
  <c r="M135" i="202"/>
  <c r="M136" i="202" s="1"/>
  <c r="L135" i="202"/>
  <c r="L136" i="202" s="1"/>
  <c r="H135" i="202"/>
  <c r="S134" i="202"/>
  <c r="S135" i="202" s="1"/>
  <c r="S136" i="202" s="1"/>
  <c r="R134" i="202"/>
  <c r="R135" i="202" s="1"/>
  <c r="R136" i="202" s="1"/>
  <c r="Q134" i="202"/>
  <c r="Q135" i="202" s="1"/>
  <c r="Q136" i="202" s="1"/>
  <c r="R143" i="202" s="1"/>
  <c r="P134" i="202"/>
  <c r="P135" i="202" s="1"/>
  <c r="P136" i="202" s="1"/>
  <c r="O134" i="202"/>
  <c r="O135" i="202" s="1"/>
  <c r="O136" i="202" s="1"/>
  <c r="N134" i="202"/>
  <c r="O142" i="202" s="1"/>
  <c r="M134" i="202"/>
  <c r="L134" i="202"/>
  <c r="K134" i="202"/>
  <c r="J134" i="202"/>
  <c r="J135" i="202" s="1"/>
  <c r="J136" i="202" s="1"/>
  <c r="I134" i="202"/>
  <c r="I135" i="202" s="1"/>
  <c r="I136" i="202" s="1"/>
  <c r="H134" i="202"/>
  <c r="T133" i="202"/>
  <c r="T132" i="202"/>
  <c r="T131" i="202"/>
  <c r="K118" i="202"/>
  <c r="R111" i="202"/>
  <c r="O111" i="202"/>
  <c r="L111" i="202"/>
  <c r="I111" i="202"/>
  <c r="R110" i="202"/>
  <c r="O110" i="202"/>
  <c r="L110" i="202"/>
  <c r="I110" i="202"/>
  <c r="R109" i="202"/>
  <c r="O109" i="202"/>
  <c r="L109" i="202"/>
  <c r="I109" i="202"/>
  <c r="N106" i="202"/>
  <c r="N105" i="202"/>
  <c r="S104" i="202"/>
  <c r="S105" i="202" s="1"/>
  <c r="S106" i="202" s="1"/>
  <c r="R104" i="202"/>
  <c r="R105" i="202" s="1"/>
  <c r="R106" i="202" s="1"/>
  <c r="Q104" i="202"/>
  <c r="P104" i="202"/>
  <c r="P105" i="202" s="1"/>
  <c r="P106" i="202" s="1"/>
  <c r="O104" i="202"/>
  <c r="O105" i="202" s="1"/>
  <c r="O106" i="202" s="1"/>
  <c r="N104" i="202"/>
  <c r="M104" i="202"/>
  <c r="M105" i="202" s="1"/>
  <c r="M106" i="202" s="1"/>
  <c r="L104" i="202"/>
  <c r="L105" i="202" s="1"/>
  <c r="L106" i="202" s="1"/>
  <c r="K104" i="202"/>
  <c r="K105" i="202" s="1"/>
  <c r="K106" i="202" s="1"/>
  <c r="J104" i="202"/>
  <c r="J105" i="202" s="1"/>
  <c r="J106" i="202" s="1"/>
  <c r="I104" i="202"/>
  <c r="I105" i="202" s="1"/>
  <c r="I106" i="202" s="1"/>
  <c r="H104" i="202"/>
  <c r="T103" i="202"/>
  <c r="T104" i="202" s="1"/>
  <c r="T102" i="202"/>
  <c r="T101" i="202"/>
  <c r="K88" i="202"/>
  <c r="R81" i="202"/>
  <c r="O81" i="202"/>
  <c r="L81" i="202"/>
  <c r="I81" i="202"/>
  <c r="R80" i="202"/>
  <c r="O80" i="202"/>
  <c r="L80" i="202"/>
  <c r="I80" i="202"/>
  <c r="R79" i="202"/>
  <c r="O79" i="202"/>
  <c r="L79" i="202"/>
  <c r="I79" i="202"/>
  <c r="Q75" i="202"/>
  <c r="Q76" i="202" s="1"/>
  <c r="S74" i="202"/>
  <c r="S75" i="202" s="1"/>
  <c r="S76" i="202" s="1"/>
  <c r="R74" i="202"/>
  <c r="R75" i="202" s="1"/>
  <c r="R76" i="202" s="1"/>
  <c r="Q74" i="202"/>
  <c r="P74" i="202"/>
  <c r="P75" i="202" s="1"/>
  <c r="P76" i="202" s="1"/>
  <c r="O74" i="202"/>
  <c r="O75" i="202" s="1"/>
  <c r="O76" i="202" s="1"/>
  <c r="N74" i="202"/>
  <c r="O82" i="202" s="1"/>
  <c r="M74" i="202"/>
  <c r="M75" i="202" s="1"/>
  <c r="M76" i="202" s="1"/>
  <c r="L74" i="202"/>
  <c r="L75" i="202" s="1"/>
  <c r="L76" i="202" s="1"/>
  <c r="K74" i="202"/>
  <c r="L82" i="202" s="1"/>
  <c r="J74" i="202"/>
  <c r="J75" i="202" s="1"/>
  <c r="J76" i="202" s="1"/>
  <c r="I74" i="202"/>
  <c r="I75" i="202" s="1"/>
  <c r="I76" i="202" s="1"/>
  <c r="H74" i="202"/>
  <c r="H75" i="202" s="1"/>
  <c r="T73" i="202"/>
  <c r="T72" i="202"/>
  <c r="T71" i="202"/>
  <c r="K58" i="202"/>
  <c r="R51" i="202"/>
  <c r="O51" i="202"/>
  <c r="L51" i="202"/>
  <c r="I51" i="202"/>
  <c r="R50" i="202"/>
  <c r="O50" i="202"/>
  <c r="L50" i="202"/>
  <c r="I50" i="202"/>
  <c r="R49" i="202"/>
  <c r="O49" i="202"/>
  <c r="L49" i="202"/>
  <c r="I49" i="202"/>
  <c r="T44" i="202"/>
  <c r="S44" i="202"/>
  <c r="S45" i="202" s="1"/>
  <c r="S46" i="202" s="1"/>
  <c r="R44" i="202"/>
  <c r="R45" i="202" s="1"/>
  <c r="R46" i="202" s="1"/>
  <c r="Q44" i="202"/>
  <c r="P44" i="202"/>
  <c r="P45" i="202" s="1"/>
  <c r="P46" i="202" s="1"/>
  <c r="O44" i="202"/>
  <c r="O45" i="202" s="1"/>
  <c r="O46" i="202" s="1"/>
  <c r="N44" i="202"/>
  <c r="N45" i="202" s="1"/>
  <c r="N46" i="202" s="1"/>
  <c r="M44" i="202"/>
  <c r="M45" i="202" s="1"/>
  <c r="M46" i="202" s="1"/>
  <c r="L44" i="202"/>
  <c r="L45" i="202" s="1"/>
  <c r="L46" i="202" s="1"/>
  <c r="K44" i="202"/>
  <c r="K45" i="202" s="1"/>
  <c r="K46" i="202" s="1"/>
  <c r="L53" i="202" s="1"/>
  <c r="J44" i="202"/>
  <c r="J45" i="202" s="1"/>
  <c r="J46" i="202" s="1"/>
  <c r="I44" i="202"/>
  <c r="I45" i="202" s="1"/>
  <c r="I46" i="202" s="1"/>
  <c r="H44" i="202"/>
  <c r="T43" i="202"/>
  <c r="T42" i="202"/>
  <c r="T41" i="202"/>
  <c r="K28" i="202"/>
  <c r="R21" i="202"/>
  <c r="R188" i="202" s="1"/>
  <c r="O21" i="202"/>
  <c r="O188" i="202" s="1"/>
  <c r="L21" i="202"/>
  <c r="I21" i="202"/>
  <c r="R20" i="202"/>
  <c r="O20" i="202"/>
  <c r="L20" i="202"/>
  <c r="I20" i="202"/>
  <c r="R19" i="202"/>
  <c r="R186" i="202" s="1"/>
  <c r="O19" i="202"/>
  <c r="O186" i="202" s="1"/>
  <c r="L19" i="202"/>
  <c r="I19" i="202"/>
  <c r="S14" i="202"/>
  <c r="S15" i="202" s="1"/>
  <c r="S16" i="202" s="1"/>
  <c r="R14" i="202"/>
  <c r="R15" i="202" s="1"/>
  <c r="R16" i="202" s="1"/>
  <c r="Q14" i="202"/>
  <c r="Q15" i="202" s="1"/>
  <c r="Q16" i="202" s="1"/>
  <c r="P14" i="202"/>
  <c r="P15" i="202" s="1"/>
  <c r="P16" i="202" s="1"/>
  <c r="O14" i="202"/>
  <c r="O15" i="202" s="1"/>
  <c r="O16" i="202" s="1"/>
  <c r="N14" i="202"/>
  <c r="M14" i="202"/>
  <c r="M15" i="202" s="1"/>
  <c r="M16" i="202" s="1"/>
  <c r="L14" i="202"/>
  <c r="L15" i="202" s="1"/>
  <c r="L16" i="202" s="1"/>
  <c r="K14" i="202"/>
  <c r="J14" i="202"/>
  <c r="J15" i="202" s="1"/>
  <c r="J16" i="202" s="1"/>
  <c r="I14" i="202"/>
  <c r="I15" i="202" s="1"/>
  <c r="I16" i="202" s="1"/>
  <c r="H14" i="202"/>
  <c r="H15" i="202" s="1"/>
  <c r="T13" i="202"/>
  <c r="T12" i="202"/>
  <c r="T11" i="202"/>
  <c r="U5" i="202"/>
  <c r="D5" i="202"/>
  <c r="I188" i="201"/>
  <c r="I187" i="201"/>
  <c r="I186" i="201"/>
  <c r="K178" i="201"/>
  <c r="R171" i="201"/>
  <c r="O171" i="201"/>
  <c r="L171" i="201"/>
  <c r="I171" i="201"/>
  <c r="R170" i="201"/>
  <c r="O170" i="201"/>
  <c r="L170" i="201"/>
  <c r="I170" i="201"/>
  <c r="R169" i="201"/>
  <c r="O169" i="201"/>
  <c r="L169" i="201"/>
  <c r="I169" i="201"/>
  <c r="O165" i="201"/>
  <c r="O166" i="201" s="1"/>
  <c r="S164" i="201"/>
  <c r="S165" i="201" s="1"/>
  <c r="S166" i="201" s="1"/>
  <c r="R164" i="201"/>
  <c r="R165" i="201" s="1"/>
  <c r="R166" i="201" s="1"/>
  <c r="Q164" i="201"/>
  <c r="P164" i="201"/>
  <c r="P165" i="201" s="1"/>
  <c r="P166" i="201" s="1"/>
  <c r="O164" i="201"/>
  <c r="N164" i="201"/>
  <c r="N165" i="201" s="1"/>
  <c r="N166" i="201" s="1"/>
  <c r="M164" i="201"/>
  <c r="M165" i="201" s="1"/>
  <c r="M166" i="201" s="1"/>
  <c r="L164" i="201"/>
  <c r="L165" i="201" s="1"/>
  <c r="L166" i="201" s="1"/>
  <c r="K164" i="201"/>
  <c r="K165" i="201" s="1"/>
  <c r="K166" i="201" s="1"/>
  <c r="J164" i="201"/>
  <c r="J165" i="201" s="1"/>
  <c r="J166" i="201" s="1"/>
  <c r="I164" i="201"/>
  <c r="I165" i="201" s="1"/>
  <c r="I166" i="201" s="1"/>
  <c r="H164" i="201"/>
  <c r="T163" i="201"/>
  <c r="T162" i="201"/>
  <c r="T161" i="201"/>
  <c r="K148" i="201"/>
  <c r="R141" i="201"/>
  <c r="O141" i="201"/>
  <c r="L141" i="201"/>
  <c r="I141" i="201"/>
  <c r="R140" i="201"/>
  <c r="O140" i="201"/>
  <c r="L140" i="201"/>
  <c r="I140" i="201"/>
  <c r="R139" i="201"/>
  <c r="O139" i="201"/>
  <c r="L139" i="201"/>
  <c r="I139" i="201"/>
  <c r="S134" i="201"/>
  <c r="S135" i="201" s="1"/>
  <c r="S136" i="201" s="1"/>
  <c r="R134" i="201"/>
  <c r="R135" i="201" s="1"/>
  <c r="R136" i="201" s="1"/>
  <c r="Q134" i="201"/>
  <c r="Q135" i="201" s="1"/>
  <c r="Q136" i="201" s="1"/>
  <c r="P134" i="201"/>
  <c r="P135" i="201" s="1"/>
  <c r="P136" i="201" s="1"/>
  <c r="O134" i="201"/>
  <c r="O135" i="201" s="1"/>
  <c r="O136" i="201" s="1"/>
  <c r="N134" i="201"/>
  <c r="O142" i="201" s="1"/>
  <c r="M134" i="201"/>
  <c r="M135" i="201" s="1"/>
  <c r="M136" i="201" s="1"/>
  <c r="L134" i="201"/>
  <c r="L135" i="201" s="1"/>
  <c r="L136" i="201" s="1"/>
  <c r="K134" i="201"/>
  <c r="J134" i="201"/>
  <c r="J135" i="201" s="1"/>
  <c r="J136" i="201" s="1"/>
  <c r="I134" i="201"/>
  <c r="I135" i="201" s="1"/>
  <c r="I136" i="201" s="1"/>
  <c r="H134" i="201"/>
  <c r="H135" i="201" s="1"/>
  <c r="T133" i="201"/>
  <c r="T132" i="201"/>
  <c r="T131" i="201"/>
  <c r="K118" i="201"/>
  <c r="R111" i="201"/>
  <c r="O111" i="201"/>
  <c r="L111" i="201"/>
  <c r="I111" i="201"/>
  <c r="R110" i="201"/>
  <c r="O110" i="201"/>
  <c r="L110" i="201"/>
  <c r="I110" i="201"/>
  <c r="R109" i="201"/>
  <c r="O109" i="201"/>
  <c r="L109" i="201"/>
  <c r="I109" i="201"/>
  <c r="S105" i="201"/>
  <c r="S106" i="201" s="1"/>
  <c r="O105" i="201"/>
  <c r="O106" i="201" s="1"/>
  <c r="K105" i="201"/>
  <c r="K106" i="201" s="1"/>
  <c r="T104" i="201"/>
  <c r="S104" i="201"/>
  <c r="R104" i="201"/>
  <c r="R105" i="201" s="1"/>
  <c r="R106" i="201" s="1"/>
  <c r="Q104" i="201"/>
  <c r="R112" i="201" s="1"/>
  <c r="P104" i="201"/>
  <c r="P105" i="201" s="1"/>
  <c r="P106" i="201" s="1"/>
  <c r="O104" i="201"/>
  <c r="N104" i="201"/>
  <c r="N105" i="201" s="1"/>
  <c r="N106" i="201" s="1"/>
  <c r="O113" i="201" s="1"/>
  <c r="M104" i="201"/>
  <c r="M105" i="201" s="1"/>
  <c r="M106" i="201" s="1"/>
  <c r="L104" i="201"/>
  <c r="L105" i="201" s="1"/>
  <c r="L106" i="201" s="1"/>
  <c r="K104" i="201"/>
  <c r="J104" i="201"/>
  <c r="J105" i="201" s="1"/>
  <c r="J106" i="201" s="1"/>
  <c r="I104" i="201"/>
  <c r="I105" i="201" s="1"/>
  <c r="I106" i="201" s="1"/>
  <c r="H104" i="201"/>
  <c r="T103" i="201"/>
  <c r="T102" i="201"/>
  <c r="T101" i="201"/>
  <c r="K88" i="201"/>
  <c r="R81" i="201"/>
  <c r="O81" i="201"/>
  <c r="L81" i="201"/>
  <c r="I81" i="201"/>
  <c r="R80" i="201"/>
  <c r="O80" i="201"/>
  <c r="L80" i="201"/>
  <c r="I80" i="201"/>
  <c r="R79" i="201"/>
  <c r="O79" i="201"/>
  <c r="L79" i="201"/>
  <c r="I79" i="201"/>
  <c r="S74" i="201"/>
  <c r="S75" i="201" s="1"/>
  <c r="S76" i="201" s="1"/>
  <c r="R74" i="201"/>
  <c r="R75" i="201" s="1"/>
  <c r="R76" i="201" s="1"/>
  <c r="Q74" i="201"/>
  <c r="Q75" i="201" s="1"/>
  <c r="Q76" i="201" s="1"/>
  <c r="P74" i="201"/>
  <c r="P75" i="201" s="1"/>
  <c r="P76" i="201" s="1"/>
  <c r="O74" i="201"/>
  <c r="O75" i="201" s="1"/>
  <c r="O76" i="201" s="1"/>
  <c r="N74" i="201"/>
  <c r="M74" i="201"/>
  <c r="M75" i="201" s="1"/>
  <c r="M76" i="201" s="1"/>
  <c r="L74" i="201"/>
  <c r="L75" i="201" s="1"/>
  <c r="L76" i="201" s="1"/>
  <c r="K74" i="201"/>
  <c r="L82" i="201" s="1"/>
  <c r="J74" i="201"/>
  <c r="J75" i="201" s="1"/>
  <c r="J76" i="201" s="1"/>
  <c r="I74" i="201"/>
  <c r="I75" i="201" s="1"/>
  <c r="I76" i="201" s="1"/>
  <c r="H74" i="201"/>
  <c r="H75" i="201" s="1"/>
  <c r="T73" i="201"/>
  <c r="T72" i="201"/>
  <c r="T71" i="201"/>
  <c r="K58" i="201"/>
  <c r="R51" i="201"/>
  <c r="O51" i="201"/>
  <c r="L51" i="201"/>
  <c r="I51" i="201"/>
  <c r="R50" i="201"/>
  <c r="O50" i="201"/>
  <c r="L50" i="201"/>
  <c r="I50" i="201"/>
  <c r="R49" i="201"/>
  <c r="O49" i="201"/>
  <c r="L49" i="201"/>
  <c r="I49" i="201"/>
  <c r="O45" i="201"/>
  <c r="O46" i="201" s="1"/>
  <c r="S44" i="201"/>
  <c r="S45" i="201" s="1"/>
  <c r="S46" i="201" s="1"/>
  <c r="R44" i="201"/>
  <c r="R45" i="201" s="1"/>
  <c r="R46" i="201" s="1"/>
  <c r="Q44" i="201"/>
  <c r="P44" i="201"/>
  <c r="P45" i="201" s="1"/>
  <c r="P46" i="201" s="1"/>
  <c r="O44" i="201"/>
  <c r="N44" i="201"/>
  <c r="N45" i="201" s="1"/>
  <c r="N46" i="201" s="1"/>
  <c r="M44" i="201"/>
  <c r="M45" i="201" s="1"/>
  <c r="M46" i="201" s="1"/>
  <c r="L44" i="201"/>
  <c r="L45" i="201" s="1"/>
  <c r="L46" i="201" s="1"/>
  <c r="K44" i="201"/>
  <c r="K45" i="201" s="1"/>
  <c r="K46" i="201" s="1"/>
  <c r="J44" i="201"/>
  <c r="J45" i="201" s="1"/>
  <c r="J46" i="201" s="1"/>
  <c r="I44" i="201"/>
  <c r="I45" i="201" s="1"/>
  <c r="I46" i="201" s="1"/>
  <c r="H44" i="201"/>
  <c r="T43" i="201"/>
  <c r="T42" i="201"/>
  <c r="T44" i="201" s="1"/>
  <c r="T41" i="201"/>
  <c r="K28" i="201"/>
  <c r="R21" i="201"/>
  <c r="O21" i="201"/>
  <c r="L21" i="201"/>
  <c r="I21" i="201"/>
  <c r="R20" i="201"/>
  <c r="O20" i="201"/>
  <c r="L20" i="201"/>
  <c r="I20" i="201"/>
  <c r="R19" i="201"/>
  <c r="O19" i="201"/>
  <c r="L19" i="201"/>
  <c r="I19" i="201"/>
  <c r="Q15" i="201"/>
  <c r="Q16" i="201" s="1"/>
  <c r="I15" i="201"/>
  <c r="I16" i="201" s="1"/>
  <c r="S14" i="201"/>
  <c r="S15" i="201" s="1"/>
  <c r="S16" i="201" s="1"/>
  <c r="R14" i="201"/>
  <c r="R15" i="201" s="1"/>
  <c r="R16" i="201" s="1"/>
  <c r="Q14" i="201"/>
  <c r="P14" i="201"/>
  <c r="P15" i="201" s="1"/>
  <c r="P16" i="201" s="1"/>
  <c r="O14" i="201"/>
  <c r="O15" i="201" s="1"/>
  <c r="O16" i="201" s="1"/>
  <c r="N14" i="201"/>
  <c r="M14" i="201"/>
  <c r="M15" i="201" s="1"/>
  <c r="M16" i="201" s="1"/>
  <c r="L14" i="201"/>
  <c r="L15" i="201" s="1"/>
  <c r="L16" i="201" s="1"/>
  <c r="K14" i="201"/>
  <c r="J14" i="201"/>
  <c r="J15" i="201" s="1"/>
  <c r="J16" i="201" s="1"/>
  <c r="I14" i="201"/>
  <c r="H14" i="201"/>
  <c r="H15" i="201" s="1"/>
  <c r="H16" i="201" s="1"/>
  <c r="T13" i="201"/>
  <c r="T12" i="201"/>
  <c r="T11" i="201"/>
  <c r="U5" i="201"/>
  <c r="D5" i="201"/>
  <c r="K178" i="200"/>
  <c r="R171" i="200"/>
  <c r="O171" i="200"/>
  <c r="L171" i="200"/>
  <c r="I171" i="200"/>
  <c r="R170" i="200"/>
  <c r="O170" i="200"/>
  <c r="L170" i="200"/>
  <c r="I170" i="200"/>
  <c r="R169" i="200"/>
  <c r="O169" i="200"/>
  <c r="L169" i="200"/>
  <c r="I169" i="200"/>
  <c r="S165" i="200"/>
  <c r="S166" i="200" s="1"/>
  <c r="K165" i="200"/>
  <c r="K166" i="200" s="1"/>
  <c r="S164" i="200"/>
  <c r="R164" i="200"/>
  <c r="R165" i="200" s="1"/>
  <c r="R166" i="200" s="1"/>
  <c r="Q164" i="200"/>
  <c r="R172" i="200" s="1"/>
  <c r="P164" i="200"/>
  <c r="P165" i="200" s="1"/>
  <c r="P166" i="200" s="1"/>
  <c r="O164" i="200"/>
  <c r="O165" i="200" s="1"/>
  <c r="O166" i="200" s="1"/>
  <c r="N164" i="200"/>
  <c r="N165" i="200" s="1"/>
  <c r="N166" i="200" s="1"/>
  <c r="M164" i="200"/>
  <c r="M165" i="200" s="1"/>
  <c r="M166" i="200" s="1"/>
  <c r="L164" i="200"/>
  <c r="L165" i="200" s="1"/>
  <c r="L166" i="200" s="1"/>
  <c r="K164" i="200"/>
  <c r="J164" i="200"/>
  <c r="J165" i="200" s="1"/>
  <c r="J166" i="200" s="1"/>
  <c r="I164" i="200"/>
  <c r="I165" i="200" s="1"/>
  <c r="I166" i="200" s="1"/>
  <c r="H164" i="200"/>
  <c r="T163" i="200"/>
  <c r="T162" i="200"/>
  <c r="T161" i="200"/>
  <c r="T164" i="200" s="1"/>
  <c r="K148" i="200"/>
  <c r="R141" i="200"/>
  <c r="O141" i="200"/>
  <c r="L141" i="200"/>
  <c r="I141" i="200"/>
  <c r="R140" i="200"/>
  <c r="O140" i="200"/>
  <c r="L140" i="200"/>
  <c r="I140" i="200"/>
  <c r="R139" i="200"/>
  <c r="O139" i="200"/>
  <c r="L139" i="200"/>
  <c r="I139" i="200"/>
  <c r="S134" i="200"/>
  <c r="S135" i="200" s="1"/>
  <c r="S136" i="200" s="1"/>
  <c r="R134" i="200"/>
  <c r="R135" i="200" s="1"/>
  <c r="R136" i="200" s="1"/>
  <c r="Q134" i="200"/>
  <c r="Q135" i="200" s="1"/>
  <c r="Q136" i="200" s="1"/>
  <c r="P134" i="200"/>
  <c r="P135" i="200" s="1"/>
  <c r="P136" i="200" s="1"/>
  <c r="O134" i="200"/>
  <c r="O135" i="200" s="1"/>
  <c r="O136" i="200" s="1"/>
  <c r="N134" i="200"/>
  <c r="O142" i="200" s="1"/>
  <c r="M134" i="200"/>
  <c r="M135" i="200" s="1"/>
  <c r="M136" i="200" s="1"/>
  <c r="L134" i="200"/>
  <c r="L135" i="200" s="1"/>
  <c r="L136" i="200" s="1"/>
  <c r="K134" i="200"/>
  <c r="L142" i="200" s="1"/>
  <c r="J134" i="200"/>
  <c r="J135" i="200" s="1"/>
  <c r="J136" i="200" s="1"/>
  <c r="I134" i="200"/>
  <c r="I135" i="200" s="1"/>
  <c r="I136" i="200" s="1"/>
  <c r="H134" i="200"/>
  <c r="H135" i="200" s="1"/>
  <c r="T133" i="200"/>
  <c r="T132" i="200"/>
  <c r="T131" i="200"/>
  <c r="K118" i="200"/>
  <c r="R111" i="200"/>
  <c r="O111" i="200"/>
  <c r="L111" i="200"/>
  <c r="I111" i="200"/>
  <c r="R110" i="200"/>
  <c r="O110" i="200"/>
  <c r="L110" i="200"/>
  <c r="I110" i="200"/>
  <c r="R109" i="200"/>
  <c r="O109" i="200"/>
  <c r="L109" i="200"/>
  <c r="I109" i="200"/>
  <c r="S105" i="200"/>
  <c r="S106" i="200" s="1"/>
  <c r="O105" i="200"/>
  <c r="O106" i="200" s="1"/>
  <c r="S104" i="200"/>
  <c r="R104" i="200"/>
  <c r="R105" i="200" s="1"/>
  <c r="R106" i="200" s="1"/>
  <c r="Q104" i="200"/>
  <c r="R112" i="200" s="1"/>
  <c r="P104" i="200"/>
  <c r="P105" i="200" s="1"/>
  <c r="P106" i="200" s="1"/>
  <c r="O104" i="200"/>
  <c r="N104" i="200"/>
  <c r="N105" i="200" s="1"/>
  <c r="N106" i="200" s="1"/>
  <c r="M104" i="200"/>
  <c r="M105" i="200" s="1"/>
  <c r="M106" i="200" s="1"/>
  <c r="L104" i="200"/>
  <c r="L105" i="200" s="1"/>
  <c r="L106" i="200" s="1"/>
  <c r="K104" i="200"/>
  <c r="K105" i="200" s="1"/>
  <c r="K106" i="200" s="1"/>
  <c r="J104" i="200"/>
  <c r="J105" i="200" s="1"/>
  <c r="J106" i="200" s="1"/>
  <c r="I104" i="200"/>
  <c r="I105" i="200" s="1"/>
  <c r="I106" i="200" s="1"/>
  <c r="H104" i="200"/>
  <c r="I112" i="200" s="1"/>
  <c r="T103" i="200"/>
  <c r="T104" i="200" s="1"/>
  <c r="T102" i="200"/>
  <c r="T101" i="200"/>
  <c r="K88" i="200"/>
  <c r="R81" i="200"/>
  <c r="O81" i="200"/>
  <c r="L81" i="200"/>
  <c r="I81" i="200"/>
  <c r="R80" i="200"/>
  <c r="O80" i="200"/>
  <c r="L80" i="200"/>
  <c r="I80" i="200"/>
  <c r="R79" i="200"/>
  <c r="O79" i="200"/>
  <c r="L79" i="200"/>
  <c r="I79" i="200"/>
  <c r="Q75" i="200"/>
  <c r="Q76" i="200" s="1"/>
  <c r="S74" i="200"/>
  <c r="S75" i="200" s="1"/>
  <c r="S76" i="200" s="1"/>
  <c r="R74" i="200"/>
  <c r="R75" i="200" s="1"/>
  <c r="R76" i="200" s="1"/>
  <c r="Q74" i="200"/>
  <c r="P74" i="200"/>
  <c r="P75" i="200" s="1"/>
  <c r="P76" i="200" s="1"/>
  <c r="O74" i="200"/>
  <c r="O75" i="200" s="1"/>
  <c r="O76" i="200" s="1"/>
  <c r="N74" i="200"/>
  <c r="M74" i="200"/>
  <c r="M75" i="200" s="1"/>
  <c r="M76" i="200" s="1"/>
  <c r="L74" i="200"/>
  <c r="L75" i="200" s="1"/>
  <c r="L76" i="200" s="1"/>
  <c r="K74" i="200"/>
  <c r="J74" i="200"/>
  <c r="J75" i="200" s="1"/>
  <c r="J76" i="200" s="1"/>
  <c r="I74" i="200"/>
  <c r="I75" i="200" s="1"/>
  <c r="I76" i="200" s="1"/>
  <c r="H74" i="200"/>
  <c r="H75" i="200" s="1"/>
  <c r="T73" i="200"/>
  <c r="T74" i="200" s="1"/>
  <c r="T72" i="200"/>
  <c r="T71" i="200"/>
  <c r="K58" i="200"/>
  <c r="R51" i="200"/>
  <c r="O51" i="200"/>
  <c r="L51" i="200"/>
  <c r="I51" i="200"/>
  <c r="I188" i="200" s="1"/>
  <c r="R50" i="200"/>
  <c r="O50" i="200"/>
  <c r="L50" i="200"/>
  <c r="I50" i="200"/>
  <c r="R49" i="200"/>
  <c r="O49" i="200"/>
  <c r="L49" i="200"/>
  <c r="I49" i="200"/>
  <c r="I186" i="200" s="1"/>
  <c r="S45" i="200"/>
  <c r="S46" i="200" s="1"/>
  <c r="K45" i="200"/>
  <c r="K46" i="200" s="1"/>
  <c r="S44" i="200"/>
  <c r="R44" i="200"/>
  <c r="R45" i="200" s="1"/>
  <c r="R46" i="200" s="1"/>
  <c r="Q44" i="200"/>
  <c r="P44" i="200"/>
  <c r="P45" i="200" s="1"/>
  <c r="P46" i="200" s="1"/>
  <c r="O44" i="200"/>
  <c r="O45" i="200" s="1"/>
  <c r="O46" i="200" s="1"/>
  <c r="N44" i="200"/>
  <c r="N45" i="200" s="1"/>
  <c r="N46" i="200" s="1"/>
  <c r="M44" i="200"/>
  <c r="M45" i="200" s="1"/>
  <c r="M46" i="200" s="1"/>
  <c r="L44" i="200"/>
  <c r="L45" i="200" s="1"/>
  <c r="L46" i="200" s="1"/>
  <c r="K44" i="200"/>
  <c r="J44" i="200"/>
  <c r="J45" i="200" s="1"/>
  <c r="J46" i="200" s="1"/>
  <c r="I44" i="200"/>
  <c r="I45" i="200" s="1"/>
  <c r="I46" i="200" s="1"/>
  <c r="H44" i="200"/>
  <c r="T43" i="200"/>
  <c r="T44" i="200" s="1"/>
  <c r="T42" i="200"/>
  <c r="T41" i="200"/>
  <c r="K28" i="200"/>
  <c r="R21" i="200"/>
  <c r="O21" i="200"/>
  <c r="L21" i="200"/>
  <c r="I21" i="200"/>
  <c r="R20" i="200"/>
  <c r="R187" i="200" s="1"/>
  <c r="O20" i="200"/>
  <c r="L20" i="200"/>
  <c r="I20" i="200"/>
  <c r="I187" i="200" s="1"/>
  <c r="R19" i="200"/>
  <c r="O19" i="200"/>
  <c r="L19" i="200"/>
  <c r="I19" i="200"/>
  <c r="Q15" i="200"/>
  <c r="Q16" i="200" s="1"/>
  <c r="I15" i="200"/>
  <c r="I16" i="200" s="1"/>
  <c r="S14" i="200"/>
  <c r="S15" i="200" s="1"/>
  <c r="S16" i="200" s="1"/>
  <c r="R14" i="200"/>
  <c r="R15" i="200" s="1"/>
  <c r="R16" i="200" s="1"/>
  <c r="Q14" i="200"/>
  <c r="P14" i="200"/>
  <c r="P15" i="200" s="1"/>
  <c r="P16" i="200" s="1"/>
  <c r="O14" i="200"/>
  <c r="O15" i="200" s="1"/>
  <c r="O16" i="200" s="1"/>
  <c r="N14" i="200"/>
  <c r="O22" i="200" s="1"/>
  <c r="M14" i="200"/>
  <c r="M15" i="200" s="1"/>
  <c r="M16" i="200" s="1"/>
  <c r="L14" i="200"/>
  <c r="L15" i="200" s="1"/>
  <c r="L16" i="200" s="1"/>
  <c r="K14" i="200"/>
  <c r="J14" i="200"/>
  <c r="J15" i="200" s="1"/>
  <c r="J16" i="200" s="1"/>
  <c r="I14" i="200"/>
  <c r="H14" i="200"/>
  <c r="H15" i="200" s="1"/>
  <c r="T13" i="200"/>
  <c r="T12" i="200"/>
  <c r="T11" i="200"/>
  <c r="U5" i="200"/>
  <c r="D5" i="200"/>
  <c r="K178" i="199"/>
  <c r="R171" i="199"/>
  <c r="O171" i="199"/>
  <c r="L171" i="199"/>
  <c r="I171" i="199"/>
  <c r="R170" i="199"/>
  <c r="O170" i="199"/>
  <c r="L170" i="199"/>
  <c r="I170" i="199"/>
  <c r="R169" i="199"/>
  <c r="O169" i="199"/>
  <c r="L169" i="199"/>
  <c r="I169" i="199"/>
  <c r="S165" i="199"/>
  <c r="S166" i="199" s="1"/>
  <c r="N165" i="199"/>
  <c r="N166" i="199" s="1"/>
  <c r="J165" i="199"/>
  <c r="J166" i="199" s="1"/>
  <c r="T164" i="199"/>
  <c r="S164" i="199"/>
  <c r="R164" i="199"/>
  <c r="R165" i="199" s="1"/>
  <c r="R166" i="199" s="1"/>
  <c r="Q164" i="199"/>
  <c r="R172" i="199" s="1"/>
  <c r="P164" i="199"/>
  <c r="P165" i="199" s="1"/>
  <c r="P166" i="199" s="1"/>
  <c r="O164" i="199"/>
  <c r="O165" i="199" s="1"/>
  <c r="O166" i="199" s="1"/>
  <c r="N164" i="199"/>
  <c r="M164" i="199"/>
  <c r="M165" i="199" s="1"/>
  <c r="M166" i="199" s="1"/>
  <c r="L164" i="199"/>
  <c r="L165" i="199" s="1"/>
  <c r="L166" i="199" s="1"/>
  <c r="K164" i="199"/>
  <c r="K165" i="199" s="1"/>
  <c r="K166" i="199" s="1"/>
  <c r="J164" i="199"/>
  <c r="I164" i="199"/>
  <c r="I165" i="199" s="1"/>
  <c r="I166" i="199" s="1"/>
  <c r="H164" i="199"/>
  <c r="T163" i="199"/>
  <c r="T162" i="199"/>
  <c r="T161" i="199"/>
  <c r="K148" i="199"/>
  <c r="R141" i="199"/>
  <c r="O141" i="199"/>
  <c r="L141" i="199"/>
  <c r="I141" i="199"/>
  <c r="R140" i="199"/>
  <c r="O140" i="199"/>
  <c r="L140" i="199"/>
  <c r="I140" i="199"/>
  <c r="R139" i="199"/>
  <c r="O139" i="199"/>
  <c r="L139" i="199"/>
  <c r="I139" i="199"/>
  <c r="Q135" i="199"/>
  <c r="Q136" i="199" s="1"/>
  <c r="I135" i="199"/>
  <c r="I136" i="199" s="1"/>
  <c r="H135" i="199"/>
  <c r="H136" i="199" s="1"/>
  <c r="S134" i="199"/>
  <c r="S135" i="199" s="1"/>
  <c r="S136" i="199" s="1"/>
  <c r="R134" i="199"/>
  <c r="R135" i="199" s="1"/>
  <c r="R136" i="199" s="1"/>
  <c r="Q134" i="199"/>
  <c r="P134" i="199"/>
  <c r="P135" i="199" s="1"/>
  <c r="P136" i="199" s="1"/>
  <c r="O134" i="199"/>
  <c r="O135" i="199" s="1"/>
  <c r="O136" i="199" s="1"/>
  <c r="N134" i="199"/>
  <c r="O142" i="199" s="1"/>
  <c r="M134" i="199"/>
  <c r="M135" i="199" s="1"/>
  <c r="M136" i="199" s="1"/>
  <c r="L134" i="199"/>
  <c r="L135" i="199" s="1"/>
  <c r="L136" i="199" s="1"/>
  <c r="K134" i="199"/>
  <c r="J134" i="199"/>
  <c r="J135" i="199" s="1"/>
  <c r="J136" i="199" s="1"/>
  <c r="I134" i="199"/>
  <c r="H134" i="199"/>
  <c r="T133" i="199"/>
  <c r="T132" i="199"/>
  <c r="T131" i="199"/>
  <c r="K118" i="199"/>
  <c r="R111" i="199"/>
  <c r="O111" i="199"/>
  <c r="L111" i="199"/>
  <c r="I111" i="199"/>
  <c r="R110" i="199"/>
  <c r="O110" i="199"/>
  <c r="L110" i="199"/>
  <c r="I110" i="199"/>
  <c r="R109" i="199"/>
  <c r="O109" i="199"/>
  <c r="L109" i="199"/>
  <c r="I109" i="199"/>
  <c r="N106" i="199"/>
  <c r="J106" i="199"/>
  <c r="S105" i="199"/>
  <c r="S106" i="199" s="1"/>
  <c r="N105" i="199"/>
  <c r="S104" i="199"/>
  <c r="R104" i="199"/>
  <c r="R105" i="199" s="1"/>
  <c r="R106" i="199" s="1"/>
  <c r="Q104" i="199"/>
  <c r="P104" i="199"/>
  <c r="P105" i="199" s="1"/>
  <c r="P106" i="199" s="1"/>
  <c r="O104" i="199"/>
  <c r="O105" i="199" s="1"/>
  <c r="O106" i="199" s="1"/>
  <c r="N104" i="199"/>
  <c r="M104" i="199"/>
  <c r="M105" i="199" s="1"/>
  <c r="M106" i="199" s="1"/>
  <c r="L104" i="199"/>
  <c r="L105" i="199" s="1"/>
  <c r="L106" i="199" s="1"/>
  <c r="K104" i="199"/>
  <c r="K105" i="199" s="1"/>
  <c r="K106" i="199" s="1"/>
  <c r="J104" i="199"/>
  <c r="J105" i="199" s="1"/>
  <c r="I104" i="199"/>
  <c r="I105" i="199" s="1"/>
  <c r="I106" i="199" s="1"/>
  <c r="H104" i="199"/>
  <c r="T103" i="199"/>
  <c r="T102" i="199"/>
  <c r="T101" i="199"/>
  <c r="T104" i="199" s="1"/>
  <c r="K88" i="199"/>
  <c r="R81" i="199"/>
  <c r="O81" i="199"/>
  <c r="L81" i="199"/>
  <c r="I81" i="199"/>
  <c r="R80" i="199"/>
  <c r="O80" i="199"/>
  <c r="L80" i="199"/>
  <c r="I80" i="199"/>
  <c r="R79" i="199"/>
  <c r="O79" i="199"/>
  <c r="L79" i="199"/>
  <c r="I79" i="199"/>
  <c r="Q75" i="199"/>
  <c r="Q76" i="199" s="1"/>
  <c r="P75" i="199"/>
  <c r="P76" i="199" s="1"/>
  <c r="M75" i="199"/>
  <c r="M76" i="199" s="1"/>
  <c r="I75" i="199"/>
  <c r="I76" i="199" s="1"/>
  <c r="H75" i="199"/>
  <c r="H76" i="199" s="1"/>
  <c r="S74" i="199"/>
  <c r="S75" i="199" s="1"/>
  <c r="S76" i="199" s="1"/>
  <c r="R74" i="199"/>
  <c r="R75" i="199" s="1"/>
  <c r="R76" i="199" s="1"/>
  <c r="Q74" i="199"/>
  <c r="P74" i="199"/>
  <c r="O74" i="199"/>
  <c r="O75" i="199" s="1"/>
  <c r="O76" i="199" s="1"/>
  <c r="N74" i="199"/>
  <c r="M74" i="199"/>
  <c r="L74" i="199"/>
  <c r="L75" i="199" s="1"/>
  <c r="L76" i="199" s="1"/>
  <c r="K74" i="199"/>
  <c r="J74" i="199"/>
  <c r="J75" i="199" s="1"/>
  <c r="J76" i="199" s="1"/>
  <c r="I74" i="199"/>
  <c r="H74" i="199"/>
  <c r="I82" i="199" s="1"/>
  <c r="T73" i="199"/>
  <c r="T74" i="199" s="1"/>
  <c r="T72" i="199"/>
  <c r="T71" i="199"/>
  <c r="K58" i="199"/>
  <c r="R51" i="199"/>
  <c r="O51" i="199"/>
  <c r="L51" i="199"/>
  <c r="I51" i="199"/>
  <c r="R50" i="199"/>
  <c r="O50" i="199"/>
  <c r="L50" i="199"/>
  <c r="I50" i="199"/>
  <c r="I187" i="199" s="1"/>
  <c r="R49" i="199"/>
  <c r="O49" i="199"/>
  <c r="L49" i="199"/>
  <c r="I49" i="199"/>
  <c r="R46" i="199"/>
  <c r="O45" i="199"/>
  <c r="O46" i="199" s="1"/>
  <c r="N45" i="199"/>
  <c r="N46" i="199" s="1"/>
  <c r="S44" i="199"/>
  <c r="S45" i="199" s="1"/>
  <c r="S46" i="199" s="1"/>
  <c r="R44" i="199"/>
  <c r="R45" i="199" s="1"/>
  <c r="Q44" i="199"/>
  <c r="P44" i="199"/>
  <c r="P45" i="199" s="1"/>
  <c r="P46" i="199" s="1"/>
  <c r="O44" i="199"/>
  <c r="N44" i="199"/>
  <c r="M44" i="199"/>
  <c r="M45" i="199" s="1"/>
  <c r="M46" i="199" s="1"/>
  <c r="L44" i="199"/>
  <c r="L45" i="199" s="1"/>
  <c r="L46" i="199" s="1"/>
  <c r="K44" i="199"/>
  <c r="K45" i="199" s="1"/>
  <c r="K46" i="199" s="1"/>
  <c r="L53" i="199" s="1"/>
  <c r="J44" i="199"/>
  <c r="J45" i="199" s="1"/>
  <c r="J46" i="199" s="1"/>
  <c r="I44" i="199"/>
  <c r="I45" i="199" s="1"/>
  <c r="I46" i="199" s="1"/>
  <c r="H44" i="199"/>
  <c r="T43" i="199"/>
  <c r="T44" i="199" s="1"/>
  <c r="T42" i="199"/>
  <c r="T41" i="199"/>
  <c r="K28" i="199"/>
  <c r="R21" i="199"/>
  <c r="R188" i="199" s="1"/>
  <c r="O21" i="199"/>
  <c r="L21" i="199"/>
  <c r="I21" i="199"/>
  <c r="R20" i="199"/>
  <c r="O20" i="199"/>
  <c r="L20" i="199"/>
  <c r="I20" i="199"/>
  <c r="R19" i="199"/>
  <c r="R186" i="199" s="1"/>
  <c r="O19" i="199"/>
  <c r="L19" i="199"/>
  <c r="I19" i="199"/>
  <c r="P16" i="199"/>
  <c r="L15" i="199"/>
  <c r="L16" i="199" s="1"/>
  <c r="I15" i="199"/>
  <c r="I16" i="199" s="1"/>
  <c r="H15" i="199"/>
  <c r="H16" i="199" s="1"/>
  <c r="S14" i="199"/>
  <c r="S15" i="199" s="1"/>
  <c r="S16" i="199" s="1"/>
  <c r="R14" i="199"/>
  <c r="R15" i="199" s="1"/>
  <c r="R16" i="199" s="1"/>
  <c r="Q14" i="199"/>
  <c r="Q15" i="199" s="1"/>
  <c r="Q16" i="199" s="1"/>
  <c r="P14" i="199"/>
  <c r="P15" i="199" s="1"/>
  <c r="O14" i="199"/>
  <c r="O15" i="199" s="1"/>
  <c r="O16" i="199" s="1"/>
  <c r="N14" i="199"/>
  <c r="O22" i="199" s="1"/>
  <c r="M14" i="199"/>
  <c r="M15" i="199" s="1"/>
  <c r="M16" i="199" s="1"/>
  <c r="L14" i="199"/>
  <c r="K14" i="199"/>
  <c r="J14" i="199"/>
  <c r="J15" i="199" s="1"/>
  <c r="J16" i="199" s="1"/>
  <c r="I14" i="199"/>
  <c r="H14" i="199"/>
  <c r="T13" i="199"/>
  <c r="T12" i="199"/>
  <c r="T11" i="199"/>
  <c r="U5" i="199"/>
  <c r="D5" i="199"/>
  <c r="K178" i="198"/>
  <c r="R171" i="198"/>
  <c r="O171" i="198"/>
  <c r="L171" i="198"/>
  <c r="I171" i="198"/>
  <c r="R170" i="198"/>
  <c r="O170" i="198"/>
  <c r="L170" i="198"/>
  <c r="I170" i="198"/>
  <c r="R169" i="198"/>
  <c r="O169" i="198"/>
  <c r="L169" i="198"/>
  <c r="I169" i="198"/>
  <c r="R166" i="198"/>
  <c r="R165" i="198"/>
  <c r="N165" i="198"/>
  <c r="N166" i="198" s="1"/>
  <c r="O173" i="198" s="1"/>
  <c r="M165" i="198"/>
  <c r="M166" i="198" s="1"/>
  <c r="J165" i="198"/>
  <c r="J166" i="198" s="1"/>
  <c r="S164" i="198"/>
  <c r="S165" i="198" s="1"/>
  <c r="S166" i="198" s="1"/>
  <c r="R164" i="198"/>
  <c r="Q164" i="198"/>
  <c r="Q165" i="198" s="1"/>
  <c r="Q166" i="198" s="1"/>
  <c r="P164" i="198"/>
  <c r="P165" i="198" s="1"/>
  <c r="P166" i="198" s="1"/>
  <c r="O164" i="198"/>
  <c r="O165" i="198" s="1"/>
  <c r="O166" i="198" s="1"/>
  <c r="N164" i="198"/>
  <c r="M164" i="198"/>
  <c r="L164" i="198"/>
  <c r="L165" i="198" s="1"/>
  <c r="L166" i="198" s="1"/>
  <c r="K164" i="198"/>
  <c r="K165" i="198" s="1"/>
  <c r="K166" i="198" s="1"/>
  <c r="J164" i="198"/>
  <c r="I164" i="198"/>
  <c r="I165" i="198" s="1"/>
  <c r="I166" i="198" s="1"/>
  <c r="H164" i="198"/>
  <c r="T163" i="198"/>
  <c r="T162" i="198"/>
  <c r="T161" i="198"/>
  <c r="T164" i="198" s="1"/>
  <c r="K148" i="198"/>
  <c r="R141" i="198"/>
  <c r="O141" i="198"/>
  <c r="L141" i="198"/>
  <c r="I141" i="198"/>
  <c r="R140" i="198"/>
  <c r="O140" i="198"/>
  <c r="L140" i="198"/>
  <c r="I140" i="198"/>
  <c r="R139" i="198"/>
  <c r="O139" i="198"/>
  <c r="L139" i="198"/>
  <c r="I139" i="198"/>
  <c r="O136" i="198"/>
  <c r="P135" i="198"/>
  <c r="P136" i="198" s="1"/>
  <c r="M135" i="198"/>
  <c r="M136" i="198" s="1"/>
  <c r="L135" i="198"/>
  <c r="L136" i="198" s="1"/>
  <c r="K135" i="198"/>
  <c r="K136" i="198" s="1"/>
  <c r="H135" i="198"/>
  <c r="H136" i="198" s="1"/>
  <c r="S134" i="198"/>
  <c r="S135" i="198" s="1"/>
  <c r="S136" i="198" s="1"/>
  <c r="R134" i="198"/>
  <c r="R135" i="198" s="1"/>
  <c r="R136" i="198" s="1"/>
  <c r="Q134" i="198"/>
  <c r="Q135" i="198" s="1"/>
  <c r="Q136" i="198" s="1"/>
  <c r="P134" i="198"/>
  <c r="O134" i="198"/>
  <c r="O135" i="198" s="1"/>
  <c r="N134" i="198"/>
  <c r="O142" i="198" s="1"/>
  <c r="M134" i="198"/>
  <c r="L134" i="198"/>
  <c r="K134" i="198"/>
  <c r="J134" i="198"/>
  <c r="J135" i="198" s="1"/>
  <c r="J136" i="198" s="1"/>
  <c r="I134" i="198"/>
  <c r="I135" i="198" s="1"/>
  <c r="I136" i="198" s="1"/>
  <c r="H134" i="198"/>
  <c r="T133" i="198"/>
  <c r="T132" i="198"/>
  <c r="T131" i="198"/>
  <c r="K118" i="198"/>
  <c r="R111" i="198"/>
  <c r="O111" i="198"/>
  <c r="L111" i="198"/>
  <c r="I111" i="198"/>
  <c r="R110" i="198"/>
  <c r="O110" i="198"/>
  <c r="L110" i="198"/>
  <c r="I110" i="198"/>
  <c r="R109" i="198"/>
  <c r="O109" i="198"/>
  <c r="L109" i="198"/>
  <c r="I109" i="198"/>
  <c r="Q106" i="198"/>
  <c r="J106" i="198"/>
  <c r="R105" i="198"/>
  <c r="R106" i="198" s="1"/>
  <c r="Q105" i="198"/>
  <c r="J105" i="198"/>
  <c r="I105" i="198"/>
  <c r="I106" i="198" s="1"/>
  <c r="T104" i="198"/>
  <c r="S104" i="198"/>
  <c r="S105" i="198" s="1"/>
  <c r="S106" i="198" s="1"/>
  <c r="R104" i="198"/>
  <c r="Q104" i="198"/>
  <c r="P104" i="198"/>
  <c r="P105" i="198" s="1"/>
  <c r="P106" i="198" s="1"/>
  <c r="O104" i="198"/>
  <c r="O105" i="198" s="1"/>
  <c r="O106" i="198" s="1"/>
  <c r="N104" i="198"/>
  <c r="M104" i="198"/>
  <c r="M105" i="198" s="1"/>
  <c r="M106" i="198" s="1"/>
  <c r="L104" i="198"/>
  <c r="L105" i="198" s="1"/>
  <c r="L106" i="198" s="1"/>
  <c r="K104" i="198"/>
  <c r="K105" i="198" s="1"/>
  <c r="K106" i="198" s="1"/>
  <c r="J104" i="198"/>
  <c r="I104" i="198"/>
  <c r="H104" i="198"/>
  <c r="I112" i="198" s="1"/>
  <c r="T103" i="198"/>
  <c r="T102" i="198"/>
  <c r="T101" i="198"/>
  <c r="K88" i="198"/>
  <c r="R81" i="198"/>
  <c r="O81" i="198"/>
  <c r="L81" i="198"/>
  <c r="I81" i="198"/>
  <c r="R80" i="198"/>
  <c r="O80" i="198"/>
  <c r="L80" i="198"/>
  <c r="I80" i="198"/>
  <c r="R79" i="198"/>
  <c r="O79" i="198"/>
  <c r="L79" i="198"/>
  <c r="I79" i="198"/>
  <c r="S76" i="198"/>
  <c r="O76" i="198"/>
  <c r="L76" i="198"/>
  <c r="K76" i="198"/>
  <c r="L83" i="198" s="1"/>
  <c r="P75" i="198"/>
  <c r="P76" i="198" s="1"/>
  <c r="O75" i="198"/>
  <c r="L75" i="198"/>
  <c r="K75" i="198"/>
  <c r="S74" i="198"/>
  <c r="S75" i="198" s="1"/>
  <c r="R74" i="198"/>
  <c r="R75" i="198" s="1"/>
  <c r="R76" i="198" s="1"/>
  <c r="Q74" i="198"/>
  <c r="Q75" i="198" s="1"/>
  <c r="Q76" i="198" s="1"/>
  <c r="P74" i="198"/>
  <c r="O74" i="198"/>
  <c r="N74" i="198"/>
  <c r="O82" i="198" s="1"/>
  <c r="M74" i="198"/>
  <c r="M75" i="198" s="1"/>
  <c r="M76" i="198" s="1"/>
  <c r="L74" i="198"/>
  <c r="K74" i="198"/>
  <c r="J74" i="198"/>
  <c r="J75" i="198" s="1"/>
  <c r="J76" i="198" s="1"/>
  <c r="I74" i="198"/>
  <c r="I75" i="198" s="1"/>
  <c r="I76" i="198" s="1"/>
  <c r="H74" i="198"/>
  <c r="T73" i="198"/>
  <c r="T72" i="198"/>
  <c r="T71" i="198"/>
  <c r="K58" i="198"/>
  <c r="R51" i="198"/>
  <c r="O51" i="198"/>
  <c r="L51" i="198"/>
  <c r="I51" i="198"/>
  <c r="R50" i="198"/>
  <c r="O50" i="198"/>
  <c r="L50" i="198"/>
  <c r="I50" i="198"/>
  <c r="R49" i="198"/>
  <c r="O49" i="198"/>
  <c r="L49" i="198"/>
  <c r="I49" i="198"/>
  <c r="Q46" i="198"/>
  <c r="R53" i="198" s="1"/>
  <c r="Q45" i="198"/>
  <c r="O45" i="198"/>
  <c r="O46" i="198" s="1"/>
  <c r="S44" i="198"/>
  <c r="S45" i="198" s="1"/>
  <c r="S46" i="198" s="1"/>
  <c r="R44" i="198"/>
  <c r="R45" i="198" s="1"/>
  <c r="R46" i="198" s="1"/>
  <c r="Q44" i="198"/>
  <c r="P44" i="198"/>
  <c r="P45" i="198" s="1"/>
  <c r="P46" i="198" s="1"/>
  <c r="O44" i="198"/>
  <c r="N44" i="198"/>
  <c r="M44" i="198"/>
  <c r="M45" i="198" s="1"/>
  <c r="M46" i="198" s="1"/>
  <c r="L44" i="198"/>
  <c r="L45" i="198" s="1"/>
  <c r="L46" i="198" s="1"/>
  <c r="K44" i="198"/>
  <c r="K45" i="198" s="1"/>
  <c r="K46" i="198" s="1"/>
  <c r="L53" i="198" s="1"/>
  <c r="J44" i="198"/>
  <c r="J45" i="198" s="1"/>
  <c r="J46" i="198" s="1"/>
  <c r="I44" i="198"/>
  <c r="I45" i="198" s="1"/>
  <c r="I46" i="198" s="1"/>
  <c r="H44" i="198"/>
  <c r="T43" i="198"/>
  <c r="T44" i="198" s="1"/>
  <c r="T42" i="198"/>
  <c r="T41" i="198"/>
  <c r="K28" i="198"/>
  <c r="R21" i="198"/>
  <c r="O21" i="198"/>
  <c r="O188" i="198" s="1"/>
  <c r="L21" i="198"/>
  <c r="I21" i="198"/>
  <c r="R20" i="198"/>
  <c r="O20" i="198"/>
  <c r="L20" i="198"/>
  <c r="I20" i="198"/>
  <c r="R19" i="198"/>
  <c r="O19" i="198"/>
  <c r="O186" i="198" s="1"/>
  <c r="L19" i="198"/>
  <c r="I19" i="198"/>
  <c r="Q15" i="198"/>
  <c r="Q16" i="198" s="1"/>
  <c r="P15" i="198"/>
  <c r="P16" i="198" s="1"/>
  <c r="M15" i="198"/>
  <c r="M16" i="198" s="1"/>
  <c r="L15" i="198"/>
  <c r="L16" i="198" s="1"/>
  <c r="H15" i="198"/>
  <c r="H16" i="198" s="1"/>
  <c r="S14" i="198"/>
  <c r="S15" i="198" s="1"/>
  <c r="S16" i="198" s="1"/>
  <c r="R14" i="198"/>
  <c r="R15" i="198" s="1"/>
  <c r="R16" i="198" s="1"/>
  <c r="Q14" i="198"/>
  <c r="P14" i="198"/>
  <c r="O14" i="198"/>
  <c r="O15" i="198" s="1"/>
  <c r="O16" i="198" s="1"/>
  <c r="N14" i="198"/>
  <c r="O22" i="198" s="1"/>
  <c r="M14" i="198"/>
  <c r="L14" i="198"/>
  <c r="K14" i="198"/>
  <c r="J14" i="198"/>
  <c r="J15" i="198" s="1"/>
  <c r="J16" i="198" s="1"/>
  <c r="I14" i="198"/>
  <c r="I15" i="198" s="1"/>
  <c r="I16" i="198" s="1"/>
  <c r="H14" i="198"/>
  <c r="T13" i="198"/>
  <c r="T12" i="198"/>
  <c r="T11" i="198"/>
  <c r="U5" i="198"/>
  <c r="D5" i="198"/>
  <c r="K178" i="197"/>
  <c r="R171" i="197"/>
  <c r="O171" i="197"/>
  <c r="L171" i="197"/>
  <c r="I171" i="197"/>
  <c r="R170" i="197"/>
  <c r="O170" i="197"/>
  <c r="L170" i="197"/>
  <c r="I170" i="197"/>
  <c r="R169" i="197"/>
  <c r="O169" i="197"/>
  <c r="L169" i="197"/>
  <c r="I169" i="197"/>
  <c r="S165" i="197"/>
  <c r="S166" i="197" s="1"/>
  <c r="S164" i="197"/>
  <c r="R164" i="197"/>
  <c r="R165" i="197" s="1"/>
  <c r="R166" i="197" s="1"/>
  <c r="Q164" i="197"/>
  <c r="P164" i="197"/>
  <c r="P165" i="197" s="1"/>
  <c r="P166" i="197" s="1"/>
  <c r="O164" i="197"/>
  <c r="O165" i="197" s="1"/>
  <c r="O166" i="197" s="1"/>
  <c r="N164" i="197"/>
  <c r="N165" i="197" s="1"/>
  <c r="N166" i="197" s="1"/>
  <c r="M164" i="197"/>
  <c r="M165" i="197" s="1"/>
  <c r="M166" i="197" s="1"/>
  <c r="L164" i="197"/>
  <c r="L165" i="197" s="1"/>
  <c r="L166" i="197" s="1"/>
  <c r="K164" i="197"/>
  <c r="K165" i="197" s="1"/>
  <c r="K166" i="197" s="1"/>
  <c r="J164" i="197"/>
  <c r="J165" i="197" s="1"/>
  <c r="J166" i="197" s="1"/>
  <c r="I164" i="197"/>
  <c r="I165" i="197" s="1"/>
  <c r="I166" i="197" s="1"/>
  <c r="H164" i="197"/>
  <c r="I172" i="197" s="1"/>
  <c r="T163" i="197"/>
  <c r="T164" i="197" s="1"/>
  <c r="T162" i="197"/>
  <c r="T161" i="197"/>
  <c r="K148" i="197"/>
  <c r="R141" i="197"/>
  <c r="O141" i="197"/>
  <c r="L141" i="197"/>
  <c r="I141" i="197"/>
  <c r="R140" i="197"/>
  <c r="O140" i="197"/>
  <c r="L140" i="197"/>
  <c r="I140" i="197"/>
  <c r="R139" i="197"/>
  <c r="O139" i="197"/>
  <c r="L139" i="197"/>
  <c r="I139" i="197"/>
  <c r="Q135" i="197"/>
  <c r="Q136" i="197" s="1"/>
  <c r="I135" i="197"/>
  <c r="I136" i="197" s="1"/>
  <c r="S134" i="197"/>
  <c r="S135" i="197" s="1"/>
  <c r="S136" i="197" s="1"/>
  <c r="R134" i="197"/>
  <c r="R135" i="197" s="1"/>
  <c r="R136" i="197" s="1"/>
  <c r="Q134" i="197"/>
  <c r="P134" i="197"/>
  <c r="P135" i="197" s="1"/>
  <c r="P136" i="197" s="1"/>
  <c r="O134" i="197"/>
  <c r="O135" i="197" s="1"/>
  <c r="O136" i="197" s="1"/>
  <c r="N134" i="197"/>
  <c r="O142" i="197" s="1"/>
  <c r="M134" i="197"/>
  <c r="M135" i="197" s="1"/>
  <c r="M136" i="197" s="1"/>
  <c r="L134" i="197"/>
  <c r="L135" i="197" s="1"/>
  <c r="L136" i="197" s="1"/>
  <c r="K134" i="197"/>
  <c r="L142" i="197" s="1"/>
  <c r="J134" i="197"/>
  <c r="J135" i="197" s="1"/>
  <c r="J136" i="197" s="1"/>
  <c r="I134" i="197"/>
  <c r="H134" i="197"/>
  <c r="H135" i="197" s="1"/>
  <c r="T133" i="197"/>
  <c r="T132" i="197"/>
  <c r="T131" i="197"/>
  <c r="K118" i="197"/>
  <c r="R111" i="197"/>
  <c r="O111" i="197"/>
  <c r="L111" i="197"/>
  <c r="I111" i="197"/>
  <c r="R110" i="197"/>
  <c r="O110" i="197"/>
  <c r="L110" i="197"/>
  <c r="I110" i="197"/>
  <c r="R109" i="197"/>
  <c r="O109" i="197"/>
  <c r="L109" i="197"/>
  <c r="I109" i="197"/>
  <c r="O105" i="197"/>
  <c r="O106" i="197" s="1"/>
  <c r="S104" i="197"/>
  <c r="S105" i="197" s="1"/>
  <c r="S106" i="197" s="1"/>
  <c r="R104" i="197"/>
  <c r="R105" i="197" s="1"/>
  <c r="R106" i="197" s="1"/>
  <c r="Q104" i="197"/>
  <c r="P104" i="197"/>
  <c r="P105" i="197" s="1"/>
  <c r="P106" i="197" s="1"/>
  <c r="O104" i="197"/>
  <c r="N104" i="197"/>
  <c r="N105" i="197" s="1"/>
  <c r="N106" i="197" s="1"/>
  <c r="M104" i="197"/>
  <c r="M105" i="197" s="1"/>
  <c r="M106" i="197" s="1"/>
  <c r="L104" i="197"/>
  <c r="L105" i="197" s="1"/>
  <c r="L106" i="197" s="1"/>
  <c r="K104" i="197"/>
  <c r="K105" i="197" s="1"/>
  <c r="K106" i="197" s="1"/>
  <c r="J104" i="197"/>
  <c r="J105" i="197" s="1"/>
  <c r="J106" i="197" s="1"/>
  <c r="I104" i="197"/>
  <c r="I105" i="197" s="1"/>
  <c r="I106" i="197" s="1"/>
  <c r="H104" i="197"/>
  <c r="T103" i="197"/>
  <c r="T104" i="197" s="1"/>
  <c r="T102" i="197"/>
  <c r="T101" i="197"/>
  <c r="K88" i="197"/>
  <c r="R81" i="197"/>
  <c r="O81" i="197"/>
  <c r="L81" i="197"/>
  <c r="I81" i="197"/>
  <c r="R80" i="197"/>
  <c r="O80" i="197"/>
  <c r="L80" i="197"/>
  <c r="I80" i="197"/>
  <c r="R79" i="197"/>
  <c r="O79" i="197"/>
  <c r="L79" i="197"/>
  <c r="I79" i="197"/>
  <c r="S74" i="197"/>
  <c r="S75" i="197" s="1"/>
  <c r="S76" i="197" s="1"/>
  <c r="R74" i="197"/>
  <c r="R75" i="197" s="1"/>
  <c r="R76" i="197" s="1"/>
  <c r="Q74" i="197"/>
  <c r="Q75" i="197" s="1"/>
  <c r="Q76" i="197" s="1"/>
  <c r="P74" i="197"/>
  <c r="P75" i="197" s="1"/>
  <c r="P76" i="197" s="1"/>
  <c r="O74" i="197"/>
  <c r="O75" i="197" s="1"/>
  <c r="O76" i="197" s="1"/>
  <c r="N74" i="197"/>
  <c r="O82" i="197" s="1"/>
  <c r="M74" i="197"/>
  <c r="M75" i="197" s="1"/>
  <c r="M76" i="197" s="1"/>
  <c r="L74" i="197"/>
  <c r="L75" i="197" s="1"/>
  <c r="L76" i="197" s="1"/>
  <c r="K74" i="197"/>
  <c r="J74" i="197"/>
  <c r="J75" i="197" s="1"/>
  <c r="J76" i="197" s="1"/>
  <c r="I74" i="197"/>
  <c r="I75" i="197" s="1"/>
  <c r="I76" i="197" s="1"/>
  <c r="H74" i="197"/>
  <c r="H75" i="197" s="1"/>
  <c r="T73" i="197"/>
  <c r="T72" i="197"/>
  <c r="T71" i="197"/>
  <c r="K58" i="197"/>
  <c r="R51" i="197"/>
  <c r="O51" i="197"/>
  <c r="L51" i="197"/>
  <c r="I51" i="197"/>
  <c r="R50" i="197"/>
  <c r="O50" i="197"/>
  <c r="L50" i="197"/>
  <c r="I50" i="197"/>
  <c r="R49" i="197"/>
  <c r="O49" i="197"/>
  <c r="L49" i="197"/>
  <c r="I49" i="197"/>
  <c r="S45" i="197"/>
  <c r="S46" i="197" s="1"/>
  <c r="K45" i="197"/>
  <c r="K46" i="197" s="1"/>
  <c r="S44" i="197"/>
  <c r="R44" i="197"/>
  <c r="R45" i="197" s="1"/>
  <c r="R46" i="197" s="1"/>
  <c r="Q44" i="197"/>
  <c r="R52" i="197" s="1"/>
  <c r="P44" i="197"/>
  <c r="P45" i="197" s="1"/>
  <c r="P46" i="197" s="1"/>
  <c r="O44" i="197"/>
  <c r="O45" i="197" s="1"/>
  <c r="O46" i="197" s="1"/>
  <c r="N44" i="197"/>
  <c r="N45" i="197" s="1"/>
  <c r="N46" i="197" s="1"/>
  <c r="M44" i="197"/>
  <c r="M45" i="197" s="1"/>
  <c r="M46" i="197" s="1"/>
  <c r="L44" i="197"/>
  <c r="L45" i="197" s="1"/>
  <c r="L46" i="197" s="1"/>
  <c r="K44" i="197"/>
  <c r="J44" i="197"/>
  <c r="J45" i="197" s="1"/>
  <c r="J46" i="197" s="1"/>
  <c r="I44" i="197"/>
  <c r="I45" i="197" s="1"/>
  <c r="I46" i="197" s="1"/>
  <c r="H44" i="197"/>
  <c r="T43" i="197"/>
  <c r="T44" i="197" s="1"/>
  <c r="T42" i="197"/>
  <c r="T41" i="197"/>
  <c r="K28" i="197"/>
  <c r="R21" i="197"/>
  <c r="O21" i="197"/>
  <c r="L21" i="197"/>
  <c r="I21" i="197"/>
  <c r="R20" i="197"/>
  <c r="R187" i="197" s="1"/>
  <c r="O20" i="197"/>
  <c r="L20" i="197"/>
  <c r="L187" i="197" s="1"/>
  <c r="I20" i="197"/>
  <c r="I187" i="197" s="1"/>
  <c r="R19" i="197"/>
  <c r="O19" i="197"/>
  <c r="L19" i="197"/>
  <c r="I19" i="197"/>
  <c r="Q15" i="197"/>
  <c r="Q16" i="197" s="1"/>
  <c r="I15" i="197"/>
  <c r="I16" i="197" s="1"/>
  <c r="S14" i="197"/>
  <c r="S15" i="197" s="1"/>
  <c r="S16" i="197" s="1"/>
  <c r="R14" i="197"/>
  <c r="R15" i="197" s="1"/>
  <c r="R16" i="197" s="1"/>
  <c r="Q14" i="197"/>
  <c r="P14" i="197"/>
  <c r="P15" i="197" s="1"/>
  <c r="P16" i="197" s="1"/>
  <c r="O14" i="197"/>
  <c r="O15" i="197" s="1"/>
  <c r="O16" i="197" s="1"/>
  <c r="N14" i="197"/>
  <c r="O22" i="197" s="1"/>
  <c r="M14" i="197"/>
  <c r="M15" i="197" s="1"/>
  <c r="M16" i="197" s="1"/>
  <c r="L14" i="197"/>
  <c r="L15" i="197" s="1"/>
  <c r="L16" i="197" s="1"/>
  <c r="K14" i="197"/>
  <c r="J14" i="197"/>
  <c r="J15" i="197" s="1"/>
  <c r="J16" i="197" s="1"/>
  <c r="I14" i="197"/>
  <c r="H14" i="197"/>
  <c r="H15" i="197" s="1"/>
  <c r="T13" i="197"/>
  <c r="T12" i="197"/>
  <c r="T11" i="197"/>
  <c r="U5" i="197"/>
  <c r="D5" i="197"/>
  <c r="K178" i="196"/>
  <c r="R171" i="196"/>
  <c r="O171" i="196"/>
  <c r="L171" i="196"/>
  <c r="I171" i="196"/>
  <c r="R170" i="196"/>
  <c r="O170" i="196"/>
  <c r="L170" i="196"/>
  <c r="I170" i="196"/>
  <c r="R169" i="196"/>
  <c r="O169" i="196"/>
  <c r="L169" i="196"/>
  <c r="I169" i="196"/>
  <c r="O165" i="196"/>
  <c r="O166" i="196" s="1"/>
  <c r="K165" i="196"/>
  <c r="K166" i="196" s="1"/>
  <c r="S164" i="196"/>
  <c r="S165" i="196" s="1"/>
  <c r="S166" i="196" s="1"/>
  <c r="R164" i="196"/>
  <c r="R165" i="196" s="1"/>
  <c r="R166" i="196" s="1"/>
  <c r="Q164" i="196"/>
  <c r="P164" i="196"/>
  <c r="P165" i="196" s="1"/>
  <c r="P166" i="196" s="1"/>
  <c r="O164" i="196"/>
  <c r="N164" i="196"/>
  <c r="N165" i="196" s="1"/>
  <c r="N166" i="196" s="1"/>
  <c r="M164" i="196"/>
  <c r="M165" i="196" s="1"/>
  <c r="M166" i="196" s="1"/>
  <c r="L164" i="196"/>
  <c r="L165" i="196" s="1"/>
  <c r="L166" i="196" s="1"/>
  <c r="K164" i="196"/>
  <c r="J164" i="196"/>
  <c r="J165" i="196" s="1"/>
  <c r="J166" i="196" s="1"/>
  <c r="I164" i="196"/>
  <c r="I165" i="196" s="1"/>
  <c r="I166" i="196" s="1"/>
  <c r="H164" i="196"/>
  <c r="T163" i="196"/>
  <c r="T162" i="196"/>
  <c r="T161" i="196"/>
  <c r="K148" i="196"/>
  <c r="R141" i="196"/>
  <c r="O141" i="196"/>
  <c r="L141" i="196"/>
  <c r="I141" i="196"/>
  <c r="R140" i="196"/>
  <c r="O140" i="196"/>
  <c r="L140" i="196"/>
  <c r="I140" i="196"/>
  <c r="R139" i="196"/>
  <c r="O139" i="196"/>
  <c r="L139" i="196"/>
  <c r="I139" i="196"/>
  <c r="I135" i="196"/>
  <c r="I136" i="196" s="1"/>
  <c r="S134" i="196"/>
  <c r="S135" i="196" s="1"/>
  <c r="S136" i="196" s="1"/>
  <c r="R134" i="196"/>
  <c r="R135" i="196" s="1"/>
  <c r="R136" i="196" s="1"/>
  <c r="Q134" i="196"/>
  <c r="Q135" i="196" s="1"/>
  <c r="Q136" i="196" s="1"/>
  <c r="P134" i="196"/>
  <c r="P135" i="196" s="1"/>
  <c r="P136" i="196" s="1"/>
  <c r="O134" i="196"/>
  <c r="O135" i="196" s="1"/>
  <c r="O136" i="196" s="1"/>
  <c r="N134" i="196"/>
  <c r="M134" i="196"/>
  <c r="M135" i="196" s="1"/>
  <c r="M136" i="196" s="1"/>
  <c r="L134" i="196"/>
  <c r="L135" i="196" s="1"/>
  <c r="L136" i="196" s="1"/>
  <c r="K134" i="196"/>
  <c r="J134" i="196"/>
  <c r="J135" i="196" s="1"/>
  <c r="J136" i="196" s="1"/>
  <c r="I134" i="196"/>
  <c r="H134" i="196"/>
  <c r="H135" i="196" s="1"/>
  <c r="T133" i="196"/>
  <c r="T134" i="196" s="1"/>
  <c r="T132" i="196"/>
  <c r="T131" i="196"/>
  <c r="K118" i="196"/>
  <c r="R111" i="196"/>
  <c r="O111" i="196"/>
  <c r="L111" i="196"/>
  <c r="I111" i="196"/>
  <c r="R110" i="196"/>
  <c r="O110" i="196"/>
  <c r="L110" i="196"/>
  <c r="I110" i="196"/>
  <c r="R109" i="196"/>
  <c r="O109" i="196"/>
  <c r="L109" i="196"/>
  <c r="I109" i="196"/>
  <c r="I105" i="196"/>
  <c r="I106" i="196" s="1"/>
  <c r="T104" i="196"/>
  <c r="S104" i="196"/>
  <c r="S105" i="196" s="1"/>
  <c r="S106" i="196" s="1"/>
  <c r="R104" i="196"/>
  <c r="R105" i="196" s="1"/>
  <c r="R106" i="196" s="1"/>
  <c r="Q104" i="196"/>
  <c r="P104" i="196"/>
  <c r="P105" i="196" s="1"/>
  <c r="P106" i="196" s="1"/>
  <c r="O104" i="196"/>
  <c r="O105" i="196" s="1"/>
  <c r="O106" i="196" s="1"/>
  <c r="N104" i="196"/>
  <c r="N105" i="196" s="1"/>
  <c r="N106" i="196" s="1"/>
  <c r="M104" i="196"/>
  <c r="M105" i="196" s="1"/>
  <c r="M106" i="196" s="1"/>
  <c r="L104" i="196"/>
  <c r="L105" i="196" s="1"/>
  <c r="L106" i="196" s="1"/>
  <c r="K104" i="196"/>
  <c r="K105" i="196" s="1"/>
  <c r="K106" i="196" s="1"/>
  <c r="J104" i="196"/>
  <c r="J105" i="196" s="1"/>
  <c r="J106" i="196" s="1"/>
  <c r="I104" i="196"/>
  <c r="H104" i="196"/>
  <c r="T103" i="196"/>
  <c r="T102" i="196"/>
  <c r="T101" i="196"/>
  <c r="K88" i="196"/>
  <c r="R81" i="196"/>
  <c r="O81" i="196"/>
  <c r="L81" i="196"/>
  <c r="I81" i="196"/>
  <c r="R80" i="196"/>
  <c r="O80" i="196"/>
  <c r="L80" i="196"/>
  <c r="I80" i="196"/>
  <c r="R79" i="196"/>
  <c r="O79" i="196"/>
  <c r="L79" i="196"/>
  <c r="I79" i="196"/>
  <c r="S75" i="196"/>
  <c r="S76" i="196" s="1"/>
  <c r="K75" i="196"/>
  <c r="K76" i="196" s="1"/>
  <c r="I75" i="196"/>
  <c r="I76" i="196" s="1"/>
  <c r="S74" i="196"/>
  <c r="R74" i="196"/>
  <c r="R75" i="196" s="1"/>
  <c r="R76" i="196" s="1"/>
  <c r="Q74" i="196"/>
  <c r="Q75" i="196" s="1"/>
  <c r="Q76" i="196" s="1"/>
  <c r="P74" i="196"/>
  <c r="P75" i="196" s="1"/>
  <c r="P76" i="196" s="1"/>
  <c r="O74" i="196"/>
  <c r="O75" i="196" s="1"/>
  <c r="O76" i="196" s="1"/>
  <c r="N74" i="196"/>
  <c r="O82" i="196" s="1"/>
  <c r="M74" i="196"/>
  <c r="M75" i="196" s="1"/>
  <c r="M76" i="196" s="1"/>
  <c r="L74" i="196"/>
  <c r="L75" i="196" s="1"/>
  <c r="L76" i="196" s="1"/>
  <c r="K74" i="196"/>
  <c r="J74" i="196"/>
  <c r="J75" i="196" s="1"/>
  <c r="J76" i="196" s="1"/>
  <c r="I74" i="196"/>
  <c r="H74" i="196"/>
  <c r="H75" i="196" s="1"/>
  <c r="T73" i="196"/>
  <c r="T72" i="196"/>
  <c r="T71" i="196"/>
  <c r="K58" i="196"/>
  <c r="R51" i="196"/>
  <c r="O51" i="196"/>
  <c r="L51" i="196"/>
  <c r="I51" i="196"/>
  <c r="R50" i="196"/>
  <c r="O50" i="196"/>
  <c r="L50" i="196"/>
  <c r="I50" i="196"/>
  <c r="R49" i="196"/>
  <c r="O49" i="196"/>
  <c r="L49" i="196"/>
  <c r="I49" i="196"/>
  <c r="S45" i="196"/>
  <c r="S46" i="196" s="1"/>
  <c r="Q45" i="196"/>
  <c r="Q46" i="196" s="1"/>
  <c r="O45" i="196"/>
  <c r="O46" i="196" s="1"/>
  <c r="M45" i="196"/>
  <c r="M46" i="196" s="1"/>
  <c r="K45" i="196"/>
  <c r="K46" i="196" s="1"/>
  <c r="S44" i="196"/>
  <c r="R44" i="196"/>
  <c r="R45" i="196" s="1"/>
  <c r="R46" i="196" s="1"/>
  <c r="Q44" i="196"/>
  <c r="P44" i="196"/>
  <c r="P45" i="196" s="1"/>
  <c r="P46" i="196" s="1"/>
  <c r="O44" i="196"/>
  <c r="N44" i="196"/>
  <c r="N45" i="196" s="1"/>
  <c r="N46" i="196" s="1"/>
  <c r="O53" i="196" s="1"/>
  <c r="M44" i="196"/>
  <c r="L44" i="196"/>
  <c r="L45" i="196" s="1"/>
  <c r="L46" i="196" s="1"/>
  <c r="K44" i="196"/>
  <c r="J44" i="196"/>
  <c r="J45" i="196" s="1"/>
  <c r="J46" i="196" s="1"/>
  <c r="I44" i="196"/>
  <c r="I45" i="196" s="1"/>
  <c r="I46" i="196" s="1"/>
  <c r="H44" i="196"/>
  <c r="T43" i="196"/>
  <c r="T42" i="196"/>
  <c r="T41" i="196"/>
  <c r="K28" i="196"/>
  <c r="R21" i="196"/>
  <c r="O21" i="196"/>
  <c r="L21" i="196"/>
  <c r="I21" i="196"/>
  <c r="I188" i="196" s="1"/>
  <c r="R20" i="196"/>
  <c r="R187" i="196" s="1"/>
  <c r="O20" i="196"/>
  <c r="O187" i="196" s="1"/>
  <c r="L20" i="196"/>
  <c r="I20" i="196"/>
  <c r="R19" i="196"/>
  <c r="O19" i="196"/>
  <c r="L19" i="196"/>
  <c r="I19" i="196"/>
  <c r="I186" i="196" s="1"/>
  <c r="Q15" i="196"/>
  <c r="Q16" i="196" s="1"/>
  <c r="M15" i="196"/>
  <c r="M16" i="196" s="1"/>
  <c r="I15" i="196"/>
  <c r="I16" i="196" s="1"/>
  <c r="S14" i="196"/>
  <c r="S15" i="196" s="1"/>
  <c r="S16" i="196" s="1"/>
  <c r="R14" i="196"/>
  <c r="R15" i="196" s="1"/>
  <c r="R16" i="196" s="1"/>
  <c r="Q14" i="196"/>
  <c r="P14" i="196"/>
  <c r="P15" i="196" s="1"/>
  <c r="P16" i="196" s="1"/>
  <c r="O14" i="196"/>
  <c r="O15" i="196" s="1"/>
  <c r="O16" i="196" s="1"/>
  <c r="N14" i="196"/>
  <c r="M14" i="196"/>
  <c r="L14" i="196"/>
  <c r="L15" i="196" s="1"/>
  <c r="L16" i="196" s="1"/>
  <c r="K14" i="196"/>
  <c r="K15" i="196" s="1"/>
  <c r="K16" i="196" s="1"/>
  <c r="L23" i="196" s="1"/>
  <c r="J14" i="196"/>
  <c r="J15" i="196" s="1"/>
  <c r="J16" i="196" s="1"/>
  <c r="I14" i="196"/>
  <c r="H14" i="196"/>
  <c r="H15" i="196" s="1"/>
  <c r="T13" i="196"/>
  <c r="T12" i="196"/>
  <c r="T11" i="196"/>
  <c r="U5" i="196"/>
  <c r="D5" i="196"/>
  <c r="E168" i="194"/>
  <c r="D168" i="194"/>
  <c r="E167" i="194"/>
  <c r="D167" i="194"/>
  <c r="E166" i="194"/>
  <c r="D166" i="194"/>
  <c r="D165" i="194"/>
  <c r="S164" i="194"/>
  <c r="R164" i="194"/>
  <c r="R165" i="194" s="1"/>
  <c r="R166" i="194" s="1"/>
  <c r="R167" i="194" s="1"/>
  <c r="Q164" i="194"/>
  <c r="P164" i="194"/>
  <c r="O164" i="194"/>
  <c r="N164" i="194"/>
  <c r="M164" i="194"/>
  <c r="L164" i="194"/>
  <c r="K164" i="194"/>
  <c r="J164" i="194"/>
  <c r="J165" i="194" s="1"/>
  <c r="J166" i="194" s="1"/>
  <c r="J167" i="194" s="1"/>
  <c r="I164" i="194"/>
  <c r="H164" i="194"/>
  <c r="S163" i="194"/>
  <c r="R163" i="194"/>
  <c r="Q163" i="194"/>
  <c r="P163" i="194"/>
  <c r="O163" i="194"/>
  <c r="O171" i="194" s="1"/>
  <c r="N163" i="194"/>
  <c r="M163" i="194"/>
  <c r="L163" i="194"/>
  <c r="K163" i="194"/>
  <c r="J163" i="194"/>
  <c r="I163" i="194"/>
  <c r="H163" i="194"/>
  <c r="E163" i="194"/>
  <c r="K178" i="194" s="1"/>
  <c r="D163" i="194"/>
  <c r="S162" i="194"/>
  <c r="R162" i="194"/>
  <c r="Q162" i="194"/>
  <c r="Q165" i="194" s="1"/>
  <c r="P162" i="194"/>
  <c r="O162" i="194"/>
  <c r="N162" i="194"/>
  <c r="O170" i="194" s="1"/>
  <c r="M162" i="194"/>
  <c r="M165" i="194" s="1"/>
  <c r="M166" i="194" s="1"/>
  <c r="M167" i="194" s="1"/>
  <c r="L162" i="194"/>
  <c r="K162" i="194"/>
  <c r="J162" i="194"/>
  <c r="I162" i="194"/>
  <c r="I165" i="194" s="1"/>
  <c r="I166" i="194" s="1"/>
  <c r="I167" i="194" s="1"/>
  <c r="H162" i="194"/>
  <c r="D162" i="194"/>
  <c r="K157" i="194"/>
  <c r="D157" i="194"/>
  <c r="E138" i="194"/>
  <c r="D138" i="194"/>
  <c r="E137" i="194"/>
  <c r="D137" i="194"/>
  <c r="E136" i="194"/>
  <c r="D136" i="194"/>
  <c r="D135" i="194"/>
  <c r="S134" i="194"/>
  <c r="R134" i="194"/>
  <c r="Q134" i="194"/>
  <c r="P134" i="194"/>
  <c r="O134" i="194"/>
  <c r="N134" i="194"/>
  <c r="M134" i="194"/>
  <c r="L134" i="194"/>
  <c r="K134" i="194"/>
  <c r="K135" i="194" s="1"/>
  <c r="K136" i="194" s="1"/>
  <c r="K137" i="194" s="1"/>
  <c r="J134" i="194"/>
  <c r="I134" i="194"/>
  <c r="H134" i="194"/>
  <c r="S133" i="194"/>
  <c r="R141" i="194" s="1"/>
  <c r="R133" i="194"/>
  <c r="Q133" i="194"/>
  <c r="P133" i="194"/>
  <c r="O133" i="194"/>
  <c r="N133" i="194"/>
  <c r="O141" i="194" s="1"/>
  <c r="M133" i="194"/>
  <c r="L133" i="194"/>
  <c r="K133" i="194"/>
  <c r="J133" i="194"/>
  <c r="I133" i="194"/>
  <c r="H133" i="194"/>
  <c r="I141" i="194" s="1"/>
  <c r="E133" i="194"/>
  <c r="D133" i="194"/>
  <c r="S132" i="194"/>
  <c r="R132" i="194"/>
  <c r="Q132" i="194"/>
  <c r="P132" i="194"/>
  <c r="O132" i="194"/>
  <c r="N132" i="194"/>
  <c r="O140" i="194" s="1"/>
  <c r="M132" i="194"/>
  <c r="L132" i="194"/>
  <c r="K132" i="194"/>
  <c r="J132" i="194"/>
  <c r="I132" i="194"/>
  <c r="H132" i="194"/>
  <c r="D132" i="194"/>
  <c r="K127" i="194"/>
  <c r="D127" i="194"/>
  <c r="E108" i="194"/>
  <c r="D108" i="194"/>
  <c r="E107" i="194"/>
  <c r="D107" i="194"/>
  <c r="E106" i="194"/>
  <c r="D106" i="194"/>
  <c r="D105" i="194"/>
  <c r="S104" i="194"/>
  <c r="R104" i="194"/>
  <c r="Q104" i="194"/>
  <c r="P104" i="194"/>
  <c r="O104" i="194"/>
  <c r="O112" i="194" s="1"/>
  <c r="N104" i="194"/>
  <c r="M104" i="194"/>
  <c r="L104" i="194"/>
  <c r="L105" i="194" s="1"/>
  <c r="L106" i="194" s="1"/>
  <c r="L107" i="194" s="1"/>
  <c r="K104" i="194"/>
  <c r="J104" i="194"/>
  <c r="J105" i="194" s="1"/>
  <c r="J106" i="194" s="1"/>
  <c r="J107" i="194" s="1"/>
  <c r="I104" i="194"/>
  <c r="H104" i="194"/>
  <c r="S103" i="194"/>
  <c r="R103" i="194"/>
  <c r="Q103" i="194"/>
  <c r="P103" i="194"/>
  <c r="O103" i="194"/>
  <c r="O111" i="194" s="1"/>
  <c r="N103" i="194"/>
  <c r="M103" i="194"/>
  <c r="L103" i="194"/>
  <c r="K103" i="194"/>
  <c r="J103" i="194"/>
  <c r="I103" i="194"/>
  <c r="H103" i="194"/>
  <c r="I111" i="194" s="1"/>
  <c r="E103" i="194"/>
  <c r="D103" i="194"/>
  <c r="S102" i="194"/>
  <c r="R102" i="194"/>
  <c r="Q102" i="194"/>
  <c r="P102" i="194"/>
  <c r="O102" i="194"/>
  <c r="N102" i="194"/>
  <c r="N105" i="194" s="1"/>
  <c r="N106" i="194" s="1"/>
  <c r="N107" i="194" s="1"/>
  <c r="M102" i="194"/>
  <c r="L102" i="194"/>
  <c r="K102" i="194"/>
  <c r="J102" i="194"/>
  <c r="I102" i="194"/>
  <c r="I110" i="194" s="1"/>
  <c r="H102" i="194"/>
  <c r="D102" i="194"/>
  <c r="K97" i="194"/>
  <c r="D97" i="194"/>
  <c r="E78" i="194"/>
  <c r="D78" i="194"/>
  <c r="E77" i="194"/>
  <c r="D77" i="194"/>
  <c r="E76" i="194"/>
  <c r="D76" i="194"/>
  <c r="D75" i="194"/>
  <c r="S74" i="194"/>
  <c r="S75" i="194" s="1"/>
  <c r="S76" i="194" s="1"/>
  <c r="S77" i="194" s="1"/>
  <c r="R74" i="194"/>
  <c r="Q74" i="194"/>
  <c r="P74" i="194"/>
  <c r="O74" i="194"/>
  <c r="N74" i="194"/>
  <c r="M74" i="194"/>
  <c r="L74" i="194"/>
  <c r="K74" i="194"/>
  <c r="K75" i="194" s="1"/>
  <c r="J74" i="194"/>
  <c r="I74" i="194"/>
  <c r="H74" i="194"/>
  <c r="S73" i="194"/>
  <c r="R73" i="194"/>
  <c r="Q73" i="194"/>
  <c r="P73" i="194"/>
  <c r="O73" i="194"/>
  <c r="N73" i="194"/>
  <c r="M73" i="194"/>
  <c r="L73" i="194"/>
  <c r="K73" i="194"/>
  <c r="J73" i="194"/>
  <c r="I73" i="194"/>
  <c r="H73" i="194"/>
  <c r="E73" i="194"/>
  <c r="K88" i="194" s="1"/>
  <c r="D73" i="194"/>
  <c r="S72" i="194"/>
  <c r="R72" i="194"/>
  <c r="Q72" i="194"/>
  <c r="P72" i="194"/>
  <c r="O72" i="194"/>
  <c r="N72" i="194"/>
  <c r="M72" i="194"/>
  <c r="M75" i="194" s="1"/>
  <c r="M76" i="194" s="1"/>
  <c r="M77" i="194" s="1"/>
  <c r="L72" i="194"/>
  <c r="K72" i="194"/>
  <c r="J72" i="194"/>
  <c r="I72" i="194"/>
  <c r="H72" i="194"/>
  <c r="D72" i="194"/>
  <c r="K67" i="194"/>
  <c r="D67" i="194"/>
  <c r="E48" i="194"/>
  <c r="D48" i="194"/>
  <c r="E47" i="194"/>
  <c r="D47" i="194"/>
  <c r="E46" i="194"/>
  <c r="D46" i="194"/>
  <c r="D45" i="194"/>
  <c r="S44" i="194"/>
  <c r="R52" i="194" s="1"/>
  <c r="R44" i="194"/>
  <c r="Q44" i="194"/>
  <c r="P44" i="194"/>
  <c r="O44" i="194"/>
  <c r="O52" i="194" s="1"/>
  <c r="N44" i="194"/>
  <c r="M44" i="194"/>
  <c r="L44" i="194"/>
  <c r="L45" i="194" s="1"/>
  <c r="L46" i="194" s="1"/>
  <c r="L47" i="194" s="1"/>
  <c r="K44" i="194"/>
  <c r="L52" i="194" s="1"/>
  <c r="J44" i="194"/>
  <c r="J45" i="194" s="1"/>
  <c r="J46" i="194" s="1"/>
  <c r="J47" i="194" s="1"/>
  <c r="I44" i="194"/>
  <c r="H44" i="194"/>
  <c r="S43" i="194"/>
  <c r="R43" i="194"/>
  <c r="Q43" i="194"/>
  <c r="P43" i="194"/>
  <c r="O43" i="194"/>
  <c r="O51" i="194" s="1"/>
  <c r="N43" i="194"/>
  <c r="M43" i="194"/>
  <c r="L43" i="194"/>
  <c r="K43" i="194"/>
  <c r="L51" i="194" s="1"/>
  <c r="J43" i="194"/>
  <c r="I43" i="194"/>
  <c r="H43" i="194"/>
  <c r="E43" i="194"/>
  <c r="K58" i="194" s="1"/>
  <c r="D43" i="194"/>
  <c r="S42" i="194"/>
  <c r="R42" i="194"/>
  <c r="Q42" i="194"/>
  <c r="Q45" i="194" s="1"/>
  <c r="P42" i="194"/>
  <c r="O42" i="194"/>
  <c r="N42" i="194"/>
  <c r="M42" i="194"/>
  <c r="L50" i="194" s="1"/>
  <c r="L42" i="194"/>
  <c r="K42" i="194"/>
  <c r="J42" i="194"/>
  <c r="I42" i="194"/>
  <c r="H42" i="194"/>
  <c r="D42" i="194"/>
  <c r="K37" i="194"/>
  <c r="D37" i="194"/>
  <c r="E18" i="194"/>
  <c r="D18" i="194"/>
  <c r="E17" i="194"/>
  <c r="D17" i="194"/>
  <c r="E16" i="194"/>
  <c r="D16" i="194"/>
  <c r="D15" i="194"/>
  <c r="S14" i="194"/>
  <c r="S15" i="194" s="1"/>
  <c r="S16" i="194" s="1"/>
  <c r="S17" i="194" s="1"/>
  <c r="R14" i="194"/>
  <c r="R15" i="194" s="1"/>
  <c r="R16" i="194" s="1"/>
  <c r="R17" i="194" s="1"/>
  <c r="Q14" i="194"/>
  <c r="P14" i="194"/>
  <c r="O14" i="194"/>
  <c r="N14" i="194"/>
  <c r="M14" i="194"/>
  <c r="L14" i="194"/>
  <c r="K14" i="194"/>
  <c r="J14" i="194"/>
  <c r="I14" i="194"/>
  <c r="H14" i="194"/>
  <c r="S13" i="194"/>
  <c r="R13" i="194"/>
  <c r="Q13" i="194"/>
  <c r="P13" i="194"/>
  <c r="P15" i="194" s="1"/>
  <c r="P16" i="194" s="1"/>
  <c r="P17" i="194" s="1"/>
  <c r="O13" i="194"/>
  <c r="N13" i="194"/>
  <c r="M13" i="194"/>
  <c r="L13" i="194"/>
  <c r="K13" i="194"/>
  <c r="J13" i="194"/>
  <c r="I13" i="194"/>
  <c r="H13" i="194"/>
  <c r="E13" i="194"/>
  <c r="D13" i="194"/>
  <c r="S12" i="194"/>
  <c r="R12" i="194"/>
  <c r="Q12" i="194"/>
  <c r="P12" i="194"/>
  <c r="O12" i="194"/>
  <c r="N12" i="194"/>
  <c r="M12" i="194"/>
  <c r="L12" i="194"/>
  <c r="K12" i="194"/>
  <c r="J12" i="194"/>
  <c r="I12" i="194"/>
  <c r="H12" i="194"/>
  <c r="D12" i="194"/>
  <c r="K7" i="194"/>
  <c r="D7" i="194"/>
  <c r="L112" i="194"/>
  <c r="L22" i="194"/>
  <c r="O20" i="194"/>
  <c r="J135" i="194"/>
  <c r="J136" i="194" s="1"/>
  <c r="J137" i="194" s="1"/>
  <c r="I45" i="194"/>
  <c r="I46" i="194" s="1"/>
  <c r="I47" i="194" s="1"/>
  <c r="E168" i="193"/>
  <c r="D168" i="193"/>
  <c r="E167" i="193"/>
  <c r="D167" i="193"/>
  <c r="E166" i="193"/>
  <c r="D166" i="193"/>
  <c r="D165" i="193"/>
  <c r="S164" i="193"/>
  <c r="R172" i="193" s="1"/>
  <c r="R164" i="193"/>
  <c r="Q164" i="193"/>
  <c r="P164" i="193"/>
  <c r="O164" i="193"/>
  <c r="N164" i="193"/>
  <c r="N165" i="193" s="1"/>
  <c r="M164" i="193"/>
  <c r="L164" i="193"/>
  <c r="K164" i="193"/>
  <c r="J164" i="193"/>
  <c r="I172" i="193" s="1"/>
  <c r="I164" i="193"/>
  <c r="H164" i="193"/>
  <c r="S163" i="193"/>
  <c r="R163" i="193"/>
  <c r="Q163" i="193"/>
  <c r="R171" i="193" s="1"/>
  <c r="P163" i="193"/>
  <c r="O163" i="193"/>
  <c r="O171" i="193" s="1"/>
  <c r="N163" i="193"/>
  <c r="M163" i="193"/>
  <c r="L163" i="193"/>
  <c r="K163" i="193"/>
  <c r="J163" i="193"/>
  <c r="J165" i="193" s="1"/>
  <c r="J166" i="193" s="1"/>
  <c r="J167" i="193" s="1"/>
  <c r="I163" i="193"/>
  <c r="I165" i="193" s="1"/>
  <c r="I166" i="193" s="1"/>
  <c r="I167" i="193" s="1"/>
  <c r="H163" i="193"/>
  <c r="E163" i="193"/>
  <c r="K178" i="193" s="1"/>
  <c r="D163" i="193"/>
  <c r="S162" i="193"/>
  <c r="R162" i="193"/>
  <c r="Q162" i="193"/>
  <c r="P162" i="193"/>
  <c r="P165" i="193" s="1"/>
  <c r="P166" i="193" s="1"/>
  <c r="P167" i="193" s="1"/>
  <c r="O162" i="193"/>
  <c r="N162" i="193"/>
  <c r="M162" i="193"/>
  <c r="L162" i="193"/>
  <c r="K162" i="193"/>
  <c r="J162" i="193"/>
  <c r="I162" i="193"/>
  <c r="H162" i="193"/>
  <c r="H165" i="193" s="1"/>
  <c r="H166" i="193" s="1"/>
  <c r="H167" i="193" s="1"/>
  <c r="D162" i="193"/>
  <c r="K157" i="193"/>
  <c r="D157" i="193"/>
  <c r="E138" i="193"/>
  <c r="D138" i="193"/>
  <c r="E137" i="193"/>
  <c r="D137" i="193"/>
  <c r="E136" i="193"/>
  <c r="D136" i="193"/>
  <c r="D135" i="193"/>
  <c r="S134" i="193"/>
  <c r="S135" i="193" s="1"/>
  <c r="S136" i="193" s="1"/>
  <c r="S137" i="193" s="1"/>
  <c r="R134" i="193"/>
  <c r="Q134" i="193"/>
  <c r="P134" i="193"/>
  <c r="O134" i="193"/>
  <c r="N134" i="193"/>
  <c r="M134" i="193"/>
  <c r="L134" i="193"/>
  <c r="L135" i="193" s="1"/>
  <c r="L136" i="193" s="1"/>
  <c r="L137" i="193" s="1"/>
  <c r="K134" i="193"/>
  <c r="K135" i="193" s="1"/>
  <c r="K136" i="193" s="1"/>
  <c r="K137" i="193" s="1"/>
  <c r="J134" i="193"/>
  <c r="I134" i="193"/>
  <c r="H134" i="193"/>
  <c r="S133" i="193"/>
  <c r="R133" i="193"/>
  <c r="Q133" i="193"/>
  <c r="R141" i="193" s="1"/>
  <c r="P133" i="193"/>
  <c r="O133" i="193"/>
  <c r="N133" i="193"/>
  <c r="M133" i="193"/>
  <c r="L133" i="193"/>
  <c r="K133" i="193"/>
  <c r="J133" i="193"/>
  <c r="I133" i="193"/>
  <c r="I135" i="193" s="1"/>
  <c r="I136" i="193" s="1"/>
  <c r="I137" i="193" s="1"/>
  <c r="H133" i="193"/>
  <c r="E133" i="193"/>
  <c r="D133" i="193"/>
  <c r="S132" i="193"/>
  <c r="R132" i="193"/>
  <c r="Q132" i="193"/>
  <c r="P132" i="193"/>
  <c r="O132" i="193"/>
  <c r="O135" i="193" s="1"/>
  <c r="O136" i="193" s="1"/>
  <c r="O137" i="193" s="1"/>
  <c r="N132" i="193"/>
  <c r="M132" i="193"/>
  <c r="L132" i="193"/>
  <c r="K132" i="193"/>
  <c r="J132" i="193"/>
  <c r="I132" i="193"/>
  <c r="H132" i="193"/>
  <c r="D132" i="193"/>
  <c r="K127" i="193"/>
  <c r="D127" i="193"/>
  <c r="E108" i="193"/>
  <c r="D108" i="193"/>
  <c r="E107" i="193"/>
  <c r="D107" i="193"/>
  <c r="E106" i="193"/>
  <c r="D106" i="193"/>
  <c r="D105" i="193"/>
  <c r="S104" i="193"/>
  <c r="R104" i="193"/>
  <c r="Q104" i="193"/>
  <c r="P104" i="193"/>
  <c r="O104" i="193"/>
  <c r="N104" i="193"/>
  <c r="M104" i="193"/>
  <c r="L112" i="193" s="1"/>
  <c r="L104" i="193"/>
  <c r="K104" i="193"/>
  <c r="J104" i="193"/>
  <c r="I104" i="193"/>
  <c r="H104" i="193"/>
  <c r="S103" i="193"/>
  <c r="R103" i="193"/>
  <c r="R105" i="193" s="1"/>
  <c r="Q103" i="193"/>
  <c r="R111" i="193" s="1"/>
  <c r="P103" i="193"/>
  <c r="O103" i="193"/>
  <c r="N103" i="193"/>
  <c r="M103" i="193"/>
  <c r="L103" i="193"/>
  <c r="K103" i="193"/>
  <c r="J103" i="193"/>
  <c r="I103" i="193"/>
  <c r="I111" i="193" s="1"/>
  <c r="H103" i="193"/>
  <c r="E103" i="193"/>
  <c r="K118" i="193" s="1"/>
  <c r="D103" i="193"/>
  <c r="S102" i="193"/>
  <c r="R102" i="193"/>
  <c r="Q102" i="193"/>
  <c r="P102" i="193"/>
  <c r="P105" i="193" s="1"/>
  <c r="P106" i="193" s="1"/>
  <c r="P107" i="193" s="1"/>
  <c r="O102" i="193"/>
  <c r="N102" i="193"/>
  <c r="M102" i="193"/>
  <c r="L102" i="193"/>
  <c r="K102" i="193"/>
  <c r="J102" i="193"/>
  <c r="I102" i="193"/>
  <c r="H102" i="193"/>
  <c r="I110" i="193" s="1"/>
  <c r="D102" i="193"/>
  <c r="K97" i="193"/>
  <c r="D97" i="193"/>
  <c r="E78" i="193"/>
  <c r="D78" i="193"/>
  <c r="E77" i="193"/>
  <c r="D77" i="193"/>
  <c r="E76" i="193"/>
  <c r="D76" i="193"/>
  <c r="D75" i="193"/>
  <c r="S74" i="193"/>
  <c r="R74" i="193"/>
  <c r="Q74" i="193"/>
  <c r="P74" i="193"/>
  <c r="O74" i="193"/>
  <c r="N74" i="193"/>
  <c r="O82" i="193" s="1"/>
  <c r="M74" i="193"/>
  <c r="M75" i="193" s="1"/>
  <c r="M76" i="193" s="1"/>
  <c r="M77" i="193" s="1"/>
  <c r="L74" i="193"/>
  <c r="K74" i="193"/>
  <c r="J74" i="193"/>
  <c r="I74" i="193"/>
  <c r="H74" i="193"/>
  <c r="S73" i="193"/>
  <c r="R73" i="193"/>
  <c r="Q73" i="193"/>
  <c r="Q75" i="193" s="1"/>
  <c r="Q76" i="193" s="1"/>
  <c r="Q77" i="193" s="1"/>
  <c r="P73" i="193"/>
  <c r="O73" i="193"/>
  <c r="N73" i="193"/>
  <c r="O81" i="193" s="1"/>
  <c r="M73" i="193"/>
  <c r="L73" i="193"/>
  <c r="K73" i="193"/>
  <c r="J73" i="193"/>
  <c r="I73" i="193"/>
  <c r="I75" i="193" s="1"/>
  <c r="I76" i="193" s="1"/>
  <c r="I77" i="193" s="1"/>
  <c r="H73" i="193"/>
  <c r="E73" i="193"/>
  <c r="D73" i="193"/>
  <c r="S72" i="193"/>
  <c r="R72" i="193"/>
  <c r="Q72" i="193"/>
  <c r="P72" i="193"/>
  <c r="P75" i="193" s="1"/>
  <c r="P76" i="193" s="1"/>
  <c r="P77" i="193" s="1"/>
  <c r="O72" i="193"/>
  <c r="O75" i="193" s="1"/>
  <c r="O76" i="193" s="1"/>
  <c r="O77" i="193" s="1"/>
  <c r="N72" i="193"/>
  <c r="M72" i="193"/>
  <c r="L72" i="193"/>
  <c r="K72" i="193"/>
  <c r="J72" i="193"/>
  <c r="I72" i="193"/>
  <c r="H72" i="193"/>
  <c r="I80" i="193" s="1"/>
  <c r="D72" i="193"/>
  <c r="K67" i="193"/>
  <c r="D67" i="193"/>
  <c r="E48" i="193"/>
  <c r="D48" i="193"/>
  <c r="E47" i="193"/>
  <c r="D47" i="193"/>
  <c r="E46" i="193"/>
  <c r="D46" i="193"/>
  <c r="D45" i="193"/>
  <c r="S44" i="193"/>
  <c r="R44" i="193"/>
  <c r="Q44" i="193"/>
  <c r="P44" i="193"/>
  <c r="O44" i="193"/>
  <c r="N44" i="193"/>
  <c r="N45" i="193" s="1"/>
  <c r="M44" i="193"/>
  <c r="L44" i="193"/>
  <c r="L45" i="193" s="1"/>
  <c r="L46" i="193" s="1"/>
  <c r="L47" i="193" s="1"/>
  <c r="K44" i="193"/>
  <c r="J44" i="193"/>
  <c r="I44" i="193"/>
  <c r="H44" i="193"/>
  <c r="S43" i="193"/>
  <c r="R43" i="193"/>
  <c r="R45" i="193" s="1"/>
  <c r="R46" i="193" s="1"/>
  <c r="R47" i="193" s="1"/>
  <c r="Q43" i="193"/>
  <c r="P43" i="193"/>
  <c r="O43" i="193"/>
  <c r="O51" i="193" s="1"/>
  <c r="N43" i="193"/>
  <c r="M43" i="193"/>
  <c r="L43" i="193"/>
  <c r="K43" i="193"/>
  <c r="J43" i="193"/>
  <c r="J45" i="193" s="1"/>
  <c r="J46" i="193" s="1"/>
  <c r="J47" i="193" s="1"/>
  <c r="I43" i="193"/>
  <c r="H43" i="193"/>
  <c r="E43" i="193"/>
  <c r="D43" i="193"/>
  <c r="S42" i="193"/>
  <c r="R42" i="193"/>
  <c r="Q42" i="193"/>
  <c r="P42" i="193"/>
  <c r="P45" i="193" s="1"/>
  <c r="P46" i="193" s="1"/>
  <c r="P47" i="193" s="1"/>
  <c r="O42" i="193"/>
  <c r="O45" i="193" s="1"/>
  <c r="O46" i="193" s="1"/>
  <c r="O47" i="193" s="1"/>
  <c r="N42" i="193"/>
  <c r="M42" i="193"/>
  <c r="L42" i="193"/>
  <c r="K42" i="193"/>
  <c r="J42" i="193"/>
  <c r="I42" i="193"/>
  <c r="H42" i="193"/>
  <c r="K37" i="193"/>
  <c r="D37" i="193"/>
  <c r="E18" i="193"/>
  <c r="D18" i="193"/>
  <c r="E17" i="193"/>
  <c r="D17" i="193"/>
  <c r="E16" i="193"/>
  <c r="D16" i="193"/>
  <c r="D15" i="193"/>
  <c r="S14" i="193"/>
  <c r="R14" i="193"/>
  <c r="Q14" i="193"/>
  <c r="P14" i="193"/>
  <c r="O14" i="193"/>
  <c r="N14" i="193"/>
  <c r="M14" i="193"/>
  <c r="M15" i="193" s="1"/>
  <c r="M16" i="193" s="1"/>
  <c r="M17" i="193" s="1"/>
  <c r="L14" i="193"/>
  <c r="L22" i="193" s="1"/>
  <c r="K14" i="193"/>
  <c r="K15" i="193" s="1"/>
  <c r="J14" i="193"/>
  <c r="J15" i="193" s="1"/>
  <c r="J16" i="193" s="1"/>
  <c r="J17" i="193" s="1"/>
  <c r="I14" i="193"/>
  <c r="H14" i="193"/>
  <c r="S13" i="193"/>
  <c r="R13" i="193"/>
  <c r="Q13" i="193"/>
  <c r="R21" i="193" s="1"/>
  <c r="P13" i="193"/>
  <c r="O21" i="193" s="1"/>
  <c r="O13" i="193"/>
  <c r="N13" i="193"/>
  <c r="M13" i="193"/>
  <c r="L13" i="193"/>
  <c r="K13" i="193"/>
  <c r="J13" i="193"/>
  <c r="I13" i="193"/>
  <c r="I15" i="193" s="1"/>
  <c r="I16" i="193" s="1"/>
  <c r="I17" i="193" s="1"/>
  <c r="H13" i="193"/>
  <c r="I21" i="193" s="1"/>
  <c r="E13" i="193"/>
  <c r="D13" i="193"/>
  <c r="S12" i="193"/>
  <c r="R12" i="193"/>
  <c r="Q12" i="193"/>
  <c r="P12" i="193"/>
  <c r="O12" i="193"/>
  <c r="O15" i="193" s="1"/>
  <c r="O16" i="193" s="1"/>
  <c r="O17" i="193" s="1"/>
  <c r="N12" i="193"/>
  <c r="O20" i="193" s="1"/>
  <c r="M12" i="193"/>
  <c r="L12" i="193"/>
  <c r="K12" i="193"/>
  <c r="L20" i="193" s="1"/>
  <c r="J12" i="193"/>
  <c r="I12" i="193"/>
  <c r="H12" i="193"/>
  <c r="K7" i="193"/>
  <c r="D7" i="193"/>
  <c r="E168" i="192"/>
  <c r="D168" i="192"/>
  <c r="E167" i="192"/>
  <c r="D167" i="192"/>
  <c r="E166" i="192"/>
  <c r="D166" i="192"/>
  <c r="D165" i="192"/>
  <c r="S164" i="192"/>
  <c r="R164" i="192"/>
  <c r="Q164" i="192"/>
  <c r="P164" i="192"/>
  <c r="O164" i="192"/>
  <c r="N164" i="192"/>
  <c r="M164" i="192"/>
  <c r="L164" i="192"/>
  <c r="L165" i="192" s="1"/>
  <c r="L166" i="192" s="1"/>
  <c r="L167" i="192" s="1"/>
  <c r="K164" i="192"/>
  <c r="J164" i="192"/>
  <c r="I164" i="192"/>
  <c r="H164" i="192"/>
  <c r="S163" i="192"/>
  <c r="R163" i="192"/>
  <c r="Q163" i="192"/>
  <c r="P163" i="192"/>
  <c r="P165" i="192" s="1"/>
  <c r="P166" i="192" s="1"/>
  <c r="P167" i="192" s="1"/>
  <c r="O163" i="192"/>
  <c r="O171" i="192" s="1"/>
  <c r="N163" i="192"/>
  <c r="M163" i="192"/>
  <c r="L163" i="192"/>
  <c r="K163" i="192"/>
  <c r="J163" i="192"/>
  <c r="I163" i="192"/>
  <c r="H163" i="192"/>
  <c r="E163" i="192"/>
  <c r="K178" i="192" s="1"/>
  <c r="D163" i="192"/>
  <c r="S162" i="192"/>
  <c r="R162" i="192"/>
  <c r="Q162" i="192"/>
  <c r="P162" i="192"/>
  <c r="O162" i="192"/>
  <c r="N162" i="192"/>
  <c r="M162" i="192"/>
  <c r="M165" i="192" s="1"/>
  <c r="M166" i="192" s="1"/>
  <c r="M167" i="192" s="1"/>
  <c r="L162" i="192"/>
  <c r="K162" i="192"/>
  <c r="J162" i="192"/>
  <c r="I162" i="192"/>
  <c r="H162" i="192"/>
  <c r="D162" i="192"/>
  <c r="K157" i="192"/>
  <c r="D157" i="192"/>
  <c r="E138" i="192"/>
  <c r="D138" i="192"/>
  <c r="E137" i="192"/>
  <c r="D137" i="192"/>
  <c r="E136" i="192"/>
  <c r="D136" i="192"/>
  <c r="D135" i="192"/>
  <c r="S134" i="192"/>
  <c r="S135" i="192" s="1"/>
  <c r="S136" i="192" s="1"/>
  <c r="S137" i="192" s="1"/>
  <c r="R134" i="192"/>
  <c r="Q134" i="192"/>
  <c r="P134" i="192"/>
  <c r="O134" i="192"/>
  <c r="N134" i="192"/>
  <c r="M134" i="192"/>
  <c r="L134" i="192"/>
  <c r="K134" i="192"/>
  <c r="K135" i="192" s="1"/>
  <c r="K136" i="192" s="1"/>
  <c r="K137" i="192" s="1"/>
  <c r="J134" i="192"/>
  <c r="J135" i="192" s="1"/>
  <c r="J136" i="192" s="1"/>
  <c r="J137" i="192" s="1"/>
  <c r="I134" i="192"/>
  <c r="I135" i="192" s="1"/>
  <c r="I136" i="192" s="1"/>
  <c r="I137" i="192" s="1"/>
  <c r="H134" i="192"/>
  <c r="S133" i="192"/>
  <c r="R133" i="192"/>
  <c r="Q133" i="192"/>
  <c r="P133" i="192"/>
  <c r="P135" i="192" s="1"/>
  <c r="P136" i="192" s="1"/>
  <c r="P137" i="192" s="1"/>
  <c r="O133" i="192"/>
  <c r="N133" i="192"/>
  <c r="M133" i="192"/>
  <c r="L133" i="192"/>
  <c r="K133" i="192"/>
  <c r="J133" i="192"/>
  <c r="I133" i="192"/>
  <c r="H133" i="192"/>
  <c r="I141" i="192" s="1"/>
  <c r="E133" i="192"/>
  <c r="K148" i="192" s="1"/>
  <c r="D133" i="192"/>
  <c r="S132" i="192"/>
  <c r="R132" i="192"/>
  <c r="Q132" i="192"/>
  <c r="P132" i="192"/>
  <c r="O132" i="192"/>
  <c r="N132" i="192"/>
  <c r="M132" i="192"/>
  <c r="M135" i="192" s="1"/>
  <c r="M136" i="192" s="1"/>
  <c r="M137" i="192" s="1"/>
  <c r="L132" i="192"/>
  <c r="K132" i="192"/>
  <c r="J132" i="192"/>
  <c r="I132" i="192"/>
  <c r="H132" i="192"/>
  <c r="D132" i="192"/>
  <c r="K127" i="192"/>
  <c r="D127" i="192"/>
  <c r="E108" i="192"/>
  <c r="D108" i="192"/>
  <c r="E107" i="192"/>
  <c r="D107" i="192"/>
  <c r="E106" i="192"/>
  <c r="D106" i="192"/>
  <c r="D105" i="192"/>
  <c r="S104" i="192"/>
  <c r="R104" i="192"/>
  <c r="Q104" i="192"/>
  <c r="P104" i="192"/>
  <c r="O104" i="192"/>
  <c r="N104" i="192"/>
  <c r="M104" i="192"/>
  <c r="L104" i="192"/>
  <c r="L105" i="192" s="1"/>
  <c r="L106" i="192" s="1"/>
  <c r="L107" i="192" s="1"/>
  <c r="K104" i="192"/>
  <c r="J104" i="192"/>
  <c r="I104" i="192"/>
  <c r="H104" i="192"/>
  <c r="S103" i="192"/>
  <c r="R103" i="192"/>
  <c r="Q103" i="192"/>
  <c r="P103" i="192"/>
  <c r="P105" i="192" s="1"/>
  <c r="P106" i="192" s="1"/>
  <c r="P107" i="192" s="1"/>
  <c r="O103" i="192"/>
  <c r="O111" i="192" s="1"/>
  <c r="N103" i="192"/>
  <c r="M103" i="192"/>
  <c r="L103" i="192"/>
  <c r="K103" i="192"/>
  <c r="J103" i="192"/>
  <c r="I103" i="192"/>
  <c r="H103" i="192"/>
  <c r="E103" i="192"/>
  <c r="K118" i="192" s="1"/>
  <c r="D103" i="192"/>
  <c r="S102" i="192"/>
  <c r="R102" i="192"/>
  <c r="Q102" i="192"/>
  <c r="P102" i="192"/>
  <c r="O102" i="192"/>
  <c r="N102" i="192"/>
  <c r="N105" i="192" s="1"/>
  <c r="N106" i="192" s="1"/>
  <c r="N107" i="192" s="1"/>
  <c r="M102" i="192"/>
  <c r="L110" i="192" s="1"/>
  <c r="L102" i="192"/>
  <c r="K102" i="192"/>
  <c r="J102" i="192"/>
  <c r="I102" i="192"/>
  <c r="H102" i="192"/>
  <c r="D102" i="192"/>
  <c r="K97" i="192"/>
  <c r="D97" i="192"/>
  <c r="E78" i="192"/>
  <c r="D78" i="192"/>
  <c r="E77" i="192"/>
  <c r="D77" i="192"/>
  <c r="E76" i="192"/>
  <c r="D76" i="192"/>
  <c r="D75" i="192"/>
  <c r="S74" i="192"/>
  <c r="S75" i="192" s="1"/>
  <c r="S76" i="192" s="1"/>
  <c r="S77" i="192" s="1"/>
  <c r="R74" i="192"/>
  <c r="Q74" i="192"/>
  <c r="Q75" i="192" s="1"/>
  <c r="P74" i="192"/>
  <c r="O74" i="192"/>
  <c r="N74" i="192"/>
  <c r="M74" i="192"/>
  <c r="L74" i="192"/>
  <c r="K74" i="192"/>
  <c r="L82" i="192" s="1"/>
  <c r="J74" i="192"/>
  <c r="I74" i="192"/>
  <c r="H74" i="192"/>
  <c r="S73" i="192"/>
  <c r="R73" i="192"/>
  <c r="Q73" i="192"/>
  <c r="P73" i="192"/>
  <c r="O73" i="192"/>
  <c r="N73" i="192"/>
  <c r="M73" i="192"/>
  <c r="L73" i="192"/>
  <c r="L81" i="192" s="1"/>
  <c r="K73" i="192"/>
  <c r="J73" i="192"/>
  <c r="I73" i="192"/>
  <c r="H73" i="192"/>
  <c r="E73" i="192"/>
  <c r="K88" i="192" s="1"/>
  <c r="D73" i="192"/>
  <c r="S72" i="192"/>
  <c r="R72" i="192"/>
  <c r="Q72" i="192"/>
  <c r="P72" i="192"/>
  <c r="O72" i="192"/>
  <c r="N72" i="192"/>
  <c r="M72" i="192"/>
  <c r="M75" i="192" s="1"/>
  <c r="M76" i="192" s="1"/>
  <c r="M77" i="192" s="1"/>
  <c r="L72" i="192"/>
  <c r="K72" i="192"/>
  <c r="J72" i="192"/>
  <c r="I72" i="192"/>
  <c r="H72" i="192"/>
  <c r="D72" i="192"/>
  <c r="K67" i="192"/>
  <c r="D67" i="192"/>
  <c r="E48" i="192"/>
  <c r="D48" i="192"/>
  <c r="E47" i="192"/>
  <c r="D47" i="192"/>
  <c r="E46" i="192"/>
  <c r="D46" i="192"/>
  <c r="D45" i="192"/>
  <c r="S44" i="192"/>
  <c r="R44" i="192"/>
  <c r="R45" i="192" s="1"/>
  <c r="R46" i="192" s="1"/>
  <c r="R47" i="192" s="1"/>
  <c r="Q44" i="192"/>
  <c r="P44" i="192"/>
  <c r="O44" i="192"/>
  <c r="N44" i="192"/>
  <c r="M44" i="192"/>
  <c r="L44" i="192"/>
  <c r="L45" i="192" s="1"/>
  <c r="L46" i="192" s="1"/>
  <c r="L47" i="192" s="1"/>
  <c r="K44" i="192"/>
  <c r="J44" i="192"/>
  <c r="I44" i="192"/>
  <c r="H44" i="192"/>
  <c r="S43" i="192"/>
  <c r="R43" i="192"/>
  <c r="Q43" i="192"/>
  <c r="P43" i="192"/>
  <c r="O43" i="192"/>
  <c r="O45" i="192" s="1"/>
  <c r="O46" i="192" s="1"/>
  <c r="O47" i="192" s="1"/>
  <c r="N43" i="192"/>
  <c r="M43" i="192"/>
  <c r="L43" i="192"/>
  <c r="K43" i="192"/>
  <c r="J43" i="192"/>
  <c r="I43" i="192"/>
  <c r="H43" i="192"/>
  <c r="E43" i="192"/>
  <c r="K58" i="192" s="1"/>
  <c r="D43" i="192"/>
  <c r="S42" i="192"/>
  <c r="R42" i="192"/>
  <c r="Q42" i="192"/>
  <c r="P42" i="192"/>
  <c r="O42" i="192"/>
  <c r="N42" i="192"/>
  <c r="N45" i="192" s="1"/>
  <c r="M42" i="192"/>
  <c r="M45" i="192" s="1"/>
  <c r="M46" i="192" s="1"/>
  <c r="M47" i="192" s="1"/>
  <c r="L42" i="192"/>
  <c r="K42" i="192"/>
  <c r="J42" i="192"/>
  <c r="I50" i="192" s="1"/>
  <c r="I42" i="192"/>
  <c r="H42" i="192"/>
  <c r="D42" i="192"/>
  <c r="K37" i="192"/>
  <c r="D37" i="192"/>
  <c r="E18" i="192"/>
  <c r="D18" i="192"/>
  <c r="E17" i="192"/>
  <c r="D17" i="192"/>
  <c r="E16" i="192"/>
  <c r="D16" i="192"/>
  <c r="D15" i="192"/>
  <c r="S14" i="192"/>
  <c r="S15" i="192" s="1"/>
  <c r="S16" i="192" s="1"/>
  <c r="S17" i="192" s="1"/>
  <c r="R14" i="192"/>
  <c r="Q14" i="192"/>
  <c r="Q15" i="192" s="1"/>
  <c r="P14" i="192"/>
  <c r="O14" i="192"/>
  <c r="N14" i="192"/>
  <c r="M14" i="192"/>
  <c r="L14" i="192"/>
  <c r="K14" i="192"/>
  <c r="L22" i="192" s="1"/>
  <c r="J14" i="192"/>
  <c r="I14" i="192"/>
  <c r="H14" i="192"/>
  <c r="S13" i="192"/>
  <c r="R21" i="192" s="1"/>
  <c r="R13" i="192"/>
  <c r="Q13" i="192"/>
  <c r="P13" i="192"/>
  <c r="O13" i="192"/>
  <c r="O15" i="192" s="1"/>
  <c r="O16" i="192" s="1"/>
  <c r="O17" i="192" s="1"/>
  <c r="N13" i="192"/>
  <c r="M13" i="192"/>
  <c r="L13" i="192"/>
  <c r="K13" i="192"/>
  <c r="J13" i="192"/>
  <c r="I13" i="192"/>
  <c r="H13" i="192"/>
  <c r="I21" i="192" s="1"/>
  <c r="E13" i="192"/>
  <c r="K28" i="192" s="1"/>
  <c r="D13" i="192"/>
  <c r="S12" i="192"/>
  <c r="R12" i="192"/>
  <c r="Q12" i="192"/>
  <c r="P12" i="192"/>
  <c r="O12" i="192"/>
  <c r="N12" i="192"/>
  <c r="N15" i="192" s="1"/>
  <c r="M12" i="192"/>
  <c r="L12" i="192"/>
  <c r="K12" i="192"/>
  <c r="J12" i="192"/>
  <c r="I20" i="192" s="1"/>
  <c r="I12" i="192"/>
  <c r="H12" i="192"/>
  <c r="D12" i="192"/>
  <c r="K7" i="192"/>
  <c r="D7" i="192"/>
  <c r="E168" i="191"/>
  <c r="D168" i="191"/>
  <c r="E167" i="191"/>
  <c r="D167" i="191"/>
  <c r="E166" i="191"/>
  <c r="D166" i="191"/>
  <c r="D165" i="191"/>
  <c r="S164" i="191"/>
  <c r="R172" i="191" s="1"/>
  <c r="R164" i="191"/>
  <c r="Q164" i="191"/>
  <c r="P164" i="191"/>
  <c r="O164" i="191"/>
  <c r="N164" i="191"/>
  <c r="M164" i="191"/>
  <c r="L164" i="191"/>
  <c r="L165" i="191" s="1"/>
  <c r="L166" i="191" s="1"/>
  <c r="L167" i="191" s="1"/>
  <c r="K164" i="191"/>
  <c r="J164" i="191"/>
  <c r="I164" i="191"/>
  <c r="H164" i="191"/>
  <c r="S163" i="191"/>
  <c r="R163" i="191"/>
  <c r="Q163" i="191"/>
  <c r="P163" i="191"/>
  <c r="O163" i="191"/>
  <c r="O171" i="191" s="1"/>
  <c r="N163" i="191"/>
  <c r="M163" i="191"/>
  <c r="L163" i="191"/>
  <c r="K163" i="191"/>
  <c r="J163" i="191"/>
  <c r="I163" i="191"/>
  <c r="H163" i="191"/>
  <c r="H165" i="191" s="1"/>
  <c r="H166" i="191" s="1"/>
  <c r="H167" i="191" s="1"/>
  <c r="E163" i="191"/>
  <c r="K178" i="191" s="1"/>
  <c r="D163" i="191"/>
  <c r="S162" i="191"/>
  <c r="R162" i="191"/>
  <c r="Q162" i="191"/>
  <c r="P162" i="191"/>
  <c r="O162" i="191"/>
  <c r="N162" i="191"/>
  <c r="O170" i="191" s="1"/>
  <c r="M162" i="191"/>
  <c r="M165" i="191" s="1"/>
  <c r="M166" i="191" s="1"/>
  <c r="M167" i="191" s="1"/>
  <c r="L162" i="191"/>
  <c r="K162" i="191"/>
  <c r="J162" i="191"/>
  <c r="I162" i="191"/>
  <c r="H162" i="191"/>
  <c r="D162" i="191"/>
  <c r="K157" i="191"/>
  <c r="D157" i="191"/>
  <c r="E138" i="191"/>
  <c r="D138" i="191"/>
  <c r="E137" i="191"/>
  <c r="D137" i="191"/>
  <c r="E136" i="191"/>
  <c r="D136" i="191"/>
  <c r="D135" i="191"/>
  <c r="S134" i="191"/>
  <c r="S135" i="191" s="1"/>
  <c r="S136" i="191" s="1"/>
  <c r="S137" i="191" s="1"/>
  <c r="R134" i="191"/>
  <c r="Q134" i="191"/>
  <c r="P134" i="191"/>
  <c r="O134" i="191"/>
  <c r="N134" i="191"/>
  <c r="M134" i="191"/>
  <c r="L134" i="191"/>
  <c r="K134" i="191"/>
  <c r="K135" i="191" s="1"/>
  <c r="K136" i="191" s="1"/>
  <c r="K137" i="191" s="1"/>
  <c r="J134" i="191"/>
  <c r="I134" i="191"/>
  <c r="H134" i="191"/>
  <c r="S133" i="191"/>
  <c r="R141" i="191" s="1"/>
  <c r="R133" i="191"/>
  <c r="Q133" i="191"/>
  <c r="P133" i="191"/>
  <c r="P135" i="191" s="1"/>
  <c r="P136" i="191" s="1"/>
  <c r="P137" i="191" s="1"/>
  <c r="O133" i="191"/>
  <c r="O135" i="191" s="1"/>
  <c r="O136" i="191" s="1"/>
  <c r="O137" i="191" s="1"/>
  <c r="N133" i="191"/>
  <c r="M133" i="191"/>
  <c r="L133" i="191"/>
  <c r="K133" i="191"/>
  <c r="J133" i="191"/>
  <c r="I133" i="191"/>
  <c r="H133" i="191"/>
  <c r="I141" i="191" s="1"/>
  <c r="E133" i="191"/>
  <c r="S132" i="191"/>
  <c r="R132" i="191"/>
  <c r="Q132" i="191"/>
  <c r="P132" i="191"/>
  <c r="O132" i="191"/>
  <c r="N132" i="191"/>
  <c r="M132" i="191"/>
  <c r="M135" i="191" s="1"/>
  <c r="M136" i="191" s="1"/>
  <c r="M137" i="191" s="1"/>
  <c r="L132" i="191"/>
  <c r="K132" i="191"/>
  <c r="J132" i="191"/>
  <c r="I132" i="191"/>
  <c r="H132" i="191"/>
  <c r="K127" i="191"/>
  <c r="D127" i="191"/>
  <c r="E108" i="191"/>
  <c r="D108" i="191"/>
  <c r="E107" i="191"/>
  <c r="D107" i="191"/>
  <c r="E106" i="191"/>
  <c r="D106" i="191"/>
  <c r="D105" i="191"/>
  <c r="S104" i="191"/>
  <c r="R104" i="191"/>
  <c r="Q104" i="191"/>
  <c r="P104" i="191"/>
  <c r="O104" i="191"/>
  <c r="N104" i="191"/>
  <c r="M104" i="191"/>
  <c r="L112" i="191" s="1"/>
  <c r="L104" i="191"/>
  <c r="K104" i="191"/>
  <c r="J104" i="191"/>
  <c r="J105" i="191" s="1"/>
  <c r="J106" i="191" s="1"/>
  <c r="J107" i="191" s="1"/>
  <c r="I104" i="191"/>
  <c r="H104" i="191"/>
  <c r="S103" i="191"/>
  <c r="R103" i="191"/>
  <c r="Q103" i="191"/>
  <c r="P103" i="191"/>
  <c r="O103" i="191"/>
  <c r="N103" i="191"/>
  <c r="O111" i="191" s="1"/>
  <c r="M103" i="191"/>
  <c r="M105" i="191" s="1"/>
  <c r="M106" i="191" s="1"/>
  <c r="M107" i="191" s="1"/>
  <c r="L103" i="191"/>
  <c r="K103" i="191"/>
  <c r="J103" i="191"/>
  <c r="I103" i="191"/>
  <c r="H103" i="191"/>
  <c r="E103" i="191"/>
  <c r="D103" i="191"/>
  <c r="K118" i="191" s="1"/>
  <c r="S102" i="191"/>
  <c r="R102" i="191"/>
  <c r="Q102" i="191"/>
  <c r="P102" i="191"/>
  <c r="O102" i="191"/>
  <c r="N102" i="191"/>
  <c r="M102" i="191"/>
  <c r="L102" i="191"/>
  <c r="L105" i="191" s="1"/>
  <c r="L106" i="191" s="1"/>
  <c r="L107" i="191" s="1"/>
  <c r="K102" i="191"/>
  <c r="L110" i="191" s="1"/>
  <c r="J102" i="191"/>
  <c r="I102" i="191"/>
  <c r="H102" i="191"/>
  <c r="D102" i="191"/>
  <c r="K97" i="191"/>
  <c r="D97" i="191"/>
  <c r="E78" i="191"/>
  <c r="D78" i="191"/>
  <c r="E77" i="191"/>
  <c r="D77" i="191"/>
  <c r="E76" i="191"/>
  <c r="D76" i="191"/>
  <c r="D75" i="191"/>
  <c r="S74" i="191"/>
  <c r="R74" i="191"/>
  <c r="Q74" i="191"/>
  <c r="Q75" i="191" s="1"/>
  <c r="Q76" i="191" s="1"/>
  <c r="Q77" i="191" s="1"/>
  <c r="P74" i="191"/>
  <c r="O74" i="191"/>
  <c r="N74" i="191"/>
  <c r="M74" i="191"/>
  <c r="L74" i="191"/>
  <c r="K74" i="191"/>
  <c r="J74" i="191"/>
  <c r="I74" i="191"/>
  <c r="I75" i="191" s="1"/>
  <c r="I76" i="191" s="1"/>
  <c r="I77" i="191" s="1"/>
  <c r="H74" i="191"/>
  <c r="S73" i="191"/>
  <c r="R73" i="191"/>
  <c r="Q73" i="191"/>
  <c r="P73" i="191"/>
  <c r="O73" i="191"/>
  <c r="N73" i="191"/>
  <c r="O81" i="191" s="1"/>
  <c r="M73" i="191"/>
  <c r="L73" i="191"/>
  <c r="K73" i="191"/>
  <c r="J73" i="191"/>
  <c r="I73" i="191"/>
  <c r="H73" i="191"/>
  <c r="E73" i="191"/>
  <c r="D73" i="191"/>
  <c r="S72" i="191"/>
  <c r="S75" i="191" s="1"/>
  <c r="S76" i="191" s="1"/>
  <c r="S77" i="191" s="1"/>
  <c r="R72" i="191"/>
  <c r="Q72" i="191"/>
  <c r="P72" i="191"/>
  <c r="O80" i="191" s="1"/>
  <c r="O72" i="191"/>
  <c r="N72" i="191"/>
  <c r="M72" i="191"/>
  <c r="L72" i="191"/>
  <c r="L75" i="191" s="1"/>
  <c r="L76" i="191" s="1"/>
  <c r="L77" i="191" s="1"/>
  <c r="K72" i="191"/>
  <c r="K75" i="191" s="1"/>
  <c r="J72" i="191"/>
  <c r="I72" i="191"/>
  <c r="H72" i="191"/>
  <c r="D72" i="191"/>
  <c r="K67" i="191"/>
  <c r="D67" i="191"/>
  <c r="E48" i="191"/>
  <c r="D48" i="191"/>
  <c r="E47" i="191"/>
  <c r="D47" i="191"/>
  <c r="E46" i="191"/>
  <c r="D46" i="191"/>
  <c r="D45" i="191"/>
  <c r="S44" i="191"/>
  <c r="R44" i="191"/>
  <c r="R45" i="191" s="1"/>
  <c r="R46" i="191" s="1"/>
  <c r="R47" i="191" s="1"/>
  <c r="Q44" i="191"/>
  <c r="Q45" i="191" s="1"/>
  <c r="P44" i="191"/>
  <c r="O44" i="191"/>
  <c r="N44" i="191"/>
  <c r="M44" i="191"/>
  <c r="L44" i="191"/>
  <c r="K44" i="191"/>
  <c r="J44" i="191"/>
  <c r="J45" i="191" s="1"/>
  <c r="J46" i="191" s="1"/>
  <c r="J47" i="191" s="1"/>
  <c r="I44" i="191"/>
  <c r="H44" i="191"/>
  <c r="S43" i="191"/>
  <c r="R43" i="191"/>
  <c r="Q43" i="191"/>
  <c r="P43" i="191"/>
  <c r="O43" i="191"/>
  <c r="N43" i="191"/>
  <c r="M43" i="191"/>
  <c r="M45" i="191" s="1"/>
  <c r="M46" i="191" s="1"/>
  <c r="M47" i="191" s="1"/>
  <c r="L43" i="191"/>
  <c r="K43" i="191"/>
  <c r="J43" i="191"/>
  <c r="I43" i="191"/>
  <c r="H43" i="191"/>
  <c r="E43" i="191"/>
  <c r="D43" i="191"/>
  <c r="S42" i="191"/>
  <c r="R42" i="191"/>
  <c r="Q42" i="191"/>
  <c r="P42" i="191"/>
  <c r="O42" i="191"/>
  <c r="N42" i="191"/>
  <c r="M42" i="191"/>
  <c r="L42" i="191"/>
  <c r="L45" i="191" s="1"/>
  <c r="L46" i="191" s="1"/>
  <c r="L47" i="191" s="1"/>
  <c r="K42" i="191"/>
  <c r="J42" i="191"/>
  <c r="I42" i="191"/>
  <c r="H42" i="191"/>
  <c r="D42" i="191"/>
  <c r="K37" i="191"/>
  <c r="D37" i="191"/>
  <c r="E18" i="191"/>
  <c r="D18" i="191"/>
  <c r="E17" i="191"/>
  <c r="D17" i="191"/>
  <c r="E16" i="191"/>
  <c r="D16" i="191"/>
  <c r="D15" i="191"/>
  <c r="S14" i="191"/>
  <c r="R14" i="191"/>
  <c r="Q14" i="191"/>
  <c r="Q15" i="191" s="1"/>
  <c r="P14" i="191"/>
  <c r="P15" i="191" s="1"/>
  <c r="P16" i="191" s="1"/>
  <c r="P17" i="191" s="1"/>
  <c r="O14" i="191"/>
  <c r="N14" i="191"/>
  <c r="M14" i="191"/>
  <c r="L14" i="191"/>
  <c r="K14" i="191"/>
  <c r="J14" i="191"/>
  <c r="J15" i="191" s="1"/>
  <c r="J16" i="191" s="1"/>
  <c r="J17" i="191" s="1"/>
  <c r="I14" i="191"/>
  <c r="I15" i="191" s="1"/>
  <c r="I16" i="191" s="1"/>
  <c r="I17" i="191" s="1"/>
  <c r="H14" i="191"/>
  <c r="S13" i="191"/>
  <c r="R13" i="191"/>
  <c r="Q13" i="191"/>
  <c r="P13" i="191"/>
  <c r="O13" i="191"/>
  <c r="N13" i="191"/>
  <c r="O21" i="191" s="1"/>
  <c r="M13" i="191"/>
  <c r="M15" i="191" s="1"/>
  <c r="M16" i="191" s="1"/>
  <c r="M17" i="191" s="1"/>
  <c r="L13" i="191"/>
  <c r="K13" i="191"/>
  <c r="J13" i="191"/>
  <c r="I13" i="191"/>
  <c r="H13" i="191"/>
  <c r="E13" i="191"/>
  <c r="D13" i="191"/>
  <c r="K28" i="191" s="1"/>
  <c r="S12" i="191"/>
  <c r="S15" i="191" s="1"/>
  <c r="S16" i="191" s="1"/>
  <c r="S17" i="191" s="1"/>
  <c r="R12" i="191"/>
  <c r="Q12" i="191"/>
  <c r="P12" i="191"/>
  <c r="O12" i="191"/>
  <c r="N12" i="191"/>
  <c r="M12" i="191"/>
  <c r="L12" i="191"/>
  <c r="K12" i="191"/>
  <c r="K15" i="191" s="1"/>
  <c r="J12" i="191"/>
  <c r="I12" i="191"/>
  <c r="H12" i="191"/>
  <c r="D12" i="191"/>
  <c r="K7" i="191"/>
  <c r="D7" i="191"/>
  <c r="O171" i="195"/>
  <c r="A167" i="195"/>
  <c r="P166" i="195"/>
  <c r="P167" i="195" s="1"/>
  <c r="A166" i="195"/>
  <c r="P165" i="195"/>
  <c r="L165" i="195"/>
  <c r="L166" i="195" s="1"/>
  <c r="L167" i="195" s="1"/>
  <c r="H165" i="195"/>
  <c r="H166" i="195" s="1"/>
  <c r="H167" i="195" s="1"/>
  <c r="A165" i="195"/>
  <c r="S165" i="195"/>
  <c r="S166" i="195" s="1"/>
  <c r="S167" i="195" s="1"/>
  <c r="R172" i="195"/>
  <c r="O165" i="195"/>
  <c r="O166" i="195" s="1"/>
  <c r="O167" i="195" s="1"/>
  <c r="K165" i="195"/>
  <c r="K166" i="195" s="1"/>
  <c r="K167" i="195" s="1"/>
  <c r="I172" i="195"/>
  <c r="A164" i="195"/>
  <c r="R171" i="195"/>
  <c r="L171" i="195"/>
  <c r="T163" i="195"/>
  <c r="K178" i="195"/>
  <c r="A163" i="195"/>
  <c r="R165" i="195"/>
  <c r="R166" i="195" s="1"/>
  <c r="R167" i="195" s="1"/>
  <c r="Q165" i="195"/>
  <c r="O170" i="195"/>
  <c r="M165" i="195"/>
  <c r="M166" i="195" s="1"/>
  <c r="M167" i="195" s="1"/>
  <c r="J165" i="195"/>
  <c r="J166" i="195" s="1"/>
  <c r="J167" i="195" s="1"/>
  <c r="I165" i="195"/>
  <c r="I166" i="195" s="1"/>
  <c r="I167" i="195" s="1"/>
  <c r="A162" i="195"/>
  <c r="K148" i="195"/>
  <c r="A137" i="195"/>
  <c r="A136" i="195"/>
  <c r="S135" i="195"/>
  <c r="S136" i="195" s="1"/>
  <c r="S137" i="195" s="1"/>
  <c r="O135" i="195"/>
  <c r="O136" i="195" s="1"/>
  <c r="O137" i="195" s="1"/>
  <c r="K135" i="195"/>
  <c r="K136" i="195" s="1"/>
  <c r="K137" i="195" s="1"/>
  <c r="A135" i="195"/>
  <c r="R135" i="195"/>
  <c r="R136" i="195" s="1"/>
  <c r="R137" i="195" s="1"/>
  <c r="P135" i="195"/>
  <c r="P136" i="195" s="1"/>
  <c r="P137" i="195" s="1"/>
  <c r="L135" i="195"/>
  <c r="L136" i="195" s="1"/>
  <c r="L137" i="195" s="1"/>
  <c r="L142" i="195"/>
  <c r="J135" i="195"/>
  <c r="J136" i="195" s="1"/>
  <c r="J137" i="195" s="1"/>
  <c r="T134" i="195"/>
  <c r="A134" i="195"/>
  <c r="R141" i="195"/>
  <c r="O141" i="195"/>
  <c r="L141" i="195"/>
  <c r="I141" i="195"/>
  <c r="A133" i="195"/>
  <c r="Q135" i="195"/>
  <c r="O140" i="195"/>
  <c r="M135" i="195"/>
  <c r="M136" i="195" s="1"/>
  <c r="M137" i="195" s="1"/>
  <c r="I135" i="195"/>
  <c r="I136" i="195" s="1"/>
  <c r="I137" i="195" s="1"/>
  <c r="I140" i="195"/>
  <c r="A132" i="195"/>
  <c r="I111" i="195"/>
  <c r="A107" i="195"/>
  <c r="A106" i="195"/>
  <c r="R105" i="195"/>
  <c r="N105" i="195"/>
  <c r="N106" i="195" s="1"/>
  <c r="N107" i="195" s="1"/>
  <c r="J105" i="195"/>
  <c r="J106" i="195" s="1"/>
  <c r="J107" i="195" s="1"/>
  <c r="A105" i="195"/>
  <c r="Q105" i="195"/>
  <c r="Q106" i="195" s="1"/>
  <c r="Q107" i="195" s="1"/>
  <c r="O112" i="195"/>
  <c r="M105" i="195"/>
  <c r="M106" i="195" s="1"/>
  <c r="M107" i="195" s="1"/>
  <c r="L112" i="195"/>
  <c r="T104" i="195"/>
  <c r="A104" i="195"/>
  <c r="R111" i="195"/>
  <c r="O111" i="195"/>
  <c r="L111" i="195"/>
  <c r="K118" i="195"/>
  <c r="A103" i="195"/>
  <c r="P105" i="195"/>
  <c r="P106" i="195" s="1"/>
  <c r="P107" i="195" s="1"/>
  <c r="L105" i="195"/>
  <c r="L106" i="195" s="1"/>
  <c r="L107" i="195" s="1"/>
  <c r="L110" i="195"/>
  <c r="I110" i="195"/>
  <c r="A102" i="195"/>
  <c r="A77" i="195"/>
  <c r="A76" i="195"/>
  <c r="S75" i="195"/>
  <c r="S76" i="195" s="1"/>
  <c r="S77" i="195" s="1"/>
  <c r="Q75" i="195"/>
  <c r="O75" i="195"/>
  <c r="O76" i="195" s="1"/>
  <c r="O77" i="195" s="1"/>
  <c r="M75" i="195"/>
  <c r="M76" i="195" s="1"/>
  <c r="M77" i="195" s="1"/>
  <c r="K75" i="195"/>
  <c r="K76" i="195" s="1"/>
  <c r="K77" i="195" s="1"/>
  <c r="I75" i="195"/>
  <c r="I76" i="195" s="1"/>
  <c r="I77" i="195" s="1"/>
  <c r="A75" i="195"/>
  <c r="R82" i="195"/>
  <c r="L82" i="195"/>
  <c r="A74" i="195"/>
  <c r="R81" i="195"/>
  <c r="O81" i="195"/>
  <c r="L81" i="195"/>
  <c r="K88" i="195"/>
  <c r="A73" i="195"/>
  <c r="R80" i="195"/>
  <c r="O80" i="195"/>
  <c r="L80" i="195"/>
  <c r="I80" i="195"/>
  <c r="A72" i="195"/>
  <c r="A47" i="195"/>
  <c r="A46" i="195"/>
  <c r="R45" i="195"/>
  <c r="R46" i="195" s="1"/>
  <c r="R47" i="195" s="1"/>
  <c r="M45" i="195"/>
  <c r="M46" i="195" s="1"/>
  <c r="M47" i="195" s="1"/>
  <c r="A45" i="195"/>
  <c r="S45" i="195"/>
  <c r="S46" i="195" s="1"/>
  <c r="S47" i="195" s="1"/>
  <c r="Q45" i="195"/>
  <c r="O45" i="195"/>
  <c r="O46" i="195" s="1"/>
  <c r="O47" i="195" s="1"/>
  <c r="L45" i="195"/>
  <c r="L46" i="195" s="1"/>
  <c r="L47" i="195" s="1"/>
  <c r="K45" i="195"/>
  <c r="K46" i="195" s="1"/>
  <c r="K47" i="195" s="1"/>
  <c r="I45" i="195"/>
  <c r="I46" i="195" s="1"/>
  <c r="I47" i="195" s="1"/>
  <c r="A44" i="195"/>
  <c r="O51" i="195"/>
  <c r="T43" i="195"/>
  <c r="A43" i="195"/>
  <c r="R50" i="195"/>
  <c r="P45" i="195"/>
  <c r="P46" i="195" s="1"/>
  <c r="P47" i="195" s="1"/>
  <c r="N45" i="195"/>
  <c r="L50" i="195"/>
  <c r="J45" i="195"/>
  <c r="J46" i="195" s="1"/>
  <c r="J47" i="195" s="1"/>
  <c r="I50" i="195"/>
  <c r="A42" i="195"/>
  <c r="I21" i="195"/>
  <c r="A17" i="195"/>
  <c r="A16" i="195"/>
  <c r="R15" i="195"/>
  <c r="R16" i="195" s="1"/>
  <c r="R17" i="195" s="1"/>
  <c r="P15" i="195"/>
  <c r="P16" i="195" s="1"/>
  <c r="P17" i="195" s="1"/>
  <c r="N15" i="195"/>
  <c r="L15" i="195"/>
  <c r="L16" i="195" s="1"/>
  <c r="L17" i="195" s="1"/>
  <c r="J15" i="195"/>
  <c r="J16" i="195" s="1"/>
  <c r="J17" i="195" s="1"/>
  <c r="H15" i="195"/>
  <c r="H16" i="195" s="1"/>
  <c r="A15" i="195"/>
  <c r="S15" i="195"/>
  <c r="S16" i="195" s="1"/>
  <c r="S17" i="195" s="1"/>
  <c r="Q15" i="195"/>
  <c r="O15" i="195"/>
  <c r="O16" i="195" s="1"/>
  <c r="O17" i="195" s="1"/>
  <c r="O22" i="195"/>
  <c r="M15" i="195"/>
  <c r="M16" i="195" s="1"/>
  <c r="M17" i="195" s="1"/>
  <c r="L22" i="195"/>
  <c r="I15" i="195"/>
  <c r="I16" i="195" s="1"/>
  <c r="I17" i="195" s="1"/>
  <c r="T14" i="195"/>
  <c r="A14" i="195"/>
  <c r="R21" i="195"/>
  <c r="O21" i="195"/>
  <c r="L21" i="195"/>
  <c r="T13" i="195"/>
  <c r="K28" i="195"/>
  <c r="A13" i="195"/>
  <c r="R20" i="195"/>
  <c r="O20" i="195"/>
  <c r="L20" i="195"/>
  <c r="I20" i="195"/>
  <c r="A12" i="195"/>
  <c r="A167" i="194"/>
  <c r="A166" i="194"/>
  <c r="L165" i="194"/>
  <c r="L166" i="194" s="1"/>
  <c r="L167" i="194" s="1"/>
  <c r="H165" i="194"/>
  <c r="H166" i="194" s="1"/>
  <c r="H167" i="194" s="1"/>
  <c r="A165" i="194"/>
  <c r="I172" i="194"/>
  <c r="A164" i="194"/>
  <c r="A163" i="194"/>
  <c r="A162" i="194"/>
  <c r="K148" i="194"/>
  <c r="A137" i="194"/>
  <c r="A136" i="194"/>
  <c r="S135" i="194"/>
  <c r="S136" i="194" s="1"/>
  <c r="S137" i="194" s="1"/>
  <c r="A135" i="194"/>
  <c r="A134" i="194"/>
  <c r="A133" i="194"/>
  <c r="Q135" i="194"/>
  <c r="M135" i="194"/>
  <c r="M136" i="194" s="1"/>
  <c r="M137" i="194" s="1"/>
  <c r="A132" i="194"/>
  <c r="A107" i="194"/>
  <c r="A106" i="194"/>
  <c r="R105" i="194"/>
  <c r="A105" i="194"/>
  <c r="A104" i="194"/>
  <c r="K118" i="194"/>
  <c r="A103" i="194"/>
  <c r="P105" i="194"/>
  <c r="P106" i="194" s="1"/>
  <c r="P107" i="194" s="1"/>
  <c r="A102" i="194"/>
  <c r="A77" i="194"/>
  <c r="A76" i="194"/>
  <c r="Q75" i="194"/>
  <c r="Q76" i="194" s="1"/>
  <c r="Q77" i="194" s="1"/>
  <c r="O75" i="194"/>
  <c r="O76" i="194" s="1"/>
  <c r="O77" i="194" s="1"/>
  <c r="A75" i="194"/>
  <c r="A74" i="194"/>
  <c r="L81" i="194"/>
  <c r="A73" i="194"/>
  <c r="A72" i="194"/>
  <c r="A47" i="194"/>
  <c r="A46" i="194"/>
  <c r="A45" i="194"/>
  <c r="P45" i="194"/>
  <c r="P46" i="194" s="1"/>
  <c r="P47" i="194" s="1"/>
  <c r="H45" i="194"/>
  <c r="A44" i="194"/>
  <c r="A43" i="194"/>
  <c r="R45" i="194"/>
  <c r="R46" i="194" s="1"/>
  <c r="R47" i="194" s="1"/>
  <c r="N45" i="194"/>
  <c r="A42" i="194"/>
  <c r="A17" i="194"/>
  <c r="A16" i="194"/>
  <c r="Q15" i="194"/>
  <c r="M15" i="194"/>
  <c r="M16" i="194" s="1"/>
  <c r="M17" i="194" s="1"/>
  <c r="I15" i="194"/>
  <c r="I16" i="194" s="1"/>
  <c r="I17" i="194" s="1"/>
  <c r="A15" i="194"/>
  <c r="A14" i="194"/>
  <c r="R21" i="194"/>
  <c r="K28" i="194"/>
  <c r="A13" i="194"/>
  <c r="A12" i="194"/>
  <c r="A167" i="193"/>
  <c r="A166" i="193"/>
  <c r="L165" i="193"/>
  <c r="L166" i="193" s="1"/>
  <c r="L167" i="193" s="1"/>
  <c r="A165" i="193"/>
  <c r="K165" i="193"/>
  <c r="K166" i="193" s="1"/>
  <c r="K167" i="193" s="1"/>
  <c r="A164" i="193"/>
  <c r="A163" i="193"/>
  <c r="A162" i="193"/>
  <c r="K148" i="193"/>
  <c r="A137" i="193"/>
  <c r="A136" i="193"/>
  <c r="A135" i="193"/>
  <c r="A134" i="193"/>
  <c r="A133" i="193"/>
  <c r="A132" i="193"/>
  <c r="A107" i="193"/>
  <c r="A106" i="193"/>
  <c r="A105" i="193"/>
  <c r="A104" i="193"/>
  <c r="O111" i="193"/>
  <c r="A103" i="193"/>
  <c r="L105" i="193"/>
  <c r="L106" i="193" s="1"/>
  <c r="L107" i="193" s="1"/>
  <c r="A102" i="193"/>
  <c r="A77" i="193"/>
  <c r="A76" i="193"/>
  <c r="A75" i="193"/>
  <c r="L75" i="193"/>
  <c r="L76" i="193" s="1"/>
  <c r="L77" i="193" s="1"/>
  <c r="A74" i="193"/>
  <c r="L81" i="193"/>
  <c r="A73" i="193"/>
  <c r="S75" i="193"/>
  <c r="S76" i="193" s="1"/>
  <c r="S77" i="193" s="1"/>
  <c r="K75" i="193"/>
  <c r="A72" i="193"/>
  <c r="A47" i="193"/>
  <c r="A46" i="193"/>
  <c r="A45" i="193"/>
  <c r="A44" i="193"/>
  <c r="A43" i="193"/>
  <c r="R50" i="193"/>
  <c r="A42" i="193"/>
  <c r="K28" i="193"/>
  <c r="A17" i="193"/>
  <c r="A16" i="193"/>
  <c r="S15" i="193"/>
  <c r="S16" i="193" s="1"/>
  <c r="S17" i="193" s="1"/>
  <c r="A15" i="193"/>
  <c r="R22" i="193"/>
  <c r="A14" i="193"/>
  <c r="A13" i="193"/>
  <c r="I20" i="193"/>
  <c r="A12" i="193"/>
  <c r="A167" i="192"/>
  <c r="A166" i="192"/>
  <c r="A165" i="192"/>
  <c r="R165" i="192"/>
  <c r="R166" i="192" s="1"/>
  <c r="R167" i="192" s="1"/>
  <c r="J165" i="192"/>
  <c r="J166" i="192" s="1"/>
  <c r="J167" i="192" s="1"/>
  <c r="I172" i="192"/>
  <c r="A164" i="192"/>
  <c r="L171" i="192"/>
  <c r="A163" i="192"/>
  <c r="A162" i="192"/>
  <c r="A137" i="192"/>
  <c r="A136" i="192"/>
  <c r="A135" i="192"/>
  <c r="A134" i="192"/>
  <c r="R141" i="192"/>
  <c r="A133" i="192"/>
  <c r="Q135" i="192"/>
  <c r="A132" i="192"/>
  <c r="A107" i="192"/>
  <c r="A106" i="192"/>
  <c r="R105" i="192"/>
  <c r="J105" i="192"/>
  <c r="J106" i="192" s="1"/>
  <c r="J107" i="192" s="1"/>
  <c r="A105" i="192"/>
  <c r="A104" i="192"/>
  <c r="A103" i="192"/>
  <c r="A102" i="192"/>
  <c r="A77" i="192"/>
  <c r="Q76" i="192"/>
  <c r="Q77" i="192" s="1"/>
  <c r="A76" i="192"/>
  <c r="I75" i="192"/>
  <c r="I76" i="192" s="1"/>
  <c r="I77" i="192" s="1"/>
  <c r="A75" i="192"/>
  <c r="A74" i="192"/>
  <c r="R81" i="192"/>
  <c r="A73" i="192"/>
  <c r="O80" i="192"/>
  <c r="A72" i="192"/>
  <c r="A47" i="192"/>
  <c r="A46" i="192"/>
  <c r="A45" i="192"/>
  <c r="Q45" i="192"/>
  <c r="J45" i="192"/>
  <c r="J46" i="192" s="1"/>
  <c r="J47" i="192" s="1"/>
  <c r="A44" i="192"/>
  <c r="A43" i="192"/>
  <c r="A42" i="192"/>
  <c r="A17" i="192"/>
  <c r="A16" i="192"/>
  <c r="J15" i="192"/>
  <c r="J16" i="192" s="1"/>
  <c r="J17" i="192" s="1"/>
  <c r="A15" i="192"/>
  <c r="O22" i="192"/>
  <c r="I15" i="192"/>
  <c r="I16" i="192" s="1"/>
  <c r="I17" i="192" s="1"/>
  <c r="A14" i="192"/>
  <c r="A13" i="192"/>
  <c r="A12" i="192"/>
  <c r="E168" i="190"/>
  <c r="D168" i="190"/>
  <c r="E167" i="190"/>
  <c r="D167" i="190"/>
  <c r="E166" i="190"/>
  <c r="D166" i="190"/>
  <c r="D165" i="190"/>
  <c r="S164" i="190"/>
  <c r="R164" i="190"/>
  <c r="R165" i="190" s="1"/>
  <c r="R166" i="190" s="1"/>
  <c r="R167" i="190" s="1"/>
  <c r="Q164" i="190"/>
  <c r="P164" i="190"/>
  <c r="O164" i="190"/>
  <c r="N164" i="190"/>
  <c r="M164" i="190"/>
  <c r="L164" i="190"/>
  <c r="K164" i="190"/>
  <c r="J164" i="190"/>
  <c r="J165" i="190" s="1"/>
  <c r="J166" i="190" s="1"/>
  <c r="J167" i="190" s="1"/>
  <c r="I164" i="190"/>
  <c r="H164" i="190"/>
  <c r="S163" i="190"/>
  <c r="R163" i="190"/>
  <c r="Q163" i="190"/>
  <c r="Q165" i="190" s="1"/>
  <c r="P163" i="190"/>
  <c r="O163" i="190"/>
  <c r="O165" i="190" s="1"/>
  <c r="O166" i="190" s="1"/>
  <c r="O167" i="190" s="1"/>
  <c r="N163" i="190"/>
  <c r="M163" i="190"/>
  <c r="L163" i="190"/>
  <c r="K163" i="190"/>
  <c r="J163" i="190"/>
  <c r="I163" i="190"/>
  <c r="H163" i="190"/>
  <c r="E163" i="190"/>
  <c r="D163" i="190"/>
  <c r="S162" i="190"/>
  <c r="R162" i="190"/>
  <c r="Q162" i="190"/>
  <c r="P162" i="190"/>
  <c r="O162" i="190"/>
  <c r="O170" i="190" s="1"/>
  <c r="N162" i="190"/>
  <c r="M162" i="190"/>
  <c r="M165" i="190" s="1"/>
  <c r="M166" i="190" s="1"/>
  <c r="M167" i="190" s="1"/>
  <c r="L162" i="190"/>
  <c r="L165" i="190" s="1"/>
  <c r="L166" i="190" s="1"/>
  <c r="L167" i="190" s="1"/>
  <c r="K162" i="190"/>
  <c r="J162" i="190"/>
  <c r="I162" i="190"/>
  <c r="H162" i="190"/>
  <c r="D162" i="190"/>
  <c r="K157" i="190"/>
  <c r="D157" i="190"/>
  <c r="E138" i="190"/>
  <c r="D138" i="190"/>
  <c r="E137" i="190"/>
  <c r="D137" i="190"/>
  <c r="E136" i="190"/>
  <c r="D136" i="190"/>
  <c r="D135" i="190"/>
  <c r="S134" i="190"/>
  <c r="R134" i="190"/>
  <c r="Q134" i="190"/>
  <c r="P134" i="190"/>
  <c r="O134" i="190"/>
  <c r="N134" i="190"/>
  <c r="M134" i="190"/>
  <c r="L134" i="190"/>
  <c r="K134" i="190"/>
  <c r="K135" i="190" s="1"/>
  <c r="K136" i="190" s="1"/>
  <c r="K137" i="190" s="1"/>
  <c r="J134" i="190"/>
  <c r="T134" i="190" s="1"/>
  <c r="I134" i="190"/>
  <c r="H134" i="190"/>
  <c r="S133" i="190"/>
  <c r="R133" i="190"/>
  <c r="Q133" i="190"/>
  <c r="R141" i="190" s="1"/>
  <c r="P133" i="190"/>
  <c r="O133" i="190"/>
  <c r="N133" i="190"/>
  <c r="M133" i="190"/>
  <c r="L133" i="190"/>
  <c r="K133" i="190"/>
  <c r="J133" i="190"/>
  <c r="I133" i="190"/>
  <c r="H133" i="190"/>
  <c r="E133" i="190"/>
  <c r="D133" i="190"/>
  <c r="S132" i="190"/>
  <c r="R132" i="190"/>
  <c r="Q132" i="190"/>
  <c r="P132" i="190"/>
  <c r="O132" i="190"/>
  <c r="N132" i="190"/>
  <c r="M132" i="190"/>
  <c r="L132" i="190"/>
  <c r="K132" i="190"/>
  <c r="J132" i="190"/>
  <c r="I132" i="190"/>
  <c r="H132" i="190"/>
  <c r="D132" i="190"/>
  <c r="K127" i="190"/>
  <c r="D127" i="190"/>
  <c r="E108" i="190"/>
  <c r="D108" i="190"/>
  <c r="E107" i="190"/>
  <c r="D107" i="190"/>
  <c r="E106" i="190"/>
  <c r="D106" i="190"/>
  <c r="D105" i="190"/>
  <c r="S104" i="190"/>
  <c r="R104" i="190"/>
  <c r="R105" i="190" s="1"/>
  <c r="Q104" i="190"/>
  <c r="P104" i="190"/>
  <c r="O104" i="190"/>
  <c r="N104" i="190"/>
  <c r="M104" i="190"/>
  <c r="L104" i="190"/>
  <c r="K104" i="190"/>
  <c r="J104" i="190"/>
  <c r="J105" i="190" s="1"/>
  <c r="J106" i="190" s="1"/>
  <c r="J107" i="190" s="1"/>
  <c r="I104" i="190"/>
  <c r="H104" i="190"/>
  <c r="S103" i="190"/>
  <c r="R103" i="190"/>
  <c r="Q103" i="190"/>
  <c r="P103" i="190"/>
  <c r="O103" i="190"/>
  <c r="N103" i="190"/>
  <c r="O111" i="190" s="1"/>
  <c r="M103" i="190"/>
  <c r="L111" i="190" s="1"/>
  <c r="L103" i="190"/>
  <c r="K103" i="190"/>
  <c r="J103" i="190"/>
  <c r="I103" i="190"/>
  <c r="I111" i="190" s="1"/>
  <c r="H103" i="190"/>
  <c r="E103" i="190"/>
  <c r="D103" i="190"/>
  <c r="S102" i="190"/>
  <c r="R102" i="190"/>
  <c r="Q102" i="190"/>
  <c r="P102" i="190"/>
  <c r="O102" i="190"/>
  <c r="N102" i="190"/>
  <c r="M102" i="190"/>
  <c r="L102" i="190"/>
  <c r="L105" i="190" s="1"/>
  <c r="L106" i="190" s="1"/>
  <c r="L107" i="190" s="1"/>
  <c r="K102" i="190"/>
  <c r="J102" i="190"/>
  <c r="I102" i="190"/>
  <c r="H102" i="190"/>
  <c r="D102" i="190"/>
  <c r="K97" i="190"/>
  <c r="D97" i="190"/>
  <c r="E78" i="190"/>
  <c r="D78" i="190"/>
  <c r="E77" i="190"/>
  <c r="D77" i="190"/>
  <c r="E76" i="190"/>
  <c r="D76" i="190"/>
  <c r="D75" i="190"/>
  <c r="S74" i="190"/>
  <c r="S75" i="190" s="1"/>
  <c r="S76" i="190" s="1"/>
  <c r="S77" i="190" s="1"/>
  <c r="R74" i="190"/>
  <c r="R82" i="190" s="1"/>
  <c r="Q74" i="190"/>
  <c r="P74" i="190"/>
  <c r="O74" i="190"/>
  <c r="N74" i="190"/>
  <c r="M74" i="190"/>
  <c r="M75" i="190" s="1"/>
  <c r="M76" i="190" s="1"/>
  <c r="M77" i="190" s="1"/>
  <c r="L74" i="190"/>
  <c r="K74" i="190"/>
  <c r="K75" i="190" s="1"/>
  <c r="J74" i="190"/>
  <c r="I74" i="190"/>
  <c r="H74" i="190"/>
  <c r="S73" i="190"/>
  <c r="R73" i="190"/>
  <c r="Q73" i="190"/>
  <c r="R81" i="190" s="1"/>
  <c r="P73" i="190"/>
  <c r="O73" i="190"/>
  <c r="N73" i="190"/>
  <c r="N75" i="190" s="1"/>
  <c r="N76" i="190" s="1"/>
  <c r="N77" i="190" s="1"/>
  <c r="M73" i="190"/>
  <c r="L73" i="190"/>
  <c r="K73" i="190"/>
  <c r="J73" i="190"/>
  <c r="I73" i="190"/>
  <c r="H73" i="190"/>
  <c r="E73" i="190"/>
  <c r="D73" i="190"/>
  <c r="K88" i="190" s="1"/>
  <c r="S72" i="190"/>
  <c r="R72" i="190"/>
  <c r="Q72" i="190"/>
  <c r="P72" i="190"/>
  <c r="O72" i="190"/>
  <c r="N72" i="190"/>
  <c r="M72" i="190"/>
  <c r="L72" i="190"/>
  <c r="K72" i="190"/>
  <c r="J72" i="190"/>
  <c r="I72" i="190"/>
  <c r="H72" i="190"/>
  <c r="D72" i="190"/>
  <c r="K67" i="190"/>
  <c r="D67" i="190"/>
  <c r="E48" i="190"/>
  <c r="D48" i="190"/>
  <c r="E47" i="190"/>
  <c r="D47" i="190"/>
  <c r="E46" i="190"/>
  <c r="D46" i="190"/>
  <c r="D45" i="190"/>
  <c r="S44" i="190"/>
  <c r="R44" i="190"/>
  <c r="R45" i="190" s="1"/>
  <c r="R46" i="190" s="1"/>
  <c r="R47" i="190" s="1"/>
  <c r="Q44" i="190"/>
  <c r="P44" i="190"/>
  <c r="O52" i="190" s="1"/>
  <c r="O44" i="190"/>
  <c r="N44" i="190"/>
  <c r="M44" i="190"/>
  <c r="L44" i="190"/>
  <c r="K44" i="190"/>
  <c r="L52" i="190" s="1"/>
  <c r="J44" i="190"/>
  <c r="J45" i="190" s="1"/>
  <c r="J46" i="190" s="1"/>
  <c r="J47" i="190" s="1"/>
  <c r="I44" i="190"/>
  <c r="H44" i="190"/>
  <c r="S43" i="190"/>
  <c r="R43" i="190"/>
  <c r="Q43" i="190"/>
  <c r="P43" i="190"/>
  <c r="O43" i="190"/>
  <c r="N43" i="190"/>
  <c r="N45" i="190" s="1"/>
  <c r="M43" i="190"/>
  <c r="L43" i="190"/>
  <c r="K43" i="190"/>
  <c r="J43" i="190"/>
  <c r="I43" i="190"/>
  <c r="H43" i="190"/>
  <c r="H45" i="190" s="1"/>
  <c r="E43" i="190"/>
  <c r="D43" i="190"/>
  <c r="S42" i="190"/>
  <c r="R42" i="190"/>
  <c r="Q42" i="190"/>
  <c r="P42" i="190"/>
  <c r="O42" i="190"/>
  <c r="N42" i="190"/>
  <c r="M42" i="190"/>
  <c r="M45" i="190" s="1"/>
  <c r="M46" i="190" s="1"/>
  <c r="M47" i="190" s="1"/>
  <c r="L42" i="190"/>
  <c r="L50" i="190" s="1"/>
  <c r="K42" i="190"/>
  <c r="J42" i="190"/>
  <c r="I42" i="190"/>
  <c r="H42" i="190"/>
  <c r="D42" i="190"/>
  <c r="K37" i="190"/>
  <c r="D37" i="190"/>
  <c r="E18" i="190"/>
  <c r="D18" i="190"/>
  <c r="E17" i="190"/>
  <c r="D17" i="190"/>
  <c r="E16" i="190"/>
  <c r="D16" i="190"/>
  <c r="D15" i="190"/>
  <c r="S14" i="190"/>
  <c r="S15" i="190" s="1"/>
  <c r="S16" i="190" s="1"/>
  <c r="S17" i="190" s="1"/>
  <c r="R14" i="190"/>
  <c r="Q14" i="190"/>
  <c r="P14" i="190"/>
  <c r="O14" i="190"/>
  <c r="N14" i="190"/>
  <c r="M14" i="190"/>
  <c r="L14" i="190"/>
  <c r="K14" i="190"/>
  <c r="J14" i="190"/>
  <c r="I14" i="190"/>
  <c r="H14" i="190"/>
  <c r="S13" i="190"/>
  <c r="R13" i="190"/>
  <c r="Q13" i="190"/>
  <c r="P13" i="190"/>
  <c r="P15" i="190" s="1"/>
  <c r="P16" i="190" s="1"/>
  <c r="P17" i="190" s="1"/>
  <c r="O13" i="190"/>
  <c r="N13" i="190"/>
  <c r="M13" i="190"/>
  <c r="L13" i="190"/>
  <c r="K13" i="190"/>
  <c r="J13" i="190"/>
  <c r="I13" i="190"/>
  <c r="H13" i="190"/>
  <c r="E13" i="190"/>
  <c r="D13" i="190"/>
  <c r="S12" i="190"/>
  <c r="R12" i="190"/>
  <c r="Q12" i="190"/>
  <c r="P12" i="190"/>
  <c r="O12" i="190"/>
  <c r="O15" i="190" s="1"/>
  <c r="O16" i="190" s="1"/>
  <c r="O17" i="190" s="1"/>
  <c r="N12" i="190"/>
  <c r="M12" i="190"/>
  <c r="L12" i="190"/>
  <c r="L15" i="190" s="1"/>
  <c r="L16" i="190" s="1"/>
  <c r="L17" i="190" s="1"/>
  <c r="K12" i="190"/>
  <c r="J12" i="190"/>
  <c r="I12" i="190"/>
  <c r="H12" i="190"/>
  <c r="D12" i="190"/>
  <c r="K7" i="190"/>
  <c r="D7" i="190"/>
  <c r="E168" i="189"/>
  <c r="D168" i="189"/>
  <c r="E167" i="189"/>
  <c r="D167" i="189"/>
  <c r="E166" i="189"/>
  <c r="D166" i="189"/>
  <c r="D165" i="189"/>
  <c r="S164" i="189"/>
  <c r="R164" i="189"/>
  <c r="R165" i="189" s="1"/>
  <c r="R166" i="189" s="1"/>
  <c r="R167" i="189" s="1"/>
  <c r="Q164" i="189"/>
  <c r="P164" i="189"/>
  <c r="O164" i="189"/>
  <c r="N164" i="189"/>
  <c r="M164" i="189"/>
  <c r="L164" i="189"/>
  <c r="K164" i="189"/>
  <c r="J164" i="189"/>
  <c r="J165" i="189" s="1"/>
  <c r="J166" i="189" s="1"/>
  <c r="J167" i="189" s="1"/>
  <c r="I164" i="189"/>
  <c r="H164" i="189"/>
  <c r="S163" i="189"/>
  <c r="R163" i="189"/>
  <c r="Q163" i="189"/>
  <c r="P163" i="189"/>
  <c r="P165" i="189" s="1"/>
  <c r="O163" i="189"/>
  <c r="O165" i="189" s="1"/>
  <c r="O166" i="189" s="1"/>
  <c r="O167" i="189" s="1"/>
  <c r="N163" i="189"/>
  <c r="M163" i="189"/>
  <c r="L163" i="189"/>
  <c r="K163" i="189"/>
  <c r="J163" i="189"/>
  <c r="I163" i="189"/>
  <c r="H163" i="189"/>
  <c r="E163" i="189"/>
  <c r="D163" i="189"/>
  <c r="K178" i="189" s="1"/>
  <c r="S162" i="189"/>
  <c r="R162" i="189"/>
  <c r="Q162" i="189"/>
  <c r="P162" i="189"/>
  <c r="O162" i="189"/>
  <c r="N162" i="189"/>
  <c r="M162" i="189"/>
  <c r="M165" i="189" s="1"/>
  <c r="M166" i="189" s="1"/>
  <c r="M167" i="189" s="1"/>
  <c r="L162" i="189"/>
  <c r="K162" i="189"/>
  <c r="J162" i="189"/>
  <c r="I162" i="189"/>
  <c r="H162" i="189"/>
  <c r="D162" i="189"/>
  <c r="K157" i="189"/>
  <c r="D157" i="189"/>
  <c r="E138" i="189"/>
  <c r="D138" i="189"/>
  <c r="E137" i="189"/>
  <c r="D137" i="189"/>
  <c r="E136" i="189"/>
  <c r="D136" i="189"/>
  <c r="D135" i="189"/>
  <c r="S134" i="189"/>
  <c r="R134" i="189"/>
  <c r="Q134" i="189"/>
  <c r="P134" i="189"/>
  <c r="O134" i="189"/>
  <c r="N134" i="189"/>
  <c r="M134" i="189"/>
  <c r="L134" i="189"/>
  <c r="K134" i="189"/>
  <c r="K135" i="189" s="1"/>
  <c r="K136" i="189" s="1"/>
  <c r="K137" i="189" s="1"/>
  <c r="J134" i="189"/>
  <c r="I134" i="189"/>
  <c r="H134" i="189"/>
  <c r="S133" i="189"/>
  <c r="R133" i="189"/>
  <c r="Q133" i="189"/>
  <c r="R141" i="189" s="1"/>
  <c r="P133" i="189"/>
  <c r="O133" i="189"/>
  <c r="N133" i="189"/>
  <c r="M133" i="189"/>
  <c r="L133" i="189"/>
  <c r="K133" i="189"/>
  <c r="J133" i="189"/>
  <c r="I133" i="189"/>
  <c r="I141" i="189" s="1"/>
  <c r="H133" i="189"/>
  <c r="E133" i="189"/>
  <c r="D133" i="189"/>
  <c r="S132" i="189"/>
  <c r="R132" i="189"/>
  <c r="Q132" i="189"/>
  <c r="P132" i="189"/>
  <c r="O132" i="189"/>
  <c r="N132" i="189"/>
  <c r="M132" i="189"/>
  <c r="L132" i="189"/>
  <c r="L135" i="189" s="1"/>
  <c r="L136" i="189" s="1"/>
  <c r="L137" i="189" s="1"/>
  <c r="K132" i="189"/>
  <c r="J132" i="189"/>
  <c r="I132" i="189"/>
  <c r="H132" i="189"/>
  <c r="D132" i="189"/>
  <c r="K127" i="189"/>
  <c r="D127" i="189"/>
  <c r="E108" i="189"/>
  <c r="D108" i="189"/>
  <c r="E107" i="189"/>
  <c r="D107" i="189"/>
  <c r="E106" i="189"/>
  <c r="D106" i="189"/>
  <c r="D105" i="189"/>
  <c r="S104" i="189"/>
  <c r="R104" i="189"/>
  <c r="R105" i="189" s="1"/>
  <c r="Q104" i="189"/>
  <c r="P104" i="189"/>
  <c r="O104" i="189"/>
  <c r="N104" i="189"/>
  <c r="M104" i="189"/>
  <c r="L104" i="189"/>
  <c r="K104" i="189"/>
  <c r="L112" i="189" s="1"/>
  <c r="J104" i="189"/>
  <c r="J105" i="189" s="1"/>
  <c r="J106" i="189" s="1"/>
  <c r="J107" i="189" s="1"/>
  <c r="I104" i="189"/>
  <c r="H104" i="189"/>
  <c r="S103" i="189"/>
  <c r="R103" i="189"/>
  <c r="Q103" i="189"/>
  <c r="Q105" i="189" s="1"/>
  <c r="Q106" i="189" s="1"/>
  <c r="Q107" i="189" s="1"/>
  <c r="P103" i="189"/>
  <c r="O103" i="189"/>
  <c r="N103" i="189"/>
  <c r="O111" i="189" s="1"/>
  <c r="M103" i="189"/>
  <c r="L111" i="189" s="1"/>
  <c r="L103" i="189"/>
  <c r="K103" i="189"/>
  <c r="J103" i="189"/>
  <c r="I103" i="189"/>
  <c r="I111" i="189" s="1"/>
  <c r="H103" i="189"/>
  <c r="E103" i="189"/>
  <c r="D103" i="189"/>
  <c r="K118" i="189" s="1"/>
  <c r="S102" i="189"/>
  <c r="R102" i="189"/>
  <c r="Q102" i="189"/>
  <c r="P102" i="189"/>
  <c r="O102" i="189"/>
  <c r="N102" i="189"/>
  <c r="M102" i="189"/>
  <c r="L102" i="189"/>
  <c r="K102" i="189"/>
  <c r="J102" i="189"/>
  <c r="I102" i="189"/>
  <c r="H102" i="189"/>
  <c r="D102" i="189"/>
  <c r="K97" i="189"/>
  <c r="D97" i="189"/>
  <c r="E78" i="189"/>
  <c r="D78" i="189"/>
  <c r="E77" i="189"/>
  <c r="D77" i="189"/>
  <c r="E76" i="189"/>
  <c r="D76" i="189"/>
  <c r="D75" i="189"/>
  <c r="S74" i="189"/>
  <c r="S75" i="189" s="1"/>
  <c r="S76" i="189" s="1"/>
  <c r="S77" i="189" s="1"/>
  <c r="R74" i="189"/>
  <c r="Q74" i="189"/>
  <c r="P74" i="189"/>
  <c r="O74" i="189"/>
  <c r="N74" i="189"/>
  <c r="M74" i="189"/>
  <c r="L74" i="189"/>
  <c r="K74" i="189"/>
  <c r="K75" i="189" s="1"/>
  <c r="J74" i="189"/>
  <c r="I74" i="189"/>
  <c r="H74" i="189"/>
  <c r="S73" i="189"/>
  <c r="R73" i="189"/>
  <c r="Q73" i="189"/>
  <c r="P73" i="189"/>
  <c r="O73" i="189"/>
  <c r="N73" i="189"/>
  <c r="O81" i="189" s="1"/>
  <c r="M73" i="189"/>
  <c r="L73" i="189"/>
  <c r="K73" i="189"/>
  <c r="J73" i="189"/>
  <c r="I73" i="189"/>
  <c r="I75" i="189" s="1"/>
  <c r="I76" i="189" s="1"/>
  <c r="I77" i="189" s="1"/>
  <c r="H73" i="189"/>
  <c r="E73" i="189"/>
  <c r="D73" i="189"/>
  <c r="S72" i="189"/>
  <c r="R72" i="189"/>
  <c r="Q72" i="189"/>
  <c r="P72" i="189"/>
  <c r="O72" i="189"/>
  <c r="N72" i="189"/>
  <c r="M72" i="189"/>
  <c r="L72" i="189"/>
  <c r="L75" i="189" s="1"/>
  <c r="L76" i="189" s="1"/>
  <c r="L77" i="189" s="1"/>
  <c r="K72" i="189"/>
  <c r="J72" i="189"/>
  <c r="I72" i="189"/>
  <c r="H72" i="189"/>
  <c r="D72" i="189"/>
  <c r="K67" i="189"/>
  <c r="D67" i="189"/>
  <c r="E48" i="189"/>
  <c r="D48" i="189"/>
  <c r="E47" i="189"/>
  <c r="D47" i="189"/>
  <c r="E46" i="189"/>
  <c r="D46" i="189"/>
  <c r="D45" i="189"/>
  <c r="S44" i="189"/>
  <c r="R44" i="189"/>
  <c r="R45" i="189" s="1"/>
  <c r="R46" i="189" s="1"/>
  <c r="R47" i="189" s="1"/>
  <c r="Q44" i="189"/>
  <c r="P44" i="189"/>
  <c r="O44" i="189"/>
  <c r="N44" i="189"/>
  <c r="M44" i="189"/>
  <c r="L44" i="189"/>
  <c r="K44" i="189"/>
  <c r="L52" i="189" s="1"/>
  <c r="J44" i="189"/>
  <c r="J45" i="189" s="1"/>
  <c r="J46" i="189" s="1"/>
  <c r="J47" i="189" s="1"/>
  <c r="I44" i="189"/>
  <c r="H44" i="189"/>
  <c r="S43" i="189"/>
  <c r="R43" i="189"/>
  <c r="Q43" i="189"/>
  <c r="P43" i="189"/>
  <c r="O43" i="189"/>
  <c r="N43" i="189"/>
  <c r="M43" i="189"/>
  <c r="L43" i="189"/>
  <c r="K43" i="189"/>
  <c r="J43" i="189"/>
  <c r="I43" i="189"/>
  <c r="H43" i="189"/>
  <c r="E43" i="189"/>
  <c r="D43" i="189"/>
  <c r="S42" i="189"/>
  <c r="R42" i="189"/>
  <c r="Q42" i="189"/>
  <c r="P42" i="189"/>
  <c r="O42" i="189"/>
  <c r="N42" i="189"/>
  <c r="M42" i="189"/>
  <c r="M45" i="189" s="1"/>
  <c r="M46" i="189" s="1"/>
  <c r="M47" i="189" s="1"/>
  <c r="L42" i="189"/>
  <c r="K42" i="189"/>
  <c r="J42" i="189"/>
  <c r="I42" i="189"/>
  <c r="H42" i="189"/>
  <c r="D42" i="189"/>
  <c r="K37" i="189"/>
  <c r="D37" i="189"/>
  <c r="E18" i="189"/>
  <c r="D18" i="189"/>
  <c r="E17" i="189"/>
  <c r="D17" i="189"/>
  <c r="E16" i="189"/>
  <c r="D16" i="189"/>
  <c r="D15" i="189"/>
  <c r="S14" i="189"/>
  <c r="R14" i="189"/>
  <c r="Q14" i="189"/>
  <c r="P14" i="189"/>
  <c r="O14" i="189"/>
  <c r="N14" i="189"/>
  <c r="M14" i="189"/>
  <c r="L14" i="189"/>
  <c r="K14" i="189"/>
  <c r="K15" i="189" s="1"/>
  <c r="J14" i="189"/>
  <c r="J15" i="189" s="1"/>
  <c r="J16" i="189" s="1"/>
  <c r="J17" i="189" s="1"/>
  <c r="I14" i="189"/>
  <c r="H14" i="189"/>
  <c r="S13" i="189"/>
  <c r="R13" i="189"/>
  <c r="Q13" i="189"/>
  <c r="R21" i="189" s="1"/>
  <c r="P13" i="189"/>
  <c r="O13" i="189"/>
  <c r="N13" i="189"/>
  <c r="O21" i="189" s="1"/>
  <c r="M13" i="189"/>
  <c r="L13" i="189"/>
  <c r="K13" i="189"/>
  <c r="J13" i="189"/>
  <c r="I13" i="189"/>
  <c r="I15" i="189" s="1"/>
  <c r="I16" i="189" s="1"/>
  <c r="I17" i="189" s="1"/>
  <c r="H13" i="189"/>
  <c r="E13" i="189"/>
  <c r="D13" i="189"/>
  <c r="S12" i="189"/>
  <c r="R12" i="189"/>
  <c r="Q12" i="189"/>
  <c r="P12" i="189"/>
  <c r="O12" i="189"/>
  <c r="N12" i="189"/>
  <c r="M12" i="189"/>
  <c r="L12" i="189"/>
  <c r="K12" i="189"/>
  <c r="J12" i="189"/>
  <c r="I20" i="189" s="1"/>
  <c r="I12" i="189"/>
  <c r="H12" i="189"/>
  <c r="D12" i="189"/>
  <c r="K7" i="189"/>
  <c r="D7" i="189"/>
  <c r="E168" i="188"/>
  <c r="D168" i="188"/>
  <c r="E167" i="188"/>
  <c r="D167" i="188"/>
  <c r="E166" i="188"/>
  <c r="D166" i="188"/>
  <c r="D165" i="188"/>
  <c r="S164" i="188"/>
  <c r="R164" i="188"/>
  <c r="Q164" i="188"/>
  <c r="P164" i="188"/>
  <c r="O164" i="188"/>
  <c r="N164" i="188"/>
  <c r="M164" i="188"/>
  <c r="L164" i="188"/>
  <c r="K164" i="188"/>
  <c r="J164" i="188"/>
  <c r="J165" i="188" s="1"/>
  <c r="J166" i="188" s="1"/>
  <c r="J167" i="188" s="1"/>
  <c r="I164" i="188"/>
  <c r="H164" i="188"/>
  <c r="S163" i="188"/>
  <c r="R163" i="188"/>
  <c r="Q163" i="188"/>
  <c r="P163" i="188"/>
  <c r="O163" i="188"/>
  <c r="N163" i="188"/>
  <c r="M163" i="188"/>
  <c r="L163" i="188"/>
  <c r="K163" i="188"/>
  <c r="J163" i="188"/>
  <c r="I163" i="188"/>
  <c r="H163" i="188"/>
  <c r="E163" i="188"/>
  <c r="D163" i="188"/>
  <c r="S162" i="188"/>
  <c r="R162" i="188"/>
  <c r="Q162" i="188"/>
  <c r="P162" i="188"/>
  <c r="O162" i="188"/>
  <c r="O170" i="188" s="1"/>
  <c r="N162" i="188"/>
  <c r="M162" i="188"/>
  <c r="M165" i="188" s="1"/>
  <c r="M166" i="188" s="1"/>
  <c r="M167" i="188" s="1"/>
  <c r="L162" i="188"/>
  <c r="K162" i="188"/>
  <c r="J162" i="188"/>
  <c r="I162" i="188"/>
  <c r="H162" i="188"/>
  <c r="D162" i="188"/>
  <c r="K157" i="188"/>
  <c r="D157" i="188"/>
  <c r="E138" i="188"/>
  <c r="D138" i="188"/>
  <c r="E137" i="188"/>
  <c r="D137" i="188"/>
  <c r="E136" i="188"/>
  <c r="D136" i="188"/>
  <c r="D135" i="188"/>
  <c r="S134" i="188"/>
  <c r="S135" i="188" s="1"/>
  <c r="S136" i="188" s="1"/>
  <c r="S137" i="188" s="1"/>
  <c r="R134" i="188"/>
  <c r="Q134" i="188"/>
  <c r="P134" i="188"/>
  <c r="O134" i="188"/>
  <c r="N134" i="188"/>
  <c r="M134" i="188"/>
  <c r="L134" i="188"/>
  <c r="K134" i="188"/>
  <c r="J134" i="188"/>
  <c r="J135" i="188" s="1"/>
  <c r="J136" i="188" s="1"/>
  <c r="J137" i="188" s="1"/>
  <c r="I134" i="188"/>
  <c r="H134" i="188"/>
  <c r="S133" i="188"/>
  <c r="R133" i="188"/>
  <c r="Q133" i="188"/>
  <c r="P133" i="188"/>
  <c r="O133" i="188"/>
  <c r="N133" i="188"/>
  <c r="M133" i="188"/>
  <c r="L133" i="188"/>
  <c r="K133" i="188"/>
  <c r="J133" i="188"/>
  <c r="I133" i="188"/>
  <c r="H133" i="188"/>
  <c r="E133" i="188"/>
  <c r="D133" i="188"/>
  <c r="S132" i="188"/>
  <c r="R132" i="188"/>
  <c r="Q132" i="188"/>
  <c r="P132" i="188"/>
  <c r="O132" i="188"/>
  <c r="N132" i="188"/>
  <c r="M132" i="188"/>
  <c r="M135" i="188" s="1"/>
  <c r="M136" i="188" s="1"/>
  <c r="M137" i="188" s="1"/>
  <c r="L132" i="188"/>
  <c r="K132" i="188"/>
  <c r="J132" i="188"/>
  <c r="I132" i="188"/>
  <c r="H132" i="188"/>
  <c r="D132" i="188"/>
  <c r="K127" i="188"/>
  <c r="D127" i="188"/>
  <c r="E108" i="188"/>
  <c r="D108" i="188"/>
  <c r="E107" i="188"/>
  <c r="D107" i="188"/>
  <c r="E106" i="188"/>
  <c r="D106" i="188"/>
  <c r="D105" i="188"/>
  <c r="S104" i="188"/>
  <c r="R104" i="188"/>
  <c r="R105" i="188" s="1"/>
  <c r="R106" i="188" s="1"/>
  <c r="R107" i="188" s="1"/>
  <c r="Q104" i="188"/>
  <c r="P104" i="188"/>
  <c r="O104" i="188"/>
  <c r="N104" i="188"/>
  <c r="M104" i="188"/>
  <c r="L104" i="188"/>
  <c r="K104" i="188"/>
  <c r="J104" i="188"/>
  <c r="J105" i="188" s="1"/>
  <c r="J106" i="188" s="1"/>
  <c r="J107" i="188" s="1"/>
  <c r="I104" i="188"/>
  <c r="H104" i="188"/>
  <c r="S103" i="188"/>
  <c r="R103" i="188"/>
  <c r="Q103" i="188"/>
  <c r="Q105" i="188" s="1"/>
  <c r="Q106" i="188" s="1"/>
  <c r="Q107" i="188" s="1"/>
  <c r="P103" i="188"/>
  <c r="P105" i="188" s="1"/>
  <c r="P106" i="188" s="1"/>
  <c r="P107" i="188" s="1"/>
  <c r="O103" i="188"/>
  <c r="N103" i="188"/>
  <c r="O111" i="188" s="1"/>
  <c r="M103" i="188"/>
  <c r="L103" i="188"/>
  <c r="K103" i="188"/>
  <c r="J103" i="188"/>
  <c r="I103" i="188"/>
  <c r="I111" i="188" s="1"/>
  <c r="H103" i="188"/>
  <c r="E103" i="188"/>
  <c r="D103" i="188"/>
  <c r="S102" i="188"/>
  <c r="R102" i="188"/>
  <c r="Q102" i="188"/>
  <c r="P102" i="188"/>
  <c r="O102" i="188"/>
  <c r="N102" i="188"/>
  <c r="M102" i="188"/>
  <c r="M105" i="188" s="1"/>
  <c r="M106" i="188" s="1"/>
  <c r="M107" i="188" s="1"/>
  <c r="L102" i="188"/>
  <c r="K102" i="188"/>
  <c r="J102" i="188"/>
  <c r="I102" i="188"/>
  <c r="H102" i="188"/>
  <c r="D102" i="188"/>
  <c r="K97" i="188"/>
  <c r="D97" i="188"/>
  <c r="E78" i="188"/>
  <c r="D78" i="188"/>
  <c r="E77" i="188"/>
  <c r="D77" i="188"/>
  <c r="E76" i="188"/>
  <c r="D76" i="188"/>
  <c r="D75" i="188"/>
  <c r="S74" i="188"/>
  <c r="R74" i="188"/>
  <c r="R82" i="188" s="1"/>
  <c r="Q74" i="188"/>
  <c r="P74" i="188"/>
  <c r="O74" i="188"/>
  <c r="N74" i="188"/>
  <c r="M74" i="188"/>
  <c r="L74" i="188"/>
  <c r="K74" i="188"/>
  <c r="J74" i="188"/>
  <c r="I74" i="188"/>
  <c r="H74" i="188"/>
  <c r="S73" i="188"/>
  <c r="R73" i="188"/>
  <c r="Q73" i="188"/>
  <c r="R81" i="188" s="1"/>
  <c r="P73" i="188"/>
  <c r="O73" i="188"/>
  <c r="N73" i="188"/>
  <c r="O81" i="188" s="1"/>
  <c r="M73" i="188"/>
  <c r="L73" i="188"/>
  <c r="K73" i="188"/>
  <c r="J73" i="188"/>
  <c r="I73" i="188"/>
  <c r="I75" i="188" s="1"/>
  <c r="I76" i="188" s="1"/>
  <c r="I77" i="188" s="1"/>
  <c r="H73" i="188"/>
  <c r="E73" i="188"/>
  <c r="D73" i="188"/>
  <c r="S72" i="188"/>
  <c r="R72" i="188"/>
  <c r="R80" i="188" s="1"/>
  <c r="Q72" i="188"/>
  <c r="P72" i="188"/>
  <c r="O72" i="188"/>
  <c r="N72" i="188"/>
  <c r="M72" i="188"/>
  <c r="M75" i="188" s="1"/>
  <c r="M76" i="188" s="1"/>
  <c r="M77" i="188" s="1"/>
  <c r="L72" i="188"/>
  <c r="L75" i="188" s="1"/>
  <c r="L76" i="188" s="1"/>
  <c r="L77" i="188" s="1"/>
  <c r="K72" i="188"/>
  <c r="J72" i="188"/>
  <c r="I72" i="188"/>
  <c r="H72" i="188"/>
  <c r="D72" i="188"/>
  <c r="K67" i="188"/>
  <c r="D67" i="188"/>
  <c r="E48" i="188"/>
  <c r="D48" i="188"/>
  <c r="E47" i="188"/>
  <c r="D47" i="188"/>
  <c r="E46" i="188"/>
  <c r="D46" i="188"/>
  <c r="D45" i="188"/>
  <c r="S44" i="188"/>
  <c r="R44" i="188"/>
  <c r="R45" i="188" s="1"/>
  <c r="R46" i="188" s="1"/>
  <c r="R47" i="188" s="1"/>
  <c r="Q44" i="188"/>
  <c r="P44" i="188"/>
  <c r="O44" i="188"/>
  <c r="N44" i="188"/>
  <c r="M44" i="188"/>
  <c r="L44" i="188"/>
  <c r="K44" i="188"/>
  <c r="J44" i="188"/>
  <c r="I44" i="188"/>
  <c r="H44" i="188"/>
  <c r="S43" i="188"/>
  <c r="R43" i="188"/>
  <c r="Q43" i="188"/>
  <c r="P43" i="188"/>
  <c r="O43" i="188"/>
  <c r="N43" i="188"/>
  <c r="M43" i="188"/>
  <c r="L43" i="188"/>
  <c r="K43" i="188"/>
  <c r="J43" i="188"/>
  <c r="I43" i="188"/>
  <c r="H43" i="188"/>
  <c r="H45" i="188" s="1"/>
  <c r="E43" i="188"/>
  <c r="D43" i="188"/>
  <c r="S42" i="188"/>
  <c r="R42" i="188"/>
  <c r="Q42" i="188"/>
  <c r="P42" i="188"/>
  <c r="O42" i="188"/>
  <c r="N42" i="188"/>
  <c r="M42" i="188"/>
  <c r="L42" i="188"/>
  <c r="L45" i="188" s="1"/>
  <c r="L46" i="188" s="1"/>
  <c r="L47" i="188" s="1"/>
  <c r="K42" i="188"/>
  <c r="J42" i="188"/>
  <c r="I42" i="188"/>
  <c r="H42" i="188"/>
  <c r="D42" i="188"/>
  <c r="K37" i="188"/>
  <c r="D37" i="188"/>
  <c r="E18" i="188"/>
  <c r="D18" i="188"/>
  <c r="E17" i="188"/>
  <c r="D17" i="188"/>
  <c r="E16" i="188"/>
  <c r="D16" i="188"/>
  <c r="D15" i="188"/>
  <c r="S14" i="188"/>
  <c r="R14" i="188"/>
  <c r="R22" i="188" s="1"/>
  <c r="Q14" i="188"/>
  <c r="P14" i="188"/>
  <c r="O22" i="188" s="1"/>
  <c r="O14" i="188"/>
  <c r="N14" i="188"/>
  <c r="M14" i="188"/>
  <c r="L14" i="188"/>
  <c r="K14" i="188"/>
  <c r="J14" i="188"/>
  <c r="T14" i="188" s="1"/>
  <c r="I14" i="188"/>
  <c r="H14" i="188"/>
  <c r="S13" i="188"/>
  <c r="R13" i="188"/>
  <c r="Q13" i="188"/>
  <c r="R21" i="188" s="1"/>
  <c r="P13" i="188"/>
  <c r="O13" i="188"/>
  <c r="N13" i="188"/>
  <c r="N15" i="188" s="1"/>
  <c r="M13" i="188"/>
  <c r="L13" i="188"/>
  <c r="K13" i="188"/>
  <c r="J13" i="188"/>
  <c r="I13" i="188"/>
  <c r="H13" i="188"/>
  <c r="E13" i="188"/>
  <c r="K28" i="188" s="1"/>
  <c r="D13" i="188"/>
  <c r="S12" i="188"/>
  <c r="R12" i="188"/>
  <c r="Q12" i="188"/>
  <c r="P12" i="188"/>
  <c r="O12" i="188"/>
  <c r="O15" i="188" s="1"/>
  <c r="O16" i="188" s="1"/>
  <c r="O17" i="188" s="1"/>
  <c r="N12" i="188"/>
  <c r="M12" i="188"/>
  <c r="L12" i="188"/>
  <c r="K12" i="188"/>
  <c r="J12" i="188"/>
  <c r="I12" i="188"/>
  <c r="H12" i="188"/>
  <c r="D12" i="188"/>
  <c r="K7" i="188"/>
  <c r="D7" i="188"/>
  <c r="E168" i="187"/>
  <c r="D168" i="187"/>
  <c r="E167" i="187"/>
  <c r="D167" i="187"/>
  <c r="E166" i="187"/>
  <c r="D166" i="187"/>
  <c r="D165" i="187"/>
  <c r="S164" i="187"/>
  <c r="R164" i="187"/>
  <c r="R172" i="187" s="1"/>
  <c r="Q164" i="187"/>
  <c r="P164" i="187"/>
  <c r="O164" i="187"/>
  <c r="N164" i="187"/>
  <c r="M164" i="187"/>
  <c r="L164" i="187"/>
  <c r="K164" i="187"/>
  <c r="K165" i="187" s="1"/>
  <c r="J164" i="187"/>
  <c r="I164" i="187"/>
  <c r="H164" i="187"/>
  <c r="S163" i="187"/>
  <c r="R163" i="187"/>
  <c r="Q163" i="187"/>
  <c r="P163" i="187"/>
  <c r="O163" i="187"/>
  <c r="O165" i="187" s="1"/>
  <c r="O166" i="187" s="1"/>
  <c r="O167" i="187" s="1"/>
  <c r="N163" i="187"/>
  <c r="M163" i="187"/>
  <c r="L163" i="187"/>
  <c r="K163" i="187"/>
  <c r="J163" i="187"/>
  <c r="I163" i="187"/>
  <c r="H163" i="187"/>
  <c r="E163" i="187"/>
  <c r="D163" i="187"/>
  <c r="S162" i="187"/>
  <c r="R162" i="187"/>
  <c r="Q162" i="187"/>
  <c r="P162" i="187"/>
  <c r="O162" i="187"/>
  <c r="N162" i="187"/>
  <c r="M162" i="187"/>
  <c r="L162" i="187"/>
  <c r="L165" i="187" s="1"/>
  <c r="L166" i="187" s="1"/>
  <c r="L167" i="187" s="1"/>
  <c r="K162" i="187"/>
  <c r="J162" i="187"/>
  <c r="I162" i="187"/>
  <c r="H162" i="187"/>
  <c r="D162" i="187"/>
  <c r="K157" i="187"/>
  <c r="D157" i="187"/>
  <c r="E138" i="187"/>
  <c r="D138" i="187"/>
  <c r="E137" i="187"/>
  <c r="D137" i="187"/>
  <c r="E136" i="187"/>
  <c r="D136" i="187"/>
  <c r="D135" i="187"/>
  <c r="S134" i="187"/>
  <c r="S135" i="187" s="1"/>
  <c r="S136" i="187" s="1"/>
  <c r="S137" i="187" s="1"/>
  <c r="R134" i="187"/>
  <c r="Q134" i="187"/>
  <c r="P134" i="187"/>
  <c r="O134" i="187"/>
  <c r="N134" i="187"/>
  <c r="M134" i="187"/>
  <c r="L134" i="187"/>
  <c r="K134" i="187"/>
  <c r="J134" i="187"/>
  <c r="I134" i="187"/>
  <c r="H134" i="187"/>
  <c r="S133" i="187"/>
  <c r="R133" i="187"/>
  <c r="Q133" i="187"/>
  <c r="P133" i="187"/>
  <c r="P135" i="187" s="1"/>
  <c r="P136" i="187" s="1"/>
  <c r="P137" i="187" s="1"/>
  <c r="O133" i="187"/>
  <c r="N133" i="187"/>
  <c r="M133" i="187"/>
  <c r="L133" i="187"/>
  <c r="K133" i="187"/>
  <c r="J133" i="187"/>
  <c r="I133" i="187"/>
  <c r="H133" i="187"/>
  <c r="H135" i="187" s="1"/>
  <c r="H136" i="187" s="1"/>
  <c r="H137" i="187" s="1"/>
  <c r="E133" i="187"/>
  <c r="D133" i="187"/>
  <c r="S132" i="187"/>
  <c r="R132" i="187"/>
  <c r="Q132" i="187"/>
  <c r="P132" i="187"/>
  <c r="O132" i="187"/>
  <c r="N132" i="187"/>
  <c r="M132" i="187"/>
  <c r="L132" i="187"/>
  <c r="L140" i="187" s="1"/>
  <c r="K132" i="187"/>
  <c r="J132" i="187"/>
  <c r="I132" i="187"/>
  <c r="H132" i="187"/>
  <c r="D132" i="187"/>
  <c r="K127" i="187"/>
  <c r="D127" i="187"/>
  <c r="E108" i="187"/>
  <c r="D108" i="187"/>
  <c r="E107" i="187"/>
  <c r="D107" i="187"/>
  <c r="E106" i="187"/>
  <c r="D106" i="187"/>
  <c r="D105" i="187"/>
  <c r="S104" i="187"/>
  <c r="R104" i="187"/>
  <c r="Q104" i="187"/>
  <c r="P104" i="187"/>
  <c r="O104" i="187"/>
  <c r="N104" i="187"/>
  <c r="M104" i="187"/>
  <c r="L104" i="187"/>
  <c r="K104" i="187"/>
  <c r="K105" i="187" s="1"/>
  <c r="K106" i="187" s="1"/>
  <c r="K107" i="187" s="1"/>
  <c r="J104" i="187"/>
  <c r="J105" i="187" s="1"/>
  <c r="J106" i="187" s="1"/>
  <c r="J107" i="187" s="1"/>
  <c r="I104" i="187"/>
  <c r="H104" i="187"/>
  <c r="S103" i="187"/>
  <c r="R103" i="187"/>
  <c r="Q103" i="187"/>
  <c r="R111" i="187" s="1"/>
  <c r="P103" i="187"/>
  <c r="O103" i="187"/>
  <c r="N103" i="187"/>
  <c r="O111" i="187" s="1"/>
  <c r="M103" i="187"/>
  <c r="L103" i="187"/>
  <c r="K103" i="187"/>
  <c r="J103" i="187"/>
  <c r="I103" i="187"/>
  <c r="I105" i="187" s="1"/>
  <c r="I106" i="187" s="1"/>
  <c r="I107" i="187" s="1"/>
  <c r="H103" i="187"/>
  <c r="E103" i="187"/>
  <c r="D103" i="187"/>
  <c r="S102" i="187"/>
  <c r="R102" i="187"/>
  <c r="Q102" i="187"/>
  <c r="P102" i="187"/>
  <c r="O102" i="187"/>
  <c r="N102" i="187"/>
  <c r="M102" i="187"/>
  <c r="L102" i="187"/>
  <c r="K102" i="187"/>
  <c r="J102" i="187"/>
  <c r="I102" i="187"/>
  <c r="H102" i="187"/>
  <c r="D102" i="187"/>
  <c r="K97" i="187"/>
  <c r="D97" i="187"/>
  <c r="E78" i="187"/>
  <c r="D78" i="187"/>
  <c r="E77" i="187"/>
  <c r="D77" i="187"/>
  <c r="E76" i="187"/>
  <c r="D76" i="187"/>
  <c r="D75" i="187"/>
  <c r="S74" i="187"/>
  <c r="S75" i="187" s="1"/>
  <c r="S76" i="187" s="1"/>
  <c r="S77" i="187" s="1"/>
  <c r="R74" i="187"/>
  <c r="Q74" i="187"/>
  <c r="P74" i="187"/>
  <c r="O82" i="187" s="1"/>
  <c r="O74" i="187"/>
  <c r="N74" i="187"/>
  <c r="M74" i="187"/>
  <c r="L74" i="187"/>
  <c r="K74" i="187"/>
  <c r="J74" i="187"/>
  <c r="J75" i="187" s="1"/>
  <c r="J76" i="187" s="1"/>
  <c r="J77" i="187" s="1"/>
  <c r="I74" i="187"/>
  <c r="H74" i="187"/>
  <c r="S73" i="187"/>
  <c r="R73" i="187"/>
  <c r="Q73" i="187"/>
  <c r="Q75" i="187" s="1"/>
  <c r="Q76" i="187" s="1"/>
  <c r="Q77" i="187" s="1"/>
  <c r="P73" i="187"/>
  <c r="O73" i="187"/>
  <c r="N73" i="187"/>
  <c r="N75" i="187" s="1"/>
  <c r="M73" i="187"/>
  <c r="L73" i="187"/>
  <c r="K73" i="187"/>
  <c r="J73" i="187"/>
  <c r="I73" i="187"/>
  <c r="H73" i="187"/>
  <c r="E73" i="187"/>
  <c r="D73" i="187"/>
  <c r="K88" i="187" s="1"/>
  <c r="S72" i="187"/>
  <c r="R72" i="187"/>
  <c r="Q72" i="187"/>
  <c r="P72" i="187"/>
  <c r="O72" i="187"/>
  <c r="N72" i="187"/>
  <c r="M72" i="187"/>
  <c r="L72" i="187"/>
  <c r="L75" i="187" s="1"/>
  <c r="L76" i="187" s="1"/>
  <c r="L77" i="187" s="1"/>
  <c r="K72" i="187"/>
  <c r="J72" i="187"/>
  <c r="I72" i="187"/>
  <c r="H72" i="187"/>
  <c r="D72" i="187"/>
  <c r="K67" i="187"/>
  <c r="D67" i="187"/>
  <c r="E48" i="187"/>
  <c r="D48" i="187"/>
  <c r="E47" i="187"/>
  <c r="D47" i="187"/>
  <c r="E46" i="187"/>
  <c r="D46" i="187"/>
  <c r="D45" i="187"/>
  <c r="S44" i="187"/>
  <c r="R44" i="187"/>
  <c r="R45" i="187" s="1"/>
  <c r="R46" i="187" s="1"/>
  <c r="R47" i="187" s="1"/>
  <c r="Q44" i="187"/>
  <c r="P44" i="187"/>
  <c r="O44" i="187"/>
  <c r="N44" i="187"/>
  <c r="M44" i="187"/>
  <c r="L44" i="187"/>
  <c r="K44" i="187"/>
  <c r="J44" i="187"/>
  <c r="J45" i="187" s="1"/>
  <c r="J46" i="187" s="1"/>
  <c r="J47" i="187" s="1"/>
  <c r="I44" i="187"/>
  <c r="H44" i="187"/>
  <c r="S43" i="187"/>
  <c r="R43" i="187"/>
  <c r="Q43" i="187"/>
  <c r="P43" i="187"/>
  <c r="O43" i="187"/>
  <c r="N43" i="187"/>
  <c r="N45" i="187" s="1"/>
  <c r="M43" i="187"/>
  <c r="L43" i="187"/>
  <c r="K43" i="187"/>
  <c r="J43" i="187"/>
  <c r="I43" i="187"/>
  <c r="H43" i="187"/>
  <c r="E43" i="187"/>
  <c r="D43" i="187"/>
  <c r="K58" i="187" s="1"/>
  <c r="S42" i="187"/>
  <c r="R42" i="187"/>
  <c r="Q42" i="187"/>
  <c r="P42" i="187"/>
  <c r="O42" i="187"/>
  <c r="N42" i="187"/>
  <c r="M42" i="187"/>
  <c r="M45" i="187" s="1"/>
  <c r="M46" i="187" s="1"/>
  <c r="M47" i="187" s="1"/>
  <c r="L42" i="187"/>
  <c r="K42" i="187"/>
  <c r="J42" i="187"/>
  <c r="I42" i="187"/>
  <c r="H42" i="187"/>
  <c r="D42" i="187"/>
  <c r="K37" i="187"/>
  <c r="D37" i="187"/>
  <c r="E18" i="187"/>
  <c r="D18" i="187"/>
  <c r="E17" i="187"/>
  <c r="D17" i="187"/>
  <c r="E16" i="187"/>
  <c r="D16" i="187"/>
  <c r="D15" i="187"/>
  <c r="S14" i="187"/>
  <c r="S15" i="187" s="1"/>
  <c r="S16" i="187" s="1"/>
  <c r="S17" i="187" s="1"/>
  <c r="R14" i="187"/>
  <c r="Q14" i="187"/>
  <c r="P14" i="187"/>
  <c r="O14" i="187"/>
  <c r="N14" i="187"/>
  <c r="M14" i="187"/>
  <c r="L14" i="187"/>
  <c r="K14" i="187"/>
  <c r="J14" i="187"/>
  <c r="I14" i="187"/>
  <c r="H14" i="187"/>
  <c r="S13" i="187"/>
  <c r="R13" i="187"/>
  <c r="Q13" i="187"/>
  <c r="Q15" i="187" s="1"/>
  <c r="Q16" i="187" s="1"/>
  <c r="Q17" i="187" s="1"/>
  <c r="P13" i="187"/>
  <c r="O13" i="187"/>
  <c r="N13" i="187"/>
  <c r="M13" i="187"/>
  <c r="L13" i="187"/>
  <c r="L21" i="187" s="1"/>
  <c r="K13" i="187"/>
  <c r="J13" i="187"/>
  <c r="I13" i="187"/>
  <c r="H13" i="187"/>
  <c r="E13" i="187"/>
  <c r="D13" i="187"/>
  <c r="S12" i="187"/>
  <c r="R12" i="187"/>
  <c r="Q12" i="187"/>
  <c r="P12" i="187"/>
  <c r="O12" i="187"/>
  <c r="O15" i="187" s="1"/>
  <c r="O16" i="187" s="1"/>
  <c r="O17" i="187" s="1"/>
  <c r="N12" i="187"/>
  <c r="M12" i="187"/>
  <c r="L12" i="187"/>
  <c r="L15" i="187" s="1"/>
  <c r="L16" i="187" s="1"/>
  <c r="L17" i="187" s="1"/>
  <c r="K12" i="187"/>
  <c r="J12" i="187"/>
  <c r="I12" i="187"/>
  <c r="H12" i="187"/>
  <c r="D12" i="187"/>
  <c r="K7" i="187"/>
  <c r="D7" i="187"/>
  <c r="A12" i="90"/>
  <c r="A167" i="191"/>
  <c r="A166" i="191"/>
  <c r="A165" i="191"/>
  <c r="I172" i="191"/>
  <c r="A164" i="191"/>
  <c r="A163" i="191"/>
  <c r="R165" i="191"/>
  <c r="R166" i="191" s="1"/>
  <c r="R167" i="191" s="1"/>
  <c r="J165" i="191"/>
  <c r="J166" i="191" s="1"/>
  <c r="J167" i="191" s="1"/>
  <c r="A162" i="191"/>
  <c r="K148" i="191"/>
  <c r="A137" i="191"/>
  <c r="A136" i="191"/>
  <c r="A135" i="191"/>
  <c r="R135" i="191"/>
  <c r="R136" i="191" s="1"/>
  <c r="R137" i="191" s="1"/>
  <c r="J135" i="191"/>
  <c r="J136" i="191" s="1"/>
  <c r="J137" i="191" s="1"/>
  <c r="A134" i="191"/>
  <c r="A133" i="191"/>
  <c r="Q135" i="191"/>
  <c r="I135" i="191"/>
  <c r="I136" i="191" s="1"/>
  <c r="I137" i="191" s="1"/>
  <c r="I140" i="191"/>
  <c r="A132" i="191"/>
  <c r="A107" i="191"/>
  <c r="A106" i="191"/>
  <c r="R105" i="191"/>
  <c r="N105" i="191"/>
  <c r="N106" i="191" s="1"/>
  <c r="N107" i="191" s="1"/>
  <c r="A105" i="191"/>
  <c r="O112" i="191"/>
  <c r="A104" i="191"/>
  <c r="A103" i="191"/>
  <c r="P105" i="191"/>
  <c r="P106" i="191" s="1"/>
  <c r="P107" i="191" s="1"/>
  <c r="I110" i="191"/>
  <c r="A102" i="191"/>
  <c r="A77" i="191"/>
  <c r="A76" i="191"/>
  <c r="O75" i="191"/>
  <c r="O76" i="191" s="1"/>
  <c r="O77" i="191" s="1"/>
  <c r="A75" i="191"/>
  <c r="A74" i="191"/>
  <c r="A73" i="191"/>
  <c r="A72" i="191"/>
  <c r="A47" i="191"/>
  <c r="A46" i="191"/>
  <c r="A45" i="191"/>
  <c r="P45" i="191"/>
  <c r="P46" i="191" s="1"/>
  <c r="P47" i="191" s="1"/>
  <c r="A44" i="191"/>
  <c r="R51" i="191"/>
  <c r="A43" i="191"/>
  <c r="I50" i="191"/>
  <c r="A42" i="191"/>
  <c r="A17" i="191"/>
  <c r="A16" i="191"/>
  <c r="O15" i="191"/>
  <c r="O16" i="191" s="1"/>
  <c r="O17" i="191" s="1"/>
  <c r="A15" i="191"/>
  <c r="A14" i="191"/>
  <c r="A13" i="191"/>
  <c r="A12" i="191"/>
  <c r="A167" i="190"/>
  <c r="A166" i="190"/>
  <c r="P165" i="190"/>
  <c r="P166" i="190" s="1"/>
  <c r="P167" i="190" s="1"/>
  <c r="H165" i="190"/>
  <c r="H166" i="190" s="1"/>
  <c r="H167" i="190" s="1"/>
  <c r="A165" i="190"/>
  <c r="A164" i="190"/>
  <c r="T163" i="190"/>
  <c r="A163" i="190"/>
  <c r="A162" i="190"/>
  <c r="A137" i="190"/>
  <c r="A136" i="190"/>
  <c r="S135" i="190"/>
  <c r="S136" i="190" s="1"/>
  <c r="S137" i="190" s="1"/>
  <c r="O135" i="190"/>
  <c r="O136" i="190" s="1"/>
  <c r="O137" i="190" s="1"/>
  <c r="A135" i="190"/>
  <c r="A134" i="190"/>
  <c r="L141" i="190"/>
  <c r="A133" i="190"/>
  <c r="Q135" i="190"/>
  <c r="I135" i="190"/>
  <c r="I136" i="190" s="1"/>
  <c r="I137" i="190" s="1"/>
  <c r="A132" i="190"/>
  <c r="A107" i="190"/>
  <c r="A106" i="190"/>
  <c r="N105" i="190"/>
  <c r="N106" i="190" s="1"/>
  <c r="N107" i="190" s="1"/>
  <c r="A105" i="190"/>
  <c r="O112" i="190"/>
  <c r="M105" i="190"/>
  <c r="M106" i="190" s="1"/>
  <c r="M107" i="190" s="1"/>
  <c r="A104" i="190"/>
  <c r="A103" i="190"/>
  <c r="I110" i="190"/>
  <c r="A102" i="190"/>
  <c r="A77" i="190"/>
  <c r="A76" i="190"/>
  <c r="I75" i="190"/>
  <c r="I76" i="190" s="1"/>
  <c r="I77" i="190" s="1"/>
  <c r="A75" i="190"/>
  <c r="A74" i="190"/>
  <c r="A73" i="190"/>
  <c r="I80" i="190"/>
  <c r="A72" i="190"/>
  <c r="A47" i="190"/>
  <c r="A46" i="190"/>
  <c r="P45" i="190"/>
  <c r="P46" i="190" s="1"/>
  <c r="P47" i="190" s="1"/>
  <c r="A45" i="190"/>
  <c r="A44" i="190"/>
  <c r="A43" i="190"/>
  <c r="A42" i="190"/>
  <c r="A17" i="190"/>
  <c r="A16" i="190"/>
  <c r="M15" i="190"/>
  <c r="M16" i="190" s="1"/>
  <c r="M17" i="190" s="1"/>
  <c r="I15" i="190"/>
  <c r="I16" i="190" s="1"/>
  <c r="I17" i="190" s="1"/>
  <c r="A15" i="190"/>
  <c r="A14" i="190"/>
  <c r="K28" i="190"/>
  <c r="A13" i="190"/>
  <c r="A12" i="190"/>
  <c r="A167" i="189"/>
  <c r="P166" i="189"/>
  <c r="P167" i="189" s="1"/>
  <c r="A166" i="189"/>
  <c r="A165" i="189"/>
  <c r="R172" i="189"/>
  <c r="I172" i="189"/>
  <c r="A164" i="189"/>
  <c r="A163" i="189"/>
  <c r="A162" i="189"/>
  <c r="A137" i="189"/>
  <c r="A136" i="189"/>
  <c r="S135" i="189"/>
  <c r="S136" i="189" s="1"/>
  <c r="S137" i="189" s="1"/>
  <c r="A135" i="189"/>
  <c r="A134" i="189"/>
  <c r="A133" i="189"/>
  <c r="A132" i="189"/>
  <c r="A107" i="189"/>
  <c r="A106" i="189"/>
  <c r="A105" i="189"/>
  <c r="O112" i="189"/>
  <c r="A104" i="189"/>
  <c r="A103" i="189"/>
  <c r="I110" i="189"/>
  <c r="A102" i="189"/>
  <c r="A77" i="189"/>
  <c r="A76" i="189"/>
  <c r="M75" i="189"/>
  <c r="M76" i="189" s="1"/>
  <c r="M77" i="189" s="1"/>
  <c r="A75" i="189"/>
  <c r="A74" i="189"/>
  <c r="L81" i="189"/>
  <c r="A73" i="189"/>
  <c r="A72" i="189"/>
  <c r="A47" i="189"/>
  <c r="A46" i="189"/>
  <c r="A45" i="189"/>
  <c r="P45" i="189"/>
  <c r="P46" i="189" s="1"/>
  <c r="P47" i="189" s="1"/>
  <c r="A44" i="189"/>
  <c r="A43" i="189"/>
  <c r="R50" i="189"/>
  <c r="I45" i="189"/>
  <c r="I46" i="189" s="1"/>
  <c r="I47" i="189" s="1"/>
  <c r="A42" i="189"/>
  <c r="A17" i="189"/>
  <c r="A16" i="189"/>
  <c r="S15" i="189"/>
  <c r="S16" i="189" s="1"/>
  <c r="S17" i="189" s="1"/>
  <c r="O15" i="189"/>
  <c r="O16" i="189" s="1"/>
  <c r="O17" i="189" s="1"/>
  <c r="A15" i="189"/>
  <c r="A14" i="189"/>
  <c r="A13" i="189"/>
  <c r="Q15" i="189"/>
  <c r="A12" i="189"/>
  <c r="A167" i="188"/>
  <c r="P166" i="188"/>
  <c r="P167" i="188" s="1"/>
  <c r="A166" i="188"/>
  <c r="P165" i="188"/>
  <c r="A165" i="188"/>
  <c r="R165" i="188"/>
  <c r="R166" i="188" s="1"/>
  <c r="R167" i="188" s="1"/>
  <c r="I172" i="188"/>
  <c r="A164" i="188"/>
  <c r="A163" i="188"/>
  <c r="A162" i="188"/>
  <c r="A137" i="188"/>
  <c r="A136" i="188"/>
  <c r="K135" i="188"/>
  <c r="K136" i="188" s="1"/>
  <c r="K137" i="188" s="1"/>
  <c r="A135" i="188"/>
  <c r="A134" i="188"/>
  <c r="R141" i="188"/>
  <c r="L141" i="188"/>
  <c r="A133" i="188"/>
  <c r="P135" i="188"/>
  <c r="P136" i="188" s="1"/>
  <c r="P137" i="188" s="1"/>
  <c r="I135" i="188"/>
  <c r="I136" i="188" s="1"/>
  <c r="I137" i="188" s="1"/>
  <c r="A132" i="188"/>
  <c r="A107" i="188"/>
  <c r="A106" i="188"/>
  <c r="A105" i="188"/>
  <c r="O112" i="188"/>
  <c r="A104" i="188"/>
  <c r="A103" i="188"/>
  <c r="I110" i="188"/>
  <c r="A102" i="188"/>
  <c r="A77" i="188"/>
  <c r="A76" i="188"/>
  <c r="A75" i="188"/>
  <c r="A74" i="188"/>
  <c r="L81" i="188"/>
  <c r="A73" i="188"/>
  <c r="A72" i="188"/>
  <c r="O52" i="188"/>
  <c r="A47" i="188"/>
  <c r="A46" i="188"/>
  <c r="A45" i="188"/>
  <c r="P45" i="188"/>
  <c r="P46" i="188" s="1"/>
  <c r="P47" i="188" s="1"/>
  <c r="J45" i="188"/>
  <c r="J46" i="188" s="1"/>
  <c r="J47" i="188" s="1"/>
  <c r="I45" i="188"/>
  <c r="I46" i="188" s="1"/>
  <c r="I47" i="188" s="1"/>
  <c r="A44" i="188"/>
  <c r="A43" i="188"/>
  <c r="R50" i="188"/>
  <c r="A42" i="188"/>
  <c r="A17" i="188"/>
  <c r="A16" i="188"/>
  <c r="Q15" i="188"/>
  <c r="Q16" i="188" s="1"/>
  <c r="Q17" i="188" s="1"/>
  <c r="A15" i="188"/>
  <c r="S15" i="188"/>
  <c r="S16" i="188" s="1"/>
  <c r="S17" i="188" s="1"/>
  <c r="A14" i="188"/>
  <c r="L21" i="188"/>
  <c r="A13" i="188"/>
  <c r="R20" i="188"/>
  <c r="A12" i="188"/>
  <c r="A167" i="187"/>
  <c r="A166" i="187"/>
  <c r="M165" i="187"/>
  <c r="M166" i="187" s="1"/>
  <c r="M167" i="187" s="1"/>
  <c r="A165" i="187"/>
  <c r="P165" i="187"/>
  <c r="P166" i="187" s="1"/>
  <c r="P167" i="187" s="1"/>
  <c r="A164" i="187"/>
  <c r="L171" i="187"/>
  <c r="A163" i="187"/>
  <c r="O170" i="187"/>
  <c r="A162" i="187"/>
  <c r="R140" i="187"/>
  <c r="A137" i="187"/>
  <c r="A136" i="187"/>
  <c r="A135" i="187"/>
  <c r="N135" i="187"/>
  <c r="K135" i="187"/>
  <c r="K136" i="187" s="1"/>
  <c r="K137" i="187" s="1"/>
  <c r="A134" i="187"/>
  <c r="R141" i="187"/>
  <c r="A133" i="187"/>
  <c r="A132" i="187"/>
  <c r="A107" i="187"/>
  <c r="A106" i="187"/>
  <c r="A105" i="187"/>
  <c r="R105" i="187"/>
  <c r="R106" i="187" s="1"/>
  <c r="R107" i="187" s="1"/>
  <c r="A104" i="187"/>
  <c r="A103" i="187"/>
  <c r="A102" i="187"/>
  <c r="A77" i="187"/>
  <c r="A76" i="187"/>
  <c r="A75" i="187"/>
  <c r="H75" i="187"/>
  <c r="A74" i="187"/>
  <c r="L81" i="187"/>
  <c r="A73" i="187"/>
  <c r="A72" i="187"/>
  <c r="A47" i="187"/>
  <c r="A46" i="187"/>
  <c r="P45" i="187"/>
  <c r="P46" i="187" s="1"/>
  <c r="P47" i="187" s="1"/>
  <c r="A45" i="187"/>
  <c r="A44" i="187"/>
  <c r="A43" i="187"/>
  <c r="A42" i="187"/>
  <c r="A17" i="187"/>
  <c r="A16" i="187"/>
  <c r="I15" i="187"/>
  <c r="I16" i="187" s="1"/>
  <c r="I17" i="187" s="1"/>
  <c r="A15" i="187"/>
  <c r="A14" i="187"/>
  <c r="A13" i="187"/>
  <c r="A12" i="187"/>
  <c r="E168" i="175"/>
  <c r="D168" i="175"/>
  <c r="E167" i="175"/>
  <c r="D167" i="175"/>
  <c r="E166" i="175"/>
  <c r="D166" i="175"/>
  <c r="D165" i="175"/>
  <c r="S164" i="175"/>
  <c r="R164" i="175"/>
  <c r="Q164" i="175"/>
  <c r="P164" i="175"/>
  <c r="O164" i="175"/>
  <c r="N164" i="175"/>
  <c r="M164" i="175"/>
  <c r="L164" i="175"/>
  <c r="K164" i="175"/>
  <c r="J164" i="175"/>
  <c r="I164" i="175"/>
  <c r="H164" i="175"/>
  <c r="S163" i="175"/>
  <c r="R163" i="175"/>
  <c r="Q163" i="175"/>
  <c r="P163" i="175"/>
  <c r="P165" i="175" s="1"/>
  <c r="P166" i="175" s="1"/>
  <c r="P167" i="175" s="1"/>
  <c r="O163" i="175"/>
  <c r="N163" i="175"/>
  <c r="M163" i="175"/>
  <c r="L163" i="175"/>
  <c r="K163" i="175"/>
  <c r="J163" i="175"/>
  <c r="I163" i="175"/>
  <c r="H163" i="175"/>
  <c r="E163" i="175"/>
  <c r="K178" i="175" s="1"/>
  <c r="D163" i="175"/>
  <c r="S162" i="175"/>
  <c r="R162" i="175"/>
  <c r="Q162" i="175"/>
  <c r="P162" i="175"/>
  <c r="O162" i="175"/>
  <c r="N162" i="175"/>
  <c r="M162" i="175"/>
  <c r="L162" i="175"/>
  <c r="K162" i="175"/>
  <c r="J162" i="175"/>
  <c r="I162" i="175"/>
  <c r="H162" i="175"/>
  <c r="D162" i="175"/>
  <c r="K157" i="175"/>
  <c r="D157" i="175"/>
  <c r="E138" i="175"/>
  <c r="D138" i="175"/>
  <c r="E137" i="175"/>
  <c r="D137" i="175"/>
  <c r="E136" i="175"/>
  <c r="D136" i="175"/>
  <c r="D135" i="175"/>
  <c r="S134" i="175"/>
  <c r="S135" i="175" s="1"/>
  <c r="S136" i="175" s="1"/>
  <c r="S137" i="175" s="1"/>
  <c r="R134" i="175"/>
  <c r="Q134" i="175"/>
  <c r="P134" i="175"/>
  <c r="O134" i="175"/>
  <c r="N134" i="175"/>
  <c r="M134" i="175"/>
  <c r="M135" i="175" s="1"/>
  <c r="M136" i="175" s="1"/>
  <c r="M137" i="175" s="1"/>
  <c r="L134" i="175"/>
  <c r="K134" i="175"/>
  <c r="J134" i="175"/>
  <c r="I134" i="175"/>
  <c r="H134" i="175"/>
  <c r="S133" i="175"/>
  <c r="R133" i="175"/>
  <c r="Q133" i="175"/>
  <c r="Q135" i="175" s="1"/>
  <c r="P133" i="175"/>
  <c r="P135" i="175" s="1"/>
  <c r="P136" i="175" s="1"/>
  <c r="P137" i="175" s="1"/>
  <c r="O133" i="175"/>
  <c r="N133" i="175"/>
  <c r="M133" i="175"/>
  <c r="L133" i="175"/>
  <c r="K133" i="175"/>
  <c r="J133" i="175"/>
  <c r="I133" i="175"/>
  <c r="I135" i="175" s="1"/>
  <c r="I136" i="175" s="1"/>
  <c r="I137" i="175" s="1"/>
  <c r="H133" i="175"/>
  <c r="E133" i="175"/>
  <c r="D133" i="175"/>
  <c r="S132" i="175"/>
  <c r="R132" i="175"/>
  <c r="Q132" i="175"/>
  <c r="P132" i="175"/>
  <c r="O132" i="175"/>
  <c r="O135" i="175" s="1"/>
  <c r="O136" i="175" s="1"/>
  <c r="O137" i="175" s="1"/>
  <c r="N132" i="175"/>
  <c r="M132" i="175"/>
  <c r="L132" i="175"/>
  <c r="K132" i="175"/>
  <c r="J132" i="175"/>
  <c r="I132" i="175"/>
  <c r="H132" i="175"/>
  <c r="D132" i="175"/>
  <c r="K127" i="175"/>
  <c r="D127" i="175"/>
  <c r="E108" i="175"/>
  <c r="D108" i="175"/>
  <c r="E107" i="175"/>
  <c r="D107" i="175"/>
  <c r="E106" i="175"/>
  <c r="D106" i="175"/>
  <c r="D105" i="175"/>
  <c r="S104" i="175"/>
  <c r="R104" i="175"/>
  <c r="Q104" i="175"/>
  <c r="Q105" i="175" s="1"/>
  <c r="Q106" i="175" s="1"/>
  <c r="Q107" i="175" s="1"/>
  <c r="P104" i="175"/>
  <c r="O104" i="175"/>
  <c r="N104" i="175"/>
  <c r="M104" i="175"/>
  <c r="L112" i="175" s="1"/>
  <c r="L104" i="175"/>
  <c r="L105" i="175" s="1"/>
  <c r="L106" i="175" s="1"/>
  <c r="L107" i="175" s="1"/>
  <c r="K104" i="175"/>
  <c r="J104" i="175"/>
  <c r="I104" i="175"/>
  <c r="H104" i="175"/>
  <c r="S103" i="175"/>
  <c r="R103" i="175"/>
  <c r="Q103" i="175"/>
  <c r="P103" i="175"/>
  <c r="O103" i="175"/>
  <c r="N103" i="175"/>
  <c r="M103" i="175"/>
  <c r="L103" i="175"/>
  <c r="K103" i="175"/>
  <c r="J103" i="175"/>
  <c r="I103" i="175"/>
  <c r="I111" i="175" s="1"/>
  <c r="H103" i="175"/>
  <c r="E103" i="175"/>
  <c r="D103" i="175"/>
  <c r="S102" i="175"/>
  <c r="R102" i="175"/>
  <c r="Q102" i="175"/>
  <c r="P102" i="175"/>
  <c r="O102" i="175"/>
  <c r="N102" i="175"/>
  <c r="M102" i="175"/>
  <c r="L102" i="175"/>
  <c r="K102" i="175"/>
  <c r="J102" i="175"/>
  <c r="I102" i="175"/>
  <c r="H102" i="175"/>
  <c r="D102" i="175"/>
  <c r="K97" i="175"/>
  <c r="D97" i="175"/>
  <c r="E78" i="175"/>
  <c r="D78" i="175"/>
  <c r="E77" i="175"/>
  <c r="D77" i="175"/>
  <c r="E76" i="175"/>
  <c r="D76" i="175"/>
  <c r="D75" i="175"/>
  <c r="S74" i="175"/>
  <c r="R74" i="175"/>
  <c r="Q74" i="175"/>
  <c r="P74" i="175"/>
  <c r="O74" i="175"/>
  <c r="N74" i="175"/>
  <c r="M74" i="175"/>
  <c r="M75" i="175" s="1"/>
  <c r="M76" i="175" s="1"/>
  <c r="M77" i="175" s="1"/>
  <c r="L74" i="175"/>
  <c r="K74" i="175"/>
  <c r="K75" i="175" s="1"/>
  <c r="J74" i="175"/>
  <c r="I74" i="175"/>
  <c r="H74" i="175"/>
  <c r="S73" i="175"/>
  <c r="R73" i="175"/>
  <c r="Q73" i="175"/>
  <c r="P73" i="175"/>
  <c r="O73" i="175"/>
  <c r="N73" i="175"/>
  <c r="M73" i="175"/>
  <c r="L73" i="175"/>
  <c r="K73" i="175"/>
  <c r="J73" i="175"/>
  <c r="I73" i="175"/>
  <c r="I75" i="175" s="1"/>
  <c r="I76" i="175" s="1"/>
  <c r="I77" i="175" s="1"/>
  <c r="H73" i="175"/>
  <c r="E73" i="175"/>
  <c r="D73" i="175"/>
  <c r="S72" i="175"/>
  <c r="R72" i="175"/>
  <c r="Q72" i="175"/>
  <c r="P72" i="175"/>
  <c r="O72" i="175"/>
  <c r="N72" i="175"/>
  <c r="M72" i="175"/>
  <c r="L72" i="175"/>
  <c r="K72" i="175"/>
  <c r="J72" i="175"/>
  <c r="H72" i="175"/>
  <c r="D72" i="175"/>
  <c r="K67" i="175"/>
  <c r="D67" i="175"/>
  <c r="E48" i="175"/>
  <c r="D48" i="175"/>
  <c r="E47" i="175"/>
  <c r="D47" i="175"/>
  <c r="E46" i="175"/>
  <c r="D46" i="175"/>
  <c r="D45" i="175"/>
  <c r="S44" i="175"/>
  <c r="R44" i="175"/>
  <c r="Q44" i="175"/>
  <c r="P44" i="175"/>
  <c r="O44" i="175"/>
  <c r="N44" i="175"/>
  <c r="M44" i="175"/>
  <c r="L44" i="175"/>
  <c r="L45" i="175" s="1"/>
  <c r="L46" i="175" s="1"/>
  <c r="L47" i="175" s="1"/>
  <c r="K44" i="175"/>
  <c r="J44" i="175"/>
  <c r="J45" i="175" s="1"/>
  <c r="J46" i="175" s="1"/>
  <c r="J47" i="175" s="1"/>
  <c r="I44" i="175"/>
  <c r="H44" i="175"/>
  <c r="S43" i="175"/>
  <c r="R43" i="175"/>
  <c r="Q43" i="175"/>
  <c r="P43" i="175"/>
  <c r="P45" i="175" s="1"/>
  <c r="P46" i="175" s="1"/>
  <c r="P47" i="175" s="1"/>
  <c r="O43" i="175"/>
  <c r="N43" i="175"/>
  <c r="M43" i="175"/>
  <c r="L43" i="175"/>
  <c r="K43" i="175"/>
  <c r="J43" i="175"/>
  <c r="I43" i="175"/>
  <c r="H43" i="175"/>
  <c r="E43" i="175"/>
  <c r="D43" i="175"/>
  <c r="S42" i="175"/>
  <c r="R42" i="175"/>
  <c r="Q42" i="175"/>
  <c r="P42" i="175"/>
  <c r="O42" i="175"/>
  <c r="N42" i="175"/>
  <c r="N45" i="175" s="1"/>
  <c r="M42" i="175"/>
  <c r="L42" i="175"/>
  <c r="K42" i="175"/>
  <c r="J42" i="175"/>
  <c r="I42" i="175"/>
  <c r="H42" i="175"/>
  <c r="D42" i="175"/>
  <c r="K37" i="175"/>
  <c r="D37" i="175"/>
  <c r="E18" i="175"/>
  <c r="D18" i="175"/>
  <c r="E17" i="175"/>
  <c r="D17" i="175"/>
  <c r="E16" i="175"/>
  <c r="D16" i="175"/>
  <c r="D15" i="175"/>
  <c r="S14" i="175"/>
  <c r="S15" i="175" s="1"/>
  <c r="S16" i="175" s="1"/>
  <c r="S17" i="175" s="1"/>
  <c r="R14" i="175"/>
  <c r="R22" i="175" s="1"/>
  <c r="Q14" i="175"/>
  <c r="P14" i="175"/>
  <c r="O14" i="175"/>
  <c r="N14" i="175"/>
  <c r="M14" i="175"/>
  <c r="L14" i="175"/>
  <c r="L22" i="175" s="1"/>
  <c r="K14" i="175"/>
  <c r="J14" i="175"/>
  <c r="J15" i="175" s="1"/>
  <c r="J16" i="175" s="1"/>
  <c r="J17" i="175" s="1"/>
  <c r="I14" i="175"/>
  <c r="H14" i="175"/>
  <c r="S13" i="175"/>
  <c r="R13" i="175"/>
  <c r="Q13" i="175"/>
  <c r="P13" i="175"/>
  <c r="P15" i="175" s="1"/>
  <c r="P16" i="175" s="1"/>
  <c r="P17" i="175" s="1"/>
  <c r="O13" i="175"/>
  <c r="O15" i="175" s="1"/>
  <c r="O16" i="175" s="1"/>
  <c r="O17" i="175" s="1"/>
  <c r="N13" i="175"/>
  <c r="M13" i="175"/>
  <c r="L13" i="175"/>
  <c r="L21" i="175" s="1"/>
  <c r="K13" i="175"/>
  <c r="J13" i="175"/>
  <c r="I13" i="175"/>
  <c r="H13" i="175"/>
  <c r="H15" i="175" s="1"/>
  <c r="E13" i="175"/>
  <c r="D13" i="175"/>
  <c r="S12" i="175"/>
  <c r="R12" i="175"/>
  <c r="Q12" i="175"/>
  <c r="P12" i="175"/>
  <c r="O12" i="175"/>
  <c r="N12" i="175"/>
  <c r="N15" i="175" s="1"/>
  <c r="M12" i="175"/>
  <c r="L12" i="175"/>
  <c r="L20" i="175" s="1"/>
  <c r="K12" i="175"/>
  <c r="J12" i="175"/>
  <c r="I12" i="175"/>
  <c r="H12" i="175"/>
  <c r="D12" i="175"/>
  <c r="K7" i="175"/>
  <c r="D7" i="175"/>
  <c r="E168" i="186"/>
  <c r="D168" i="186"/>
  <c r="E167" i="186"/>
  <c r="D167" i="186"/>
  <c r="E166" i="186"/>
  <c r="D166" i="186"/>
  <c r="D165" i="186"/>
  <c r="S164" i="186"/>
  <c r="R164" i="186"/>
  <c r="Q164" i="186"/>
  <c r="P164" i="186"/>
  <c r="O164" i="186"/>
  <c r="N164" i="186"/>
  <c r="M164" i="186"/>
  <c r="L164" i="186"/>
  <c r="L165" i="186" s="1"/>
  <c r="L166" i="186" s="1"/>
  <c r="L167" i="186" s="1"/>
  <c r="K164" i="186"/>
  <c r="J164" i="186"/>
  <c r="I164" i="186"/>
  <c r="I165" i="186" s="1"/>
  <c r="I166" i="186" s="1"/>
  <c r="I167" i="186" s="1"/>
  <c r="H164" i="186"/>
  <c r="S163" i="186"/>
  <c r="R171" i="186" s="1"/>
  <c r="R163" i="186"/>
  <c r="Q163" i="186"/>
  <c r="P163" i="186"/>
  <c r="P165" i="186" s="1"/>
  <c r="P166" i="186" s="1"/>
  <c r="P167" i="186" s="1"/>
  <c r="O163" i="186"/>
  <c r="N163" i="186"/>
  <c r="M163" i="186"/>
  <c r="L163" i="186"/>
  <c r="K163" i="186"/>
  <c r="J163" i="186"/>
  <c r="I163" i="186"/>
  <c r="H163" i="186"/>
  <c r="E163" i="186"/>
  <c r="D163" i="186"/>
  <c r="S162" i="186"/>
  <c r="R162" i="186"/>
  <c r="Q162" i="186"/>
  <c r="P162" i="186"/>
  <c r="O162" i="186"/>
  <c r="N162" i="186"/>
  <c r="O170" i="186" s="1"/>
  <c r="M162" i="186"/>
  <c r="M165" i="186" s="1"/>
  <c r="M166" i="186" s="1"/>
  <c r="M167" i="186" s="1"/>
  <c r="L162" i="186"/>
  <c r="K162" i="186"/>
  <c r="J162" i="186"/>
  <c r="I162" i="186"/>
  <c r="H162" i="186"/>
  <c r="D162" i="186"/>
  <c r="K157" i="186"/>
  <c r="D157" i="186"/>
  <c r="E138" i="186"/>
  <c r="D138" i="186"/>
  <c r="E137" i="186"/>
  <c r="D137" i="186"/>
  <c r="E136" i="186"/>
  <c r="D136" i="186"/>
  <c r="D135" i="186"/>
  <c r="S134" i="186"/>
  <c r="R134" i="186"/>
  <c r="Q134" i="186"/>
  <c r="Q135" i="186" s="1"/>
  <c r="P134" i="186"/>
  <c r="O134" i="186"/>
  <c r="N134" i="186"/>
  <c r="M134" i="186"/>
  <c r="L134" i="186"/>
  <c r="L142" i="186" s="1"/>
  <c r="K134" i="186"/>
  <c r="K135" i="186" s="1"/>
  <c r="K136" i="186" s="1"/>
  <c r="K137" i="186" s="1"/>
  <c r="J134" i="186"/>
  <c r="I134" i="186"/>
  <c r="I135" i="186" s="1"/>
  <c r="I136" i="186" s="1"/>
  <c r="I137" i="186" s="1"/>
  <c r="H134" i="186"/>
  <c r="S133" i="186"/>
  <c r="R133" i="186"/>
  <c r="Q133" i="186"/>
  <c r="P133" i="186"/>
  <c r="O141" i="186" s="1"/>
  <c r="O133" i="186"/>
  <c r="N133" i="186"/>
  <c r="M133" i="186"/>
  <c r="L133" i="186"/>
  <c r="K133" i="186"/>
  <c r="J133" i="186"/>
  <c r="I133" i="186"/>
  <c r="H133" i="186"/>
  <c r="I141" i="186" s="1"/>
  <c r="E133" i="186"/>
  <c r="D133" i="186"/>
  <c r="S132" i="186"/>
  <c r="R132" i="186"/>
  <c r="Q132" i="186"/>
  <c r="P132" i="186"/>
  <c r="O132" i="186"/>
  <c r="N132" i="186"/>
  <c r="M132" i="186"/>
  <c r="L132" i="186"/>
  <c r="K132" i="186"/>
  <c r="J132" i="186"/>
  <c r="I132" i="186"/>
  <c r="H132" i="186"/>
  <c r="D132" i="186"/>
  <c r="K127" i="186"/>
  <c r="D127" i="186"/>
  <c r="E108" i="186"/>
  <c r="D108" i="186"/>
  <c r="E107" i="186"/>
  <c r="D107" i="186"/>
  <c r="E106" i="186"/>
  <c r="D106" i="186"/>
  <c r="D105" i="186"/>
  <c r="S104" i="186"/>
  <c r="R104" i="186"/>
  <c r="R105" i="186" s="1"/>
  <c r="Q104" i="186"/>
  <c r="P104" i="186"/>
  <c r="O112" i="186" s="1"/>
  <c r="O104" i="186"/>
  <c r="N104" i="186"/>
  <c r="M104" i="186"/>
  <c r="L104" i="186"/>
  <c r="L105" i="186" s="1"/>
  <c r="L106" i="186" s="1"/>
  <c r="L107" i="186" s="1"/>
  <c r="K104" i="186"/>
  <c r="J104" i="186"/>
  <c r="J105" i="186" s="1"/>
  <c r="J106" i="186" s="1"/>
  <c r="J107" i="186" s="1"/>
  <c r="I104" i="186"/>
  <c r="H104" i="186"/>
  <c r="S103" i="186"/>
  <c r="R111" i="186" s="1"/>
  <c r="R103" i="186"/>
  <c r="Q103" i="186"/>
  <c r="P103" i="186"/>
  <c r="O103" i="186"/>
  <c r="N103" i="186"/>
  <c r="M103" i="186"/>
  <c r="L103" i="186"/>
  <c r="K103" i="186"/>
  <c r="J103" i="186"/>
  <c r="I103" i="186"/>
  <c r="H103" i="186"/>
  <c r="E103" i="186"/>
  <c r="D103" i="186"/>
  <c r="S102" i="186"/>
  <c r="R102" i="186"/>
  <c r="Q102" i="186"/>
  <c r="P102" i="186"/>
  <c r="O102" i="186"/>
  <c r="N102" i="186"/>
  <c r="N105" i="186" s="1"/>
  <c r="N106" i="186" s="1"/>
  <c r="N107" i="186" s="1"/>
  <c r="M102" i="186"/>
  <c r="L102" i="186"/>
  <c r="K102" i="186"/>
  <c r="J102" i="186"/>
  <c r="I102" i="186"/>
  <c r="H102" i="186"/>
  <c r="D102" i="186"/>
  <c r="K97" i="186"/>
  <c r="D97" i="186"/>
  <c r="E78" i="186"/>
  <c r="D78" i="186"/>
  <c r="E77" i="186"/>
  <c r="D77" i="186"/>
  <c r="E76" i="186"/>
  <c r="D76" i="186"/>
  <c r="D75" i="186"/>
  <c r="S74" i="186"/>
  <c r="S75" i="186" s="1"/>
  <c r="S76" i="186" s="1"/>
  <c r="S77" i="186" s="1"/>
  <c r="R74" i="186"/>
  <c r="Q74" i="186"/>
  <c r="Q75" i="186" s="1"/>
  <c r="Q76" i="186" s="1"/>
  <c r="Q77" i="186" s="1"/>
  <c r="P74" i="186"/>
  <c r="O74" i="186"/>
  <c r="N74" i="186"/>
  <c r="M74" i="186"/>
  <c r="L74" i="186"/>
  <c r="K74" i="186"/>
  <c r="J74" i="186"/>
  <c r="I74" i="186"/>
  <c r="H74" i="186"/>
  <c r="S73" i="186"/>
  <c r="R73" i="186"/>
  <c r="Q73" i="186"/>
  <c r="P73" i="186"/>
  <c r="O73" i="186"/>
  <c r="N73" i="186"/>
  <c r="M73" i="186"/>
  <c r="L73" i="186"/>
  <c r="K73" i="186"/>
  <c r="J73" i="186"/>
  <c r="I73" i="186"/>
  <c r="H73" i="186"/>
  <c r="T73" i="186" s="1"/>
  <c r="E73" i="186"/>
  <c r="D73" i="186"/>
  <c r="K88" i="186" s="1"/>
  <c r="S72" i="186"/>
  <c r="R72" i="186"/>
  <c r="Q72" i="186"/>
  <c r="P72" i="186"/>
  <c r="O72" i="186"/>
  <c r="N72" i="186"/>
  <c r="M72" i="186"/>
  <c r="M75" i="186" s="1"/>
  <c r="M76" i="186" s="1"/>
  <c r="M77" i="186" s="1"/>
  <c r="L72" i="186"/>
  <c r="K72" i="186"/>
  <c r="J72" i="186"/>
  <c r="I72" i="186"/>
  <c r="H72" i="186"/>
  <c r="D72" i="186"/>
  <c r="K67" i="186"/>
  <c r="D67" i="186"/>
  <c r="E48" i="186"/>
  <c r="D48" i="186"/>
  <c r="E47" i="186"/>
  <c r="D47" i="186"/>
  <c r="E46" i="186"/>
  <c r="D46" i="186"/>
  <c r="D45" i="186"/>
  <c r="S44" i="186"/>
  <c r="R44" i="186"/>
  <c r="R45" i="186" s="1"/>
  <c r="R46" i="186" s="1"/>
  <c r="R47" i="186" s="1"/>
  <c r="Q44" i="186"/>
  <c r="P44" i="186"/>
  <c r="O44" i="186"/>
  <c r="N44" i="186"/>
  <c r="M44" i="186"/>
  <c r="L44" i="186"/>
  <c r="K44" i="186"/>
  <c r="K45" i="186" s="1"/>
  <c r="K46" i="186" s="1"/>
  <c r="K47" i="186" s="1"/>
  <c r="J44" i="186"/>
  <c r="J45" i="186" s="1"/>
  <c r="J46" i="186" s="1"/>
  <c r="J47" i="186" s="1"/>
  <c r="I44" i="186"/>
  <c r="H44" i="186"/>
  <c r="S43" i="186"/>
  <c r="R43" i="186"/>
  <c r="Q43" i="186"/>
  <c r="P43" i="186"/>
  <c r="O43" i="186"/>
  <c r="O45" i="186" s="1"/>
  <c r="O46" i="186" s="1"/>
  <c r="O47" i="186" s="1"/>
  <c r="N43" i="186"/>
  <c r="M43" i="186"/>
  <c r="L43" i="186"/>
  <c r="K43" i="186"/>
  <c r="J43" i="186"/>
  <c r="I43" i="186"/>
  <c r="H43" i="186"/>
  <c r="E43" i="186"/>
  <c r="D43" i="186"/>
  <c r="S42" i="186"/>
  <c r="R42" i="186"/>
  <c r="Q42" i="186"/>
  <c r="P42" i="186"/>
  <c r="O42" i="186"/>
  <c r="N42" i="186"/>
  <c r="N45" i="186" s="1"/>
  <c r="M42" i="186"/>
  <c r="M45" i="186" s="1"/>
  <c r="M46" i="186" s="1"/>
  <c r="M47" i="186" s="1"/>
  <c r="L42" i="186"/>
  <c r="K42" i="186"/>
  <c r="J42" i="186"/>
  <c r="I42" i="186"/>
  <c r="H42" i="186"/>
  <c r="D42" i="186"/>
  <c r="K37" i="186"/>
  <c r="D37" i="186"/>
  <c r="E18" i="186"/>
  <c r="D18" i="186"/>
  <c r="E17" i="186"/>
  <c r="D17" i="186"/>
  <c r="E16" i="186"/>
  <c r="D16" i="186"/>
  <c r="D15" i="186"/>
  <c r="S14" i="186"/>
  <c r="S15" i="186" s="1"/>
  <c r="S16" i="186" s="1"/>
  <c r="S17" i="186" s="1"/>
  <c r="R14" i="186"/>
  <c r="Q14" i="186"/>
  <c r="Q15" i="186" s="1"/>
  <c r="P14" i="186"/>
  <c r="O22" i="186" s="1"/>
  <c r="O14" i="186"/>
  <c r="N14" i="186"/>
  <c r="M14" i="186"/>
  <c r="L14" i="186"/>
  <c r="K14" i="186"/>
  <c r="J14" i="186"/>
  <c r="I14" i="186"/>
  <c r="I15" i="186" s="1"/>
  <c r="I16" i="186" s="1"/>
  <c r="I17" i="186" s="1"/>
  <c r="H14" i="186"/>
  <c r="S13" i="186"/>
  <c r="R21" i="186" s="1"/>
  <c r="R13" i="186"/>
  <c r="Q13" i="186"/>
  <c r="P13" i="186"/>
  <c r="O21" i="186" s="1"/>
  <c r="O13" i="186"/>
  <c r="N13" i="186"/>
  <c r="M13" i="186"/>
  <c r="L13" i="186"/>
  <c r="L21" i="186" s="1"/>
  <c r="K13" i="186"/>
  <c r="J13" i="186"/>
  <c r="I13" i="186"/>
  <c r="H13" i="186"/>
  <c r="E13" i="186"/>
  <c r="D13" i="186"/>
  <c r="S12" i="186"/>
  <c r="R12" i="186"/>
  <c r="Q12" i="186"/>
  <c r="P12" i="186"/>
  <c r="O12" i="186"/>
  <c r="N12" i="186"/>
  <c r="M12" i="186"/>
  <c r="L12" i="186"/>
  <c r="L20" i="186" s="1"/>
  <c r="K12" i="186"/>
  <c r="J12" i="186"/>
  <c r="I12" i="186"/>
  <c r="H12" i="186"/>
  <c r="D12" i="186"/>
  <c r="K7" i="186"/>
  <c r="D7" i="186"/>
  <c r="A167" i="186"/>
  <c r="A166" i="186"/>
  <c r="A165" i="186"/>
  <c r="R165" i="186"/>
  <c r="R166" i="186" s="1"/>
  <c r="R167" i="186" s="1"/>
  <c r="J165" i="186"/>
  <c r="J166" i="186" s="1"/>
  <c r="J167" i="186" s="1"/>
  <c r="I172" i="186"/>
  <c r="A164" i="186"/>
  <c r="A163" i="186"/>
  <c r="A162" i="186"/>
  <c r="A137" i="186"/>
  <c r="A136" i="186"/>
  <c r="S135" i="186"/>
  <c r="S136" i="186" s="1"/>
  <c r="S137" i="186" s="1"/>
  <c r="A135" i="186"/>
  <c r="A134" i="186"/>
  <c r="R141" i="186"/>
  <c r="L141" i="186"/>
  <c r="A133" i="186"/>
  <c r="O140" i="186"/>
  <c r="M135" i="186"/>
  <c r="M136" i="186" s="1"/>
  <c r="M137" i="186" s="1"/>
  <c r="A132" i="186"/>
  <c r="A107" i="186"/>
  <c r="A106" i="186"/>
  <c r="A105" i="186"/>
  <c r="M105" i="186"/>
  <c r="M106" i="186" s="1"/>
  <c r="M107" i="186" s="1"/>
  <c r="A104" i="186"/>
  <c r="A103" i="186"/>
  <c r="P105" i="186"/>
  <c r="P106" i="186" s="1"/>
  <c r="P107" i="186" s="1"/>
  <c r="I110" i="186"/>
  <c r="A102" i="186"/>
  <c r="A77" i="186"/>
  <c r="A76" i="186"/>
  <c r="I75" i="186"/>
  <c r="I76" i="186" s="1"/>
  <c r="I77" i="186" s="1"/>
  <c r="A75" i="186"/>
  <c r="R82" i="186"/>
  <c r="A74" i="186"/>
  <c r="A73" i="186"/>
  <c r="A72" i="186"/>
  <c r="A47" i="186"/>
  <c r="A46" i="186"/>
  <c r="A45" i="186"/>
  <c r="A44" i="186"/>
  <c r="A43" i="186"/>
  <c r="L45" i="186"/>
  <c r="L46" i="186" s="1"/>
  <c r="L47" i="186" s="1"/>
  <c r="A42" i="186"/>
  <c r="A17" i="186"/>
  <c r="A16" i="186"/>
  <c r="A15" i="186"/>
  <c r="O15" i="186"/>
  <c r="O16" i="186" s="1"/>
  <c r="O17" i="186" s="1"/>
  <c r="M15" i="186"/>
  <c r="M16" i="186" s="1"/>
  <c r="M17" i="186" s="1"/>
  <c r="A14" i="186"/>
  <c r="K28" i="186"/>
  <c r="A13" i="186"/>
  <c r="A12" i="186"/>
  <c r="K178" i="185"/>
  <c r="R171" i="185"/>
  <c r="O171" i="185"/>
  <c r="L171" i="185"/>
  <c r="I171" i="185"/>
  <c r="R170" i="185"/>
  <c r="O170" i="185"/>
  <c r="L170" i="185"/>
  <c r="I170" i="185"/>
  <c r="R169" i="185"/>
  <c r="O169" i="185"/>
  <c r="L169" i="185"/>
  <c r="I169" i="185"/>
  <c r="S165" i="185"/>
  <c r="S166" i="185" s="1"/>
  <c r="S164" i="185"/>
  <c r="R164" i="185"/>
  <c r="R165" i="185" s="1"/>
  <c r="R166" i="185" s="1"/>
  <c r="Q164" i="185"/>
  <c r="R172" i="185" s="1"/>
  <c r="P164" i="185"/>
  <c r="P165" i="185" s="1"/>
  <c r="P166" i="185" s="1"/>
  <c r="O164" i="185"/>
  <c r="O165" i="185" s="1"/>
  <c r="O166" i="185" s="1"/>
  <c r="N164" i="185"/>
  <c r="N165" i="185" s="1"/>
  <c r="N166" i="185" s="1"/>
  <c r="M164" i="185"/>
  <c r="M165" i="185" s="1"/>
  <c r="M166" i="185" s="1"/>
  <c r="L164" i="185"/>
  <c r="L172" i="185" s="1"/>
  <c r="K164" i="185"/>
  <c r="K165" i="185" s="1"/>
  <c r="K166" i="185" s="1"/>
  <c r="J164" i="185"/>
  <c r="J165" i="185" s="1"/>
  <c r="J166" i="185" s="1"/>
  <c r="I164" i="185"/>
  <c r="I165" i="185" s="1"/>
  <c r="I166" i="185" s="1"/>
  <c r="H164" i="185"/>
  <c r="T163" i="185"/>
  <c r="T164" i="185" s="1"/>
  <c r="T162" i="185"/>
  <c r="T161" i="185"/>
  <c r="K148" i="185"/>
  <c r="R141" i="185"/>
  <c r="O141" i="185"/>
  <c r="L141" i="185"/>
  <c r="I141" i="185"/>
  <c r="R140" i="185"/>
  <c r="O140" i="185"/>
  <c r="L140" i="185"/>
  <c r="I140" i="185"/>
  <c r="R139" i="185"/>
  <c r="O139" i="185"/>
  <c r="L139" i="185"/>
  <c r="I139" i="185"/>
  <c r="M135" i="185"/>
  <c r="M136" i="185" s="1"/>
  <c r="S134" i="185"/>
  <c r="S135" i="185" s="1"/>
  <c r="S136" i="185" s="1"/>
  <c r="R134" i="185"/>
  <c r="Q134" i="185"/>
  <c r="Q135" i="185" s="1"/>
  <c r="Q136" i="185" s="1"/>
  <c r="P134" i="185"/>
  <c r="P135" i="185" s="1"/>
  <c r="P136" i="185" s="1"/>
  <c r="O134" i="185"/>
  <c r="O135" i="185" s="1"/>
  <c r="O136" i="185" s="1"/>
  <c r="N134" i="185"/>
  <c r="M134" i="185"/>
  <c r="L134" i="185"/>
  <c r="L135" i="185" s="1"/>
  <c r="L136" i="185" s="1"/>
  <c r="K134" i="185"/>
  <c r="J134" i="185"/>
  <c r="J135" i="185" s="1"/>
  <c r="J136" i="185" s="1"/>
  <c r="I134" i="185"/>
  <c r="I135" i="185" s="1"/>
  <c r="I136" i="185" s="1"/>
  <c r="H134" i="185"/>
  <c r="T133" i="185"/>
  <c r="T134" i="185" s="1"/>
  <c r="T132" i="185"/>
  <c r="T131" i="185"/>
  <c r="K118" i="185"/>
  <c r="R111" i="185"/>
  <c r="O111" i="185"/>
  <c r="L111" i="185"/>
  <c r="I111" i="185"/>
  <c r="R110" i="185"/>
  <c r="O110" i="185"/>
  <c r="L110" i="185"/>
  <c r="I110" i="185"/>
  <c r="R109" i="185"/>
  <c r="O109" i="185"/>
  <c r="L109" i="185"/>
  <c r="I109" i="185"/>
  <c r="R106" i="185"/>
  <c r="N105" i="185"/>
  <c r="N106" i="185" s="1"/>
  <c r="J105" i="185"/>
  <c r="J106" i="185" s="1"/>
  <c r="T104" i="185"/>
  <c r="S104" i="185"/>
  <c r="S105" i="185" s="1"/>
  <c r="S106" i="185" s="1"/>
  <c r="R104" i="185"/>
  <c r="R105" i="185" s="1"/>
  <c r="Q104" i="185"/>
  <c r="P104" i="185"/>
  <c r="P105" i="185" s="1"/>
  <c r="P106" i="185" s="1"/>
  <c r="O104" i="185"/>
  <c r="O105" i="185" s="1"/>
  <c r="O106" i="185" s="1"/>
  <c r="N104" i="185"/>
  <c r="M104" i="185"/>
  <c r="M105" i="185" s="1"/>
  <c r="M106" i="185" s="1"/>
  <c r="L104" i="185"/>
  <c r="L105" i="185" s="1"/>
  <c r="L106" i="185" s="1"/>
  <c r="K104" i="185"/>
  <c r="K105" i="185" s="1"/>
  <c r="K106" i="185" s="1"/>
  <c r="J104" i="185"/>
  <c r="I104" i="185"/>
  <c r="I105" i="185" s="1"/>
  <c r="I106" i="185" s="1"/>
  <c r="H104" i="185"/>
  <c r="T103" i="185"/>
  <c r="T102" i="185"/>
  <c r="T101" i="185"/>
  <c r="K88" i="185"/>
  <c r="R81" i="185"/>
  <c r="O81" i="185"/>
  <c r="L81" i="185"/>
  <c r="I81" i="185"/>
  <c r="R80" i="185"/>
  <c r="O80" i="185"/>
  <c r="L80" i="185"/>
  <c r="I80" i="185"/>
  <c r="R79" i="185"/>
  <c r="O79" i="185"/>
  <c r="L79" i="185"/>
  <c r="I79" i="185"/>
  <c r="L76" i="185"/>
  <c r="Q75" i="185"/>
  <c r="Q76" i="185" s="1"/>
  <c r="P75" i="185"/>
  <c r="P76" i="185" s="1"/>
  <c r="M75" i="185"/>
  <c r="M76" i="185" s="1"/>
  <c r="S74" i="185"/>
  <c r="S75" i="185" s="1"/>
  <c r="S76" i="185" s="1"/>
  <c r="R74" i="185"/>
  <c r="Q74" i="185"/>
  <c r="P74" i="185"/>
  <c r="O74" i="185"/>
  <c r="O75" i="185" s="1"/>
  <c r="O76" i="185" s="1"/>
  <c r="N74" i="185"/>
  <c r="M74" i="185"/>
  <c r="L74" i="185"/>
  <c r="L75" i="185" s="1"/>
  <c r="K74" i="185"/>
  <c r="L82" i="185" s="1"/>
  <c r="J74" i="185"/>
  <c r="J75" i="185" s="1"/>
  <c r="J76" i="185" s="1"/>
  <c r="I74" i="185"/>
  <c r="I75" i="185" s="1"/>
  <c r="I76" i="185" s="1"/>
  <c r="H74" i="185"/>
  <c r="T73" i="185"/>
  <c r="T74" i="185" s="1"/>
  <c r="T72" i="185"/>
  <c r="T71" i="185"/>
  <c r="K58" i="185"/>
  <c r="R51" i="185"/>
  <c r="O51" i="185"/>
  <c r="L51" i="185"/>
  <c r="I51" i="185"/>
  <c r="R50" i="185"/>
  <c r="O50" i="185"/>
  <c r="L50" i="185"/>
  <c r="I50" i="185"/>
  <c r="R49" i="185"/>
  <c r="O49" i="185"/>
  <c r="L49" i="185"/>
  <c r="I49" i="185"/>
  <c r="R46" i="185"/>
  <c r="S45" i="185"/>
  <c r="S46" i="185" s="1"/>
  <c r="N45" i="185"/>
  <c r="N46" i="185" s="1"/>
  <c r="K45" i="185"/>
  <c r="K46" i="185" s="1"/>
  <c r="S44" i="185"/>
  <c r="R44" i="185"/>
  <c r="R45" i="185" s="1"/>
  <c r="Q44" i="185"/>
  <c r="P44" i="185"/>
  <c r="P45" i="185" s="1"/>
  <c r="P46" i="185" s="1"/>
  <c r="O44" i="185"/>
  <c r="O45" i="185" s="1"/>
  <c r="O46" i="185" s="1"/>
  <c r="N44" i="185"/>
  <c r="O52" i="185" s="1"/>
  <c r="M44" i="185"/>
  <c r="M45" i="185" s="1"/>
  <c r="M46" i="185" s="1"/>
  <c r="L44" i="185"/>
  <c r="K44" i="185"/>
  <c r="J44" i="185"/>
  <c r="J45" i="185" s="1"/>
  <c r="J46" i="185" s="1"/>
  <c r="I44" i="185"/>
  <c r="I45" i="185" s="1"/>
  <c r="I46" i="185" s="1"/>
  <c r="H44" i="185"/>
  <c r="T43" i="185"/>
  <c r="T42" i="185"/>
  <c r="T41" i="185"/>
  <c r="K28" i="185"/>
  <c r="R21" i="185"/>
  <c r="O21" i="185"/>
  <c r="L21" i="185"/>
  <c r="I21" i="185"/>
  <c r="R20" i="185"/>
  <c r="O20" i="185"/>
  <c r="O187" i="185" s="1"/>
  <c r="L20" i="185"/>
  <c r="L187" i="185" s="1"/>
  <c r="I20" i="185"/>
  <c r="R19" i="185"/>
  <c r="O19" i="185"/>
  <c r="L19" i="185"/>
  <c r="I19" i="185"/>
  <c r="H16" i="185"/>
  <c r="M15" i="185"/>
  <c r="M16" i="185" s="1"/>
  <c r="I15" i="185"/>
  <c r="I16" i="185" s="1"/>
  <c r="H15" i="185"/>
  <c r="S14" i="185"/>
  <c r="S15" i="185" s="1"/>
  <c r="S16" i="185" s="1"/>
  <c r="R14" i="185"/>
  <c r="R15" i="185" s="1"/>
  <c r="R16" i="185" s="1"/>
  <c r="Q14" i="185"/>
  <c r="Q15" i="185" s="1"/>
  <c r="Q16" i="185" s="1"/>
  <c r="P14" i="185"/>
  <c r="P15" i="185" s="1"/>
  <c r="P16" i="185" s="1"/>
  <c r="O14" i="185"/>
  <c r="O15" i="185" s="1"/>
  <c r="O16" i="185" s="1"/>
  <c r="N14" i="185"/>
  <c r="M14" i="185"/>
  <c r="L14" i="185"/>
  <c r="L15" i="185" s="1"/>
  <c r="L16" i="185" s="1"/>
  <c r="K14" i="185"/>
  <c r="J14" i="185"/>
  <c r="J15" i="185" s="1"/>
  <c r="J16" i="185" s="1"/>
  <c r="I14" i="185"/>
  <c r="H14" i="185"/>
  <c r="T13" i="185"/>
  <c r="T14" i="185" s="1"/>
  <c r="T12" i="185"/>
  <c r="T11" i="185"/>
  <c r="U5" i="185"/>
  <c r="D5" i="185"/>
  <c r="K178" i="184"/>
  <c r="R171" i="184"/>
  <c r="O171" i="184"/>
  <c r="L171" i="184"/>
  <c r="I171" i="184"/>
  <c r="R170" i="184"/>
  <c r="O170" i="184"/>
  <c r="L170" i="184"/>
  <c r="I170" i="184"/>
  <c r="R169" i="184"/>
  <c r="O169" i="184"/>
  <c r="L169" i="184"/>
  <c r="I169" i="184"/>
  <c r="R166" i="184"/>
  <c r="S165" i="184"/>
  <c r="S166" i="184" s="1"/>
  <c r="K165" i="184"/>
  <c r="K166" i="184" s="1"/>
  <c r="J165" i="184"/>
  <c r="J166" i="184" s="1"/>
  <c r="S164" i="184"/>
  <c r="R164" i="184"/>
  <c r="R165" i="184" s="1"/>
  <c r="Q164" i="184"/>
  <c r="P164" i="184"/>
  <c r="P165" i="184" s="1"/>
  <c r="P166" i="184" s="1"/>
  <c r="O164" i="184"/>
  <c r="O165" i="184" s="1"/>
  <c r="O166" i="184" s="1"/>
  <c r="N164" i="184"/>
  <c r="O172" i="184" s="1"/>
  <c r="M164" i="184"/>
  <c r="M165" i="184" s="1"/>
  <c r="M166" i="184" s="1"/>
  <c r="L164" i="184"/>
  <c r="L165" i="184" s="1"/>
  <c r="L166" i="184" s="1"/>
  <c r="K164" i="184"/>
  <c r="J164" i="184"/>
  <c r="I164" i="184"/>
  <c r="I165" i="184" s="1"/>
  <c r="I166" i="184" s="1"/>
  <c r="H164" i="184"/>
  <c r="T163" i="184"/>
  <c r="T162" i="184"/>
  <c r="T161" i="184"/>
  <c r="K148" i="184"/>
  <c r="R141" i="184"/>
  <c r="O141" i="184"/>
  <c r="L141" i="184"/>
  <c r="I141" i="184"/>
  <c r="R140" i="184"/>
  <c r="O140" i="184"/>
  <c r="L140" i="184"/>
  <c r="I140" i="184"/>
  <c r="R139" i="184"/>
  <c r="O139" i="184"/>
  <c r="L139" i="184"/>
  <c r="I139" i="184"/>
  <c r="L136" i="184"/>
  <c r="H136" i="184"/>
  <c r="M135" i="184"/>
  <c r="M136" i="184" s="1"/>
  <c r="L135" i="184"/>
  <c r="I135" i="184"/>
  <c r="I136" i="184" s="1"/>
  <c r="H135" i="184"/>
  <c r="S134" i="184"/>
  <c r="S135" i="184" s="1"/>
  <c r="S136" i="184" s="1"/>
  <c r="R134" i="184"/>
  <c r="R135" i="184" s="1"/>
  <c r="R136" i="184" s="1"/>
  <c r="Q134" i="184"/>
  <c r="Q135" i="184" s="1"/>
  <c r="Q136" i="184" s="1"/>
  <c r="P134" i="184"/>
  <c r="P135" i="184" s="1"/>
  <c r="P136" i="184" s="1"/>
  <c r="O134" i="184"/>
  <c r="O135" i="184" s="1"/>
  <c r="O136" i="184" s="1"/>
  <c r="N134" i="184"/>
  <c r="M134" i="184"/>
  <c r="L134" i="184"/>
  <c r="K134" i="184"/>
  <c r="J134" i="184"/>
  <c r="J135" i="184" s="1"/>
  <c r="J136" i="184" s="1"/>
  <c r="I134" i="184"/>
  <c r="H134" i="184"/>
  <c r="T133" i="184"/>
  <c r="T134" i="184" s="1"/>
  <c r="T132" i="184"/>
  <c r="T131" i="184"/>
  <c r="K118" i="184"/>
  <c r="R111" i="184"/>
  <c r="O111" i="184"/>
  <c r="L111" i="184"/>
  <c r="I111" i="184"/>
  <c r="R110" i="184"/>
  <c r="O110" i="184"/>
  <c r="L110" i="184"/>
  <c r="I110" i="184"/>
  <c r="R109" i="184"/>
  <c r="O109" i="184"/>
  <c r="L109" i="184"/>
  <c r="I109" i="184"/>
  <c r="N106" i="184"/>
  <c r="O105" i="184"/>
  <c r="O106" i="184" s="1"/>
  <c r="N105" i="184"/>
  <c r="T104" i="184"/>
  <c r="S104" i="184"/>
  <c r="S105" i="184" s="1"/>
  <c r="S106" i="184" s="1"/>
  <c r="R104" i="184"/>
  <c r="R105" i="184" s="1"/>
  <c r="R106" i="184" s="1"/>
  <c r="Q104" i="184"/>
  <c r="P104" i="184"/>
  <c r="P105" i="184" s="1"/>
  <c r="P106" i="184" s="1"/>
  <c r="O104" i="184"/>
  <c r="N104" i="184"/>
  <c r="M104" i="184"/>
  <c r="M105" i="184" s="1"/>
  <c r="M106" i="184" s="1"/>
  <c r="L104" i="184"/>
  <c r="L105" i="184" s="1"/>
  <c r="L106" i="184" s="1"/>
  <c r="K104" i="184"/>
  <c r="K105" i="184" s="1"/>
  <c r="K106" i="184" s="1"/>
  <c r="J104" i="184"/>
  <c r="J105" i="184" s="1"/>
  <c r="J106" i="184" s="1"/>
  <c r="I104" i="184"/>
  <c r="I105" i="184" s="1"/>
  <c r="I106" i="184" s="1"/>
  <c r="H104" i="184"/>
  <c r="T103" i="184"/>
  <c r="T102" i="184"/>
  <c r="T101" i="184"/>
  <c r="K88" i="184"/>
  <c r="R81" i="184"/>
  <c r="O81" i="184"/>
  <c r="L81" i="184"/>
  <c r="I81" i="184"/>
  <c r="R80" i="184"/>
  <c r="O80" i="184"/>
  <c r="L80" i="184"/>
  <c r="I80" i="184"/>
  <c r="R79" i="184"/>
  <c r="O79" i="184"/>
  <c r="L79" i="184"/>
  <c r="I79" i="184"/>
  <c r="S74" i="184"/>
  <c r="S75" i="184" s="1"/>
  <c r="S76" i="184" s="1"/>
  <c r="R74" i="184"/>
  <c r="R75" i="184" s="1"/>
  <c r="R76" i="184" s="1"/>
  <c r="Q74" i="184"/>
  <c r="Q75" i="184" s="1"/>
  <c r="Q76" i="184" s="1"/>
  <c r="P74" i="184"/>
  <c r="P75" i="184" s="1"/>
  <c r="P76" i="184" s="1"/>
  <c r="O74" i="184"/>
  <c r="O75" i="184" s="1"/>
  <c r="O76" i="184" s="1"/>
  <c r="N74" i="184"/>
  <c r="M74" i="184"/>
  <c r="M75" i="184" s="1"/>
  <c r="M76" i="184" s="1"/>
  <c r="L74" i="184"/>
  <c r="L75" i="184" s="1"/>
  <c r="L76" i="184" s="1"/>
  <c r="K74" i="184"/>
  <c r="L82" i="184" s="1"/>
  <c r="J74" i="184"/>
  <c r="J75" i="184" s="1"/>
  <c r="J76" i="184" s="1"/>
  <c r="I74" i="184"/>
  <c r="I75" i="184" s="1"/>
  <c r="I76" i="184" s="1"/>
  <c r="H74" i="184"/>
  <c r="H75" i="184" s="1"/>
  <c r="T73" i="184"/>
  <c r="T74" i="184" s="1"/>
  <c r="T72" i="184"/>
  <c r="T71" i="184"/>
  <c r="K58" i="184"/>
  <c r="R51" i="184"/>
  <c r="O51" i="184"/>
  <c r="L51" i="184"/>
  <c r="I51" i="184"/>
  <c r="R50" i="184"/>
  <c r="O50" i="184"/>
  <c r="L50" i="184"/>
  <c r="I50" i="184"/>
  <c r="R49" i="184"/>
  <c r="O49" i="184"/>
  <c r="L49" i="184"/>
  <c r="I49" i="184"/>
  <c r="S45" i="184"/>
  <c r="S46" i="184" s="1"/>
  <c r="S44" i="184"/>
  <c r="R44" i="184"/>
  <c r="R45" i="184" s="1"/>
  <c r="R46" i="184" s="1"/>
  <c r="Q44" i="184"/>
  <c r="R52" i="184" s="1"/>
  <c r="P44" i="184"/>
  <c r="P45" i="184" s="1"/>
  <c r="P46" i="184" s="1"/>
  <c r="O44" i="184"/>
  <c r="O45" i="184" s="1"/>
  <c r="O46" i="184" s="1"/>
  <c r="N44" i="184"/>
  <c r="N45" i="184" s="1"/>
  <c r="N46" i="184" s="1"/>
  <c r="M44" i="184"/>
  <c r="M45" i="184" s="1"/>
  <c r="M46" i="184" s="1"/>
  <c r="L44" i="184"/>
  <c r="L45" i="184" s="1"/>
  <c r="L46" i="184" s="1"/>
  <c r="K44" i="184"/>
  <c r="K45" i="184" s="1"/>
  <c r="K46" i="184" s="1"/>
  <c r="J44" i="184"/>
  <c r="J45" i="184" s="1"/>
  <c r="J46" i="184" s="1"/>
  <c r="I44" i="184"/>
  <c r="I45" i="184" s="1"/>
  <c r="I46" i="184" s="1"/>
  <c r="H44" i="184"/>
  <c r="I52" i="184" s="1"/>
  <c r="T43" i="184"/>
  <c r="T44" i="184" s="1"/>
  <c r="T42" i="184"/>
  <c r="T41" i="184"/>
  <c r="K28" i="184"/>
  <c r="R21" i="184"/>
  <c r="O21" i="184"/>
  <c r="L21" i="184"/>
  <c r="I21" i="184"/>
  <c r="R20" i="184"/>
  <c r="O20" i="184"/>
  <c r="L20" i="184"/>
  <c r="I20" i="184"/>
  <c r="R19" i="184"/>
  <c r="O19" i="184"/>
  <c r="L19" i="184"/>
  <c r="I19" i="184"/>
  <c r="Q15" i="184"/>
  <c r="Q16" i="184" s="1"/>
  <c r="S14" i="184"/>
  <c r="S15" i="184" s="1"/>
  <c r="S16" i="184" s="1"/>
  <c r="R14" i="184"/>
  <c r="Q14" i="184"/>
  <c r="P14" i="184"/>
  <c r="P15" i="184" s="1"/>
  <c r="P16" i="184" s="1"/>
  <c r="O14" i="184"/>
  <c r="O15" i="184" s="1"/>
  <c r="O16" i="184" s="1"/>
  <c r="N14" i="184"/>
  <c r="M14" i="184"/>
  <c r="M15" i="184" s="1"/>
  <c r="M16" i="184" s="1"/>
  <c r="L14" i="184"/>
  <c r="L15" i="184" s="1"/>
  <c r="L16" i="184" s="1"/>
  <c r="K14" i="184"/>
  <c r="L22" i="184" s="1"/>
  <c r="J14" i="184"/>
  <c r="J15" i="184" s="1"/>
  <c r="J16" i="184" s="1"/>
  <c r="I14" i="184"/>
  <c r="I15" i="184" s="1"/>
  <c r="I16" i="184" s="1"/>
  <c r="H14" i="184"/>
  <c r="H15" i="184" s="1"/>
  <c r="H16" i="184" s="1"/>
  <c r="T13" i="184"/>
  <c r="T12" i="184"/>
  <c r="T11" i="184"/>
  <c r="U5" i="184"/>
  <c r="D5" i="184"/>
  <c r="I188" i="183"/>
  <c r="K178" i="183"/>
  <c r="R171" i="183"/>
  <c r="O171" i="183"/>
  <c r="L171" i="183"/>
  <c r="I171" i="183"/>
  <c r="R170" i="183"/>
  <c r="O170" i="183"/>
  <c r="L170" i="183"/>
  <c r="I170" i="183"/>
  <c r="R169" i="183"/>
  <c r="O169" i="183"/>
  <c r="L169" i="183"/>
  <c r="I169" i="183"/>
  <c r="T164" i="183"/>
  <c r="S164" i="183"/>
  <c r="S165" i="183" s="1"/>
  <c r="S166" i="183" s="1"/>
  <c r="R164" i="183"/>
  <c r="R165" i="183" s="1"/>
  <c r="R166" i="183" s="1"/>
  <c r="Q164" i="183"/>
  <c r="P164" i="183"/>
  <c r="P165" i="183" s="1"/>
  <c r="P166" i="183" s="1"/>
  <c r="O164" i="183"/>
  <c r="O165" i="183" s="1"/>
  <c r="O166" i="183" s="1"/>
  <c r="N164" i="183"/>
  <c r="N165" i="183" s="1"/>
  <c r="N166" i="183" s="1"/>
  <c r="M164" i="183"/>
  <c r="M165" i="183" s="1"/>
  <c r="M166" i="183" s="1"/>
  <c r="L164" i="183"/>
  <c r="L165" i="183" s="1"/>
  <c r="L166" i="183" s="1"/>
  <c r="K164" i="183"/>
  <c r="K165" i="183" s="1"/>
  <c r="K166" i="183" s="1"/>
  <c r="J164" i="183"/>
  <c r="J165" i="183" s="1"/>
  <c r="J166" i="183" s="1"/>
  <c r="I164" i="183"/>
  <c r="I165" i="183" s="1"/>
  <c r="I166" i="183" s="1"/>
  <c r="H164" i="183"/>
  <c r="I172" i="183" s="1"/>
  <c r="T163" i="183"/>
  <c r="T162" i="183"/>
  <c r="T161" i="183"/>
  <c r="K148" i="183"/>
  <c r="R141" i="183"/>
  <c r="O141" i="183"/>
  <c r="L141" i="183"/>
  <c r="I141" i="183"/>
  <c r="R140" i="183"/>
  <c r="O140" i="183"/>
  <c r="L140" i="183"/>
  <c r="I140" i="183"/>
  <c r="R139" i="183"/>
  <c r="O139" i="183"/>
  <c r="L139" i="183"/>
  <c r="I139" i="183"/>
  <c r="Q135" i="183"/>
  <c r="Q136" i="183" s="1"/>
  <c r="I135" i="183"/>
  <c r="I136" i="183" s="1"/>
  <c r="S134" i="183"/>
  <c r="S135" i="183" s="1"/>
  <c r="S136" i="183" s="1"/>
  <c r="R134" i="183"/>
  <c r="R135" i="183" s="1"/>
  <c r="R136" i="183" s="1"/>
  <c r="Q134" i="183"/>
  <c r="P134" i="183"/>
  <c r="P135" i="183" s="1"/>
  <c r="P136" i="183" s="1"/>
  <c r="O134" i="183"/>
  <c r="O135" i="183" s="1"/>
  <c r="O136" i="183" s="1"/>
  <c r="N134" i="183"/>
  <c r="M134" i="183"/>
  <c r="M135" i="183" s="1"/>
  <c r="M136" i="183" s="1"/>
  <c r="L134" i="183"/>
  <c r="L135" i="183" s="1"/>
  <c r="L136" i="183" s="1"/>
  <c r="K134" i="183"/>
  <c r="L142" i="183" s="1"/>
  <c r="J134" i="183"/>
  <c r="J135" i="183" s="1"/>
  <c r="J136" i="183" s="1"/>
  <c r="I134" i="183"/>
  <c r="H134" i="183"/>
  <c r="H135" i="183" s="1"/>
  <c r="T133" i="183"/>
  <c r="T134" i="183" s="1"/>
  <c r="T132" i="183"/>
  <c r="T131" i="183"/>
  <c r="K118" i="183"/>
  <c r="R111" i="183"/>
  <c r="O111" i="183"/>
  <c r="L111" i="183"/>
  <c r="I111" i="183"/>
  <c r="R110" i="183"/>
  <c r="O110" i="183"/>
  <c r="L110" i="183"/>
  <c r="I110" i="183"/>
  <c r="R109" i="183"/>
  <c r="O109" i="183"/>
  <c r="L109" i="183"/>
  <c r="I109" i="183"/>
  <c r="S105" i="183"/>
  <c r="S106" i="183" s="1"/>
  <c r="K105" i="183"/>
  <c r="K106" i="183" s="1"/>
  <c r="S104" i="183"/>
  <c r="R104" i="183"/>
  <c r="R105" i="183" s="1"/>
  <c r="R106" i="183" s="1"/>
  <c r="Q104" i="183"/>
  <c r="P104" i="183"/>
  <c r="P105" i="183" s="1"/>
  <c r="P106" i="183" s="1"/>
  <c r="O104" i="183"/>
  <c r="O105" i="183" s="1"/>
  <c r="O106" i="183" s="1"/>
  <c r="N104" i="183"/>
  <c r="N105" i="183" s="1"/>
  <c r="N106" i="183" s="1"/>
  <c r="M104" i="183"/>
  <c r="M105" i="183" s="1"/>
  <c r="M106" i="183" s="1"/>
  <c r="L104" i="183"/>
  <c r="L105" i="183" s="1"/>
  <c r="L106" i="183" s="1"/>
  <c r="K104" i="183"/>
  <c r="J104" i="183"/>
  <c r="J105" i="183" s="1"/>
  <c r="J106" i="183" s="1"/>
  <c r="I104" i="183"/>
  <c r="I105" i="183" s="1"/>
  <c r="I106" i="183" s="1"/>
  <c r="H104" i="183"/>
  <c r="T103" i="183"/>
  <c r="T102" i="183"/>
  <c r="T101" i="183"/>
  <c r="K88" i="183"/>
  <c r="R81" i="183"/>
  <c r="O81" i="183"/>
  <c r="L81" i="183"/>
  <c r="I81" i="183"/>
  <c r="R80" i="183"/>
  <c r="O80" i="183"/>
  <c r="L80" i="183"/>
  <c r="I80" i="183"/>
  <c r="R79" i="183"/>
  <c r="O79" i="183"/>
  <c r="L79" i="183"/>
  <c r="I79" i="183"/>
  <c r="O75" i="183"/>
  <c r="O76" i="183" s="1"/>
  <c r="M75" i="183"/>
  <c r="M76" i="183" s="1"/>
  <c r="S74" i="183"/>
  <c r="S75" i="183" s="1"/>
  <c r="S76" i="183" s="1"/>
  <c r="R74" i="183"/>
  <c r="R75" i="183" s="1"/>
  <c r="R76" i="183" s="1"/>
  <c r="Q74" i="183"/>
  <c r="Q75" i="183" s="1"/>
  <c r="Q76" i="183" s="1"/>
  <c r="P74" i="183"/>
  <c r="P75" i="183" s="1"/>
  <c r="P76" i="183" s="1"/>
  <c r="O74" i="183"/>
  <c r="N74" i="183"/>
  <c r="M74" i="183"/>
  <c r="L74" i="183"/>
  <c r="L75" i="183" s="1"/>
  <c r="L76" i="183" s="1"/>
  <c r="K74" i="183"/>
  <c r="K75" i="183" s="1"/>
  <c r="K76" i="183" s="1"/>
  <c r="L83" i="183" s="1"/>
  <c r="J74" i="183"/>
  <c r="J75" i="183" s="1"/>
  <c r="J76" i="183" s="1"/>
  <c r="I74" i="183"/>
  <c r="I75" i="183" s="1"/>
  <c r="I76" i="183" s="1"/>
  <c r="H74" i="183"/>
  <c r="H75" i="183" s="1"/>
  <c r="T73" i="183"/>
  <c r="T72" i="183"/>
  <c r="T71" i="183"/>
  <c r="K58" i="183"/>
  <c r="R51" i="183"/>
  <c r="O51" i="183"/>
  <c r="L51" i="183"/>
  <c r="I51" i="183"/>
  <c r="R50" i="183"/>
  <c r="O50" i="183"/>
  <c r="L50" i="183"/>
  <c r="I50" i="183"/>
  <c r="R49" i="183"/>
  <c r="O49" i="183"/>
  <c r="L49" i="183"/>
  <c r="I49" i="183"/>
  <c r="I186" i="183" s="1"/>
  <c r="M45" i="183"/>
  <c r="M46" i="183" s="1"/>
  <c r="K45" i="183"/>
  <c r="K46" i="183" s="1"/>
  <c r="I45" i="183"/>
  <c r="I46" i="183" s="1"/>
  <c r="S44" i="183"/>
  <c r="S45" i="183" s="1"/>
  <c r="S46" i="183" s="1"/>
  <c r="R44" i="183"/>
  <c r="R45" i="183" s="1"/>
  <c r="R46" i="183" s="1"/>
  <c r="Q44" i="183"/>
  <c r="Q45" i="183" s="1"/>
  <c r="Q46" i="183" s="1"/>
  <c r="P44" i="183"/>
  <c r="P45" i="183" s="1"/>
  <c r="P46" i="183" s="1"/>
  <c r="O44" i="183"/>
  <c r="O45" i="183" s="1"/>
  <c r="O46" i="183" s="1"/>
  <c r="N44" i="183"/>
  <c r="N45" i="183" s="1"/>
  <c r="N46" i="183" s="1"/>
  <c r="M44" i="183"/>
  <c r="L44" i="183"/>
  <c r="L45" i="183" s="1"/>
  <c r="L46" i="183" s="1"/>
  <c r="K44" i="183"/>
  <c r="J44" i="183"/>
  <c r="J45" i="183" s="1"/>
  <c r="J46" i="183" s="1"/>
  <c r="I44" i="183"/>
  <c r="H44" i="183"/>
  <c r="T43" i="183"/>
  <c r="T44" i="183" s="1"/>
  <c r="T42" i="183"/>
  <c r="T41" i="183"/>
  <c r="K28" i="183"/>
  <c r="R21" i="183"/>
  <c r="O21" i="183"/>
  <c r="L21" i="183"/>
  <c r="I21" i="183"/>
  <c r="R20" i="183"/>
  <c r="O20" i="183"/>
  <c r="O187" i="183" s="1"/>
  <c r="L20" i="183"/>
  <c r="I20" i="183"/>
  <c r="R19" i="183"/>
  <c r="O19" i="183"/>
  <c r="L19" i="183"/>
  <c r="I19" i="183"/>
  <c r="S16" i="183"/>
  <c r="K16" i="183"/>
  <c r="S15" i="183"/>
  <c r="M15" i="183"/>
  <c r="M16" i="183" s="1"/>
  <c r="L15" i="183"/>
  <c r="L16" i="183" s="1"/>
  <c r="K15" i="183"/>
  <c r="I15" i="183"/>
  <c r="I16" i="183" s="1"/>
  <c r="S14" i="183"/>
  <c r="R14" i="183"/>
  <c r="R15" i="183" s="1"/>
  <c r="R16" i="183" s="1"/>
  <c r="Q14" i="183"/>
  <c r="Q15" i="183" s="1"/>
  <c r="Q16" i="183" s="1"/>
  <c r="P14" i="183"/>
  <c r="P15" i="183" s="1"/>
  <c r="P16" i="183" s="1"/>
  <c r="O14" i="183"/>
  <c r="O15" i="183" s="1"/>
  <c r="O16" i="183" s="1"/>
  <c r="N14" i="183"/>
  <c r="O22" i="183" s="1"/>
  <c r="M14" i="183"/>
  <c r="L14" i="183"/>
  <c r="K14" i="183"/>
  <c r="J14" i="183"/>
  <c r="J15" i="183" s="1"/>
  <c r="J16" i="183" s="1"/>
  <c r="I14" i="183"/>
  <c r="H14" i="183"/>
  <c r="T13" i="183"/>
  <c r="T12" i="183"/>
  <c r="T11" i="183"/>
  <c r="U5" i="183"/>
  <c r="D5" i="183"/>
  <c r="K178" i="182"/>
  <c r="R171" i="182"/>
  <c r="O171" i="182"/>
  <c r="L171" i="182"/>
  <c r="I171" i="182"/>
  <c r="R170" i="182"/>
  <c r="O170" i="182"/>
  <c r="L170" i="182"/>
  <c r="I170" i="182"/>
  <c r="R169" i="182"/>
  <c r="O169" i="182"/>
  <c r="L169" i="182"/>
  <c r="I169" i="182"/>
  <c r="K165" i="182"/>
  <c r="K166" i="182" s="1"/>
  <c r="T164" i="182"/>
  <c r="S164" i="182"/>
  <c r="S165" i="182" s="1"/>
  <c r="S166" i="182" s="1"/>
  <c r="R164" i="182"/>
  <c r="R165" i="182" s="1"/>
  <c r="R166" i="182" s="1"/>
  <c r="Q164" i="182"/>
  <c r="R172" i="182" s="1"/>
  <c r="P164" i="182"/>
  <c r="O164" i="182"/>
  <c r="O165" i="182" s="1"/>
  <c r="O166" i="182" s="1"/>
  <c r="N164" i="182"/>
  <c r="N165" i="182" s="1"/>
  <c r="N166" i="182" s="1"/>
  <c r="M164" i="182"/>
  <c r="M165" i="182" s="1"/>
  <c r="M166" i="182" s="1"/>
  <c r="L164" i="182"/>
  <c r="L172" i="182" s="1"/>
  <c r="K164" i="182"/>
  <c r="J164" i="182"/>
  <c r="J165" i="182" s="1"/>
  <c r="J166" i="182" s="1"/>
  <c r="I164" i="182"/>
  <c r="I165" i="182" s="1"/>
  <c r="I166" i="182" s="1"/>
  <c r="H164" i="182"/>
  <c r="I172" i="182" s="1"/>
  <c r="T163" i="182"/>
  <c r="T162" i="182"/>
  <c r="T161" i="182"/>
  <c r="K148" i="182"/>
  <c r="R141" i="182"/>
  <c r="O141" i="182"/>
  <c r="L141" i="182"/>
  <c r="I141" i="182"/>
  <c r="R140" i="182"/>
  <c r="O140" i="182"/>
  <c r="L140" i="182"/>
  <c r="I140" i="182"/>
  <c r="R139" i="182"/>
  <c r="O139" i="182"/>
  <c r="L139" i="182"/>
  <c r="I139" i="182"/>
  <c r="H136" i="182"/>
  <c r="P135" i="182"/>
  <c r="P136" i="182" s="1"/>
  <c r="M135" i="182"/>
  <c r="M136" i="182" s="1"/>
  <c r="L135" i="182"/>
  <c r="L136" i="182" s="1"/>
  <c r="S134" i="182"/>
  <c r="S135" i="182" s="1"/>
  <c r="S136" i="182" s="1"/>
  <c r="R134" i="182"/>
  <c r="Q134" i="182"/>
  <c r="Q135" i="182" s="1"/>
  <c r="Q136" i="182" s="1"/>
  <c r="P134" i="182"/>
  <c r="O134" i="182"/>
  <c r="O135" i="182" s="1"/>
  <c r="O136" i="182" s="1"/>
  <c r="N134" i="182"/>
  <c r="O142" i="182" s="1"/>
  <c r="M134" i="182"/>
  <c r="L134" i="182"/>
  <c r="K134" i="182"/>
  <c r="J134" i="182"/>
  <c r="I134" i="182"/>
  <c r="I135" i="182" s="1"/>
  <c r="I136" i="182" s="1"/>
  <c r="H134" i="182"/>
  <c r="H135" i="182" s="1"/>
  <c r="T133" i="182"/>
  <c r="T132" i="182"/>
  <c r="T131" i="182"/>
  <c r="K118" i="182"/>
  <c r="R111" i="182"/>
  <c r="O111" i="182"/>
  <c r="L111" i="182"/>
  <c r="I111" i="182"/>
  <c r="R110" i="182"/>
  <c r="O110" i="182"/>
  <c r="L110" i="182"/>
  <c r="I110" i="182"/>
  <c r="R109" i="182"/>
  <c r="O109" i="182"/>
  <c r="L109" i="182"/>
  <c r="I109" i="182"/>
  <c r="O105" i="182"/>
  <c r="O106" i="182" s="1"/>
  <c r="K105" i="182"/>
  <c r="K106" i="182" s="1"/>
  <c r="J105" i="182"/>
  <c r="J106" i="182" s="1"/>
  <c r="S104" i="182"/>
  <c r="S105" i="182" s="1"/>
  <c r="S106" i="182" s="1"/>
  <c r="R104" i="182"/>
  <c r="R105" i="182" s="1"/>
  <c r="R106" i="182" s="1"/>
  <c r="Q104" i="182"/>
  <c r="P104" i="182"/>
  <c r="O104" i="182"/>
  <c r="N104" i="182"/>
  <c r="N105" i="182" s="1"/>
  <c r="N106" i="182" s="1"/>
  <c r="M104" i="182"/>
  <c r="M105" i="182" s="1"/>
  <c r="M106" i="182" s="1"/>
  <c r="L104" i="182"/>
  <c r="K104" i="182"/>
  <c r="J104" i="182"/>
  <c r="I104" i="182"/>
  <c r="I105" i="182" s="1"/>
  <c r="I106" i="182" s="1"/>
  <c r="H104" i="182"/>
  <c r="I112" i="182" s="1"/>
  <c r="T103" i="182"/>
  <c r="T104" i="182" s="1"/>
  <c r="T102" i="182"/>
  <c r="T101" i="182"/>
  <c r="K88" i="182"/>
  <c r="R81" i="182"/>
  <c r="O81" i="182"/>
  <c r="L81" i="182"/>
  <c r="I81" i="182"/>
  <c r="R80" i="182"/>
  <c r="O80" i="182"/>
  <c r="L80" i="182"/>
  <c r="I80" i="182"/>
  <c r="R79" i="182"/>
  <c r="O79" i="182"/>
  <c r="L79" i="182"/>
  <c r="I79" i="182"/>
  <c r="P76" i="182"/>
  <c r="L76" i="182"/>
  <c r="S74" i="182"/>
  <c r="S75" i="182" s="1"/>
  <c r="S76" i="182" s="1"/>
  <c r="R74" i="182"/>
  <c r="Q74" i="182"/>
  <c r="Q75" i="182" s="1"/>
  <c r="Q76" i="182" s="1"/>
  <c r="P74" i="182"/>
  <c r="P75" i="182" s="1"/>
  <c r="O74" i="182"/>
  <c r="O75" i="182" s="1"/>
  <c r="O76" i="182" s="1"/>
  <c r="N74" i="182"/>
  <c r="M74" i="182"/>
  <c r="M75" i="182" s="1"/>
  <c r="M76" i="182" s="1"/>
  <c r="L74" i="182"/>
  <c r="L75" i="182" s="1"/>
  <c r="K74" i="182"/>
  <c r="L82" i="182" s="1"/>
  <c r="J74" i="182"/>
  <c r="I74" i="182"/>
  <c r="I75" i="182" s="1"/>
  <c r="I76" i="182" s="1"/>
  <c r="H74" i="182"/>
  <c r="H75" i="182" s="1"/>
  <c r="H76" i="182" s="1"/>
  <c r="T73" i="182"/>
  <c r="T72" i="182"/>
  <c r="T71" i="182"/>
  <c r="K58" i="182"/>
  <c r="R51" i="182"/>
  <c r="O51" i="182"/>
  <c r="L51" i="182"/>
  <c r="I51" i="182"/>
  <c r="R50" i="182"/>
  <c r="O50" i="182"/>
  <c r="L50" i="182"/>
  <c r="I50" i="182"/>
  <c r="R49" i="182"/>
  <c r="O49" i="182"/>
  <c r="L49" i="182"/>
  <c r="I49" i="182"/>
  <c r="N45" i="182"/>
  <c r="N46" i="182" s="1"/>
  <c r="K45" i="182"/>
  <c r="K46" i="182" s="1"/>
  <c r="S44" i="182"/>
  <c r="S45" i="182" s="1"/>
  <c r="S46" i="182" s="1"/>
  <c r="R44" i="182"/>
  <c r="R45" i="182" s="1"/>
  <c r="R46" i="182" s="1"/>
  <c r="Q44" i="182"/>
  <c r="P44" i="182"/>
  <c r="O44" i="182"/>
  <c r="O45" i="182" s="1"/>
  <c r="O46" i="182" s="1"/>
  <c r="N44" i="182"/>
  <c r="M44" i="182"/>
  <c r="M45" i="182" s="1"/>
  <c r="M46" i="182" s="1"/>
  <c r="L44" i="182"/>
  <c r="L45" i="182" s="1"/>
  <c r="L46" i="182" s="1"/>
  <c r="K44" i="182"/>
  <c r="J44" i="182"/>
  <c r="J45" i="182" s="1"/>
  <c r="J46" i="182" s="1"/>
  <c r="I44" i="182"/>
  <c r="I45" i="182" s="1"/>
  <c r="I46" i="182" s="1"/>
  <c r="H44" i="182"/>
  <c r="T43" i="182"/>
  <c r="T44" i="182" s="1"/>
  <c r="T42" i="182"/>
  <c r="T41" i="182"/>
  <c r="K28" i="182"/>
  <c r="R21" i="182"/>
  <c r="O21" i="182"/>
  <c r="L21" i="182"/>
  <c r="I21" i="182"/>
  <c r="R20" i="182"/>
  <c r="O20" i="182"/>
  <c r="L20" i="182"/>
  <c r="I20" i="182"/>
  <c r="I187" i="182" s="1"/>
  <c r="R19" i="182"/>
  <c r="O19" i="182"/>
  <c r="L19" i="182"/>
  <c r="I19" i="182"/>
  <c r="P15" i="182"/>
  <c r="P16" i="182" s="1"/>
  <c r="L15" i="182"/>
  <c r="L16" i="182" s="1"/>
  <c r="I15" i="182"/>
  <c r="I16" i="182" s="1"/>
  <c r="S14" i="182"/>
  <c r="S15" i="182" s="1"/>
  <c r="S16" i="182" s="1"/>
  <c r="R14" i="182"/>
  <c r="Q14" i="182"/>
  <c r="Q15" i="182" s="1"/>
  <c r="Q16" i="182" s="1"/>
  <c r="P14" i="182"/>
  <c r="O14" i="182"/>
  <c r="O15" i="182" s="1"/>
  <c r="O16" i="182" s="1"/>
  <c r="N14" i="182"/>
  <c r="O22" i="182" s="1"/>
  <c r="M14" i="182"/>
  <c r="M15" i="182" s="1"/>
  <c r="M16" i="182" s="1"/>
  <c r="L14" i="182"/>
  <c r="K14" i="182"/>
  <c r="J14" i="182"/>
  <c r="I14" i="182"/>
  <c r="H14" i="182"/>
  <c r="H15" i="182" s="1"/>
  <c r="H16" i="182" s="1"/>
  <c r="T13" i="182"/>
  <c r="T12" i="182"/>
  <c r="T11" i="182"/>
  <c r="U5" i="182"/>
  <c r="D5" i="182"/>
  <c r="K178" i="181"/>
  <c r="R171" i="181"/>
  <c r="O171" i="181"/>
  <c r="L171" i="181"/>
  <c r="I171" i="181"/>
  <c r="R170" i="181"/>
  <c r="O170" i="181"/>
  <c r="L170" i="181"/>
  <c r="I170" i="181"/>
  <c r="R169" i="181"/>
  <c r="O169" i="181"/>
  <c r="L169" i="181"/>
  <c r="I169" i="181"/>
  <c r="J166" i="181"/>
  <c r="S164" i="181"/>
  <c r="S165" i="181" s="1"/>
  <c r="S166" i="181" s="1"/>
  <c r="R164" i="181"/>
  <c r="R165" i="181" s="1"/>
  <c r="R166" i="181" s="1"/>
  <c r="Q164" i="181"/>
  <c r="R172" i="181" s="1"/>
  <c r="P164" i="181"/>
  <c r="O164" i="181"/>
  <c r="O165" i="181" s="1"/>
  <c r="O166" i="181" s="1"/>
  <c r="N164" i="181"/>
  <c r="N165" i="181" s="1"/>
  <c r="N166" i="181" s="1"/>
  <c r="M164" i="181"/>
  <c r="M165" i="181" s="1"/>
  <c r="M166" i="181" s="1"/>
  <c r="L164" i="181"/>
  <c r="L165" i="181" s="1"/>
  <c r="L166" i="181" s="1"/>
  <c r="K164" i="181"/>
  <c r="J164" i="181"/>
  <c r="J165" i="181" s="1"/>
  <c r="I164" i="181"/>
  <c r="I165" i="181" s="1"/>
  <c r="I166" i="181" s="1"/>
  <c r="H164" i="181"/>
  <c r="T163" i="181"/>
  <c r="T164" i="181" s="1"/>
  <c r="T162" i="181"/>
  <c r="T161" i="181"/>
  <c r="K148" i="181"/>
  <c r="R141" i="181"/>
  <c r="O141" i="181"/>
  <c r="L141" i="181"/>
  <c r="I141" i="181"/>
  <c r="R140" i="181"/>
  <c r="O140" i="181"/>
  <c r="L140" i="181"/>
  <c r="I140" i="181"/>
  <c r="R139" i="181"/>
  <c r="O139" i="181"/>
  <c r="L139" i="181"/>
  <c r="I139" i="181"/>
  <c r="Q135" i="181"/>
  <c r="Q136" i="181" s="1"/>
  <c r="S134" i="181"/>
  <c r="S135" i="181" s="1"/>
  <c r="S136" i="181" s="1"/>
  <c r="R134" i="181"/>
  <c r="R135" i="181" s="1"/>
  <c r="R136" i="181" s="1"/>
  <c r="Q134" i="181"/>
  <c r="P134" i="181"/>
  <c r="P135" i="181" s="1"/>
  <c r="P136" i="181" s="1"/>
  <c r="O134" i="181"/>
  <c r="O135" i="181" s="1"/>
  <c r="O136" i="181" s="1"/>
  <c r="N134" i="181"/>
  <c r="M134" i="181"/>
  <c r="M135" i="181" s="1"/>
  <c r="M136" i="181" s="1"/>
  <c r="L134" i="181"/>
  <c r="L135" i="181" s="1"/>
  <c r="L136" i="181" s="1"/>
  <c r="K134" i="181"/>
  <c r="L142" i="181" s="1"/>
  <c r="J134" i="181"/>
  <c r="I134" i="181"/>
  <c r="I135" i="181" s="1"/>
  <c r="I136" i="181" s="1"/>
  <c r="H134" i="181"/>
  <c r="H135" i="181" s="1"/>
  <c r="H136" i="181" s="1"/>
  <c r="T133" i="181"/>
  <c r="T132" i="181"/>
  <c r="T131" i="181"/>
  <c r="K118" i="181"/>
  <c r="R111" i="181"/>
  <c r="O111" i="181"/>
  <c r="L111" i="181"/>
  <c r="I111" i="181"/>
  <c r="R110" i="181"/>
  <c r="O110" i="181"/>
  <c r="L110" i="181"/>
  <c r="I110" i="181"/>
  <c r="R109" i="181"/>
  <c r="O109" i="181"/>
  <c r="L109" i="181"/>
  <c r="I109" i="181"/>
  <c r="N106" i="181"/>
  <c r="K105" i="181"/>
  <c r="K106" i="181" s="1"/>
  <c r="S104" i="181"/>
  <c r="S105" i="181" s="1"/>
  <c r="S106" i="181" s="1"/>
  <c r="R104" i="181"/>
  <c r="R105" i="181" s="1"/>
  <c r="R106" i="181" s="1"/>
  <c r="Q104" i="181"/>
  <c r="P104" i="181"/>
  <c r="O104" i="181"/>
  <c r="O105" i="181" s="1"/>
  <c r="O106" i="181" s="1"/>
  <c r="N104" i="181"/>
  <c r="N105" i="181" s="1"/>
  <c r="M104" i="181"/>
  <c r="M105" i="181" s="1"/>
  <c r="M106" i="181" s="1"/>
  <c r="L104" i="181"/>
  <c r="L105" i="181" s="1"/>
  <c r="L106" i="181" s="1"/>
  <c r="K104" i="181"/>
  <c r="L112" i="181" s="1"/>
  <c r="J104" i="181"/>
  <c r="J105" i="181" s="1"/>
  <c r="J106" i="181" s="1"/>
  <c r="I104" i="181"/>
  <c r="I105" i="181" s="1"/>
  <c r="I106" i="181" s="1"/>
  <c r="H104" i="181"/>
  <c r="T103" i="181"/>
  <c r="T102" i="181"/>
  <c r="T101" i="181"/>
  <c r="T104" i="181" s="1"/>
  <c r="K88" i="181"/>
  <c r="R81" i="181"/>
  <c r="O81" i="181"/>
  <c r="L81" i="181"/>
  <c r="I81" i="181"/>
  <c r="R80" i="181"/>
  <c r="O80" i="181"/>
  <c r="L80" i="181"/>
  <c r="I80" i="181"/>
  <c r="R79" i="181"/>
  <c r="O79" i="181"/>
  <c r="L79" i="181"/>
  <c r="I79" i="181"/>
  <c r="I75" i="181"/>
  <c r="I76" i="181" s="1"/>
  <c r="S74" i="181"/>
  <c r="S75" i="181" s="1"/>
  <c r="S76" i="181" s="1"/>
  <c r="R74" i="181"/>
  <c r="R75" i="181" s="1"/>
  <c r="R76" i="181" s="1"/>
  <c r="R83" i="181" s="1"/>
  <c r="Q74" i="181"/>
  <c r="Q75" i="181" s="1"/>
  <c r="Q76" i="181" s="1"/>
  <c r="P74" i="181"/>
  <c r="P75" i="181" s="1"/>
  <c r="P76" i="181" s="1"/>
  <c r="O74" i="181"/>
  <c r="O75" i="181" s="1"/>
  <c r="O76" i="181" s="1"/>
  <c r="N74" i="181"/>
  <c r="M74" i="181"/>
  <c r="M75" i="181" s="1"/>
  <c r="M76" i="181" s="1"/>
  <c r="L74" i="181"/>
  <c r="L75" i="181" s="1"/>
  <c r="L76" i="181" s="1"/>
  <c r="K74" i="181"/>
  <c r="J74" i="181"/>
  <c r="I74" i="181"/>
  <c r="H74" i="181"/>
  <c r="H75" i="181" s="1"/>
  <c r="T73" i="181"/>
  <c r="T72" i="181"/>
  <c r="T71" i="181"/>
  <c r="K58" i="181"/>
  <c r="R51" i="181"/>
  <c r="O51" i="181"/>
  <c r="L51" i="181"/>
  <c r="I51" i="181"/>
  <c r="R50" i="181"/>
  <c r="O50" i="181"/>
  <c r="L50" i="181"/>
  <c r="I50" i="181"/>
  <c r="R49" i="181"/>
  <c r="O49" i="181"/>
  <c r="L49" i="181"/>
  <c r="I49" i="181"/>
  <c r="O45" i="181"/>
  <c r="O46" i="181" s="1"/>
  <c r="K45" i="181"/>
  <c r="K46" i="181" s="1"/>
  <c r="S44" i="181"/>
  <c r="S45" i="181" s="1"/>
  <c r="S46" i="181" s="1"/>
  <c r="R44" i="181"/>
  <c r="R45" i="181" s="1"/>
  <c r="R46" i="181" s="1"/>
  <c r="Q44" i="181"/>
  <c r="P44" i="181"/>
  <c r="O44" i="181"/>
  <c r="N44" i="181"/>
  <c r="N45" i="181" s="1"/>
  <c r="N46" i="181" s="1"/>
  <c r="M44" i="181"/>
  <c r="M45" i="181" s="1"/>
  <c r="M46" i="181" s="1"/>
  <c r="L44" i="181"/>
  <c r="L45" i="181" s="1"/>
  <c r="L46" i="181" s="1"/>
  <c r="K44" i="181"/>
  <c r="L52" i="181" s="1"/>
  <c r="J44" i="181"/>
  <c r="J45" i="181" s="1"/>
  <c r="J46" i="181" s="1"/>
  <c r="I44" i="181"/>
  <c r="I45" i="181" s="1"/>
  <c r="I46" i="181" s="1"/>
  <c r="H44" i="181"/>
  <c r="T43" i="181"/>
  <c r="T42" i="181"/>
  <c r="T41" i="181"/>
  <c r="T44" i="181" s="1"/>
  <c r="K28" i="181"/>
  <c r="R21" i="181"/>
  <c r="O21" i="181"/>
  <c r="L21" i="181"/>
  <c r="I21" i="181"/>
  <c r="R20" i="181"/>
  <c r="O20" i="181"/>
  <c r="O187" i="181" s="1"/>
  <c r="L20" i="181"/>
  <c r="I20" i="181"/>
  <c r="R19" i="181"/>
  <c r="O19" i="181"/>
  <c r="L19" i="181"/>
  <c r="I19" i="181"/>
  <c r="M16" i="181"/>
  <c r="I16" i="181"/>
  <c r="N15" i="181"/>
  <c r="N16" i="181" s="1"/>
  <c r="M15" i="181"/>
  <c r="S14" i="181"/>
  <c r="S15" i="181" s="1"/>
  <c r="S16" i="181" s="1"/>
  <c r="R14" i="181"/>
  <c r="R22" i="181" s="1"/>
  <c r="Q14" i="181"/>
  <c r="Q15" i="181" s="1"/>
  <c r="Q16" i="181" s="1"/>
  <c r="P14" i="181"/>
  <c r="P15" i="181" s="1"/>
  <c r="P16" i="181" s="1"/>
  <c r="O14" i="181"/>
  <c r="O15" i="181" s="1"/>
  <c r="O16" i="181" s="1"/>
  <c r="N14" i="181"/>
  <c r="M14" i="181"/>
  <c r="L14" i="181"/>
  <c r="L15" i="181" s="1"/>
  <c r="L16" i="181" s="1"/>
  <c r="K14" i="181"/>
  <c r="J14" i="181"/>
  <c r="J15" i="181" s="1"/>
  <c r="J16" i="181" s="1"/>
  <c r="I14" i="181"/>
  <c r="I15" i="181" s="1"/>
  <c r="H14" i="181"/>
  <c r="H15" i="181" s="1"/>
  <c r="H16" i="181" s="1"/>
  <c r="T13" i="181"/>
  <c r="T14" i="181" s="1"/>
  <c r="T12" i="181"/>
  <c r="T11" i="181"/>
  <c r="U5" i="181"/>
  <c r="D5" i="181"/>
  <c r="K178" i="180"/>
  <c r="R171" i="180"/>
  <c r="O171" i="180"/>
  <c r="L171" i="180"/>
  <c r="I171" i="180"/>
  <c r="R170" i="180"/>
  <c r="O170" i="180"/>
  <c r="L170" i="180"/>
  <c r="I170" i="180"/>
  <c r="R169" i="180"/>
  <c r="O169" i="180"/>
  <c r="L169" i="180"/>
  <c r="I169" i="180"/>
  <c r="R166" i="180"/>
  <c r="S165" i="180"/>
  <c r="S166" i="180" s="1"/>
  <c r="T164" i="180"/>
  <c r="S164" i="180"/>
  <c r="R164" i="180"/>
  <c r="R165" i="180" s="1"/>
  <c r="Q164" i="180"/>
  <c r="R172" i="180" s="1"/>
  <c r="P164" i="180"/>
  <c r="P165" i="180" s="1"/>
  <c r="P166" i="180" s="1"/>
  <c r="O164" i="180"/>
  <c r="O165" i="180" s="1"/>
  <c r="O166" i="180" s="1"/>
  <c r="N164" i="180"/>
  <c r="O172" i="180" s="1"/>
  <c r="M164" i="180"/>
  <c r="M165" i="180" s="1"/>
  <c r="M166" i="180" s="1"/>
  <c r="L164" i="180"/>
  <c r="L165" i="180" s="1"/>
  <c r="L166" i="180" s="1"/>
  <c r="K164" i="180"/>
  <c r="K165" i="180" s="1"/>
  <c r="K166" i="180" s="1"/>
  <c r="L173" i="180" s="1"/>
  <c r="J164" i="180"/>
  <c r="J165" i="180" s="1"/>
  <c r="J166" i="180" s="1"/>
  <c r="I164" i="180"/>
  <c r="I165" i="180" s="1"/>
  <c r="I166" i="180" s="1"/>
  <c r="H164" i="180"/>
  <c r="T163" i="180"/>
  <c r="T162" i="180"/>
  <c r="T161" i="180"/>
  <c r="K148" i="180"/>
  <c r="R141" i="180"/>
  <c r="O141" i="180"/>
  <c r="L141" i="180"/>
  <c r="I141" i="180"/>
  <c r="R140" i="180"/>
  <c r="O140" i="180"/>
  <c r="L140" i="180"/>
  <c r="I140" i="180"/>
  <c r="R139" i="180"/>
  <c r="O139" i="180"/>
  <c r="L139" i="180"/>
  <c r="I139" i="180"/>
  <c r="Q135" i="180"/>
  <c r="Q136" i="180" s="1"/>
  <c r="M135" i="180"/>
  <c r="M136" i="180" s="1"/>
  <c r="L135" i="180"/>
  <c r="L136" i="180" s="1"/>
  <c r="S134" i="180"/>
  <c r="S135" i="180" s="1"/>
  <c r="S136" i="180" s="1"/>
  <c r="R134" i="180"/>
  <c r="R135" i="180" s="1"/>
  <c r="R136" i="180" s="1"/>
  <c r="Q134" i="180"/>
  <c r="P134" i="180"/>
  <c r="P135" i="180" s="1"/>
  <c r="P136" i="180" s="1"/>
  <c r="O134" i="180"/>
  <c r="O135" i="180" s="1"/>
  <c r="O136" i="180" s="1"/>
  <c r="N134" i="180"/>
  <c r="M134" i="180"/>
  <c r="L134" i="180"/>
  <c r="K134" i="180"/>
  <c r="L142" i="180" s="1"/>
  <c r="J134" i="180"/>
  <c r="J135" i="180" s="1"/>
  <c r="J136" i="180" s="1"/>
  <c r="I134" i="180"/>
  <c r="I135" i="180" s="1"/>
  <c r="I136" i="180" s="1"/>
  <c r="H134" i="180"/>
  <c r="T133" i="180"/>
  <c r="T132" i="180"/>
  <c r="T131" i="180"/>
  <c r="K118" i="180"/>
  <c r="R111" i="180"/>
  <c r="O111" i="180"/>
  <c r="L111" i="180"/>
  <c r="I111" i="180"/>
  <c r="I188" i="180" s="1"/>
  <c r="R110" i="180"/>
  <c r="O110" i="180"/>
  <c r="L110" i="180"/>
  <c r="I110" i="180"/>
  <c r="R109" i="180"/>
  <c r="O109" i="180"/>
  <c r="L109" i="180"/>
  <c r="I109" i="180"/>
  <c r="I186" i="180" s="1"/>
  <c r="N106" i="180"/>
  <c r="S105" i="180"/>
  <c r="S106" i="180" s="1"/>
  <c r="N105" i="180"/>
  <c r="K105" i="180"/>
  <c r="K106" i="180" s="1"/>
  <c r="J105" i="180"/>
  <c r="J106" i="180" s="1"/>
  <c r="T104" i="180"/>
  <c r="S104" i="180"/>
  <c r="R104" i="180"/>
  <c r="R105" i="180" s="1"/>
  <c r="R106" i="180" s="1"/>
  <c r="Q104" i="180"/>
  <c r="P104" i="180"/>
  <c r="P105" i="180" s="1"/>
  <c r="P106" i="180" s="1"/>
  <c r="O104" i="180"/>
  <c r="O112" i="180" s="1"/>
  <c r="N104" i="180"/>
  <c r="M104" i="180"/>
  <c r="M105" i="180" s="1"/>
  <c r="M106" i="180" s="1"/>
  <c r="L104" i="180"/>
  <c r="L112" i="180" s="1"/>
  <c r="K104" i="180"/>
  <c r="J104" i="180"/>
  <c r="I104" i="180"/>
  <c r="I105" i="180" s="1"/>
  <c r="I106" i="180" s="1"/>
  <c r="H104" i="180"/>
  <c r="T103" i="180"/>
  <c r="T102" i="180"/>
  <c r="T101" i="180"/>
  <c r="K88" i="180"/>
  <c r="R81" i="180"/>
  <c r="O81" i="180"/>
  <c r="L81" i="180"/>
  <c r="I81" i="180"/>
  <c r="R80" i="180"/>
  <c r="O80" i="180"/>
  <c r="L80" i="180"/>
  <c r="I80" i="180"/>
  <c r="R79" i="180"/>
  <c r="O79" i="180"/>
  <c r="L79" i="180"/>
  <c r="I79" i="180"/>
  <c r="H76" i="180"/>
  <c r="M75" i="180"/>
  <c r="M76" i="180" s="1"/>
  <c r="L75" i="180"/>
  <c r="L76" i="180" s="1"/>
  <c r="H75" i="180"/>
  <c r="S74" i="180"/>
  <c r="S75" i="180" s="1"/>
  <c r="S76" i="180" s="1"/>
  <c r="R74" i="180"/>
  <c r="Q74" i="180"/>
  <c r="Q75" i="180" s="1"/>
  <c r="Q76" i="180" s="1"/>
  <c r="P74" i="180"/>
  <c r="P75" i="180" s="1"/>
  <c r="P76" i="180" s="1"/>
  <c r="O74" i="180"/>
  <c r="O75" i="180" s="1"/>
  <c r="O76" i="180" s="1"/>
  <c r="N74" i="180"/>
  <c r="O82" i="180" s="1"/>
  <c r="M74" i="180"/>
  <c r="L74" i="180"/>
  <c r="K74" i="180"/>
  <c r="L82" i="180" s="1"/>
  <c r="J74" i="180"/>
  <c r="J75" i="180" s="1"/>
  <c r="J76" i="180" s="1"/>
  <c r="I74" i="180"/>
  <c r="H74" i="180"/>
  <c r="T73" i="180"/>
  <c r="T72" i="180"/>
  <c r="T71" i="180"/>
  <c r="K58" i="180"/>
  <c r="R51" i="180"/>
  <c r="O51" i="180"/>
  <c r="L51" i="180"/>
  <c r="I51" i="180"/>
  <c r="R50" i="180"/>
  <c r="O50" i="180"/>
  <c r="L50" i="180"/>
  <c r="I50" i="180"/>
  <c r="R49" i="180"/>
  <c r="O49" i="180"/>
  <c r="L49" i="180"/>
  <c r="I49" i="180"/>
  <c r="R46" i="180"/>
  <c r="R45" i="180"/>
  <c r="N45" i="180"/>
  <c r="N46" i="180" s="1"/>
  <c r="J45" i="180"/>
  <c r="J46" i="180" s="1"/>
  <c r="S44" i="180"/>
  <c r="S45" i="180" s="1"/>
  <c r="S46" i="180" s="1"/>
  <c r="R44" i="180"/>
  <c r="Q44" i="180"/>
  <c r="P44" i="180"/>
  <c r="P45" i="180" s="1"/>
  <c r="P46" i="180" s="1"/>
  <c r="O44" i="180"/>
  <c r="O45" i="180" s="1"/>
  <c r="O46" i="180" s="1"/>
  <c r="N44" i="180"/>
  <c r="M44" i="180"/>
  <c r="M45" i="180" s="1"/>
  <c r="M46" i="180" s="1"/>
  <c r="L44" i="180"/>
  <c r="L45" i="180" s="1"/>
  <c r="L46" i="180" s="1"/>
  <c r="K44" i="180"/>
  <c r="K45" i="180" s="1"/>
  <c r="K46" i="180" s="1"/>
  <c r="J44" i="180"/>
  <c r="I44" i="180"/>
  <c r="I45" i="180" s="1"/>
  <c r="I46" i="180" s="1"/>
  <c r="H44" i="180"/>
  <c r="I52" i="180" s="1"/>
  <c r="T43" i="180"/>
  <c r="T42" i="180"/>
  <c r="T44" i="180" s="1"/>
  <c r="T41" i="180"/>
  <c r="K28" i="180"/>
  <c r="R21" i="180"/>
  <c r="R188" i="180" s="1"/>
  <c r="O21" i="180"/>
  <c r="L21" i="180"/>
  <c r="I21" i="180"/>
  <c r="R20" i="180"/>
  <c r="O20" i="180"/>
  <c r="O187" i="180" s="1"/>
  <c r="L20" i="180"/>
  <c r="I20" i="180"/>
  <c r="I187" i="180" s="1"/>
  <c r="R19" i="180"/>
  <c r="R186" i="180" s="1"/>
  <c r="O19" i="180"/>
  <c r="L19" i="180"/>
  <c r="I19" i="180"/>
  <c r="L16" i="180"/>
  <c r="L15" i="180"/>
  <c r="S14" i="180"/>
  <c r="S15" i="180" s="1"/>
  <c r="S16" i="180" s="1"/>
  <c r="R14" i="180"/>
  <c r="Q14" i="180"/>
  <c r="Q15" i="180" s="1"/>
  <c r="Q16" i="180" s="1"/>
  <c r="P14" i="180"/>
  <c r="P15" i="180" s="1"/>
  <c r="P16" i="180" s="1"/>
  <c r="O14" i="180"/>
  <c r="O15" i="180" s="1"/>
  <c r="O16" i="180" s="1"/>
  <c r="N14" i="180"/>
  <c r="M14" i="180"/>
  <c r="M15" i="180" s="1"/>
  <c r="M16" i="180" s="1"/>
  <c r="L14" i="180"/>
  <c r="K14" i="180"/>
  <c r="L22" i="180" s="1"/>
  <c r="J14" i="180"/>
  <c r="J15" i="180" s="1"/>
  <c r="J16" i="180" s="1"/>
  <c r="I14" i="180"/>
  <c r="I15" i="180" s="1"/>
  <c r="I16" i="180" s="1"/>
  <c r="H14" i="180"/>
  <c r="T13" i="180"/>
  <c r="T12" i="180"/>
  <c r="T11" i="180"/>
  <c r="U5" i="180"/>
  <c r="D5" i="180"/>
  <c r="I186" i="179"/>
  <c r="K178" i="179"/>
  <c r="R171" i="179"/>
  <c r="O171" i="179"/>
  <c r="L171" i="179"/>
  <c r="I171" i="179"/>
  <c r="R170" i="179"/>
  <c r="O170" i="179"/>
  <c r="L170" i="179"/>
  <c r="I170" i="179"/>
  <c r="R169" i="179"/>
  <c r="O169" i="179"/>
  <c r="L169" i="179"/>
  <c r="I169" i="179"/>
  <c r="R166" i="179"/>
  <c r="J166" i="179"/>
  <c r="R165" i="179"/>
  <c r="O165" i="179"/>
  <c r="O166" i="179" s="1"/>
  <c r="K165" i="179"/>
  <c r="K166" i="179" s="1"/>
  <c r="L173" i="179" s="1"/>
  <c r="J165" i="179"/>
  <c r="S164" i="179"/>
  <c r="S165" i="179" s="1"/>
  <c r="S166" i="179" s="1"/>
  <c r="R164" i="179"/>
  <c r="Q164" i="179"/>
  <c r="P164" i="179"/>
  <c r="P165" i="179" s="1"/>
  <c r="P166" i="179" s="1"/>
  <c r="O164" i="179"/>
  <c r="N164" i="179"/>
  <c r="M164" i="179"/>
  <c r="M165" i="179" s="1"/>
  <c r="M166" i="179" s="1"/>
  <c r="L164" i="179"/>
  <c r="L165" i="179" s="1"/>
  <c r="L166" i="179" s="1"/>
  <c r="K164" i="179"/>
  <c r="J164" i="179"/>
  <c r="I164" i="179"/>
  <c r="I165" i="179" s="1"/>
  <c r="I166" i="179" s="1"/>
  <c r="H164" i="179"/>
  <c r="I172" i="179" s="1"/>
  <c r="T163" i="179"/>
  <c r="T162" i="179"/>
  <c r="T161" i="179"/>
  <c r="T164" i="179" s="1"/>
  <c r="K148" i="179"/>
  <c r="R141" i="179"/>
  <c r="O141" i="179"/>
  <c r="L141" i="179"/>
  <c r="I141" i="179"/>
  <c r="R140" i="179"/>
  <c r="O140" i="179"/>
  <c r="L140" i="179"/>
  <c r="I140" i="179"/>
  <c r="R139" i="179"/>
  <c r="O139" i="179"/>
  <c r="L139" i="179"/>
  <c r="I139" i="179"/>
  <c r="L136" i="179"/>
  <c r="L135" i="179"/>
  <c r="S134" i="179"/>
  <c r="S135" i="179" s="1"/>
  <c r="S136" i="179" s="1"/>
  <c r="R134" i="179"/>
  <c r="R135" i="179" s="1"/>
  <c r="R136" i="179" s="1"/>
  <c r="Q134" i="179"/>
  <c r="Q135" i="179" s="1"/>
  <c r="Q136" i="179" s="1"/>
  <c r="P134" i="179"/>
  <c r="P135" i="179" s="1"/>
  <c r="P136" i="179" s="1"/>
  <c r="O134" i="179"/>
  <c r="O135" i="179" s="1"/>
  <c r="O136" i="179" s="1"/>
  <c r="N134" i="179"/>
  <c r="M134" i="179"/>
  <c r="M135" i="179" s="1"/>
  <c r="M136" i="179" s="1"/>
  <c r="L134" i="179"/>
  <c r="K134" i="179"/>
  <c r="L142" i="179" s="1"/>
  <c r="J134" i="179"/>
  <c r="J135" i="179" s="1"/>
  <c r="J136" i="179" s="1"/>
  <c r="I134" i="179"/>
  <c r="I135" i="179" s="1"/>
  <c r="I136" i="179" s="1"/>
  <c r="H134" i="179"/>
  <c r="T133" i="179"/>
  <c r="T132" i="179"/>
  <c r="T131" i="179"/>
  <c r="K118" i="179"/>
  <c r="R111" i="179"/>
  <c r="O111" i="179"/>
  <c r="L111" i="179"/>
  <c r="I111" i="179"/>
  <c r="R110" i="179"/>
  <c r="O110" i="179"/>
  <c r="L110" i="179"/>
  <c r="I110" i="179"/>
  <c r="R109" i="179"/>
  <c r="O109" i="179"/>
  <c r="L109" i="179"/>
  <c r="I109" i="179"/>
  <c r="J106" i="179"/>
  <c r="R105" i="179"/>
  <c r="R106" i="179" s="1"/>
  <c r="K105" i="179"/>
  <c r="K106" i="179" s="1"/>
  <c r="J105" i="179"/>
  <c r="S104" i="179"/>
  <c r="S105" i="179" s="1"/>
  <c r="S106" i="179" s="1"/>
  <c r="R104" i="179"/>
  <c r="Q104" i="179"/>
  <c r="R112" i="179" s="1"/>
  <c r="P104" i="179"/>
  <c r="P105" i="179" s="1"/>
  <c r="P106" i="179" s="1"/>
  <c r="O104" i="179"/>
  <c r="O105" i="179" s="1"/>
  <c r="O106" i="179" s="1"/>
  <c r="N104" i="179"/>
  <c r="N105" i="179" s="1"/>
  <c r="N106" i="179" s="1"/>
  <c r="M104" i="179"/>
  <c r="M105" i="179" s="1"/>
  <c r="M106" i="179" s="1"/>
  <c r="L104" i="179"/>
  <c r="L105" i="179" s="1"/>
  <c r="L106" i="179" s="1"/>
  <c r="K104" i="179"/>
  <c r="J104" i="179"/>
  <c r="I104" i="179"/>
  <c r="I105" i="179" s="1"/>
  <c r="I106" i="179" s="1"/>
  <c r="H104" i="179"/>
  <c r="T103" i="179"/>
  <c r="T102" i="179"/>
  <c r="T101" i="179"/>
  <c r="K88" i="179"/>
  <c r="R81" i="179"/>
  <c r="O81" i="179"/>
  <c r="L81" i="179"/>
  <c r="I81" i="179"/>
  <c r="I188" i="179" s="1"/>
  <c r="R80" i="179"/>
  <c r="O80" i="179"/>
  <c r="L80" i="179"/>
  <c r="I80" i="179"/>
  <c r="R79" i="179"/>
  <c r="O79" i="179"/>
  <c r="L79" i="179"/>
  <c r="I79" i="179"/>
  <c r="I75" i="179"/>
  <c r="I76" i="179" s="1"/>
  <c r="H75" i="179"/>
  <c r="H76" i="179" s="1"/>
  <c r="S74" i="179"/>
  <c r="S75" i="179" s="1"/>
  <c r="S76" i="179" s="1"/>
  <c r="R74" i="179"/>
  <c r="Q74" i="179"/>
  <c r="Q75" i="179" s="1"/>
  <c r="Q76" i="179" s="1"/>
  <c r="P74" i="179"/>
  <c r="P75" i="179" s="1"/>
  <c r="P76" i="179" s="1"/>
  <c r="O74" i="179"/>
  <c r="O75" i="179" s="1"/>
  <c r="O76" i="179" s="1"/>
  <c r="N74" i="179"/>
  <c r="O82" i="179" s="1"/>
  <c r="M74" i="179"/>
  <c r="M75" i="179" s="1"/>
  <c r="M76" i="179" s="1"/>
  <c r="L74" i="179"/>
  <c r="L75" i="179" s="1"/>
  <c r="L76" i="179" s="1"/>
  <c r="K74" i="179"/>
  <c r="J74" i="179"/>
  <c r="J75" i="179" s="1"/>
  <c r="J76" i="179" s="1"/>
  <c r="I74" i="179"/>
  <c r="H74" i="179"/>
  <c r="I82" i="179" s="1"/>
  <c r="T73" i="179"/>
  <c r="T72" i="179"/>
  <c r="T71" i="179"/>
  <c r="K58" i="179"/>
  <c r="R51" i="179"/>
  <c r="O51" i="179"/>
  <c r="L51" i="179"/>
  <c r="I51" i="179"/>
  <c r="R50" i="179"/>
  <c r="O50" i="179"/>
  <c r="L50" i="179"/>
  <c r="I50" i="179"/>
  <c r="I187" i="179" s="1"/>
  <c r="R49" i="179"/>
  <c r="O49" i="179"/>
  <c r="L49" i="179"/>
  <c r="I49" i="179"/>
  <c r="J46" i="179"/>
  <c r="S45" i="179"/>
  <c r="S46" i="179" s="1"/>
  <c r="R45" i="179"/>
  <c r="R46" i="179" s="1"/>
  <c r="T44" i="179"/>
  <c r="S44" i="179"/>
  <c r="R44" i="179"/>
  <c r="Q44" i="179"/>
  <c r="P44" i="179"/>
  <c r="P45" i="179" s="1"/>
  <c r="P46" i="179" s="1"/>
  <c r="O44" i="179"/>
  <c r="O45" i="179" s="1"/>
  <c r="O46" i="179" s="1"/>
  <c r="N44" i="179"/>
  <c r="O52" i="179" s="1"/>
  <c r="M44" i="179"/>
  <c r="M45" i="179" s="1"/>
  <c r="M46" i="179" s="1"/>
  <c r="L44" i="179"/>
  <c r="K44" i="179"/>
  <c r="K45" i="179" s="1"/>
  <c r="K46" i="179" s="1"/>
  <c r="J44" i="179"/>
  <c r="J45" i="179" s="1"/>
  <c r="I44" i="179"/>
  <c r="I45" i="179" s="1"/>
  <c r="I46" i="179" s="1"/>
  <c r="H44" i="179"/>
  <c r="T43" i="179"/>
  <c r="T42" i="179"/>
  <c r="T41" i="179"/>
  <c r="K28" i="179"/>
  <c r="R21" i="179"/>
  <c r="O21" i="179"/>
  <c r="L21" i="179"/>
  <c r="I21" i="179"/>
  <c r="R20" i="179"/>
  <c r="O20" i="179"/>
  <c r="L20" i="179"/>
  <c r="I20" i="179"/>
  <c r="R19" i="179"/>
  <c r="O19" i="179"/>
  <c r="L19" i="179"/>
  <c r="I19" i="179"/>
  <c r="Q15" i="179"/>
  <c r="Q16" i="179" s="1"/>
  <c r="P15" i="179"/>
  <c r="P16" i="179" s="1"/>
  <c r="M15" i="179"/>
  <c r="M16" i="179" s="1"/>
  <c r="L15" i="179"/>
  <c r="L16" i="179" s="1"/>
  <c r="S14" i="179"/>
  <c r="S15" i="179" s="1"/>
  <c r="S16" i="179" s="1"/>
  <c r="R14" i="179"/>
  <c r="R15" i="179" s="1"/>
  <c r="R16" i="179" s="1"/>
  <c r="Q14" i="179"/>
  <c r="P14" i="179"/>
  <c r="O14" i="179"/>
  <c r="O15" i="179" s="1"/>
  <c r="O16" i="179" s="1"/>
  <c r="N14" i="179"/>
  <c r="O22" i="179" s="1"/>
  <c r="M14" i="179"/>
  <c r="L14" i="179"/>
  <c r="K14" i="179"/>
  <c r="L22" i="179" s="1"/>
  <c r="J14" i="179"/>
  <c r="J15" i="179" s="1"/>
  <c r="J16" i="179" s="1"/>
  <c r="I14" i="179"/>
  <c r="I15" i="179" s="1"/>
  <c r="I16" i="179" s="1"/>
  <c r="H14" i="179"/>
  <c r="T13" i="179"/>
  <c r="T12" i="179"/>
  <c r="T11" i="179"/>
  <c r="U5" i="179"/>
  <c r="D5" i="179"/>
  <c r="I186" i="178"/>
  <c r="K178" i="178"/>
  <c r="R171" i="178"/>
  <c r="O171" i="178"/>
  <c r="L171" i="178"/>
  <c r="I171" i="178"/>
  <c r="R170" i="178"/>
  <c r="O170" i="178"/>
  <c r="L170" i="178"/>
  <c r="I170" i="178"/>
  <c r="R169" i="178"/>
  <c r="O169" i="178"/>
  <c r="L169" i="178"/>
  <c r="I169" i="178"/>
  <c r="O165" i="178"/>
  <c r="O166" i="178" s="1"/>
  <c r="K165" i="178"/>
  <c r="K166" i="178" s="1"/>
  <c r="S164" i="178"/>
  <c r="S165" i="178" s="1"/>
  <c r="S166" i="178" s="1"/>
  <c r="R164" i="178"/>
  <c r="R165" i="178" s="1"/>
  <c r="R166" i="178" s="1"/>
  <c r="Q164" i="178"/>
  <c r="P164" i="178"/>
  <c r="P165" i="178" s="1"/>
  <c r="P166" i="178" s="1"/>
  <c r="O164" i="178"/>
  <c r="N164" i="178"/>
  <c r="N165" i="178" s="1"/>
  <c r="N166" i="178" s="1"/>
  <c r="M164" i="178"/>
  <c r="M165" i="178" s="1"/>
  <c r="M166" i="178" s="1"/>
  <c r="L164" i="178"/>
  <c r="L165" i="178" s="1"/>
  <c r="L166" i="178" s="1"/>
  <c r="K164" i="178"/>
  <c r="J164" i="178"/>
  <c r="J165" i="178" s="1"/>
  <c r="J166" i="178" s="1"/>
  <c r="I164" i="178"/>
  <c r="I165" i="178" s="1"/>
  <c r="I166" i="178" s="1"/>
  <c r="H164" i="178"/>
  <c r="I172" i="178" s="1"/>
  <c r="T163" i="178"/>
  <c r="T162" i="178"/>
  <c r="T161" i="178"/>
  <c r="T164" i="178" s="1"/>
  <c r="K148" i="178"/>
  <c r="R141" i="178"/>
  <c r="O141" i="178"/>
  <c r="L141" i="178"/>
  <c r="I141" i="178"/>
  <c r="R140" i="178"/>
  <c r="O140" i="178"/>
  <c r="L140" i="178"/>
  <c r="I140" i="178"/>
  <c r="R139" i="178"/>
  <c r="O139" i="178"/>
  <c r="L139" i="178"/>
  <c r="I139" i="178"/>
  <c r="I135" i="178"/>
  <c r="I136" i="178" s="1"/>
  <c r="S134" i="178"/>
  <c r="S135" i="178" s="1"/>
  <c r="S136" i="178" s="1"/>
  <c r="R134" i="178"/>
  <c r="R135" i="178" s="1"/>
  <c r="R136" i="178" s="1"/>
  <c r="Q134" i="178"/>
  <c r="Q135" i="178" s="1"/>
  <c r="Q136" i="178" s="1"/>
  <c r="P134" i="178"/>
  <c r="P135" i="178" s="1"/>
  <c r="P136" i="178" s="1"/>
  <c r="O134" i="178"/>
  <c r="O135" i="178" s="1"/>
  <c r="O136" i="178" s="1"/>
  <c r="N134" i="178"/>
  <c r="M134" i="178"/>
  <c r="M135" i="178" s="1"/>
  <c r="M136" i="178" s="1"/>
  <c r="L134" i="178"/>
  <c r="L135" i="178" s="1"/>
  <c r="L136" i="178" s="1"/>
  <c r="K134" i="178"/>
  <c r="J134" i="178"/>
  <c r="J135" i="178" s="1"/>
  <c r="J136" i="178" s="1"/>
  <c r="I134" i="178"/>
  <c r="H134" i="178"/>
  <c r="H135" i="178" s="1"/>
  <c r="T133" i="178"/>
  <c r="T132" i="178"/>
  <c r="T131" i="178"/>
  <c r="K118" i="178"/>
  <c r="R111" i="178"/>
  <c r="O111" i="178"/>
  <c r="L111" i="178"/>
  <c r="I111" i="178"/>
  <c r="R110" i="178"/>
  <c r="O110" i="178"/>
  <c r="L110" i="178"/>
  <c r="I110" i="178"/>
  <c r="R109" i="178"/>
  <c r="O109" i="178"/>
  <c r="L109" i="178"/>
  <c r="I109" i="178"/>
  <c r="K105" i="178"/>
  <c r="K106" i="178" s="1"/>
  <c r="T104" i="178"/>
  <c r="S104" i="178"/>
  <c r="S105" i="178" s="1"/>
  <c r="S106" i="178" s="1"/>
  <c r="R104" i="178"/>
  <c r="R105" i="178" s="1"/>
  <c r="R106" i="178" s="1"/>
  <c r="Q104" i="178"/>
  <c r="P104" i="178"/>
  <c r="P105" i="178" s="1"/>
  <c r="P106" i="178" s="1"/>
  <c r="O104" i="178"/>
  <c r="O105" i="178" s="1"/>
  <c r="O106" i="178" s="1"/>
  <c r="N104" i="178"/>
  <c r="N105" i="178" s="1"/>
  <c r="N106" i="178" s="1"/>
  <c r="M104" i="178"/>
  <c r="M105" i="178" s="1"/>
  <c r="M106" i="178" s="1"/>
  <c r="L104" i="178"/>
  <c r="L105" i="178" s="1"/>
  <c r="L106" i="178" s="1"/>
  <c r="K104" i="178"/>
  <c r="J104" i="178"/>
  <c r="J105" i="178" s="1"/>
  <c r="J106" i="178" s="1"/>
  <c r="I104" i="178"/>
  <c r="I105" i="178" s="1"/>
  <c r="I106" i="178" s="1"/>
  <c r="H104" i="178"/>
  <c r="T103" i="178"/>
  <c r="T102" i="178"/>
  <c r="T101" i="178"/>
  <c r="K88" i="178"/>
  <c r="R81" i="178"/>
  <c r="O81" i="178"/>
  <c r="L81" i="178"/>
  <c r="I81" i="178"/>
  <c r="R80" i="178"/>
  <c r="O80" i="178"/>
  <c r="L80" i="178"/>
  <c r="I80" i="178"/>
  <c r="R79" i="178"/>
  <c r="O79" i="178"/>
  <c r="L79" i="178"/>
  <c r="I79" i="178"/>
  <c r="S74" i="178"/>
  <c r="S75" i="178" s="1"/>
  <c r="S76" i="178" s="1"/>
  <c r="R74" i="178"/>
  <c r="R75" i="178" s="1"/>
  <c r="R76" i="178" s="1"/>
  <c r="Q74" i="178"/>
  <c r="Q75" i="178" s="1"/>
  <c r="Q76" i="178" s="1"/>
  <c r="P74" i="178"/>
  <c r="P75" i="178" s="1"/>
  <c r="P76" i="178" s="1"/>
  <c r="O74" i="178"/>
  <c r="O75" i="178" s="1"/>
  <c r="O76" i="178" s="1"/>
  <c r="N74" i="178"/>
  <c r="O82" i="178" s="1"/>
  <c r="M74" i="178"/>
  <c r="M75" i="178" s="1"/>
  <c r="M76" i="178" s="1"/>
  <c r="L74" i="178"/>
  <c r="L75" i="178" s="1"/>
  <c r="L76" i="178" s="1"/>
  <c r="K74" i="178"/>
  <c r="L82" i="178" s="1"/>
  <c r="J74" i="178"/>
  <c r="J75" i="178" s="1"/>
  <c r="J76" i="178" s="1"/>
  <c r="I74" i="178"/>
  <c r="I75" i="178" s="1"/>
  <c r="I76" i="178" s="1"/>
  <c r="H74" i="178"/>
  <c r="H75" i="178" s="1"/>
  <c r="T73" i="178"/>
  <c r="T72" i="178"/>
  <c r="T71" i="178"/>
  <c r="K58" i="178"/>
  <c r="L52" i="178"/>
  <c r="R51" i="178"/>
  <c r="O51" i="178"/>
  <c r="L51" i="178"/>
  <c r="I51" i="178"/>
  <c r="R50" i="178"/>
  <c r="O50" i="178"/>
  <c r="L50" i="178"/>
  <c r="I50" i="178"/>
  <c r="I187" i="178" s="1"/>
  <c r="R49" i="178"/>
  <c r="O49" i="178"/>
  <c r="L49" i="178"/>
  <c r="I49" i="178"/>
  <c r="K45" i="178"/>
  <c r="K46" i="178" s="1"/>
  <c r="S44" i="178"/>
  <c r="S45" i="178" s="1"/>
  <c r="S46" i="178" s="1"/>
  <c r="R44" i="178"/>
  <c r="R45" i="178" s="1"/>
  <c r="R46" i="178" s="1"/>
  <c r="Q44" i="178"/>
  <c r="P44" i="178"/>
  <c r="P45" i="178" s="1"/>
  <c r="P46" i="178" s="1"/>
  <c r="O44" i="178"/>
  <c r="O45" i="178" s="1"/>
  <c r="O46" i="178" s="1"/>
  <c r="N44" i="178"/>
  <c r="N45" i="178" s="1"/>
  <c r="N46" i="178" s="1"/>
  <c r="M44" i="178"/>
  <c r="M45" i="178" s="1"/>
  <c r="M46" i="178" s="1"/>
  <c r="L44" i="178"/>
  <c r="L45" i="178" s="1"/>
  <c r="L46" i="178" s="1"/>
  <c r="K44" i="178"/>
  <c r="J44" i="178"/>
  <c r="J45" i="178" s="1"/>
  <c r="J46" i="178" s="1"/>
  <c r="I44" i="178"/>
  <c r="I45" i="178" s="1"/>
  <c r="I46" i="178" s="1"/>
  <c r="H44" i="178"/>
  <c r="T43" i="178"/>
  <c r="T42" i="178"/>
  <c r="T41" i="178"/>
  <c r="T44" i="178" s="1"/>
  <c r="K28" i="178"/>
  <c r="R21" i="178"/>
  <c r="O21" i="178"/>
  <c r="L21" i="178"/>
  <c r="I21" i="178"/>
  <c r="I188" i="178" s="1"/>
  <c r="R20" i="178"/>
  <c r="R187" i="178" s="1"/>
  <c r="O20" i="178"/>
  <c r="L20" i="178"/>
  <c r="I20" i="178"/>
  <c r="R19" i="178"/>
  <c r="O19" i="178"/>
  <c r="L19" i="178"/>
  <c r="I19" i="178"/>
  <c r="P16" i="178"/>
  <c r="I15" i="178"/>
  <c r="I16" i="178" s="1"/>
  <c r="S14" i="178"/>
  <c r="S15" i="178" s="1"/>
  <c r="S16" i="178" s="1"/>
  <c r="R14" i="178"/>
  <c r="R15" i="178" s="1"/>
  <c r="R16" i="178" s="1"/>
  <c r="Q14" i="178"/>
  <c r="Q15" i="178" s="1"/>
  <c r="Q16" i="178" s="1"/>
  <c r="R23" i="178" s="1"/>
  <c r="P14" i="178"/>
  <c r="P15" i="178" s="1"/>
  <c r="O14" i="178"/>
  <c r="O15" i="178" s="1"/>
  <c r="O16" i="178" s="1"/>
  <c r="N14" i="178"/>
  <c r="M14" i="178"/>
  <c r="M15" i="178" s="1"/>
  <c r="M16" i="178" s="1"/>
  <c r="L14" i="178"/>
  <c r="L15" i="178" s="1"/>
  <c r="L16" i="178" s="1"/>
  <c r="K14" i="178"/>
  <c r="J14" i="178"/>
  <c r="J15" i="178" s="1"/>
  <c r="J16" i="178" s="1"/>
  <c r="I14" i="178"/>
  <c r="H14" i="178"/>
  <c r="H15" i="178" s="1"/>
  <c r="H16" i="178" s="1"/>
  <c r="T13" i="178"/>
  <c r="T12" i="178"/>
  <c r="T11" i="178"/>
  <c r="U5" i="178"/>
  <c r="D5" i="178"/>
  <c r="R172" i="175"/>
  <c r="R135" i="175"/>
  <c r="R136" i="175" s="1"/>
  <c r="R137" i="175" s="1"/>
  <c r="R75" i="175"/>
  <c r="R76" i="175" s="1"/>
  <c r="R77" i="175" s="1"/>
  <c r="R52" i="175"/>
  <c r="K58" i="175"/>
  <c r="O21" i="175"/>
  <c r="K178" i="176"/>
  <c r="R171" i="176"/>
  <c r="O171" i="176"/>
  <c r="L171" i="176"/>
  <c r="I171" i="176"/>
  <c r="R170" i="176"/>
  <c r="O170" i="176"/>
  <c r="L170" i="176"/>
  <c r="I170" i="176"/>
  <c r="R169" i="176"/>
  <c r="O169" i="176"/>
  <c r="L169" i="176"/>
  <c r="I169" i="176"/>
  <c r="J166" i="176"/>
  <c r="R165" i="176"/>
  <c r="R166" i="176" s="1"/>
  <c r="K165" i="176"/>
  <c r="K166" i="176" s="1"/>
  <c r="J165" i="176"/>
  <c r="S164" i="176"/>
  <c r="S165" i="176" s="1"/>
  <c r="S166" i="176" s="1"/>
  <c r="R164" i="176"/>
  <c r="Q164" i="176"/>
  <c r="R172" i="176" s="1"/>
  <c r="P164" i="176"/>
  <c r="P165" i="176" s="1"/>
  <c r="P166" i="176" s="1"/>
  <c r="O164" i="176"/>
  <c r="O165" i="176" s="1"/>
  <c r="O166" i="176" s="1"/>
  <c r="N164" i="176"/>
  <c r="M164" i="176"/>
  <c r="M165" i="176" s="1"/>
  <c r="M166" i="176" s="1"/>
  <c r="L164" i="176"/>
  <c r="L165" i="176" s="1"/>
  <c r="L166" i="176" s="1"/>
  <c r="K164" i="176"/>
  <c r="J164" i="176"/>
  <c r="I164" i="176"/>
  <c r="I165" i="176" s="1"/>
  <c r="I166" i="176" s="1"/>
  <c r="H164" i="176"/>
  <c r="T163" i="176"/>
  <c r="T164" i="176" s="1"/>
  <c r="T162" i="176"/>
  <c r="T161" i="176"/>
  <c r="K148" i="176"/>
  <c r="R141" i="176"/>
  <c r="O141" i="176"/>
  <c r="L141" i="176"/>
  <c r="I141" i="176"/>
  <c r="R140" i="176"/>
  <c r="O140" i="176"/>
  <c r="L140" i="176"/>
  <c r="I140" i="176"/>
  <c r="R139" i="176"/>
  <c r="O139" i="176"/>
  <c r="L139" i="176"/>
  <c r="I139" i="176"/>
  <c r="P136" i="176"/>
  <c r="I135" i="176"/>
  <c r="I136" i="176" s="1"/>
  <c r="H135" i="176"/>
  <c r="H136" i="176" s="1"/>
  <c r="S134" i="176"/>
  <c r="S135" i="176" s="1"/>
  <c r="S136" i="176" s="1"/>
  <c r="R134" i="176"/>
  <c r="R135" i="176" s="1"/>
  <c r="R136" i="176" s="1"/>
  <c r="Q134" i="176"/>
  <c r="Q135" i="176" s="1"/>
  <c r="Q136" i="176" s="1"/>
  <c r="P134" i="176"/>
  <c r="P135" i="176" s="1"/>
  <c r="O134" i="176"/>
  <c r="O135" i="176" s="1"/>
  <c r="O136" i="176" s="1"/>
  <c r="N134" i="176"/>
  <c r="O142" i="176" s="1"/>
  <c r="M134" i="176"/>
  <c r="M135" i="176" s="1"/>
  <c r="M136" i="176" s="1"/>
  <c r="L134" i="176"/>
  <c r="L135" i="176" s="1"/>
  <c r="L136" i="176" s="1"/>
  <c r="K134" i="176"/>
  <c r="L142" i="176" s="1"/>
  <c r="J134" i="176"/>
  <c r="J135" i="176" s="1"/>
  <c r="J136" i="176" s="1"/>
  <c r="I134" i="176"/>
  <c r="H134" i="176"/>
  <c r="I142" i="176" s="1"/>
  <c r="T133" i="176"/>
  <c r="T132" i="176"/>
  <c r="T131" i="176"/>
  <c r="K118" i="176"/>
  <c r="R111" i="176"/>
  <c r="O111" i="176"/>
  <c r="L111" i="176"/>
  <c r="I111" i="176"/>
  <c r="R110" i="176"/>
  <c r="O110" i="176"/>
  <c r="L110" i="176"/>
  <c r="I110" i="176"/>
  <c r="R109" i="176"/>
  <c r="O109" i="176"/>
  <c r="L109" i="176"/>
  <c r="I109" i="176"/>
  <c r="R105" i="176"/>
  <c r="R106" i="176" s="1"/>
  <c r="T104" i="176"/>
  <c r="S104" i="176"/>
  <c r="S105" i="176" s="1"/>
  <c r="S106" i="176" s="1"/>
  <c r="R104" i="176"/>
  <c r="Q104" i="176"/>
  <c r="P104" i="176"/>
  <c r="P105" i="176" s="1"/>
  <c r="P106" i="176" s="1"/>
  <c r="O104" i="176"/>
  <c r="O105" i="176" s="1"/>
  <c r="O106" i="176" s="1"/>
  <c r="N104" i="176"/>
  <c r="O112" i="176" s="1"/>
  <c r="M104" i="176"/>
  <c r="M105" i="176" s="1"/>
  <c r="M106" i="176" s="1"/>
  <c r="L104" i="176"/>
  <c r="L105" i="176" s="1"/>
  <c r="L106" i="176" s="1"/>
  <c r="K104" i="176"/>
  <c r="K105" i="176" s="1"/>
  <c r="K106" i="176" s="1"/>
  <c r="J104" i="176"/>
  <c r="J105" i="176" s="1"/>
  <c r="J106" i="176" s="1"/>
  <c r="I104" i="176"/>
  <c r="I105" i="176" s="1"/>
  <c r="I106" i="176" s="1"/>
  <c r="H104" i="176"/>
  <c r="T103" i="176"/>
  <c r="T102" i="176"/>
  <c r="T101" i="176"/>
  <c r="K88" i="176"/>
  <c r="R81" i="176"/>
  <c r="O81" i="176"/>
  <c r="L81" i="176"/>
  <c r="I81" i="176"/>
  <c r="R80" i="176"/>
  <c r="O80" i="176"/>
  <c r="L80" i="176"/>
  <c r="I80" i="176"/>
  <c r="R79" i="176"/>
  <c r="O79" i="176"/>
  <c r="L79" i="176"/>
  <c r="I79" i="176"/>
  <c r="M75" i="176"/>
  <c r="M76" i="176" s="1"/>
  <c r="L75" i="176"/>
  <c r="L76" i="176" s="1"/>
  <c r="S74" i="176"/>
  <c r="S75" i="176" s="1"/>
  <c r="S76" i="176" s="1"/>
  <c r="R74" i="176"/>
  <c r="R75" i="176" s="1"/>
  <c r="R76" i="176" s="1"/>
  <c r="Q74" i="176"/>
  <c r="Q75" i="176" s="1"/>
  <c r="Q76" i="176" s="1"/>
  <c r="P74" i="176"/>
  <c r="P75" i="176" s="1"/>
  <c r="P76" i="176" s="1"/>
  <c r="O74" i="176"/>
  <c r="O75" i="176" s="1"/>
  <c r="O76" i="176" s="1"/>
  <c r="N74" i="176"/>
  <c r="M74" i="176"/>
  <c r="L74" i="176"/>
  <c r="K74" i="176"/>
  <c r="L82" i="176" s="1"/>
  <c r="J74" i="176"/>
  <c r="J75" i="176" s="1"/>
  <c r="J76" i="176" s="1"/>
  <c r="I74" i="176"/>
  <c r="I75" i="176" s="1"/>
  <c r="I76" i="176" s="1"/>
  <c r="H74" i="176"/>
  <c r="T73" i="176"/>
  <c r="T72" i="176"/>
  <c r="T71" i="176"/>
  <c r="K58" i="176"/>
  <c r="R51" i="176"/>
  <c r="O51" i="176"/>
  <c r="L51" i="176"/>
  <c r="I51" i="176"/>
  <c r="R50" i="176"/>
  <c r="O50" i="176"/>
  <c r="L50" i="176"/>
  <c r="I50" i="176"/>
  <c r="R49" i="176"/>
  <c r="O49" i="176"/>
  <c r="L49" i="176"/>
  <c r="I49" i="176"/>
  <c r="R46" i="176"/>
  <c r="S45" i="176"/>
  <c r="S46" i="176" s="1"/>
  <c r="R45" i="176"/>
  <c r="N45" i="176"/>
  <c r="N46" i="176" s="1"/>
  <c r="K45" i="176"/>
  <c r="K46" i="176" s="1"/>
  <c r="J45" i="176"/>
  <c r="J46" i="176" s="1"/>
  <c r="S44" i="176"/>
  <c r="R44" i="176"/>
  <c r="Q44" i="176"/>
  <c r="R52" i="176" s="1"/>
  <c r="P44" i="176"/>
  <c r="P45" i="176" s="1"/>
  <c r="P46" i="176" s="1"/>
  <c r="O44" i="176"/>
  <c r="O45" i="176" s="1"/>
  <c r="O46" i="176" s="1"/>
  <c r="N44" i="176"/>
  <c r="M44" i="176"/>
  <c r="M45" i="176" s="1"/>
  <c r="M46" i="176" s="1"/>
  <c r="L44" i="176"/>
  <c r="L45" i="176" s="1"/>
  <c r="L46" i="176" s="1"/>
  <c r="K44" i="176"/>
  <c r="J44" i="176"/>
  <c r="I44" i="176"/>
  <c r="I45" i="176" s="1"/>
  <c r="I46" i="176" s="1"/>
  <c r="H44" i="176"/>
  <c r="T43" i="176"/>
  <c r="T44" i="176" s="1"/>
  <c r="T42" i="176"/>
  <c r="T41" i="176"/>
  <c r="K28" i="176"/>
  <c r="R21" i="176"/>
  <c r="O21" i="176"/>
  <c r="L21" i="176"/>
  <c r="I21" i="176"/>
  <c r="R20" i="176"/>
  <c r="R187" i="176" s="1"/>
  <c r="O20" i="176"/>
  <c r="L20" i="176"/>
  <c r="L187" i="176" s="1"/>
  <c r="I20" i="176"/>
  <c r="R19" i="176"/>
  <c r="O19" i="176"/>
  <c r="L19" i="176"/>
  <c r="I19" i="176"/>
  <c r="P16" i="176"/>
  <c r="L16" i="176"/>
  <c r="H16" i="176"/>
  <c r="M15" i="176"/>
  <c r="M16" i="176" s="1"/>
  <c r="H15" i="176"/>
  <c r="S14" i="176"/>
  <c r="S15" i="176" s="1"/>
  <c r="S16" i="176" s="1"/>
  <c r="R14" i="176"/>
  <c r="R15" i="176" s="1"/>
  <c r="R16" i="176" s="1"/>
  <c r="Q14" i="176"/>
  <c r="Q15" i="176" s="1"/>
  <c r="Q16" i="176" s="1"/>
  <c r="P14" i="176"/>
  <c r="P15" i="176" s="1"/>
  <c r="O14" i="176"/>
  <c r="O15" i="176" s="1"/>
  <c r="O16" i="176" s="1"/>
  <c r="N14" i="176"/>
  <c r="O22" i="176" s="1"/>
  <c r="M14" i="176"/>
  <c r="L14" i="176"/>
  <c r="L15" i="176" s="1"/>
  <c r="K14" i="176"/>
  <c r="L22" i="176" s="1"/>
  <c r="J14" i="176"/>
  <c r="J15" i="176" s="1"/>
  <c r="J16" i="176" s="1"/>
  <c r="I14" i="176"/>
  <c r="I15" i="176" s="1"/>
  <c r="I16" i="176" s="1"/>
  <c r="H14" i="176"/>
  <c r="T13" i="176"/>
  <c r="T12" i="176"/>
  <c r="T11" i="176"/>
  <c r="U5" i="176"/>
  <c r="D5" i="176"/>
  <c r="K165" i="175"/>
  <c r="K166" i="175" s="1"/>
  <c r="K167" i="175" s="1"/>
  <c r="J75" i="175"/>
  <c r="J76" i="175" s="1"/>
  <c r="J77" i="175" s="1"/>
  <c r="A167" i="175"/>
  <c r="A166" i="175"/>
  <c r="L165" i="175"/>
  <c r="L166" i="175" s="1"/>
  <c r="L167" i="175" s="1"/>
  <c r="H165" i="175"/>
  <c r="H166" i="175" s="1"/>
  <c r="H167" i="175" s="1"/>
  <c r="A165" i="175"/>
  <c r="I172" i="175"/>
  <c r="A164" i="175"/>
  <c r="A163" i="175"/>
  <c r="R165" i="175"/>
  <c r="R166" i="175" s="1"/>
  <c r="R167" i="175" s="1"/>
  <c r="J165" i="175"/>
  <c r="J166" i="175" s="1"/>
  <c r="J167" i="175" s="1"/>
  <c r="A162" i="175"/>
  <c r="K148" i="175"/>
  <c r="A137" i="175"/>
  <c r="A136" i="175"/>
  <c r="A135" i="175"/>
  <c r="A134" i="175"/>
  <c r="R141" i="175"/>
  <c r="A133" i="175"/>
  <c r="A132" i="175"/>
  <c r="A107" i="175"/>
  <c r="A106" i="175"/>
  <c r="R105" i="175"/>
  <c r="N105" i="175"/>
  <c r="N106" i="175" s="1"/>
  <c r="N107" i="175" s="1"/>
  <c r="J105" i="175"/>
  <c r="J106" i="175" s="1"/>
  <c r="J107" i="175" s="1"/>
  <c r="A105" i="175"/>
  <c r="O112" i="175"/>
  <c r="A104" i="175"/>
  <c r="O111" i="175"/>
  <c r="K118" i="175"/>
  <c r="A103" i="175"/>
  <c r="P105" i="175"/>
  <c r="P106" i="175" s="1"/>
  <c r="P107" i="175" s="1"/>
  <c r="I110" i="175"/>
  <c r="A102" i="175"/>
  <c r="A77" i="175"/>
  <c r="A76" i="175"/>
  <c r="S75" i="175"/>
  <c r="S76" i="175" s="1"/>
  <c r="S77" i="175" s="1"/>
  <c r="Q75" i="175"/>
  <c r="Q76" i="175" s="1"/>
  <c r="Q77" i="175" s="1"/>
  <c r="O75" i="175"/>
  <c r="O76" i="175" s="1"/>
  <c r="O77" i="175" s="1"/>
  <c r="A75" i="175"/>
  <c r="A74" i="175"/>
  <c r="A73" i="175"/>
  <c r="A72" i="175"/>
  <c r="A47" i="175"/>
  <c r="A46" i="175"/>
  <c r="A45" i="175"/>
  <c r="H45" i="175"/>
  <c r="A44" i="175"/>
  <c r="A43" i="175"/>
  <c r="R45" i="175"/>
  <c r="R46" i="175" s="1"/>
  <c r="R47" i="175" s="1"/>
  <c r="A42" i="175"/>
  <c r="A17" i="175"/>
  <c r="A16" i="175"/>
  <c r="Q15" i="175"/>
  <c r="M15" i="175"/>
  <c r="M16" i="175" s="1"/>
  <c r="M17" i="175" s="1"/>
  <c r="I15" i="175"/>
  <c r="I16" i="175" s="1"/>
  <c r="I17" i="175" s="1"/>
  <c r="A15" i="175"/>
  <c r="A14" i="175"/>
  <c r="R21" i="175"/>
  <c r="K28" i="175"/>
  <c r="A13" i="175"/>
  <c r="A12" i="175"/>
  <c r="E168" i="174"/>
  <c r="D168" i="174"/>
  <c r="E167" i="174"/>
  <c r="D167" i="174"/>
  <c r="E166" i="174"/>
  <c r="D166" i="174"/>
  <c r="D165" i="174"/>
  <c r="S164" i="174"/>
  <c r="R164" i="174"/>
  <c r="Q164" i="174"/>
  <c r="P164" i="174"/>
  <c r="O164" i="174"/>
  <c r="N164" i="174"/>
  <c r="M164" i="174"/>
  <c r="L172" i="174" s="1"/>
  <c r="L164" i="174"/>
  <c r="K164" i="174"/>
  <c r="J164" i="174"/>
  <c r="I164" i="174"/>
  <c r="H164" i="174"/>
  <c r="S163" i="174"/>
  <c r="R163" i="174"/>
  <c r="Q163" i="174"/>
  <c r="P163" i="174"/>
  <c r="O163" i="174"/>
  <c r="N163" i="174"/>
  <c r="M163" i="174"/>
  <c r="L163" i="174"/>
  <c r="K163" i="174"/>
  <c r="J163" i="174"/>
  <c r="I163" i="174"/>
  <c r="I171" i="174" s="1"/>
  <c r="H163" i="174"/>
  <c r="E163" i="174"/>
  <c r="D163" i="174"/>
  <c r="S162" i="174"/>
  <c r="R162" i="174"/>
  <c r="R165" i="174" s="1"/>
  <c r="R166" i="174" s="1"/>
  <c r="R167" i="174" s="1"/>
  <c r="Q162" i="174"/>
  <c r="P162" i="174"/>
  <c r="O162" i="174"/>
  <c r="N162" i="174"/>
  <c r="M162" i="174"/>
  <c r="L162" i="174"/>
  <c r="K162" i="174"/>
  <c r="J162" i="174"/>
  <c r="I162" i="174"/>
  <c r="H162" i="174"/>
  <c r="D162" i="174"/>
  <c r="K157" i="174"/>
  <c r="D157" i="174"/>
  <c r="E138" i="174"/>
  <c r="D138" i="174"/>
  <c r="E137" i="174"/>
  <c r="D137" i="174"/>
  <c r="E136" i="174"/>
  <c r="D136" i="174"/>
  <c r="D135" i="174"/>
  <c r="S134" i="174"/>
  <c r="R134" i="174"/>
  <c r="Q134" i="174"/>
  <c r="P134" i="174"/>
  <c r="O142" i="174" s="1"/>
  <c r="O134" i="174"/>
  <c r="N134" i="174"/>
  <c r="M134" i="174"/>
  <c r="M135" i="174" s="1"/>
  <c r="M136" i="174" s="1"/>
  <c r="M137" i="174" s="1"/>
  <c r="L134" i="174"/>
  <c r="K134" i="174"/>
  <c r="J134" i="174"/>
  <c r="I134" i="174"/>
  <c r="H134" i="174"/>
  <c r="T134" i="174" s="1"/>
  <c r="S133" i="174"/>
  <c r="R133" i="174"/>
  <c r="Q133" i="174"/>
  <c r="P133" i="174"/>
  <c r="O133" i="174"/>
  <c r="N133" i="174"/>
  <c r="M133" i="174"/>
  <c r="L133" i="174"/>
  <c r="L141" i="174" s="1"/>
  <c r="K133" i="174"/>
  <c r="J133" i="174"/>
  <c r="I133" i="174"/>
  <c r="I141" i="174" s="1"/>
  <c r="H133" i="174"/>
  <c r="E133" i="174"/>
  <c r="D133" i="174"/>
  <c r="S132" i="174"/>
  <c r="R132" i="174"/>
  <c r="R140" i="174" s="1"/>
  <c r="Q132" i="174"/>
  <c r="Q135" i="174" s="1"/>
  <c r="Q136" i="174" s="1"/>
  <c r="Q137" i="174" s="1"/>
  <c r="P132" i="174"/>
  <c r="O132" i="174"/>
  <c r="N132" i="174"/>
  <c r="M132" i="174"/>
  <c r="L132" i="174"/>
  <c r="K132" i="174"/>
  <c r="J132" i="174"/>
  <c r="J135" i="174" s="1"/>
  <c r="J136" i="174" s="1"/>
  <c r="J137" i="174" s="1"/>
  <c r="I132" i="174"/>
  <c r="H132" i="174"/>
  <c r="D132" i="174"/>
  <c r="K127" i="174"/>
  <c r="D127" i="174"/>
  <c r="E108" i="174"/>
  <c r="D108" i="174"/>
  <c r="E107" i="174"/>
  <c r="D107" i="174"/>
  <c r="E106" i="174"/>
  <c r="D106" i="174"/>
  <c r="D105" i="174"/>
  <c r="S104" i="174"/>
  <c r="R104" i="174"/>
  <c r="Q104" i="174"/>
  <c r="P104" i="174"/>
  <c r="O104" i="174"/>
  <c r="N104" i="174"/>
  <c r="M104" i="174"/>
  <c r="L104" i="174"/>
  <c r="K104" i="174"/>
  <c r="J104" i="174"/>
  <c r="I104" i="174"/>
  <c r="H104" i="174"/>
  <c r="S103" i="174"/>
  <c r="R103" i="174"/>
  <c r="Q103" i="174"/>
  <c r="R111" i="174" s="1"/>
  <c r="P103" i="174"/>
  <c r="O103" i="174"/>
  <c r="N103" i="174"/>
  <c r="M103" i="174"/>
  <c r="L103" i="174"/>
  <c r="L105" i="174" s="1"/>
  <c r="L106" i="174" s="1"/>
  <c r="L107" i="174" s="1"/>
  <c r="K103" i="174"/>
  <c r="J103" i="174"/>
  <c r="I103" i="174"/>
  <c r="H103" i="174"/>
  <c r="E103" i="174"/>
  <c r="D103" i="174"/>
  <c r="K118" i="174" s="1"/>
  <c r="S102" i="174"/>
  <c r="R102" i="174"/>
  <c r="Q102" i="174"/>
  <c r="P102" i="174"/>
  <c r="O102" i="174"/>
  <c r="O105" i="174" s="1"/>
  <c r="O106" i="174" s="1"/>
  <c r="O107" i="174" s="1"/>
  <c r="N102" i="174"/>
  <c r="M102" i="174"/>
  <c r="L102" i="174"/>
  <c r="L110" i="174" s="1"/>
  <c r="K102" i="174"/>
  <c r="J102" i="174"/>
  <c r="I102" i="174"/>
  <c r="H102" i="174"/>
  <c r="I110" i="174" s="1"/>
  <c r="D102" i="174"/>
  <c r="K97" i="174"/>
  <c r="D97" i="174"/>
  <c r="E78" i="174"/>
  <c r="D78" i="174"/>
  <c r="E77" i="174"/>
  <c r="D77" i="174"/>
  <c r="E76" i="174"/>
  <c r="D76" i="174"/>
  <c r="D75" i="174"/>
  <c r="S74" i="174"/>
  <c r="R74" i="174"/>
  <c r="R82" i="174" s="1"/>
  <c r="Q74" i="174"/>
  <c r="P74" i="174"/>
  <c r="O74" i="174"/>
  <c r="N74" i="174"/>
  <c r="M74" i="174"/>
  <c r="L74" i="174"/>
  <c r="K74" i="174"/>
  <c r="J74" i="174"/>
  <c r="I74" i="174"/>
  <c r="H74" i="174"/>
  <c r="H75" i="174" s="1"/>
  <c r="H76" i="174" s="1"/>
  <c r="H77" i="174" s="1"/>
  <c r="S73" i="174"/>
  <c r="S75" i="174" s="1"/>
  <c r="S76" i="174" s="1"/>
  <c r="S77" i="174" s="1"/>
  <c r="R73" i="174"/>
  <c r="Q73" i="174"/>
  <c r="P73" i="174"/>
  <c r="O73" i="174"/>
  <c r="N73" i="174"/>
  <c r="O81" i="174" s="1"/>
  <c r="M73" i="174"/>
  <c r="L73" i="174"/>
  <c r="K73" i="174"/>
  <c r="J73" i="174"/>
  <c r="I73" i="174"/>
  <c r="H73" i="174"/>
  <c r="E73" i="174"/>
  <c r="D73" i="174"/>
  <c r="K88" i="174" s="1"/>
  <c r="S72" i="174"/>
  <c r="R72" i="174"/>
  <c r="Q72" i="174"/>
  <c r="P72" i="174"/>
  <c r="O72" i="174"/>
  <c r="N72" i="174"/>
  <c r="M72" i="174"/>
  <c r="L72" i="174"/>
  <c r="K72" i="174"/>
  <c r="J72" i="174"/>
  <c r="J75" i="174" s="1"/>
  <c r="J76" i="174" s="1"/>
  <c r="J77" i="174" s="1"/>
  <c r="I72" i="174"/>
  <c r="H72" i="174"/>
  <c r="D72" i="174"/>
  <c r="K67" i="174"/>
  <c r="D67" i="174"/>
  <c r="E48" i="174"/>
  <c r="D48" i="174"/>
  <c r="E47" i="174"/>
  <c r="D47" i="174"/>
  <c r="E46" i="174"/>
  <c r="D46" i="174"/>
  <c r="D45" i="174"/>
  <c r="S44" i="174"/>
  <c r="R44" i="174"/>
  <c r="Q44" i="174"/>
  <c r="P44" i="174"/>
  <c r="P45" i="174" s="1"/>
  <c r="P46" i="174" s="1"/>
  <c r="P47" i="174" s="1"/>
  <c r="O44" i="174"/>
  <c r="N44" i="174"/>
  <c r="M44" i="174"/>
  <c r="M45" i="174" s="1"/>
  <c r="M46" i="174" s="1"/>
  <c r="M47" i="174" s="1"/>
  <c r="L44" i="174"/>
  <c r="K44" i="174"/>
  <c r="J44" i="174"/>
  <c r="I44" i="174"/>
  <c r="H44" i="174"/>
  <c r="H45" i="174" s="1"/>
  <c r="S43" i="174"/>
  <c r="S45" i="174" s="1"/>
  <c r="S46" i="174" s="1"/>
  <c r="S47" i="174" s="1"/>
  <c r="R43" i="174"/>
  <c r="Q43" i="174"/>
  <c r="P43" i="174"/>
  <c r="O43" i="174"/>
  <c r="N43" i="174"/>
  <c r="M43" i="174"/>
  <c r="L43" i="174"/>
  <c r="K43" i="174"/>
  <c r="J43" i="174"/>
  <c r="I43" i="174"/>
  <c r="H43" i="174"/>
  <c r="E43" i="174"/>
  <c r="D43" i="174"/>
  <c r="S42" i="174"/>
  <c r="R42" i="174"/>
  <c r="Q42" i="174"/>
  <c r="P42" i="174"/>
  <c r="O42" i="174"/>
  <c r="O50" i="174" s="1"/>
  <c r="N42" i="174"/>
  <c r="M42" i="174"/>
  <c r="L42" i="174"/>
  <c r="K42" i="174"/>
  <c r="J42" i="174"/>
  <c r="J45" i="174" s="1"/>
  <c r="J46" i="174" s="1"/>
  <c r="J47" i="174" s="1"/>
  <c r="I42" i="174"/>
  <c r="H42" i="174"/>
  <c r="D42" i="174"/>
  <c r="K37" i="174"/>
  <c r="D37" i="174"/>
  <c r="E18" i="174"/>
  <c r="D18" i="174"/>
  <c r="E17" i="174"/>
  <c r="D17" i="174"/>
  <c r="E16" i="174"/>
  <c r="D16" i="174"/>
  <c r="D15" i="174"/>
  <c r="S14" i="174"/>
  <c r="R14" i="174"/>
  <c r="Q14" i="174"/>
  <c r="P14" i="174"/>
  <c r="O14" i="174"/>
  <c r="N14" i="174"/>
  <c r="M14" i="174"/>
  <c r="L14" i="174"/>
  <c r="K14" i="174"/>
  <c r="J14" i="174"/>
  <c r="I14" i="174"/>
  <c r="H14" i="174"/>
  <c r="I22" i="174" s="1"/>
  <c r="S13" i="174"/>
  <c r="S15" i="174" s="1"/>
  <c r="S16" i="174" s="1"/>
  <c r="S17" i="174" s="1"/>
  <c r="R13" i="174"/>
  <c r="Q13" i="174"/>
  <c r="R21" i="174" s="1"/>
  <c r="P13" i="174"/>
  <c r="O13" i="174"/>
  <c r="N13" i="174"/>
  <c r="M13" i="174"/>
  <c r="L13" i="174"/>
  <c r="L15" i="174" s="1"/>
  <c r="L16" i="174" s="1"/>
  <c r="L17" i="174" s="1"/>
  <c r="K13" i="174"/>
  <c r="K15" i="174" s="1"/>
  <c r="J13" i="174"/>
  <c r="I13" i="174"/>
  <c r="H13" i="174"/>
  <c r="E13" i="174"/>
  <c r="D13" i="174"/>
  <c r="K28" i="174" s="1"/>
  <c r="S12" i="174"/>
  <c r="R12" i="174"/>
  <c r="R15" i="174" s="1"/>
  <c r="R16" i="174" s="1"/>
  <c r="R17" i="174" s="1"/>
  <c r="Q12" i="174"/>
  <c r="P12" i="174"/>
  <c r="O12" i="174"/>
  <c r="O20" i="174" s="1"/>
  <c r="N12" i="174"/>
  <c r="M12" i="174"/>
  <c r="L12" i="174"/>
  <c r="L20" i="174" s="1"/>
  <c r="K12" i="174"/>
  <c r="J12" i="174"/>
  <c r="J15" i="174" s="1"/>
  <c r="J16" i="174" s="1"/>
  <c r="J17" i="174" s="1"/>
  <c r="I12" i="174"/>
  <c r="H12" i="174"/>
  <c r="D12" i="174"/>
  <c r="K7" i="174"/>
  <c r="D7" i="174"/>
  <c r="A167" i="174"/>
  <c r="A166" i="174"/>
  <c r="S165" i="174"/>
  <c r="S166" i="174" s="1"/>
  <c r="S167" i="174" s="1"/>
  <c r="K165" i="174"/>
  <c r="A165" i="174"/>
  <c r="A164" i="174"/>
  <c r="A163" i="174"/>
  <c r="O170" i="174"/>
  <c r="A162" i="174"/>
  <c r="A137" i="174"/>
  <c r="A136" i="174"/>
  <c r="A135" i="174"/>
  <c r="A134" i="174"/>
  <c r="K148" i="174"/>
  <c r="A133" i="174"/>
  <c r="L140" i="174"/>
  <c r="A132" i="174"/>
  <c r="A107" i="174"/>
  <c r="A106" i="174"/>
  <c r="A105" i="174"/>
  <c r="P105" i="174"/>
  <c r="P106" i="174" s="1"/>
  <c r="P107" i="174" s="1"/>
  <c r="A104" i="174"/>
  <c r="O111" i="174"/>
  <c r="A103" i="174"/>
  <c r="A102" i="174"/>
  <c r="A77" i="174"/>
  <c r="A76" i="174"/>
  <c r="A75" i="174"/>
  <c r="O75" i="174"/>
  <c r="O76" i="174" s="1"/>
  <c r="O77" i="174" s="1"/>
  <c r="K75" i="174"/>
  <c r="K76" i="174" s="1"/>
  <c r="K77" i="174" s="1"/>
  <c r="A74" i="174"/>
  <c r="A73" i="174"/>
  <c r="A72" i="174"/>
  <c r="A47" i="174"/>
  <c r="A46" i="174"/>
  <c r="I45" i="174"/>
  <c r="I46" i="174" s="1"/>
  <c r="I47" i="174" s="1"/>
  <c r="A45" i="174"/>
  <c r="A44" i="174"/>
  <c r="A43" i="174"/>
  <c r="A42" i="174"/>
  <c r="A17" i="174"/>
  <c r="A16" i="174"/>
  <c r="A15" i="174"/>
  <c r="R22" i="174"/>
  <c r="O15" i="174"/>
  <c r="O16" i="174" s="1"/>
  <c r="O17" i="174" s="1"/>
  <c r="A14" i="174"/>
  <c r="T13" i="174"/>
  <c r="A13" i="174"/>
  <c r="M15" i="174"/>
  <c r="M16" i="174" s="1"/>
  <c r="M17" i="174" s="1"/>
  <c r="A12" i="174"/>
  <c r="J2" i="90"/>
  <c r="E168" i="90"/>
  <c r="D168" i="90"/>
  <c r="E167" i="90"/>
  <c r="D167" i="90"/>
  <c r="A167" i="90"/>
  <c r="E166" i="90"/>
  <c r="D166" i="90"/>
  <c r="A166" i="90"/>
  <c r="D165" i="90"/>
  <c r="A165" i="90"/>
  <c r="S164" i="90"/>
  <c r="R164" i="90"/>
  <c r="Q164" i="90"/>
  <c r="P164" i="90"/>
  <c r="O164" i="90"/>
  <c r="N164" i="90"/>
  <c r="M164" i="90"/>
  <c r="L164" i="90"/>
  <c r="K164" i="90"/>
  <c r="J164" i="90"/>
  <c r="I164" i="90"/>
  <c r="H164" i="90"/>
  <c r="A164" i="90"/>
  <c r="S163" i="90"/>
  <c r="R163" i="90"/>
  <c r="Q163" i="90"/>
  <c r="P163" i="90"/>
  <c r="O163" i="90"/>
  <c r="N163" i="90"/>
  <c r="M163" i="90"/>
  <c r="L163" i="90"/>
  <c r="K163" i="90"/>
  <c r="J163" i="90"/>
  <c r="I163" i="90"/>
  <c r="H163" i="90"/>
  <c r="E163" i="90"/>
  <c r="D163" i="90"/>
  <c r="A163" i="90"/>
  <c r="S162" i="90"/>
  <c r="R162" i="90"/>
  <c r="Q162" i="90"/>
  <c r="P162" i="90"/>
  <c r="O162" i="90"/>
  <c r="N162" i="90"/>
  <c r="M162" i="90"/>
  <c r="L162" i="90"/>
  <c r="K162" i="90"/>
  <c r="J162" i="90"/>
  <c r="I162" i="90"/>
  <c r="H162" i="90"/>
  <c r="D162" i="90"/>
  <c r="A162" i="90"/>
  <c r="K157" i="90"/>
  <c r="D157" i="90"/>
  <c r="E138" i="90"/>
  <c r="D138" i="90"/>
  <c r="E137" i="90"/>
  <c r="D137" i="90"/>
  <c r="A137" i="90"/>
  <c r="E136" i="90"/>
  <c r="D136" i="90"/>
  <c r="A136" i="90"/>
  <c r="D135" i="90"/>
  <c r="A135" i="90"/>
  <c r="S134" i="90"/>
  <c r="R134" i="90"/>
  <c r="Q134" i="90"/>
  <c r="P134" i="90"/>
  <c r="O134" i="90"/>
  <c r="N134" i="90"/>
  <c r="M134" i="90"/>
  <c r="L134" i="90"/>
  <c r="K134" i="90"/>
  <c r="J134" i="90"/>
  <c r="I134" i="90"/>
  <c r="H134" i="90"/>
  <c r="A134" i="90"/>
  <c r="S133" i="90"/>
  <c r="R133" i="90"/>
  <c r="Q133" i="90"/>
  <c r="P133" i="90"/>
  <c r="O133" i="90"/>
  <c r="N133" i="90"/>
  <c r="M133" i="90"/>
  <c r="L133" i="90"/>
  <c r="K133" i="90"/>
  <c r="J133" i="90"/>
  <c r="I133" i="90"/>
  <c r="H133" i="90"/>
  <c r="E133" i="90"/>
  <c r="D133" i="90"/>
  <c r="A133" i="90"/>
  <c r="S132" i="90"/>
  <c r="R132" i="90"/>
  <c r="Q132" i="90"/>
  <c r="P132" i="90"/>
  <c r="O132" i="90"/>
  <c r="N132" i="90"/>
  <c r="M132" i="90"/>
  <c r="L132" i="90"/>
  <c r="K132" i="90"/>
  <c r="J132" i="90"/>
  <c r="I132" i="90"/>
  <c r="H132" i="90"/>
  <c r="D132" i="90"/>
  <c r="A132" i="90"/>
  <c r="K127" i="90"/>
  <c r="D127" i="90"/>
  <c r="E108" i="90"/>
  <c r="D108" i="90"/>
  <c r="E107" i="90"/>
  <c r="D107" i="90"/>
  <c r="A107" i="90"/>
  <c r="E106" i="90"/>
  <c r="D106" i="90"/>
  <c r="A106" i="90"/>
  <c r="D105" i="90"/>
  <c r="A105" i="90"/>
  <c r="S104" i="90"/>
  <c r="R104" i="90"/>
  <c r="Q104" i="90"/>
  <c r="P104" i="90"/>
  <c r="O104" i="90"/>
  <c r="N104" i="90"/>
  <c r="M104" i="90"/>
  <c r="L104" i="90"/>
  <c r="K104" i="90"/>
  <c r="J104" i="90"/>
  <c r="I104" i="90"/>
  <c r="H104" i="90"/>
  <c r="A104" i="90"/>
  <c r="S103" i="90"/>
  <c r="R103" i="90"/>
  <c r="Q103" i="90"/>
  <c r="P103" i="90"/>
  <c r="O103" i="90"/>
  <c r="N103" i="90"/>
  <c r="M103" i="90"/>
  <c r="L103" i="90"/>
  <c r="K103" i="90"/>
  <c r="J103" i="90"/>
  <c r="I103" i="90"/>
  <c r="H103" i="90"/>
  <c r="E103" i="90"/>
  <c r="D103" i="90"/>
  <c r="A103" i="90"/>
  <c r="S102" i="90"/>
  <c r="R102" i="90"/>
  <c r="Q102" i="90"/>
  <c r="P102" i="90"/>
  <c r="O102" i="90"/>
  <c r="N102" i="90"/>
  <c r="M102" i="90"/>
  <c r="L102" i="90"/>
  <c r="K102" i="90"/>
  <c r="J102" i="90"/>
  <c r="I102" i="90"/>
  <c r="H102" i="90"/>
  <c r="D102" i="90"/>
  <c r="A102" i="90"/>
  <c r="K97" i="90"/>
  <c r="D97" i="90"/>
  <c r="E78" i="90"/>
  <c r="D78" i="90"/>
  <c r="E77" i="90"/>
  <c r="D77" i="90"/>
  <c r="A77" i="90"/>
  <c r="E76" i="90"/>
  <c r="D76" i="90"/>
  <c r="A76" i="90"/>
  <c r="D75" i="90"/>
  <c r="A75" i="90"/>
  <c r="S74" i="90"/>
  <c r="R74" i="90"/>
  <c r="Q74" i="90"/>
  <c r="P74" i="90"/>
  <c r="O74" i="90"/>
  <c r="N74" i="90"/>
  <c r="M74" i="90"/>
  <c r="L74" i="90"/>
  <c r="K74" i="90"/>
  <c r="J74" i="90"/>
  <c r="I74" i="90"/>
  <c r="H74" i="90"/>
  <c r="A74" i="90"/>
  <c r="S73" i="90"/>
  <c r="R73" i="90"/>
  <c r="Q73" i="90"/>
  <c r="P73" i="90"/>
  <c r="O73" i="90"/>
  <c r="N73" i="90"/>
  <c r="M73" i="90"/>
  <c r="L73" i="90"/>
  <c r="K73" i="90"/>
  <c r="J73" i="90"/>
  <c r="I73" i="90"/>
  <c r="H73" i="90"/>
  <c r="E73" i="90"/>
  <c r="D73" i="90"/>
  <c r="A73" i="90"/>
  <c r="S72" i="90"/>
  <c r="R72" i="90"/>
  <c r="Q72" i="90"/>
  <c r="P72" i="90"/>
  <c r="O72" i="90"/>
  <c r="N72" i="90"/>
  <c r="M72" i="90"/>
  <c r="L72" i="90"/>
  <c r="K72" i="90"/>
  <c r="J72" i="90"/>
  <c r="I72" i="90"/>
  <c r="H72" i="90"/>
  <c r="D72" i="90"/>
  <c r="A72" i="90"/>
  <c r="K67" i="90"/>
  <c r="D67" i="90"/>
  <c r="E48" i="90"/>
  <c r="D48" i="90"/>
  <c r="E47" i="90"/>
  <c r="D47" i="90"/>
  <c r="A47" i="90"/>
  <c r="E46" i="90"/>
  <c r="D46" i="90"/>
  <c r="A46" i="90"/>
  <c r="D45" i="90"/>
  <c r="A45" i="90"/>
  <c r="S44" i="90"/>
  <c r="R44" i="90"/>
  <c r="Q44" i="90"/>
  <c r="P44" i="90"/>
  <c r="O44" i="90"/>
  <c r="N44" i="90"/>
  <c r="M44" i="90"/>
  <c r="L44" i="90"/>
  <c r="K44" i="90"/>
  <c r="J44" i="90"/>
  <c r="I44" i="90"/>
  <c r="H44" i="90"/>
  <c r="A44" i="90"/>
  <c r="S43" i="90"/>
  <c r="R43" i="90"/>
  <c r="Q43" i="90"/>
  <c r="P43" i="90"/>
  <c r="O43" i="90"/>
  <c r="N43" i="90"/>
  <c r="M43" i="90"/>
  <c r="L43" i="90"/>
  <c r="K43" i="90"/>
  <c r="J43" i="90"/>
  <c r="I43" i="90"/>
  <c r="H43" i="90"/>
  <c r="E43" i="90"/>
  <c r="D43" i="90"/>
  <c r="A43" i="90"/>
  <c r="S42" i="90"/>
  <c r="R42" i="90"/>
  <c r="Q42" i="90"/>
  <c r="P42" i="90"/>
  <c r="O42" i="90"/>
  <c r="N42" i="90"/>
  <c r="M42" i="90"/>
  <c r="L42" i="90"/>
  <c r="K42" i="90"/>
  <c r="J42" i="90"/>
  <c r="I42" i="90"/>
  <c r="H42" i="90"/>
  <c r="D42" i="90"/>
  <c r="A42" i="90"/>
  <c r="K37" i="90"/>
  <c r="D37" i="90"/>
  <c r="I142" i="180" l="1"/>
  <c r="H135" i="180"/>
  <c r="H136" i="180" s="1"/>
  <c r="M15" i="192"/>
  <c r="M16" i="192" s="1"/>
  <c r="M17" i="192" s="1"/>
  <c r="L20" i="192"/>
  <c r="O141" i="192"/>
  <c r="O135" i="192"/>
  <c r="O136" i="192" s="1"/>
  <c r="O137" i="192" s="1"/>
  <c r="O189" i="179"/>
  <c r="I22" i="180"/>
  <c r="H15" i="180"/>
  <c r="H16" i="180" s="1"/>
  <c r="L142" i="191"/>
  <c r="O21" i="192"/>
  <c r="T73" i="193"/>
  <c r="R45" i="174"/>
  <c r="R46" i="174" s="1"/>
  <c r="R47" i="174" s="1"/>
  <c r="R135" i="174"/>
  <c r="R136" i="174" s="1"/>
  <c r="R137" i="174" s="1"/>
  <c r="J165" i="174"/>
  <c r="J166" i="174" s="1"/>
  <c r="J167" i="174" s="1"/>
  <c r="O188" i="178"/>
  <c r="T14" i="179"/>
  <c r="L50" i="187"/>
  <c r="L45" i="187"/>
  <c r="L46" i="187" s="1"/>
  <c r="L47" i="187" s="1"/>
  <c r="O51" i="188"/>
  <c r="N45" i="188"/>
  <c r="N46" i="188" s="1"/>
  <c r="N47" i="188" s="1"/>
  <c r="R186" i="178"/>
  <c r="I22" i="179"/>
  <c r="H15" i="179"/>
  <c r="H16" i="179" s="1"/>
  <c r="R22" i="180"/>
  <c r="T74" i="180"/>
  <c r="T14" i="182"/>
  <c r="L188" i="182"/>
  <c r="I142" i="182"/>
  <c r="R142" i="182"/>
  <c r="R189" i="182" s="1"/>
  <c r="O51" i="186"/>
  <c r="O187" i="186" s="1"/>
  <c r="L75" i="186"/>
  <c r="L76" i="186" s="1"/>
  <c r="L77" i="186" s="1"/>
  <c r="O81" i="186"/>
  <c r="O111" i="186"/>
  <c r="T134" i="175"/>
  <c r="K135" i="175"/>
  <c r="K136" i="175" s="1"/>
  <c r="K137" i="175" s="1"/>
  <c r="L145" i="175" s="1"/>
  <c r="M165" i="175"/>
  <c r="M166" i="175" s="1"/>
  <c r="M167" i="175" s="1"/>
  <c r="L175" i="175" s="1"/>
  <c r="O165" i="175"/>
  <c r="O166" i="175" s="1"/>
  <c r="O167" i="175" s="1"/>
  <c r="K28" i="187"/>
  <c r="R52" i="187"/>
  <c r="K75" i="187"/>
  <c r="L82" i="187"/>
  <c r="K118" i="187"/>
  <c r="K148" i="187"/>
  <c r="L170" i="187"/>
  <c r="K178" i="187"/>
  <c r="L50" i="188"/>
  <c r="K58" i="188"/>
  <c r="K118" i="188"/>
  <c r="K148" i="188"/>
  <c r="K178" i="188"/>
  <c r="O171" i="188"/>
  <c r="K148" i="189"/>
  <c r="K118" i="190"/>
  <c r="T104" i="191"/>
  <c r="O187" i="193"/>
  <c r="M135" i="193"/>
  <c r="M136" i="193" s="1"/>
  <c r="M137" i="193" s="1"/>
  <c r="L145" i="193" s="1"/>
  <c r="L142" i="193"/>
  <c r="L113" i="178"/>
  <c r="O112" i="182"/>
  <c r="L20" i="191"/>
  <c r="L142" i="192"/>
  <c r="O170" i="192"/>
  <c r="N165" i="192"/>
  <c r="N166" i="192" s="1"/>
  <c r="N167" i="192" s="1"/>
  <c r="O175" i="192" s="1"/>
  <c r="R187" i="193"/>
  <c r="R81" i="193"/>
  <c r="N105" i="193"/>
  <c r="N106" i="193" s="1"/>
  <c r="N107" i="193" s="1"/>
  <c r="O112" i="193"/>
  <c r="L135" i="174"/>
  <c r="L136" i="174" s="1"/>
  <c r="L137" i="174" s="1"/>
  <c r="O186" i="178"/>
  <c r="I22" i="183"/>
  <c r="H15" i="183"/>
  <c r="H16" i="183" s="1"/>
  <c r="L20" i="188"/>
  <c r="T12" i="188"/>
  <c r="I188" i="202"/>
  <c r="O82" i="176"/>
  <c r="R188" i="178"/>
  <c r="O112" i="179"/>
  <c r="L186" i="182"/>
  <c r="L45" i="174"/>
  <c r="L46" i="174" s="1"/>
  <c r="L47" i="174" s="1"/>
  <c r="T74" i="176"/>
  <c r="L22" i="178"/>
  <c r="L186" i="179"/>
  <c r="L188" i="179"/>
  <c r="R52" i="179"/>
  <c r="T104" i="179"/>
  <c r="I187" i="181"/>
  <c r="I22" i="181"/>
  <c r="L82" i="181"/>
  <c r="R143" i="181"/>
  <c r="I186" i="182"/>
  <c r="I82" i="182"/>
  <c r="R82" i="182"/>
  <c r="I112" i="183"/>
  <c r="I172" i="185"/>
  <c r="K58" i="186"/>
  <c r="L82" i="186"/>
  <c r="K75" i="186"/>
  <c r="K118" i="186"/>
  <c r="K148" i="186"/>
  <c r="L145" i="186"/>
  <c r="K178" i="186"/>
  <c r="O171" i="186"/>
  <c r="R172" i="186"/>
  <c r="S165" i="186"/>
  <c r="S166" i="186" s="1"/>
  <c r="S167" i="186" s="1"/>
  <c r="L50" i="175"/>
  <c r="O51" i="175"/>
  <c r="O187" i="175" s="1"/>
  <c r="L52" i="175"/>
  <c r="O140" i="175"/>
  <c r="I141" i="175"/>
  <c r="L142" i="175"/>
  <c r="O170" i="175"/>
  <c r="T12" i="187"/>
  <c r="L45" i="190"/>
  <c r="L46" i="190" s="1"/>
  <c r="L47" i="190" s="1"/>
  <c r="R22" i="191"/>
  <c r="R188" i="191" s="1"/>
  <c r="Q135" i="193"/>
  <c r="I187" i="176"/>
  <c r="I186" i="176"/>
  <c r="I188" i="176"/>
  <c r="I82" i="176"/>
  <c r="H75" i="176"/>
  <c r="H76" i="176" s="1"/>
  <c r="O172" i="176"/>
  <c r="N165" i="176"/>
  <c r="N166" i="176" s="1"/>
  <c r="O173" i="176" s="1"/>
  <c r="L187" i="178"/>
  <c r="L142" i="178"/>
  <c r="O186" i="179"/>
  <c r="O188" i="179"/>
  <c r="I112" i="179"/>
  <c r="I82" i="180"/>
  <c r="I75" i="180"/>
  <c r="I76" i="180" s="1"/>
  <c r="I83" i="180" s="1"/>
  <c r="R15" i="181"/>
  <c r="R16" i="181" s="1"/>
  <c r="R23" i="181" s="1"/>
  <c r="L187" i="181"/>
  <c r="L113" i="181"/>
  <c r="R112" i="183"/>
  <c r="Q105" i="183"/>
  <c r="Q106" i="183" s="1"/>
  <c r="O142" i="184"/>
  <c r="I188" i="185"/>
  <c r="N15" i="186"/>
  <c r="N16" i="186" s="1"/>
  <c r="N17" i="186" s="1"/>
  <c r="O25" i="186" s="1"/>
  <c r="O20" i="186"/>
  <c r="T13" i="186"/>
  <c r="I21" i="186"/>
  <c r="L22" i="186"/>
  <c r="L15" i="186"/>
  <c r="L16" i="186" s="1"/>
  <c r="L17" i="186" s="1"/>
  <c r="L20" i="187"/>
  <c r="L113" i="198"/>
  <c r="T12" i="174"/>
  <c r="T73" i="174"/>
  <c r="R75" i="174"/>
  <c r="R76" i="174" s="1"/>
  <c r="R77" i="174" s="1"/>
  <c r="R112" i="176"/>
  <c r="R186" i="179"/>
  <c r="R188" i="179"/>
  <c r="O172" i="179"/>
  <c r="N165" i="179"/>
  <c r="N166" i="179" s="1"/>
  <c r="O142" i="180"/>
  <c r="L53" i="181"/>
  <c r="O186" i="182"/>
  <c r="O188" i="182"/>
  <c r="R187" i="183"/>
  <c r="L173" i="184"/>
  <c r="I142" i="185"/>
  <c r="H135" i="185"/>
  <c r="H136" i="185" s="1"/>
  <c r="N15" i="193"/>
  <c r="O80" i="174"/>
  <c r="I15" i="174"/>
  <c r="I16" i="174" s="1"/>
  <c r="I17" i="174" s="1"/>
  <c r="Q45" i="174"/>
  <c r="L51" i="174"/>
  <c r="R80" i="174"/>
  <c r="L81" i="174"/>
  <c r="I105" i="174"/>
  <c r="I106" i="174" s="1"/>
  <c r="I107" i="174" s="1"/>
  <c r="Q105" i="174"/>
  <c r="Q106" i="174" s="1"/>
  <c r="Q107" i="174" s="1"/>
  <c r="L111" i="174"/>
  <c r="I135" i="174"/>
  <c r="I136" i="174" s="1"/>
  <c r="I137" i="174" s="1"/>
  <c r="I165" i="174"/>
  <c r="I166" i="174" s="1"/>
  <c r="I167" i="174" s="1"/>
  <c r="Q165" i="174"/>
  <c r="L171" i="174"/>
  <c r="R171" i="174"/>
  <c r="O187" i="176"/>
  <c r="O52" i="176"/>
  <c r="L53" i="176"/>
  <c r="I172" i="176"/>
  <c r="L52" i="179"/>
  <c r="L82" i="179"/>
  <c r="I142" i="179"/>
  <c r="H135" i="179"/>
  <c r="H136" i="179" s="1"/>
  <c r="L187" i="180"/>
  <c r="T134" i="180"/>
  <c r="R186" i="182"/>
  <c r="R188" i="182"/>
  <c r="N165" i="184"/>
  <c r="N166" i="184" s="1"/>
  <c r="N165" i="186"/>
  <c r="R15" i="188"/>
  <c r="R16" i="188" s="1"/>
  <c r="R17" i="188" s="1"/>
  <c r="L20" i="190"/>
  <c r="K75" i="192"/>
  <c r="Q105" i="193"/>
  <c r="Q106" i="193" s="1"/>
  <c r="Q107" i="193" s="1"/>
  <c r="O187" i="197"/>
  <c r="T74" i="197"/>
  <c r="K28" i="189"/>
  <c r="K58" i="190"/>
  <c r="O51" i="190"/>
  <c r="R52" i="190"/>
  <c r="K148" i="190"/>
  <c r="R172" i="190"/>
  <c r="S165" i="190"/>
  <c r="S166" i="190" s="1"/>
  <c r="S167" i="190" s="1"/>
  <c r="T14" i="199"/>
  <c r="I187" i="202"/>
  <c r="N165" i="230"/>
  <c r="N166" i="230" s="1"/>
  <c r="O173" i="230" s="1"/>
  <c r="T102" i="174"/>
  <c r="S105" i="174"/>
  <c r="S106" i="174" s="1"/>
  <c r="S107" i="174" s="1"/>
  <c r="M105" i="174"/>
  <c r="M106" i="174" s="1"/>
  <c r="M107" i="174" s="1"/>
  <c r="R112" i="174"/>
  <c r="I52" i="176"/>
  <c r="T134" i="176"/>
  <c r="O187" i="178"/>
  <c r="O53" i="178"/>
  <c r="O113" i="178"/>
  <c r="O142" i="178"/>
  <c r="L187" i="179"/>
  <c r="T74" i="179"/>
  <c r="R187" i="180"/>
  <c r="R82" i="180"/>
  <c r="O187" i="182"/>
  <c r="O186" i="183"/>
  <c r="O188" i="183"/>
  <c r="R187" i="184"/>
  <c r="T164" i="184"/>
  <c r="L186" i="185"/>
  <c r="L188" i="185"/>
  <c r="R52" i="185"/>
  <c r="I82" i="185"/>
  <c r="H75" i="185"/>
  <c r="H76" i="185" s="1"/>
  <c r="I83" i="185" s="1"/>
  <c r="O112" i="185"/>
  <c r="R21" i="187"/>
  <c r="I135" i="189"/>
  <c r="I136" i="189" s="1"/>
  <c r="I137" i="189" s="1"/>
  <c r="O20" i="187"/>
  <c r="H15" i="187"/>
  <c r="I23" i="187" s="1"/>
  <c r="T13" i="187"/>
  <c r="O21" i="187"/>
  <c r="L22" i="187"/>
  <c r="L188" i="187" s="1"/>
  <c r="L105" i="187"/>
  <c r="L106" i="187" s="1"/>
  <c r="L107" i="187" s="1"/>
  <c r="L142" i="187"/>
  <c r="O20" i="188"/>
  <c r="T13" i="188"/>
  <c r="O21" i="188"/>
  <c r="L22" i="188"/>
  <c r="N105" i="188"/>
  <c r="N106" i="188" s="1"/>
  <c r="N107" i="188" s="1"/>
  <c r="L105" i="188"/>
  <c r="L106" i="188" s="1"/>
  <c r="L107" i="188" s="1"/>
  <c r="I141" i="188"/>
  <c r="O141" i="188"/>
  <c r="L142" i="188"/>
  <c r="N165" i="188"/>
  <c r="T163" i="188"/>
  <c r="L165" i="188"/>
  <c r="L166" i="188" s="1"/>
  <c r="L167" i="188" s="1"/>
  <c r="N15" i="189"/>
  <c r="I21" i="189"/>
  <c r="I187" i="189" s="1"/>
  <c r="L22" i="189"/>
  <c r="O50" i="189"/>
  <c r="N45" i="189"/>
  <c r="N105" i="189"/>
  <c r="N106" i="189" s="1"/>
  <c r="N107" i="189" s="1"/>
  <c r="L105" i="189"/>
  <c r="L106" i="189" s="1"/>
  <c r="L107" i="189" s="1"/>
  <c r="O140" i="189"/>
  <c r="O141" i="189"/>
  <c r="O187" i="189" s="1"/>
  <c r="L142" i="189"/>
  <c r="O170" i="189"/>
  <c r="L165" i="189"/>
  <c r="L166" i="189" s="1"/>
  <c r="L167" i="189" s="1"/>
  <c r="N15" i="190"/>
  <c r="O20" i="190"/>
  <c r="H15" i="190"/>
  <c r="T13" i="190"/>
  <c r="L22" i="190"/>
  <c r="O140" i="190"/>
  <c r="I141" i="190"/>
  <c r="O141" i="190"/>
  <c r="L142" i="190"/>
  <c r="T13" i="194"/>
  <c r="L142" i="194"/>
  <c r="R186" i="198"/>
  <c r="R188" i="198"/>
  <c r="R186" i="201"/>
  <c r="R188" i="201"/>
  <c r="O187" i="210"/>
  <c r="L187" i="221"/>
  <c r="I22" i="226"/>
  <c r="I15" i="226"/>
  <c r="I16" i="226" s="1"/>
  <c r="I23" i="226" s="1"/>
  <c r="I82" i="174"/>
  <c r="L186" i="176"/>
  <c r="T134" i="178"/>
  <c r="O187" i="179"/>
  <c r="R186" i="183"/>
  <c r="I186" i="184"/>
  <c r="I188" i="184"/>
  <c r="O186" i="185"/>
  <c r="O188" i="185"/>
  <c r="O75" i="186"/>
  <c r="O76" i="186" s="1"/>
  <c r="O77" i="186" s="1"/>
  <c r="M15" i="187"/>
  <c r="M16" i="187" s="1"/>
  <c r="M17" i="187" s="1"/>
  <c r="M75" i="187"/>
  <c r="M76" i="187" s="1"/>
  <c r="M77" i="187" s="1"/>
  <c r="O105" i="187"/>
  <c r="O106" i="187" s="1"/>
  <c r="O107" i="187" s="1"/>
  <c r="L112" i="187"/>
  <c r="O135" i="187"/>
  <c r="O136" i="187" s="1"/>
  <c r="O137" i="187" s="1"/>
  <c r="M15" i="188"/>
  <c r="M16" i="188" s="1"/>
  <c r="M17" i="188" s="1"/>
  <c r="M45" i="188"/>
  <c r="M46" i="188" s="1"/>
  <c r="M47" i="188" s="1"/>
  <c r="L112" i="188"/>
  <c r="O135" i="188"/>
  <c r="O136" i="188" s="1"/>
  <c r="O137" i="188" s="1"/>
  <c r="M15" i="189"/>
  <c r="M16" i="189" s="1"/>
  <c r="M17" i="189" s="1"/>
  <c r="O75" i="189"/>
  <c r="O76" i="189" s="1"/>
  <c r="O77" i="189" s="1"/>
  <c r="O135" i="189"/>
  <c r="O136" i="189" s="1"/>
  <c r="O137" i="189" s="1"/>
  <c r="M135" i="189"/>
  <c r="M136" i="189" s="1"/>
  <c r="M137" i="189" s="1"/>
  <c r="L145" i="189" s="1"/>
  <c r="R21" i="190"/>
  <c r="Q15" i="190"/>
  <c r="O75" i="190"/>
  <c r="O76" i="190" s="1"/>
  <c r="O77" i="190" s="1"/>
  <c r="Q105" i="190"/>
  <c r="Q106" i="190" s="1"/>
  <c r="Q107" i="190" s="1"/>
  <c r="R111" i="190"/>
  <c r="L112" i="190"/>
  <c r="M135" i="190"/>
  <c r="M136" i="190" s="1"/>
  <c r="M137" i="190" s="1"/>
  <c r="R22" i="194"/>
  <c r="H165" i="192"/>
  <c r="H166" i="192" s="1"/>
  <c r="H167" i="192" s="1"/>
  <c r="T104" i="193"/>
  <c r="I187" i="196"/>
  <c r="O51" i="189"/>
  <c r="K88" i="189"/>
  <c r="L187" i="182"/>
  <c r="R188" i="183"/>
  <c r="K58" i="174"/>
  <c r="O51" i="174"/>
  <c r="M165" i="174"/>
  <c r="M166" i="174" s="1"/>
  <c r="M167" i="174" s="1"/>
  <c r="K178" i="174"/>
  <c r="O165" i="174"/>
  <c r="O166" i="174" s="1"/>
  <c r="O167" i="174" s="1"/>
  <c r="T14" i="176"/>
  <c r="O186" i="176"/>
  <c r="O188" i="176"/>
  <c r="N105" i="176"/>
  <c r="N106" i="176" s="1"/>
  <c r="O113" i="176" s="1"/>
  <c r="T74" i="178"/>
  <c r="I112" i="178"/>
  <c r="R172" i="178"/>
  <c r="R187" i="179"/>
  <c r="N45" i="179"/>
  <c r="N46" i="179" s="1"/>
  <c r="O142" i="179"/>
  <c r="R172" i="179"/>
  <c r="O22" i="180"/>
  <c r="O189" i="180" s="1"/>
  <c r="L186" i="180"/>
  <c r="L188" i="180"/>
  <c r="R52" i="180"/>
  <c r="I112" i="180"/>
  <c r="O105" i="180"/>
  <c r="O106" i="180" s="1"/>
  <c r="N165" i="180"/>
  <c r="N166" i="180" s="1"/>
  <c r="L186" i="181"/>
  <c r="L188" i="181"/>
  <c r="R112" i="181"/>
  <c r="L22" i="182"/>
  <c r="I188" i="182"/>
  <c r="I52" i="182"/>
  <c r="O52" i="182"/>
  <c r="T134" i="182"/>
  <c r="I187" i="183"/>
  <c r="L186" i="184"/>
  <c r="L188" i="184"/>
  <c r="R82" i="185"/>
  <c r="J15" i="186"/>
  <c r="J16" i="186" s="1"/>
  <c r="J17" i="186" s="1"/>
  <c r="R15" i="186"/>
  <c r="R16" i="186" s="1"/>
  <c r="R17" i="186" s="1"/>
  <c r="T14" i="186"/>
  <c r="P45" i="186"/>
  <c r="P46" i="186" s="1"/>
  <c r="P47" i="186" s="1"/>
  <c r="J135" i="186"/>
  <c r="J136" i="186" s="1"/>
  <c r="J137" i="186" s="1"/>
  <c r="R135" i="186"/>
  <c r="R136" i="186" s="1"/>
  <c r="R137" i="186" s="1"/>
  <c r="L135" i="186"/>
  <c r="L136" i="186" s="1"/>
  <c r="L137" i="186" s="1"/>
  <c r="T134" i="186"/>
  <c r="P135" i="186"/>
  <c r="P136" i="186" s="1"/>
  <c r="P137" i="186" s="1"/>
  <c r="H165" i="186"/>
  <c r="H166" i="186" s="1"/>
  <c r="H167" i="186" s="1"/>
  <c r="R15" i="175"/>
  <c r="R16" i="175" s="1"/>
  <c r="R17" i="175" s="1"/>
  <c r="L187" i="175"/>
  <c r="L110" i="175"/>
  <c r="M105" i="175"/>
  <c r="M106" i="175" s="1"/>
  <c r="M107" i="175" s="1"/>
  <c r="T104" i="175"/>
  <c r="O140" i="187"/>
  <c r="O187" i="195"/>
  <c r="I45" i="191"/>
  <c r="I46" i="191" s="1"/>
  <c r="I47" i="191" s="1"/>
  <c r="M105" i="192"/>
  <c r="M106" i="192" s="1"/>
  <c r="M107" i="192" s="1"/>
  <c r="T104" i="192"/>
  <c r="R172" i="192"/>
  <c r="Q165" i="192"/>
  <c r="M45" i="193"/>
  <c r="M46" i="193" s="1"/>
  <c r="M47" i="193" s="1"/>
  <c r="L82" i="193"/>
  <c r="M165" i="193"/>
  <c r="L83" i="196"/>
  <c r="I186" i="197"/>
  <c r="I188" i="197"/>
  <c r="I112" i="197"/>
  <c r="R186" i="209"/>
  <c r="L188" i="209"/>
  <c r="R52" i="189"/>
  <c r="K178" i="190"/>
  <c r="L75" i="174"/>
  <c r="L76" i="174" s="1"/>
  <c r="L77" i="174" s="1"/>
  <c r="L188" i="176"/>
  <c r="L172" i="181"/>
  <c r="K165" i="181"/>
  <c r="K166" i="181" s="1"/>
  <c r="L173" i="181" s="1"/>
  <c r="R187" i="182"/>
  <c r="N15" i="174"/>
  <c r="H15" i="174"/>
  <c r="P15" i="174"/>
  <c r="P16" i="174" s="1"/>
  <c r="P17" i="174" s="1"/>
  <c r="N135" i="174"/>
  <c r="P135" i="174"/>
  <c r="P136" i="174" s="1"/>
  <c r="P137" i="174" s="1"/>
  <c r="L142" i="174"/>
  <c r="I22" i="176"/>
  <c r="I189" i="176" s="1"/>
  <c r="R186" i="176"/>
  <c r="R188" i="176"/>
  <c r="I112" i="176"/>
  <c r="L186" i="178"/>
  <c r="L188" i="178"/>
  <c r="R52" i="178"/>
  <c r="R112" i="178"/>
  <c r="I52" i="179"/>
  <c r="R82" i="179"/>
  <c r="T134" i="179"/>
  <c r="T14" i="180"/>
  <c r="O186" i="180"/>
  <c r="O188" i="180"/>
  <c r="R112" i="180"/>
  <c r="O186" i="181"/>
  <c r="O188" i="181"/>
  <c r="R52" i="182"/>
  <c r="L112" i="182"/>
  <c r="T14" i="183"/>
  <c r="L187" i="183"/>
  <c r="O142" i="183"/>
  <c r="O186" i="184"/>
  <c r="O188" i="184"/>
  <c r="O22" i="185"/>
  <c r="I187" i="185"/>
  <c r="L110" i="186"/>
  <c r="L111" i="186"/>
  <c r="T104" i="186"/>
  <c r="K88" i="175"/>
  <c r="N75" i="175"/>
  <c r="N76" i="175" s="1"/>
  <c r="N77" i="175" s="1"/>
  <c r="M105" i="187"/>
  <c r="M106" i="187" s="1"/>
  <c r="M107" i="187" s="1"/>
  <c r="I20" i="191"/>
  <c r="R15" i="191"/>
  <c r="R16" i="191" s="1"/>
  <c r="R17" i="191" s="1"/>
  <c r="L21" i="191"/>
  <c r="T14" i="191"/>
  <c r="I52" i="191"/>
  <c r="O141" i="191"/>
  <c r="O187" i="191" s="1"/>
  <c r="L75" i="192"/>
  <c r="L76" i="192" s="1"/>
  <c r="L77" i="192" s="1"/>
  <c r="O81" i="192"/>
  <c r="R82" i="192"/>
  <c r="I141" i="193"/>
  <c r="O141" i="193"/>
  <c r="O170" i="193"/>
  <c r="O15" i="194"/>
  <c r="O16" i="194" s="1"/>
  <c r="O17" i="194" s="1"/>
  <c r="O135" i="194"/>
  <c r="O136" i="194" s="1"/>
  <c r="O137" i="194" s="1"/>
  <c r="K165" i="194"/>
  <c r="S165" i="194"/>
  <c r="S166" i="194" s="1"/>
  <c r="S167" i="194" s="1"/>
  <c r="R171" i="194"/>
  <c r="T44" i="196"/>
  <c r="T74" i="196"/>
  <c r="T14" i="198"/>
  <c r="L142" i="198"/>
  <c r="I188" i="198"/>
  <c r="I172" i="198"/>
  <c r="T134" i="202"/>
  <c r="L186" i="204"/>
  <c r="L188" i="204"/>
  <c r="O52" i="180"/>
  <c r="I172" i="180"/>
  <c r="I186" i="181"/>
  <c r="I188" i="181"/>
  <c r="O82" i="182"/>
  <c r="R112" i="182"/>
  <c r="L142" i="182"/>
  <c r="R23" i="183"/>
  <c r="R186" i="184"/>
  <c r="R188" i="184"/>
  <c r="I112" i="184"/>
  <c r="L142" i="184"/>
  <c r="I172" i="184"/>
  <c r="R187" i="185"/>
  <c r="T44" i="185"/>
  <c r="J15" i="187"/>
  <c r="J16" i="187" s="1"/>
  <c r="J17" i="187" s="1"/>
  <c r="R15" i="187"/>
  <c r="R16" i="187" s="1"/>
  <c r="R17" i="187" s="1"/>
  <c r="R20" i="187"/>
  <c r="L187" i="187"/>
  <c r="H45" i="187"/>
  <c r="I53" i="187" s="1"/>
  <c r="P105" i="187"/>
  <c r="P106" i="187" s="1"/>
  <c r="P107" i="187" s="1"/>
  <c r="J135" i="187"/>
  <c r="J136" i="187" s="1"/>
  <c r="J137" i="187" s="1"/>
  <c r="R135" i="187"/>
  <c r="R136" i="187" s="1"/>
  <c r="R137" i="187" s="1"/>
  <c r="L135" i="187"/>
  <c r="L136" i="187" s="1"/>
  <c r="L137" i="187" s="1"/>
  <c r="T134" i="187"/>
  <c r="J15" i="188"/>
  <c r="J16" i="188" s="1"/>
  <c r="J17" i="188" s="1"/>
  <c r="L15" i="188"/>
  <c r="L16" i="188" s="1"/>
  <c r="L17" i="188" s="1"/>
  <c r="O188" i="188"/>
  <c r="R135" i="188"/>
  <c r="R136" i="188" s="1"/>
  <c r="R137" i="188" s="1"/>
  <c r="L135" i="188"/>
  <c r="L136" i="188" s="1"/>
  <c r="L137" i="188" s="1"/>
  <c r="H165" i="188"/>
  <c r="H166" i="188" s="1"/>
  <c r="R15" i="189"/>
  <c r="R16" i="189" s="1"/>
  <c r="R17" i="189" s="1"/>
  <c r="L21" i="189"/>
  <c r="L187" i="189" s="1"/>
  <c r="T14" i="189"/>
  <c r="P15" i="189"/>
  <c r="P16" i="189" s="1"/>
  <c r="P17" i="189" s="1"/>
  <c r="I52" i="189"/>
  <c r="P105" i="189"/>
  <c r="P106" i="189" s="1"/>
  <c r="P107" i="189" s="1"/>
  <c r="J135" i="189"/>
  <c r="J136" i="189" s="1"/>
  <c r="J137" i="189" s="1"/>
  <c r="R135" i="189"/>
  <c r="R136" i="189" s="1"/>
  <c r="R137" i="189" s="1"/>
  <c r="L141" i="189"/>
  <c r="T134" i="189"/>
  <c r="H165" i="189"/>
  <c r="J15" i="190"/>
  <c r="J16" i="190" s="1"/>
  <c r="J17" i="190" s="1"/>
  <c r="R15" i="190"/>
  <c r="R16" i="190" s="1"/>
  <c r="R17" i="190" s="1"/>
  <c r="L21" i="190"/>
  <c r="P105" i="190"/>
  <c r="P106" i="190" s="1"/>
  <c r="P107" i="190" s="1"/>
  <c r="J135" i="190"/>
  <c r="J136" i="190" s="1"/>
  <c r="J137" i="190" s="1"/>
  <c r="R135" i="190"/>
  <c r="R136" i="190" s="1"/>
  <c r="R137" i="190" s="1"/>
  <c r="L135" i="190"/>
  <c r="L136" i="190" s="1"/>
  <c r="L137" i="190" s="1"/>
  <c r="L145" i="190" s="1"/>
  <c r="P135" i="190"/>
  <c r="P136" i="190" s="1"/>
  <c r="P137" i="190" s="1"/>
  <c r="I172" i="190"/>
  <c r="J15" i="194"/>
  <c r="J16" i="194" s="1"/>
  <c r="J17" i="194" s="1"/>
  <c r="R20" i="194"/>
  <c r="L15" i="194"/>
  <c r="L16" i="194" s="1"/>
  <c r="L17" i="194" s="1"/>
  <c r="R135" i="194"/>
  <c r="R136" i="194" s="1"/>
  <c r="R137" i="194" s="1"/>
  <c r="L141" i="194"/>
  <c r="T134" i="194"/>
  <c r="P165" i="194"/>
  <c r="P166" i="194" s="1"/>
  <c r="P167" i="194" s="1"/>
  <c r="I52" i="196"/>
  <c r="I172" i="196"/>
  <c r="L186" i="197"/>
  <c r="L188" i="197"/>
  <c r="R187" i="198"/>
  <c r="O112" i="198"/>
  <c r="N105" i="198"/>
  <c r="N106" i="198" s="1"/>
  <c r="O113" i="198" s="1"/>
  <c r="R113" i="198"/>
  <c r="I186" i="199"/>
  <c r="I188" i="199"/>
  <c r="I52" i="199"/>
  <c r="I112" i="199"/>
  <c r="T134" i="199"/>
  <c r="O187" i="201"/>
  <c r="O53" i="201"/>
  <c r="R172" i="203"/>
  <c r="O22" i="204"/>
  <c r="O186" i="204"/>
  <c r="O188" i="204"/>
  <c r="I52" i="181"/>
  <c r="O52" i="181"/>
  <c r="I22" i="182"/>
  <c r="R22" i="182"/>
  <c r="T74" i="182"/>
  <c r="R53" i="183"/>
  <c r="T104" i="183"/>
  <c r="I187" i="184"/>
  <c r="R112" i="184"/>
  <c r="R172" i="184"/>
  <c r="L22" i="185"/>
  <c r="I186" i="185"/>
  <c r="I52" i="185"/>
  <c r="O142" i="185"/>
  <c r="I50" i="186"/>
  <c r="Q45" i="186"/>
  <c r="S45" i="186"/>
  <c r="S46" i="186" s="1"/>
  <c r="S47" i="186" s="1"/>
  <c r="L81" i="186"/>
  <c r="O135" i="186"/>
  <c r="O136" i="186" s="1"/>
  <c r="O137" i="186" s="1"/>
  <c r="Q165" i="186"/>
  <c r="K165" i="186"/>
  <c r="K166" i="186" s="1"/>
  <c r="K167" i="186" s="1"/>
  <c r="I45" i="175"/>
  <c r="I46" i="175" s="1"/>
  <c r="I47" i="175" s="1"/>
  <c r="R50" i="175"/>
  <c r="L51" i="175"/>
  <c r="O52" i="175"/>
  <c r="J135" i="175"/>
  <c r="J136" i="175" s="1"/>
  <c r="J137" i="175" s="1"/>
  <c r="L135" i="175"/>
  <c r="L136" i="175" s="1"/>
  <c r="L137" i="175" s="1"/>
  <c r="R22" i="187"/>
  <c r="I45" i="187"/>
  <c r="I46" i="187" s="1"/>
  <c r="I47" i="187" s="1"/>
  <c r="R110" i="187"/>
  <c r="L111" i="187"/>
  <c r="I15" i="188"/>
  <c r="I16" i="188" s="1"/>
  <c r="I17" i="188" s="1"/>
  <c r="R52" i="188"/>
  <c r="L110" i="188"/>
  <c r="L111" i="188"/>
  <c r="T104" i="188"/>
  <c r="Q135" i="188"/>
  <c r="L20" i="189"/>
  <c r="R22" i="189"/>
  <c r="Q75" i="189"/>
  <c r="Q76" i="189" s="1"/>
  <c r="Q77" i="189" s="1"/>
  <c r="L110" i="189"/>
  <c r="T104" i="189"/>
  <c r="Q135" i="189"/>
  <c r="R22" i="190"/>
  <c r="Q75" i="190"/>
  <c r="Q76" i="190" s="1"/>
  <c r="Q77" i="190" s="1"/>
  <c r="L110" i="190"/>
  <c r="T104" i="190"/>
  <c r="I165" i="190"/>
  <c r="I166" i="190" s="1"/>
  <c r="I167" i="190" s="1"/>
  <c r="R21" i="191"/>
  <c r="M75" i="191"/>
  <c r="M76" i="191" s="1"/>
  <c r="M77" i="191" s="1"/>
  <c r="I111" i="191"/>
  <c r="R111" i="191"/>
  <c r="Q165" i="191"/>
  <c r="K165" i="191"/>
  <c r="K166" i="191" s="1"/>
  <c r="K167" i="191" s="1"/>
  <c r="L175" i="191" s="1"/>
  <c r="S165" i="191"/>
  <c r="S166" i="191" s="1"/>
  <c r="S167" i="191" s="1"/>
  <c r="R171" i="191"/>
  <c r="I45" i="192"/>
  <c r="I46" i="192" s="1"/>
  <c r="I47" i="192" s="1"/>
  <c r="R50" i="192"/>
  <c r="K45" i="192"/>
  <c r="K46" i="192" s="1"/>
  <c r="K47" i="192" s="1"/>
  <c r="S45" i="192"/>
  <c r="S46" i="192" s="1"/>
  <c r="S47" i="192" s="1"/>
  <c r="O75" i="192"/>
  <c r="O76" i="192" s="1"/>
  <c r="O77" i="192" s="1"/>
  <c r="I110" i="192"/>
  <c r="O112" i="192"/>
  <c r="I165" i="192"/>
  <c r="I166" i="192" s="1"/>
  <c r="I167" i="192" s="1"/>
  <c r="I175" i="192" s="1"/>
  <c r="T163" i="192"/>
  <c r="S165" i="192"/>
  <c r="S166" i="192" s="1"/>
  <c r="S167" i="192" s="1"/>
  <c r="R15" i="193"/>
  <c r="R16" i="193" s="1"/>
  <c r="R17" i="193" s="1"/>
  <c r="L15" i="193"/>
  <c r="L16" i="193" s="1"/>
  <c r="L17" i="193" s="1"/>
  <c r="T14" i="193"/>
  <c r="I52" i="193"/>
  <c r="L110" i="193"/>
  <c r="M105" i="193"/>
  <c r="M106" i="193" s="1"/>
  <c r="M107" i="193" s="1"/>
  <c r="L111" i="193"/>
  <c r="L20" i="194"/>
  <c r="I75" i="194"/>
  <c r="I76" i="194" s="1"/>
  <c r="I77" i="194" s="1"/>
  <c r="L110" i="194"/>
  <c r="L111" i="194"/>
  <c r="T104" i="194"/>
  <c r="I135" i="194"/>
  <c r="I136" i="194" s="1"/>
  <c r="I137" i="194" s="1"/>
  <c r="L186" i="196"/>
  <c r="L188" i="196"/>
  <c r="R172" i="196"/>
  <c r="T74" i="198"/>
  <c r="L186" i="199"/>
  <c r="L188" i="199"/>
  <c r="R52" i="199"/>
  <c r="L187" i="200"/>
  <c r="O82" i="200"/>
  <c r="R187" i="202"/>
  <c r="T14" i="203"/>
  <c r="O22" i="203"/>
  <c r="L187" i="203"/>
  <c r="T14" i="204"/>
  <c r="L188" i="210"/>
  <c r="L175" i="210"/>
  <c r="N45" i="191"/>
  <c r="N46" i="191" s="1"/>
  <c r="N47" i="191" s="1"/>
  <c r="I80" i="191"/>
  <c r="R81" i="191"/>
  <c r="L141" i="191"/>
  <c r="T134" i="191"/>
  <c r="P165" i="191"/>
  <c r="P166" i="191" s="1"/>
  <c r="P167" i="191" s="1"/>
  <c r="I186" i="192"/>
  <c r="R15" i="192"/>
  <c r="R16" i="192" s="1"/>
  <c r="R17" i="192" s="1"/>
  <c r="L21" i="192"/>
  <c r="T14" i="192"/>
  <c r="P45" i="192"/>
  <c r="P46" i="192" s="1"/>
  <c r="P47" i="192" s="1"/>
  <c r="P75" i="192"/>
  <c r="P76" i="192" s="1"/>
  <c r="P77" i="192" s="1"/>
  <c r="R135" i="192"/>
  <c r="R136" i="192" s="1"/>
  <c r="R137" i="192" s="1"/>
  <c r="L141" i="192"/>
  <c r="T134" i="192"/>
  <c r="K88" i="193"/>
  <c r="R82" i="193"/>
  <c r="J105" i="193"/>
  <c r="J106" i="193" s="1"/>
  <c r="J107" i="193" s="1"/>
  <c r="R165" i="193"/>
  <c r="R166" i="193" s="1"/>
  <c r="R167" i="193" s="1"/>
  <c r="N75" i="194"/>
  <c r="N76" i="194" s="1"/>
  <c r="N77" i="194" s="1"/>
  <c r="O186" i="196"/>
  <c r="O188" i="196"/>
  <c r="L22" i="198"/>
  <c r="L186" i="198"/>
  <c r="L188" i="198"/>
  <c r="R52" i="198"/>
  <c r="L22" i="199"/>
  <c r="O186" i="199"/>
  <c r="O188" i="199"/>
  <c r="O187" i="200"/>
  <c r="O53" i="200"/>
  <c r="I172" i="200"/>
  <c r="I112" i="203"/>
  <c r="L187" i="206"/>
  <c r="L186" i="208"/>
  <c r="L145" i="216"/>
  <c r="O187" i="217"/>
  <c r="R188" i="220"/>
  <c r="I21" i="205"/>
  <c r="T14" i="205"/>
  <c r="R81" i="205"/>
  <c r="R111" i="205"/>
  <c r="L142" i="205"/>
  <c r="M135" i="205"/>
  <c r="M136" i="205" s="1"/>
  <c r="M137" i="205" s="1"/>
  <c r="T13" i="206"/>
  <c r="R21" i="206"/>
  <c r="T14" i="206"/>
  <c r="O80" i="206"/>
  <c r="T73" i="206"/>
  <c r="I111" i="206"/>
  <c r="R111" i="206"/>
  <c r="I141" i="206"/>
  <c r="R141" i="206"/>
  <c r="O170" i="206"/>
  <c r="R21" i="207"/>
  <c r="I111" i="207"/>
  <c r="I141" i="207"/>
  <c r="R141" i="207"/>
  <c r="R171" i="207"/>
  <c r="R21" i="208"/>
  <c r="R187" i="208" s="1"/>
  <c r="T14" i="208"/>
  <c r="I111" i="208"/>
  <c r="O170" i="208"/>
  <c r="T13" i="209"/>
  <c r="R21" i="209"/>
  <c r="O80" i="209"/>
  <c r="R81" i="209"/>
  <c r="T103" i="209"/>
  <c r="R111" i="209"/>
  <c r="M135" i="209"/>
  <c r="T134" i="209"/>
  <c r="L142" i="209"/>
  <c r="O20" i="211"/>
  <c r="T13" i="211"/>
  <c r="R21" i="211"/>
  <c r="T73" i="211"/>
  <c r="I111" i="211"/>
  <c r="R111" i="211"/>
  <c r="M135" i="211"/>
  <c r="M136" i="211" s="1"/>
  <c r="M137" i="211" s="1"/>
  <c r="L142" i="211"/>
  <c r="O170" i="211"/>
  <c r="I186" i="224"/>
  <c r="I188" i="224"/>
  <c r="T104" i="225"/>
  <c r="O172" i="182"/>
  <c r="I52" i="183"/>
  <c r="R172" i="183"/>
  <c r="L187" i="184"/>
  <c r="O112" i="184"/>
  <c r="I142" i="184"/>
  <c r="I22" i="185"/>
  <c r="R186" i="185"/>
  <c r="R188" i="185"/>
  <c r="I112" i="185"/>
  <c r="R142" i="185"/>
  <c r="I111" i="186"/>
  <c r="Q105" i="186"/>
  <c r="Q106" i="186" s="1"/>
  <c r="Q107" i="186" s="1"/>
  <c r="L112" i="186"/>
  <c r="I81" i="175"/>
  <c r="P75" i="187"/>
  <c r="P76" i="187" s="1"/>
  <c r="P77" i="187" s="1"/>
  <c r="I81" i="187"/>
  <c r="R75" i="187"/>
  <c r="R76" i="187" s="1"/>
  <c r="R77" i="187" s="1"/>
  <c r="R85" i="187" s="1"/>
  <c r="P75" i="188"/>
  <c r="P76" i="188" s="1"/>
  <c r="P77" i="188" s="1"/>
  <c r="I81" i="188"/>
  <c r="O82" i="188"/>
  <c r="I80" i="189"/>
  <c r="P75" i="189"/>
  <c r="P76" i="189" s="1"/>
  <c r="P77" i="189" s="1"/>
  <c r="R81" i="189"/>
  <c r="R187" i="189" s="1"/>
  <c r="I81" i="190"/>
  <c r="R75" i="190"/>
  <c r="L145" i="195"/>
  <c r="L50" i="191"/>
  <c r="K58" i="191"/>
  <c r="O51" i="191"/>
  <c r="R52" i="191"/>
  <c r="O140" i="191"/>
  <c r="I111" i="192"/>
  <c r="R111" i="192"/>
  <c r="L112" i="192"/>
  <c r="I45" i="193"/>
  <c r="I46" i="193" s="1"/>
  <c r="I47" i="193" s="1"/>
  <c r="K45" i="193"/>
  <c r="K46" i="193" s="1"/>
  <c r="K47" i="193" s="1"/>
  <c r="R51" i="193"/>
  <c r="Q165" i="193"/>
  <c r="R173" i="193" s="1"/>
  <c r="L171" i="193"/>
  <c r="S165" i="193"/>
  <c r="S166" i="193" s="1"/>
  <c r="S167" i="193" s="1"/>
  <c r="R112" i="196"/>
  <c r="Q105" i="196"/>
  <c r="Q106" i="196" s="1"/>
  <c r="O186" i="197"/>
  <c r="O188" i="197"/>
  <c r="T134" i="197"/>
  <c r="R172" i="197"/>
  <c r="O187" i="199"/>
  <c r="O52" i="199"/>
  <c r="O189" i="199" s="1"/>
  <c r="O186" i="200"/>
  <c r="O188" i="200"/>
  <c r="L82" i="200"/>
  <c r="T134" i="200"/>
  <c r="L186" i="201"/>
  <c r="L188" i="201"/>
  <c r="R52" i="201"/>
  <c r="R186" i="203"/>
  <c r="R188" i="203"/>
  <c r="L145" i="217"/>
  <c r="N105" i="205"/>
  <c r="N106" i="205" s="1"/>
  <c r="N107" i="205" s="1"/>
  <c r="O112" i="205"/>
  <c r="I20" i="206"/>
  <c r="T12" i="206"/>
  <c r="O22" i="206"/>
  <c r="N15" i="206"/>
  <c r="O112" i="206"/>
  <c r="N105" i="206"/>
  <c r="N106" i="206" s="1"/>
  <c r="N107" i="206" s="1"/>
  <c r="I81" i="208"/>
  <c r="J75" i="208"/>
  <c r="J76" i="208" s="1"/>
  <c r="J77" i="208" s="1"/>
  <c r="I20" i="209"/>
  <c r="T12" i="209"/>
  <c r="O22" i="209"/>
  <c r="O188" i="209" s="1"/>
  <c r="N15" i="209"/>
  <c r="N16" i="209" s="1"/>
  <c r="N17" i="209" s="1"/>
  <c r="T12" i="210"/>
  <c r="H15" i="210"/>
  <c r="I20" i="210"/>
  <c r="I81" i="212"/>
  <c r="R187" i="223"/>
  <c r="O187" i="225"/>
  <c r="L22" i="183"/>
  <c r="L186" i="183"/>
  <c r="L188" i="183"/>
  <c r="T74" i="183"/>
  <c r="O82" i="183"/>
  <c r="O187" i="184"/>
  <c r="O82" i="184"/>
  <c r="L52" i="185"/>
  <c r="O82" i="185"/>
  <c r="R112" i="185"/>
  <c r="L142" i="185"/>
  <c r="I80" i="186"/>
  <c r="P75" i="186"/>
  <c r="P76" i="186" s="1"/>
  <c r="P77" i="186" s="1"/>
  <c r="R81" i="186"/>
  <c r="O82" i="186"/>
  <c r="I80" i="175"/>
  <c r="I165" i="175"/>
  <c r="I166" i="175" s="1"/>
  <c r="I167" i="175" s="1"/>
  <c r="Q165" i="175"/>
  <c r="T163" i="175"/>
  <c r="R171" i="175"/>
  <c r="I50" i="187"/>
  <c r="Q45" i="187"/>
  <c r="L51" i="187"/>
  <c r="R51" i="187"/>
  <c r="O52" i="187"/>
  <c r="I165" i="187"/>
  <c r="I166" i="187" s="1"/>
  <c r="I167" i="187" s="1"/>
  <c r="Q165" i="187"/>
  <c r="Q166" i="187" s="1"/>
  <c r="Q167" i="187" s="1"/>
  <c r="T163" i="187"/>
  <c r="R171" i="187"/>
  <c r="I50" i="188"/>
  <c r="L51" i="188"/>
  <c r="L187" i="188" s="1"/>
  <c r="R51" i="188"/>
  <c r="T162" i="188"/>
  <c r="Q165" i="188"/>
  <c r="K165" i="188"/>
  <c r="R171" i="188"/>
  <c r="R51" i="189"/>
  <c r="I165" i="189"/>
  <c r="I166" i="189" s="1"/>
  <c r="I167" i="189" s="1"/>
  <c r="Q165" i="189"/>
  <c r="K165" i="189"/>
  <c r="K166" i="189" s="1"/>
  <c r="K167" i="189" s="1"/>
  <c r="R171" i="189"/>
  <c r="I45" i="190"/>
  <c r="R50" i="190"/>
  <c r="L51" i="190"/>
  <c r="K165" i="190"/>
  <c r="K166" i="190" s="1"/>
  <c r="K167" i="190" s="1"/>
  <c r="R171" i="190"/>
  <c r="N15" i="191"/>
  <c r="I21" i="191"/>
  <c r="I187" i="191" s="1"/>
  <c r="L22" i="191"/>
  <c r="I80" i="194"/>
  <c r="J75" i="194"/>
  <c r="J76" i="194" s="1"/>
  <c r="J77" i="194" s="1"/>
  <c r="R75" i="194"/>
  <c r="R76" i="194" s="1"/>
  <c r="R77" i="194" s="1"/>
  <c r="T14" i="196"/>
  <c r="O22" i="196"/>
  <c r="L187" i="196"/>
  <c r="O187" i="198"/>
  <c r="O52" i="198"/>
  <c r="O189" i="198" s="1"/>
  <c r="N45" i="198"/>
  <c r="N46" i="198" s="1"/>
  <c r="O53" i="198" s="1"/>
  <c r="I186" i="198"/>
  <c r="I82" i="198"/>
  <c r="H75" i="198"/>
  <c r="H76" i="198" s="1"/>
  <c r="R187" i="199"/>
  <c r="R186" i="200"/>
  <c r="R188" i="200"/>
  <c r="O113" i="200"/>
  <c r="O22" i="202"/>
  <c r="L186" i="202"/>
  <c r="L188" i="202"/>
  <c r="R52" i="202"/>
  <c r="L23" i="203"/>
  <c r="R172" i="204"/>
  <c r="I45" i="205"/>
  <c r="I46" i="205" s="1"/>
  <c r="I47" i="205" s="1"/>
  <c r="R80" i="205"/>
  <c r="Q75" i="205"/>
  <c r="L81" i="205"/>
  <c r="K75" i="205"/>
  <c r="I135" i="205"/>
  <c r="I136" i="205" s="1"/>
  <c r="I137" i="205" s="1"/>
  <c r="I165" i="205"/>
  <c r="I166" i="205" s="1"/>
  <c r="I167" i="205" s="1"/>
  <c r="Q165" i="205"/>
  <c r="R171" i="205"/>
  <c r="S165" i="205"/>
  <c r="O15" i="206"/>
  <c r="O16" i="206" s="1"/>
  <c r="O17" i="206" s="1"/>
  <c r="Q45" i="206"/>
  <c r="R53" i="206" s="1"/>
  <c r="O45" i="206"/>
  <c r="O46" i="206" s="1"/>
  <c r="O47" i="206" s="1"/>
  <c r="Q75" i="206"/>
  <c r="Q76" i="206" s="1"/>
  <c r="Q77" i="206" s="1"/>
  <c r="L81" i="206"/>
  <c r="K75" i="206"/>
  <c r="I135" i="206"/>
  <c r="I136" i="206" s="1"/>
  <c r="I137" i="206" s="1"/>
  <c r="Q135" i="206"/>
  <c r="R143" i="206" s="1"/>
  <c r="L145" i="206"/>
  <c r="O135" i="206"/>
  <c r="O136" i="206" s="1"/>
  <c r="O137" i="206" s="1"/>
  <c r="Q165" i="206"/>
  <c r="L171" i="206"/>
  <c r="K165" i="206"/>
  <c r="K166" i="206" s="1"/>
  <c r="K167" i="206" s="1"/>
  <c r="I15" i="207"/>
  <c r="I16" i="207" s="1"/>
  <c r="I17" i="207" s="1"/>
  <c r="I50" i="207"/>
  <c r="I45" i="207"/>
  <c r="I46" i="207" s="1"/>
  <c r="I47" i="207" s="1"/>
  <c r="R51" i="207"/>
  <c r="I135" i="207"/>
  <c r="I136" i="207" s="1"/>
  <c r="I137" i="207" s="1"/>
  <c r="Q135" i="207"/>
  <c r="I170" i="207"/>
  <c r="I165" i="207"/>
  <c r="I166" i="207" s="1"/>
  <c r="I167" i="207" s="1"/>
  <c r="Q165" i="207"/>
  <c r="T163" i="207"/>
  <c r="I15" i="208"/>
  <c r="I16" i="208" s="1"/>
  <c r="I17" i="208" s="1"/>
  <c r="O15" i="208"/>
  <c r="O16" i="208" s="1"/>
  <c r="O17" i="208" s="1"/>
  <c r="I45" i="208"/>
  <c r="I46" i="208" s="1"/>
  <c r="I47" i="208" s="1"/>
  <c r="Q45" i="208"/>
  <c r="I75" i="208"/>
  <c r="I76" i="208" s="1"/>
  <c r="I77" i="208" s="1"/>
  <c r="O75" i="208"/>
  <c r="O76" i="208" s="1"/>
  <c r="O77" i="208" s="1"/>
  <c r="I135" i="208"/>
  <c r="I136" i="208" s="1"/>
  <c r="I137" i="208" s="1"/>
  <c r="Q135" i="208"/>
  <c r="L145" i="208"/>
  <c r="O135" i="208"/>
  <c r="O136" i="208" s="1"/>
  <c r="O137" i="208" s="1"/>
  <c r="I165" i="208"/>
  <c r="I166" i="208" s="1"/>
  <c r="I167" i="208" s="1"/>
  <c r="Q165" i="208"/>
  <c r="R171" i="208"/>
  <c r="O15" i="209"/>
  <c r="O16" i="209" s="1"/>
  <c r="O17" i="209" s="1"/>
  <c r="R50" i="209"/>
  <c r="Q45" i="209"/>
  <c r="O45" i="209"/>
  <c r="Q75" i="209"/>
  <c r="Q76" i="209" s="1"/>
  <c r="Q77" i="209" s="1"/>
  <c r="K75" i="209"/>
  <c r="L81" i="209"/>
  <c r="O75" i="209"/>
  <c r="O76" i="209" s="1"/>
  <c r="O77" i="209" s="1"/>
  <c r="I135" i="209"/>
  <c r="I136" i="209" s="1"/>
  <c r="I137" i="209" s="1"/>
  <c r="Q135" i="209"/>
  <c r="L175" i="209"/>
  <c r="R171" i="209"/>
  <c r="O15" i="211"/>
  <c r="O16" i="211" s="1"/>
  <c r="O17" i="211" s="1"/>
  <c r="I50" i="211"/>
  <c r="Q45" i="211"/>
  <c r="I75" i="211"/>
  <c r="I76" i="211" s="1"/>
  <c r="I77" i="211" s="1"/>
  <c r="Q75" i="211"/>
  <c r="Q76" i="211" s="1"/>
  <c r="Q77" i="211" s="1"/>
  <c r="L81" i="211"/>
  <c r="K75" i="211"/>
  <c r="Q105" i="211"/>
  <c r="Q106" i="211" s="1"/>
  <c r="Q107" i="211" s="1"/>
  <c r="L145" i="211"/>
  <c r="O135" i="211"/>
  <c r="O136" i="211" s="1"/>
  <c r="O137" i="211" s="1"/>
  <c r="Q165" i="211"/>
  <c r="L171" i="211"/>
  <c r="K165" i="211"/>
  <c r="K166" i="211" s="1"/>
  <c r="K167" i="211" s="1"/>
  <c r="I15" i="210"/>
  <c r="I16" i="210" s="1"/>
  <c r="I17" i="210" s="1"/>
  <c r="Q15" i="210"/>
  <c r="R23" i="210" s="1"/>
  <c r="I45" i="210"/>
  <c r="R50" i="210"/>
  <c r="Q45" i="210"/>
  <c r="I75" i="210"/>
  <c r="I76" i="210" s="1"/>
  <c r="I77" i="210" s="1"/>
  <c r="Q75" i="210"/>
  <c r="Q76" i="210" s="1"/>
  <c r="Q77" i="210" s="1"/>
  <c r="K75" i="210"/>
  <c r="L81" i="210"/>
  <c r="L187" i="210" s="1"/>
  <c r="Q105" i="210"/>
  <c r="Q106" i="210" s="1"/>
  <c r="Q107" i="210" s="1"/>
  <c r="I135" i="210"/>
  <c r="I136" i="210" s="1"/>
  <c r="I137" i="210" s="1"/>
  <c r="Q135" i="210"/>
  <c r="I165" i="210"/>
  <c r="I166" i="210" s="1"/>
  <c r="I167" i="210" s="1"/>
  <c r="Q15" i="212"/>
  <c r="I50" i="212"/>
  <c r="Q75" i="212"/>
  <c r="Q105" i="212"/>
  <c r="I135" i="212"/>
  <c r="I136" i="212" s="1"/>
  <c r="I137" i="212" s="1"/>
  <c r="R140" i="212"/>
  <c r="Q135" i="212"/>
  <c r="O135" i="212"/>
  <c r="O136" i="212" s="1"/>
  <c r="O137" i="212" s="1"/>
  <c r="I170" i="212"/>
  <c r="Q165" i="212"/>
  <c r="T163" i="212"/>
  <c r="O165" i="212"/>
  <c r="O166" i="212" s="1"/>
  <c r="O167" i="212" s="1"/>
  <c r="T14" i="222"/>
  <c r="O142" i="223"/>
  <c r="T14" i="224"/>
  <c r="O173" i="196"/>
  <c r="R186" i="197"/>
  <c r="R188" i="197"/>
  <c r="L82" i="197"/>
  <c r="I22" i="198"/>
  <c r="R23" i="198"/>
  <c r="I187" i="198"/>
  <c r="O172" i="198"/>
  <c r="I22" i="199"/>
  <c r="T14" i="200"/>
  <c r="I52" i="200"/>
  <c r="L22" i="201"/>
  <c r="T164" i="201"/>
  <c r="L22" i="202"/>
  <c r="I186" i="202"/>
  <c r="I112" i="202"/>
  <c r="I188" i="203"/>
  <c r="I52" i="203"/>
  <c r="R112" i="204"/>
  <c r="L142" i="204"/>
  <c r="T104" i="229"/>
  <c r="I80" i="192"/>
  <c r="T73" i="192"/>
  <c r="J135" i="193"/>
  <c r="J136" i="193" s="1"/>
  <c r="J137" i="193" s="1"/>
  <c r="R135" i="193"/>
  <c r="R136" i="193" s="1"/>
  <c r="R137" i="193" s="1"/>
  <c r="L141" i="193"/>
  <c r="T134" i="193"/>
  <c r="I112" i="196"/>
  <c r="O142" i="196"/>
  <c r="T164" i="196"/>
  <c r="L22" i="197"/>
  <c r="O173" i="197"/>
  <c r="L187" i="198"/>
  <c r="L82" i="198"/>
  <c r="I142" i="198"/>
  <c r="L187" i="199"/>
  <c r="I172" i="199"/>
  <c r="L187" i="201"/>
  <c r="O82" i="201"/>
  <c r="T134" i="201"/>
  <c r="I172" i="201"/>
  <c r="O187" i="202"/>
  <c r="T74" i="202"/>
  <c r="T104" i="203"/>
  <c r="R172" i="222"/>
  <c r="L113" i="223"/>
  <c r="T104" i="227"/>
  <c r="R112" i="228"/>
  <c r="Q105" i="228"/>
  <c r="Q106" i="228" s="1"/>
  <c r="O186" i="220"/>
  <c r="O53" i="222"/>
  <c r="L22" i="223"/>
  <c r="L82" i="199"/>
  <c r="O112" i="199"/>
  <c r="I142" i="199"/>
  <c r="L186" i="200"/>
  <c r="L188" i="200"/>
  <c r="R52" i="200"/>
  <c r="R23" i="201"/>
  <c r="R187" i="201"/>
  <c r="T74" i="201"/>
  <c r="I112" i="201"/>
  <c r="R172" i="201"/>
  <c r="L187" i="202"/>
  <c r="O112" i="202"/>
  <c r="I142" i="202"/>
  <c r="O187" i="203"/>
  <c r="R112" i="203"/>
  <c r="Q105" i="203"/>
  <c r="Q106" i="203" s="1"/>
  <c r="O142" i="203"/>
  <c r="R186" i="204"/>
  <c r="R188" i="204"/>
  <c r="L82" i="204"/>
  <c r="L187" i="213"/>
  <c r="T12" i="205"/>
  <c r="R15" i="205"/>
  <c r="R16" i="205" s="1"/>
  <c r="R17" i="205" s="1"/>
  <c r="R45" i="205"/>
  <c r="R46" i="205" s="1"/>
  <c r="R47" i="205" s="1"/>
  <c r="J135" i="205"/>
  <c r="J136" i="205" s="1"/>
  <c r="J137" i="205" s="1"/>
  <c r="R135" i="205"/>
  <c r="R136" i="205" s="1"/>
  <c r="R137" i="205" s="1"/>
  <c r="L141" i="205"/>
  <c r="T134" i="205"/>
  <c r="R15" i="207"/>
  <c r="J135" i="207"/>
  <c r="J136" i="207" s="1"/>
  <c r="J137" i="207" s="1"/>
  <c r="R140" i="207"/>
  <c r="J15" i="208"/>
  <c r="J16" i="208" s="1"/>
  <c r="J17" i="208" s="1"/>
  <c r="R15" i="208"/>
  <c r="R16" i="208" s="1"/>
  <c r="R17" i="208" s="1"/>
  <c r="J135" i="208"/>
  <c r="J136" i="208" s="1"/>
  <c r="J137" i="208" s="1"/>
  <c r="R135" i="208"/>
  <c r="R136" i="208" s="1"/>
  <c r="R137" i="208" s="1"/>
  <c r="L141" i="208"/>
  <c r="L187" i="208" s="1"/>
  <c r="T134" i="208"/>
  <c r="J135" i="209"/>
  <c r="J136" i="209" s="1"/>
  <c r="J137" i="209" s="1"/>
  <c r="J15" i="211"/>
  <c r="J16" i="211" s="1"/>
  <c r="J17" i="211" s="1"/>
  <c r="R15" i="211"/>
  <c r="R16" i="211" s="1"/>
  <c r="R17" i="211" s="1"/>
  <c r="L21" i="211"/>
  <c r="T14" i="211"/>
  <c r="O22" i="211"/>
  <c r="J135" i="211"/>
  <c r="J136" i="211" s="1"/>
  <c r="J137" i="211" s="1"/>
  <c r="R135" i="211"/>
  <c r="L141" i="211"/>
  <c r="T134" i="211"/>
  <c r="I20" i="212"/>
  <c r="R20" i="212"/>
  <c r="L21" i="212"/>
  <c r="T14" i="212"/>
  <c r="O187" i="223"/>
  <c r="O52" i="223"/>
  <c r="O82" i="224"/>
  <c r="T74" i="226"/>
  <c r="O172" i="226"/>
  <c r="O186" i="229"/>
  <c r="O188" i="229"/>
  <c r="T164" i="230"/>
  <c r="I186" i="226"/>
  <c r="R112" i="226"/>
  <c r="R52" i="227"/>
  <c r="I186" i="228"/>
  <c r="I188" i="228"/>
  <c r="I52" i="228"/>
  <c r="I22" i="230"/>
  <c r="H15" i="230"/>
  <c r="H16" i="230" s="1"/>
  <c r="I23" i="230" s="1"/>
  <c r="L187" i="204"/>
  <c r="O113" i="204"/>
  <c r="O142" i="204"/>
  <c r="O187" i="206"/>
  <c r="L145" i="214"/>
  <c r="L187" i="215"/>
  <c r="O188" i="215"/>
  <c r="O82" i="222"/>
  <c r="I186" i="223"/>
  <c r="I188" i="223"/>
  <c r="I82" i="223"/>
  <c r="H75" i="223"/>
  <c r="H76" i="223" s="1"/>
  <c r="O187" i="224"/>
  <c r="O53" i="224"/>
  <c r="R172" i="224"/>
  <c r="I187" i="226"/>
  <c r="R53" i="228"/>
  <c r="R172" i="228"/>
  <c r="R23" i="229"/>
  <c r="I172" i="229"/>
  <c r="Q105" i="194"/>
  <c r="Q106" i="194" s="1"/>
  <c r="Q107" i="194" s="1"/>
  <c r="R186" i="196"/>
  <c r="R188" i="196"/>
  <c r="O113" i="196"/>
  <c r="L142" i="196"/>
  <c r="T14" i="197"/>
  <c r="I52" i="197"/>
  <c r="R112" i="197"/>
  <c r="I52" i="198"/>
  <c r="R112" i="198"/>
  <c r="T134" i="198"/>
  <c r="R172" i="198"/>
  <c r="O82" i="199"/>
  <c r="R112" i="199"/>
  <c r="L142" i="199"/>
  <c r="O172" i="199"/>
  <c r="L22" i="200"/>
  <c r="O173" i="200"/>
  <c r="O186" i="201"/>
  <c r="O188" i="201"/>
  <c r="L142" i="201"/>
  <c r="T14" i="202"/>
  <c r="I52" i="202"/>
  <c r="R112" i="202"/>
  <c r="L142" i="202"/>
  <c r="O172" i="202"/>
  <c r="L186" i="203"/>
  <c r="L188" i="203"/>
  <c r="T74" i="203"/>
  <c r="O82" i="203"/>
  <c r="O187" i="204"/>
  <c r="O53" i="204"/>
  <c r="O82" i="204"/>
  <c r="T134" i="204"/>
  <c r="I172" i="204"/>
  <c r="O186" i="213"/>
  <c r="O187" i="213"/>
  <c r="O187" i="215"/>
  <c r="R187" i="218"/>
  <c r="I172" i="222"/>
  <c r="R23" i="223"/>
  <c r="R187" i="224"/>
  <c r="L22" i="225"/>
  <c r="O142" i="225"/>
  <c r="L142" i="226"/>
  <c r="R23" i="228"/>
  <c r="O186" i="228"/>
  <c r="O188" i="228"/>
  <c r="R172" i="229"/>
  <c r="R135" i="212"/>
  <c r="R136" i="212" s="1"/>
  <c r="R137" i="212" s="1"/>
  <c r="L186" i="222"/>
  <c r="L188" i="222"/>
  <c r="L186" i="223"/>
  <c r="L188" i="223"/>
  <c r="L186" i="224"/>
  <c r="L188" i="224"/>
  <c r="O189" i="225"/>
  <c r="R187" i="225"/>
  <c r="T74" i="225"/>
  <c r="O112" i="225"/>
  <c r="R187" i="226"/>
  <c r="O52" i="226"/>
  <c r="L186" i="226"/>
  <c r="L188" i="226"/>
  <c r="I82" i="226"/>
  <c r="O187" i="218"/>
  <c r="L188" i="218"/>
  <c r="L145" i="213"/>
  <c r="I186" i="214"/>
  <c r="T12" i="221"/>
  <c r="H15" i="221"/>
  <c r="S15" i="205"/>
  <c r="S16" i="205" s="1"/>
  <c r="S17" i="205" s="1"/>
  <c r="M15" i="205"/>
  <c r="M16" i="205" s="1"/>
  <c r="M17" i="205" s="1"/>
  <c r="M105" i="205"/>
  <c r="M106" i="205" s="1"/>
  <c r="M107" i="205" s="1"/>
  <c r="T104" i="205"/>
  <c r="S135" i="205"/>
  <c r="S136" i="205" s="1"/>
  <c r="S137" i="205" s="1"/>
  <c r="L110" i="208"/>
  <c r="L111" i="208"/>
  <c r="T104" i="208"/>
  <c r="M105" i="209"/>
  <c r="L110" i="211"/>
  <c r="M105" i="211"/>
  <c r="M106" i="211" s="1"/>
  <c r="M107" i="211" s="1"/>
  <c r="K105" i="212"/>
  <c r="S105" i="212"/>
  <c r="S106" i="212" s="1"/>
  <c r="S107" i="212" s="1"/>
  <c r="M105" i="212"/>
  <c r="M106" i="212" s="1"/>
  <c r="M107" i="212" s="1"/>
  <c r="O186" i="222"/>
  <c r="O188" i="222"/>
  <c r="L142" i="222"/>
  <c r="T14" i="223"/>
  <c r="O186" i="223"/>
  <c r="O188" i="223"/>
  <c r="N105" i="223"/>
  <c r="N106" i="223" s="1"/>
  <c r="O186" i="224"/>
  <c r="O188" i="224"/>
  <c r="L142" i="224"/>
  <c r="T14" i="225"/>
  <c r="I52" i="225"/>
  <c r="O52" i="225"/>
  <c r="R112" i="225"/>
  <c r="I52" i="226"/>
  <c r="O45" i="226"/>
  <c r="O46" i="226" s="1"/>
  <c r="T134" i="226"/>
  <c r="T14" i="227"/>
  <c r="L187" i="227"/>
  <c r="L82" i="227"/>
  <c r="I187" i="229"/>
  <c r="I111" i="214"/>
  <c r="Q105" i="214"/>
  <c r="Q106" i="214" s="1"/>
  <c r="Q107" i="214" s="1"/>
  <c r="I111" i="215"/>
  <c r="R111" i="216"/>
  <c r="L112" i="216"/>
  <c r="I111" i="217"/>
  <c r="L112" i="217"/>
  <c r="I111" i="218"/>
  <c r="L112" i="218"/>
  <c r="L112" i="219"/>
  <c r="I111" i="220"/>
  <c r="L145" i="218"/>
  <c r="L186" i="219"/>
  <c r="L75" i="205"/>
  <c r="L76" i="205" s="1"/>
  <c r="L77" i="205" s="1"/>
  <c r="N75" i="208"/>
  <c r="N76" i="208" s="1"/>
  <c r="N77" i="208" s="1"/>
  <c r="L75" i="209"/>
  <c r="L76" i="209" s="1"/>
  <c r="L77" i="209" s="1"/>
  <c r="L75" i="211"/>
  <c r="L76" i="211" s="1"/>
  <c r="L77" i="211" s="1"/>
  <c r="R186" i="222"/>
  <c r="R188" i="222"/>
  <c r="I189" i="223"/>
  <c r="R186" i="223"/>
  <c r="R188" i="223"/>
  <c r="R186" i="224"/>
  <c r="R188" i="224"/>
  <c r="L186" i="225"/>
  <c r="L188" i="225"/>
  <c r="I142" i="225"/>
  <c r="O173" i="228"/>
  <c r="O52" i="230"/>
  <c r="N45" i="230"/>
  <c r="N46" i="230" s="1"/>
  <c r="I186" i="230"/>
  <c r="I188" i="230"/>
  <c r="P75" i="214"/>
  <c r="P76" i="214" s="1"/>
  <c r="P77" i="214" s="1"/>
  <c r="T73" i="214"/>
  <c r="P75" i="216"/>
  <c r="P76" i="216" s="1"/>
  <c r="P77" i="216" s="1"/>
  <c r="O80" i="217"/>
  <c r="O186" i="217" s="1"/>
  <c r="P75" i="218"/>
  <c r="P76" i="218" s="1"/>
  <c r="P77" i="218" s="1"/>
  <c r="O80" i="219"/>
  <c r="I81" i="219"/>
  <c r="O80" i="220"/>
  <c r="T73" i="220"/>
  <c r="I75" i="221"/>
  <c r="I76" i="221" s="1"/>
  <c r="I77" i="221" s="1"/>
  <c r="Q75" i="221"/>
  <c r="Q76" i="221" s="1"/>
  <c r="Q77" i="221" s="1"/>
  <c r="I165" i="221"/>
  <c r="Q165" i="221"/>
  <c r="R171" i="221"/>
  <c r="R187" i="220"/>
  <c r="M45" i="205"/>
  <c r="O45" i="205"/>
  <c r="O46" i="205" s="1"/>
  <c r="O47" i="205" s="1"/>
  <c r="M75" i="205"/>
  <c r="M76" i="205" s="1"/>
  <c r="M77" i="205" s="1"/>
  <c r="M165" i="205"/>
  <c r="M166" i="205" s="1"/>
  <c r="M167" i="205" s="1"/>
  <c r="O171" i="205"/>
  <c r="R172" i="205"/>
  <c r="O51" i="207"/>
  <c r="R52" i="207"/>
  <c r="L170" i="207"/>
  <c r="K178" i="207"/>
  <c r="O171" i="207"/>
  <c r="L50" i="208"/>
  <c r="O45" i="208"/>
  <c r="O46" i="208" s="1"/>
  <c r="O47" i="208" s="1"/>
  <c r="M165" i="208"/>
  <c r="M166" i="208" s="1"/>
  <c r="M167" i="208" s="1"/>
  <c r="O165" i="208"/>
  <c r="O166" i="208" s="1"/>
  <c r="O167" i="208" s="1"/>
  <c r="M45" i="211"/>
  <c r="M46" i="211" s="1"/>
  <c r="M47" i="211" s="1"/>
  <c r="K58" i="211"/>
  <c r="O45" i="211"/>
  <c r="M165" i="211"/>
  <c r="K178" i="211"/>
  <c r="O171" i="211"/>
  <c r="R172" i="211"/>
  <c r="M45" i="212"/>
  <c r="M46" i="212" s="1"/>
  <c r="M47" i="212" s="1"/>
  <c r="K58" i="212"/>
  <c r="O51" i="212"/>
  <c r="R52" i="212"/>
  <c r="L170" i="212"/>
  <c r="L186" i="212" s="1"/>
  <c r="K178" i="212"/>
  <c r="O171" i="212"/>
  <c r="R172" i="212"/>
  <c r="L22" i="222"/>
  <c r="O82" i="223"/>
  <c r="R112" i="223"/>
  <c r="L142" i="223"/>
  <c r="O172" i="223"/>
  <c r="L22" i="224"/>
  <c r="O186" i="225"/>
  <c r="O188" i="225"/>
  <c r="I82" i="225"/>
  <c r="L142" i="225"/>
  <c r="T14" i="226"/>
  <c r="O186" i="226"/>
  <c r="O188" i="226"/>
  <c r="O112" i="226"/>
  <c r="O187" i="228"/>
  <c r="O53" i="228"/>
  <c r="L83" i="228"/>
  <c r="O142" i="228"/>
  <c r="T164" i="228"/>
  <c r="L113" i="229"/>
  <c r="O22" i="230"/>
  <c r="R171" i="214"/>
  <c r="I50" i="216"/>
  <c r="R171" i="217"/>
  <c r="I50" i="218"/>
  <c r="Q45" i="218"/>
  <c r="I165" i="218"/>
  <c r="I166" i="218" s="1"/>
  <c r="Q165" i="218"/>
  <c r="R173" i="218" s="1"/>
  <c r="I45" i="219"/>
  <c r="Q45" i="219"/>
  <c r="I165" i="219"/>
  <c r="I166" i="219" s="1"/>
  <c r="I167" i="219" s="1"/>
  <c r="T163" i="219"/>
  <c r="O20" i="205"/>
  <c r="T13" i="205"/>
  <c r="O21" i="205"/>
  <c r="P45" i="205"/>
  <c r="P46" i="205" s="1"/>
  <c r="P47" i="205" s="1"/>
  <c r="O140" i="205"/>
  <c r="I141" i="205"/>
  <c r="O141" i="205"/>
  <c r="I21" i="207"/>
  <c r="O21" i="207"/>
  <c r="L22" i="207"/>
  <c r="O140" i="207"/>
  <c r="O141" i="207"/>
  <c r="L142" i="207"/>
  <c r="O20" i="208"/>
  <c r="T13" i="208"/>
  <c r="P15" i="208"/>
  <c r="P16" i="208" s="1"/>
  <c r="P17" i="208" s="1"/>
  <c r="L22" i="208"/>
  <c r="O140" i="208"/>
  <c r="O141" i="208"/>
  <c r="L142" i="208"/>
  <c r="O141" i="209"/>
  <c r="O187" i="209" s="1"/>
  <c r="O21" i="211"/>
  <c r="L22" i="211"/>
  <c r="I141" i="211"/>
  <c r="O141" i="211"/>
  <c r="N15" i="212"/>
  <c r="P15" i="212"/>
  <c r="L22" i="212"/>
  <c r="I141" i="212"/>
  <c r="O141" i="212"/>
  <c r="L142" i="212"/>
  <c r="L187" i="222"/>
  <c r="O113" i="222"/>
  <c r="O142" i="222"/>
  <c r="L187" i="223"/>
  <c r="T74" i="223"/>
  <c r="H135" i="223"/>
  <c r="H136" i="223" s="1"/>
  <c r="I143" i="223" s="1"/>
  <c r="N165" i="223"/>
  <c r="N166" i="223" s="1"/>
  <c r="L187" i="224"/>
  <c r="O113" i="224"/>
  <c r="O142" i="224"/>
  <c r="I22" i="225"/>
  <c r="R186" i="225"/>
  <c r="R188" i="225"/>
  <c r="L82" i="225"/>
  <c r="R186" i="226"/>
  <c r="R188" i="226"/>
  <c r="L187" i="226"/>
  <c r="I75" i="226"/>
  <c r="I76" i="226" s="1"/>
  <c r="I112" i="226"/>
  <c r="O105" i="226"/>
  <c r="O106" i="226" s="1"/>
  <c r="I142" i="226"/>
  <c r="I52" i="227"/>
  <c r="I189" i="227" s="1"/>
  <c r="R187" i="228"/>
  <c r="T44" i="228"/>
  <c r="T104" i="228"/>
  <c r="T134" i="228"/>
  <c r="I172" i="228"/>
  <c r="R187" i="229"/>
  <c r="L83" i="229"/>
  <c r="T164" i="229"/>
  <c r="R172" i="230"/>
  <c r="L111" i="214"/>
  <c r="T104" i="214"/>
  <c r="K105" i="215"/>
  <c r="S105" i="215"/>
  <c r="S106" i="215" s="1"/>
  <c r="S107" i="215" s="1"/>
  <c r="L111" i="215"/>
  <c r="L110" i="216"/>
  <c r="M105" i="216"/>
  <c r="M106" i="216" s="1"/>
  <c r="M107" i="216" s="1"/>
  <c r="L110" i="217"/>
  <c r="L111" i="217"/>
  <c r="T104" i="217"/>
  <c r="L110" i="218"/>
  <c r="L111" i="218"/>
  <c r="T104" i="218"/>
  <c r="K105" i="219"/>
  <c r="R110" i="219"/>
  <c r="M105" i="219"/>
  <c r="M106" i="219" s="1"/>
  <c r="M107" i="219" s="1"/>
  <c r="T104" i="219"/>
  <c r="L110" i="220"/>
  <c r="R110" i="220"/>
  <c r="M105" i="220"/>
  <c r="M106" i="220" s="1"/>
  <c r="M107" i="220" s="1"/>
  <c r="T104" i="220"/>
  <c r="O187" i="227"/>
  <c r="O52" i="227"/>
  <c r="O189" i="227" s="1"/>
  <c r="I82" i="227"/>
  <c r="I172" i="227"/>
  <c r="R186" i="228"/>
  <c r="R188" i="228"/>
  <c r="O113" i="228"/>
  <c r="L142" i="228"/>
  <c r="L187" i="229"/>
  <c r="I112" i="229"/>
  <c r="O173" i="229"/>
  <c r="T134" i="230"/>
  <c r="O81" i="214"/>
  <c r="O187" i="214" s="1"/>
  <c r="N75" i="215"/>
  <c r="O83" i="215" s="1"/>
  <c r="R82" i="215"/>
  <c r="L75" i="216"/>
  <c r="O81" i="216"/>
  <c r="O81" i="217"/>
  <c r="L75" i="218"/>
  <c r="L76" i="218" s="1"/>
  <c r="L77" i="218" s="1"/>
  <c r="O81" i="218"/>
  <c r="L75" i="219"/>
  <c r="L76" i="219" s="1"/>
  <c r="L77" i="219" s="1"/>
  <c r="L75" i="220"/>
  <c r="L76" i="220" s="1"/>
  <c r="L77" i="220" s="1"/>
  <c r="O51" i="221"/>
  <c r="M75" i="221"/>
  <c r="M76" i="221" s="1"/>
  <c r="M77" i="221" s="1"/>
  <c r="M165" i="221"/>
  <c r="O165" i="221"/>
  <c r="O166" i="221" s="1"/>
  <c r="O167" i="221" s="1"/>
  <c r="R187" i="227"/>
  <c r="N45" i="227"/>
  <c r="N46" i="227" s="1"/>
  <c r="O142" i="227"/>
  <c r="R172" i="227"/>
  <c r="T14" i="228"/>
  <c r="O22" i="228"/>
  <c r="O187" i="229"/>
  <c r="L82" i="229"/>
  <c r="R112" i="229"/>
  <c r="Q105" i="229"/>
  <c r="Q106" i="229" s="1"/>
  <c r="O142" i="229"/>
  <c r="I52" i="230"/>
  <c r="O112" i="230"/>
  <c r="I142" i="230"/>
  <c r="M45" i="214"/>
  <c r="M165" i="214"/>
  <c r="O165" i="214"/>
  <c r="O166" i="214" s="1"/>
  <c r="O167" i="214" s="1"/>
  <c r="M165" i="215"/>
  <c r="M166" i="215" s="1"/>
  <c r="M167" i="215" s="1"/>
  <c r="O165" i="215"/>
  <c r="O166" i="215" s="1"/>
  <c r="O167" i="215" s="1"/>
  <c r="M45" i="216"/>
  <c r="M46" i="216" s="1"/>
  <c r="M47" i="216" s="1"/>
  <c r="O45" i="216"/>
  <c r="O46" i="216" s="1"/>
  <c r="O47" i="216" s="1"/>
  <c r="M165" i="216"/>
  <c r="K178" i="216"/>
  <c r="O171" i="216"/>
  <c r="R172" i="216"/>
  <c r="M45" i="217"/>
  <c r="M46" i="217" s="1"/>
  <c r="M47" i="217" s="1"/>
  <c r="O45" i="217"/>
  <c r="O46" i="217" s="1"/>
  <c r="O47" i="217" s="1"/>
  <c r="M165" i="217"/>
  <c r="M166" i="217" s="1"/>
  <c r="M167" i="217" s="1"/>
  <c r="K178" i="217"/>
  <c r="O165" i="217"/>
  <c r="O166" i="217" s="1"/>
  <c r="O167" i="217" s="1"/>
  <c r="R172" i="217"/>
  <c r="M45" i="218"/>
  <c r="M46" i="218" s="1"/>
  <c r="M47" i="218" s="1"/>
  <c r="L55" i="218" s="1"/>
  <c r="K58" i="218"/>
  <c r="O45" i="218"/>
  <c r="O46" i="218" s="1"/>
  <c r="O47" i="218" s="1"/>
  <c r="M165" i="218"/>
  <c r="M166" i="218" s="1"/>
  <c r="M167" i="218" s="1"/>
  <c r="K178" i="218"/>
  <c r="O171" i="218"/>
  <c r="M45" i="219"/>
  <c r="K58" i="219"/>
  <c r="O51" i="219"/>
  <c r="O187" i="219" s="1"/>
  <c r="M165" i="219"/>
  <c r="M166" i="219" s="1"/>
  <c r="M167" i="219" s="1"/>
  <c r="K178" i="219"/>
  <c r="O165" i="219"/>
  <c r="O166" i="219" s="1"/>
  <c r="O167" i="219" s="1"/>
  <c r="M45" i="220"/>
  <c r="M46" i="220" s="1"/>
  <c r="M47" i="220" s="1"/>
  <c r="O51" i="220"/>
  <c r="O187" i="220" s="1"/>
  <c r="M165" i="220"/>
  <c r="K178" i="220"/>
  <c r="O165" i="220"/>
  <c r="O166" i="220" s="1"/>
  <c r="O167" i="220" s="1"/>
  <c r="R172" i="220"/>
  <c r="M45" i="221"/>
  <c r="M46" i="221" s="1"/>
  <c r="M47" i="221" s="1"/>
  <c r="O140" i="221"/>
  <c r="L142" i="221"/>
  <c r="I45" i="220"/>
  <c r="I46" i="220" s="1"/>
  <c r="I47" i="220" s="1"/>
  <c r="Q45" i="220"/>
  <c r="Q46" i="220" s="1"/>
  <c r="Q47" i="220" s="1"/>
  <c r="Q165" i="220"/>
  <c r="Q166" i="220" s="1"/>
  <c r="Q167" i="220" s="1"/>
  <c r="R175" i="220" s="1"/>
  <c r="I45" i="221"/>
  <c r="J135" i="221"/>
  <c r="J136" i="221" s="1"/>
  <c r="J137" i="221" s="1"/>
  <c r="R135" i="221"/>
  <c r="R136" i="221" s="1"/>
  <c r="R137" i="221" s="1"/>
  <c r="L141" i="221"/>
  <c r="T134" i="221"/>
  <c r="O82" i="227"/>
  <c r="R112" i="227"/>
  <c r="L142" i="227"/>
  <c r="O172" i="227"/>
  <c r="L186" i="228"/>
  <c r="L188" i="228"/>
  <c r="T74" i="228"/>
  <c r="O82" i="228"/>
  <c r="R186" i="229"/>
  <c r="R188" i="229"/>
  <c r="O113" i="229"/>
  <c r="L142" i="229"/>
  <c r="T14" i="230"/>
  <c r="R186" i="230"/>
  <c r="I172" i="230"/>
  <c r="J15" i="214"/>
  <c r="J16" i="214" s="1"/>
  <c r="J17" i="214" s="1"/>
  <c r="R15" i="214"/>
  <c r="R16" i="214" s="1"/>
  <c r="R17" i="214" s="1"/>
  <c r="J135" i="214"/>
  <c r="J136" i="214" s="1"/>
  <c r="J137" i="214" s="1"/>
  <c r="R135" i="214"/>
  <c r="R136" i="214" s="1"/>
  <c r="R137" i="214" s="1"/>
  <c r="L141" i="214"/>
  <c r="L187" i="214" s="1"/>
  <c r="T134" i="214"/>
  <c r="R135" i="215"/>
  <c r="R136" i="215" s="1"/>
  <c r="R137" i="215" s="1"/>
  <c r="J15" i="216"/>
  <c r="J16" i="216" s="1"/>
  <c r="J17" i="216" s="1"/>
  <c r="R15" i="216"/>
  <c r="R16" i="216" s="1"/>
  <c r="R17" i="216" s="1"/>
  <c r="L21" i="216"/>
  <c r="T14" i="216"/>
  <c r="O22" i="216"/>
  <c r="J135" i="216"/>
  <c r="J136" i="216" s="1"/>
  <c r="J137" i="216" s="1"/>
  <c r="R135" i="216"/>
  <c r="R136" i="216" s="1"/>
  <c r="R137" i="216" s="1"/>
  <c r="L141" i="216"/>
  <c r="T134" i="216"/>
  <c r="J15" i="217"/>
  <c r="J16" i="217" s="1"/>
  <c r="J17" i="217" s="1"/>
  <c r="R15" i="217"/>
  <c r="R16" i="217" s="1"/>
  <c r="R17" i="217" s="1"/>
  <c r="L21" i="217"/>
  <c r="L187" i="217" s="1"/>
  <c r="I22" i="217"/>
  <c r="O22" i="217"/>
  <c r="J135" i="217"/>
  <c r="J136" i="217" s="1"/>
  <c r="J137" i="217" s="1"/>
  <c r="R135" i="217"/>
  <c r="R136" i="217" s="1"/>
  <c r="R137" i="217" s="1"/>
  <c r="L135" i="217"/>
  <c r="L136" i="217" s="1"/>
  <c r="L137" i="217" s="1"/>
  <c r="J15" i="218"/>
  <c r="J16" i="218" s="1"/>
  <c r="J17" i="218" s="1"/>
  <c r="R15" i="218"/>
  <c r="R16" i="218" s="1"/>
  <c r="R17" i="218" s="1"/>
  <c r="L21" i="218"/>
  <c r="T14" i="218"/>
  <c r="O22" i="218"/>
  <c r="O188" i="218" s="1"/>
  <c r="J135" i="218"/>
  <c r="J136" i="218" s="1"/>
  <c r="J137" i="218" s="1"/>
  <c r="R135" i="218"/>
  <c r="R136" i="218" s="1"/>
  <c r="R137" i="218" s="1"/>
  <c r="L135" i="218"/>
  <c r="L136" i="218" s="1"/>
  <c r="L137" i="218" s="1"/>
  <c r="I20" i="219"/>
  <c r="R20" i="219"/>
  <c r="L21" i="219"/>
  <c r="T14" i="219"/>
  <c r="R135" i="219"/>
  <c r="R136" i="219" s="1"/>
  <c r="R137" i="219" s="1"/>
  <c r="L141" i="219"/>
  <c r="T134" i="219"/>
  <c r="J15" i="220"/>
  <c r="J16" i="220" s="1"/>
  <c r="J17" i="220" s="1"/>
  <c r="R15" i="220"/>
  <c r="R16" i="220" s="1"/>
  <c r="R17" i="220" s="1"/>
  <c r="L15" i="220"/>
  <c r="L16" i="220" s="1"/>
  <c r="L17" i="220" s="1"/>
  <c r="J135" i="220"/>
  <c r="J136" i="220" s="1"/>
  <c r="J137" i="220" s="1"/>
  <c r="R135" i="220"/>
  <c r="L135" i="220"/>
  <c r="J15" i="221"/>
  <c r="J16" i="221" s="1"/>
  <c r="J17" i="221" s="1"/>
  <c r="L15" i="221"/>
  <c r="L16" i="221" s="1"/>
  <c r="L17" i="221" s="1"/>
  <c r="L110" i="221"/>
  <c r="L111" i="221"/>
  <c r="T104" i="221"/>
  <c r="I171" i="90"/>
  <c r="H105" i="90"/>
  <c r="I170" i="90"/>
  <c r="I172" i="90"/>
  <c r="O75" i="221"/>
  <c r="O76" i="221" s="1"/>
  <c r="O77" i="221" s="1"/>
  <c r="S75" i="221"/>
  <c r="S76" i="221" s="1"/>
  <c r="S77" i="221" s="1"/>
  <c r="T74" i="230"/>
  <c r="L188" i="230"/>
  <c r="L82" i="230"/>
  <c r="I82" i="230"/>
  <c r="I189" i="230" s="1"/>
  <c r="O188" i="230"/>
  <c r="H75" i="230"/>
  <c r="H76" i="230" s="1"/>
  <c r="I83" i="230" s="1"/>
  <c r="O187" i="230"/>
  <c r="R188" i="230"/>
  <c r="O186" i="230"/>
  <c r="R187" i="230"/>
  <c r="O82" i="230"/>
  <c r="I80" i="221"/>
  <c r="I81" i="221"/>
  <c r="N75" i="221"/>
  <c r="N76" i="221" s="1"/>
  <c r="N77" i="221" s="1"/>
  <c r="R75" i="221"/>
  <c r="R76" i="221" s="1"/>
  <c r="R77" i="221" s="1"/>
  <c r="I105" i="90"/>
  <c r="I106" i="90" s="1"/>
  <c r="I107" i="90" s="1"/>
  <c r="M105" i="90"/>
  <c r="M106" i="90" s="1"/>
  <c r="M107" i="90" s="1"/>
  <c r="L75" i="90"/>
  <c r="L76" i="90" s="1"/>
  <c r="L77" i="90" s="1"/>
  <c r="P75" i="90"/>
  <c r="P76" i="90" s="1"/>
  <c r="P77" i="90" s="1"/>
  <c r="L165" i="90"/>
  <c r="L166" i="90" s="1"/>
  <c r="L167" i="90" s="1"/>
  <c r="H135" i="90"/>
  <c r="H136" i="90" s="1"/>
  <c r="O110" i="90"/>
  <c r="K118" i="90"/>
  <c r="L111" i="90"/>
  <c r="J135" i="90"/>
  <c r="J136" i="90" s="1"/>
  <c r="J137" i="90" s="1"/>
  <c r="O140" i="90"/>
  <c r="R135" i="90"/>
  <c r="R136" i="90" s="1"/>
  <c r="R137" i="90" s="1"/>
  <c r="K148" i="90"/>
  <c r="L141" i="90"/>
  <c r="O141" i="90"/>
  <c r="R52" i="90"/>
  <c r="L81" i="90"/>
  <c r="L110" i="90"/>
  <c r="L105" i="90"/>
  <c r="L106" i="90" s="1"/>
  <c r="L107" i="90" s="1"/>
  <c r="L140" i="90"/>
  <c r="L135" i="90"/>
  <c r="L136" i="90" s="1"/>
  <c r="L137" i="90" s="1"/>
  <c r="O171" i="90"/>
  <c r="P105" i="90"/>
  <c r="P106" i="90" s="1"/>
  <c r="P107" i="90" s="1"/>
  <c r="T162" i="90"/>
  <c r="R171" i="90"/>
  <c r="P165" i="90"/>
  <c r="P166" i="90" s="1"/>
  <c r="P167" i="90" s="1"/>
  <c r="R110" i="90"/>
  <c r="O111" i="90"/>
  <c r="R112" i="90"/>
  <c r="H165" i="90"/>
  <c r="H166" i="90" s="1"/>
  <c r="R105" i="90"/>
  <c r="R106" i="90" s="1"/>
  <c r="R107" i="90" s="1"/>
  <c r="J105" i="90"/>
  <c r="J106" i="90" s="1"/>
  <c r="J107" i="90" s="1"/>
  <c r="N105" i="90"/>
  <c r="N106" i="90" s="1"/>
  <c r="N107" i="90" s="1"/>
  <c r="K135" i="90"/>
  <c r="O135" i="90"/>
  <c r="O136" i="90" s="1"/>
  <c r="O137" i="90" s="1"/>
  <c r="S135" i="90"/>
  <c r="S136" i="90" s="1"/>
  <c r="S137" i="90" s="1"/>
  <c r="I50" i="90"/>
  <c r="M45" i="90"/>
  <c r="M46" i="90" s="1"/>
  <c r="M47" i="90" s="1"/>
  <c r="Q45" i="90"/>
  <c r="O51" i="90"/>
  <c r="K88" i="90"/>
  <c r="T133" i="90"/>
  <c r="P135" i="90"/>
  <c r="P136" i="90" s="1"/>
  <c r="P137" i="90" s="1"/>
  <c r="L170" i="90"/>
  <c r="T163" i="90"/>
  <c r="K165" i="90"/>
  <c r="O165" i="90"/>
  <c r="O166" i="90" s="1"/>
  <c r="O167" i="90" s="1"/>
  <c r="S165" i="90"/>
  <c r="S166" i="90" s="1"/>
  <c r="S167" i="90" s="1"/>
  <c r="K105" i="90"/>
  <c r="K106" i="90" s="1"/>
  <c r="K107" i="90" s="1"/>
  <c r="L115" i="90" s="1"/>
  <c r="O105" i="90"/>
  <c r="O106" i="90" s="1"/>
  <c r="O107" i="90" s="1"/>
  <c r="S105" i="90"/>
  <c r="S106" i="90" s="1"/>
  <c r="S107" i="90" s="1"/>
  <c r="T132" i="90"/>
  <c r="T103" i="90"/>
  <c r="R141" i="90"/>
  <c r="I142" i="90"/>
  <c r="I165" i="90"/>
  <c r="I166" i="90" s="1"/>
  <c r="I167" i="90" s="1"/>
  <c r="M165" i="90"/>
  <c r="M166" i="90" s="1"/>
  <c r="M167" i="90" s="1"/>
  <c r="Q165" i="90"/>
  <c r="R172" i="90"/>
  <c r="T102" i="90"/>
  <c r="R111" i="90"/>
  <c r="I112" i="90"/>
  <c r="I140" i="90"/>
  <c r="M135" i="90"/>
  <c r="M136" i="90" s="1"/>
  <c r="M137" i="90" s="1"/>
  <c r="Q135" i="90"/>
  <c r="Q136" i="90" s="1"/>
  <c r="Q137" i="90" s="1"/>
  <c r="R142" i="90"/>
  <c r="J165" i="90"/>
  <c r="J166" i="90" s="1"/>
  <c r="J167" i="90" s="1"/>
  <c r="O170" i="90"/>
  <c r="R165" i="90"/>
  <c r="R166" i="90" s="1"/>
  <c r="R167" i="90" s="1"/>
  <c r="L171" i="90"/>
  <c r="O172" i="90"/>
  <c r="K178" i="90"/>
  <c r="I20" i="221"/>
  <c r="O21" i="221"/>
  <c r="Q45" i="221"/>
  <c r="Q46" i="221" s="1"/>
  <c r="Q47" i="221" s="1"/>
  <c r="R111" i="221"/>
  <c r="M105" i="221"/>
  <c r="M106" i="221" s="1"/>
  <c r="M107" i="221" s="1"/>
  <c r="P135" i="221"/>
  <c r="P136" i="221" s="1"/>
  <c r="P137" i="221" s="1"/>
  <c r="T163" i="221"/>
  <c r="S165" i="221"/>
  <c r="S166" i="221" s="1"/>
  <c r="S167" i="221" s="1"/>
  <c r="I50" i="221"/>
  <c r="R81" i="221"/>
  <c r="I140" i="221"/>
  <c r="L171" i="221"/>
  <c r="O171" i="221"/>
  <c r="T12" i="220"/>
  <c r="L21" i="220"/>
  <c r="H15" i="220"/>
  <c r="I23" i="220" s="1"/>
  <c r="O45" i="220"/>
  <c r="O46" i="220" s="1"/>
  <c r="O47" i="220" s="1"/>
  <c r="O171" i="220"/>
  <c r="R20" i="220"/>
  <c r="R186" i="220" s="1"/>
  <c r="T72" i="220"/>
  <c r="L111" i="220"/>
  <c r="T163" i="220"/>
  <c r="P15" i="219"/>
  <c r="P16" i="219" s="1"/>
  <c r="P17" i="219" s="1"/>
  <c r="R15" i="219"/>
  <c r="R16" i="219" s="1"/>
  <c r="R17" i="219" s="1"/>
  <c r="O45" i="219"/>
  <c r="R50" i="219"/>
  <c r="J75" i="219"/>
  <c r="J76" i="219" s="1"/>
  <c r="J77" i="219" s="1"/>
  <c r="T103" i="219"/>
  <c r="S105" i="219"/>
  <c r="S106" i="219" s="1"/>
  <c r="S107" i="219" s="1"/>
  <c r="I112" i="219"/>
  <c r="I142" i="219"/>
  <c r="R171" i="219"/>
  <c r="R187" i="219" s="1"/>
  <c r="K165" i="219"/>
  <c r="K166" i="219" s="1"/>
  <c r="K167" i="219" s="1"/>
  <c r="L175" i="219" s="1"/>
  <c r="L51" i="219"/>
  <c r="R51" i="219"/>
  <c r="L110" i="219"/>
  <c r="L111" i="219"/>
  <c r="L135" i="219"/>
  <c r="L136" i="219" s="1"/>
  <c r="L137" i="219" s="1"/>
  <c r="L145" i="219" s="1"/>
  <c r="O171" i="219"/>
  <c r="R75" i="219"/>
  <c r="R76" i="219" s="1"/>
  <c r="R77" i="219" s="1"/>
  <c r="L175" i="218"/>
  <c r="T12" i="218"/>
  <c r="R20" i="218"/>
  <c r="R171" i="218"/>
  <c r="I20" i="218"/>
  <c r="I45" i="218"/>
  <c r="I46" i="218" s="1"/>
  <c r="I47" i="218" s="1"/>
  <c r="R50" i="218"/>
  <c r="O80" i="218"/>
  <c r="O165" i="218"/>
  <c r="L175" i="217"/>
  <c r="I140" i="217"/>
  <c r="L171" i="217"/>
  <c r="O171" i="217"/>
  <c r="T12" i="217"/>
  <c r="R20" i="217"/>
  <c r="R186" i="217" s="1"/>
  <c r="T13" i="217"/>
  <c r="T12" i="216"/>
  <c r="R20" i="216"/>
  <c r="I20" i="216"/>
  <c r="I45" i="216"/>
  <c r="I46" i="216" s="1"/>
  <c r="I47" i="216" s="1"/>
  <c r="R50" i="216"/>
  <c r="P135" i="216"/>
  <c r="P136" i="216" s="1"/>
  <c r="P137" i="216" s="1"/>
  <c r="T163" i="216"/>
  <c r="O165" i="216"/>
  <c r="O166" i="216" s="1"/>
  <c r="O167" i="216" s="1"/>
  <c r="O80" i="216"/>
  <c r="L170" i="215"/>
  <c r="T163" i="215"/>
  <c r="R171" i="215"/>
  <c r="R111" i="214"/>
  <c r="M105" i="214"/>
  <c r="M106" i="214" s="1"/>
  <c r="M107" i="214" s="1"/>
  <c r="P135" i="214"/>
  <c r="P136" i="214" s="1"/>
  <c r="P137" i="214" s="1"/>
  <c r="T163" i="214"/>
  <c r="S165" i="214"/>
  <c r="S166" i="214" s="1"/>
  <c r="S167" i="214" s="1"/>
  <c r="O171" i="214"/>
  <c r="I140" i="214"/>
  <c r="L171" i="214"/>
  <c r="L175" i="213"/>
  <c r="O53" i="230"/>
  <c r="R83" i="230"/>
  <c r="L173" i="230"/>
  <c r="O113" i="230"/>
  <c r="R143" i="230"/>
  <c r="I143" i="230"/>
  <c r="R23" i="230"/>
  <c r="L113" i="230"/>
  <c r="R22" i="230"/>
  <c r="L52" i="230"/>
  <c r="R82" i="230"/>
  <c r="L112" i="230"/>
  <c r="R142" i="230"/>
  <c r="L172" i="230"/>
  <c r="N15" i="230"/>
  <c r="N16" i="230" s="1"/>
  <c r="O23" i="230" s="1"/>
  <c r="H45" i="230"/>
  <c r="N75" i="230"/>
  <c r="N76" i="230" s="1"/>
  <c r="O83" i="230" s="1"/>
  <c r="H105" i="230"/>
  <c r="N135" i="230"/>
  <c r="N136" i="230" s="1"/>
  <c r="O143" i="230" s="1"/>
  <c r="H165" i="230"/>
  <c r="K15" i="230"/>
  <c r="K16" i="230" s="1"/>
  <c r="L23" i="230" s="1"/>
  <c r="Q45" i="230"/>
  <c r="Q46" i="230" s="1"/>
  <c r="R53" i="230" s="1"/>
  <c r="K75" i="230"/>
  <c r="K76" i="230" s="1"/>
  <c r="L83" i="230" s="1"/>
  <c r="Q105" i="230"/>
  <c r="Q106" i="230" s="1"/>
  <c r="R113" i="230" s="1"/>
  <c r="K135" i="230"/>
  <c r="K136" i="230" s="1"/>
  <c r="L143" i="230" s="1"/>
  <c r="Q165" i="230"/>
  <c r="Q166" i="230" s="1"/>
  <c r="R173" i="230" s="1"/>
  <c r="H136" i="229"/>
  <c r="H76" i="229"/>
  <c r="R83" i="229"/>
  <c r="R113" i="229"/>
  <c r="L173" i="229"/>
  <c r="H16" i="229"/>
  <c r="R143" i="229"/>
  <c r="L23" i="229"/>
  <c r="O53" i="229"/>
  <c r="L53" i="229"/>
  <c r="R22" i="229"/>
  <c r="L52" i="229"/>
  <c r="R82" i="229"/>
  <c r="L112" i="229"/>
  <c r="R142" i="229"/>
  <c r="L172" i="229"/>
  <c r="N15" i="229"/>
  <c r="N16" i="229" s="1"/>
  <c r="O23" i="229" s="1"/>
  <c r="I22" i="229"/>
  <c r="H45" i="229"/>
  <c r="O52" i="229"/>
  <c r="N75" i="229"/>
  <c r="N76" i="229" s="1"/>
  <c r="O83" i="229" s="1"/>
  <c r="I82" i="229"/>
  <c r="H105" i="229"/>
  <c r="O112" i="229"/>
  <c r="N135" i="229"/>
  <c r="N136" i="229" s="1"/>
  <c r="O143" i="229" s="1"/>
  <c r="I142" i="229"/>
  <c r="H165" i="229"/>
  <c r="O172" i="229"/>
  <c r="L22" i="229"/>
  <c r="R52" i="229"/>
  <c r="K135" i="229"/>
  <c r="K136" i="229" s="1"/>
  <c r="L143" i="229" s="1"/>
  <c r="Q165" i="229"/>
  <c r="Q166" i="229" s="1"/>
  <c r="R173" i="229" s="1"/>
  <c r="H136" i="228"/>
  <c r="H76" i="228"/>
  <c r="R83" i="228"/>
  <c r="R113" i="228"/>
  <c r="L173" i="228"/>
  <c r="H16" i="228"/>
  <c r="L113" i="228"/>
  <c r="R143" i="228"/>
  <c r="L23" i="228"/>
  <c r="L53" i="228"/>
  <c r="R22" i="228"/>
  <c r="L52" i="228"/>
  <c r="R82" i="228"/>
  <c r="L112" i="228"/>
  <c r="R142" i="228"/>
  <c r="L172" i="228"/>
  <c r="N15" i="228"/>
  <c r="N16" i="228" s="1"/>
  <c r="O23" i="228" s="1"/>
  <c r="I22" i="228"/>
  <c r="H45" i="228"/>
  <c r="O52" i="228"/>
  <c r="O189" i="228" s="1"/>
  <c r="N75" i="228"/>
  <c r="N76" i="228" s="1"/>
  <c r="O83" i="228" s="1"/>
  <c r="I82" i="228"/>
  <c r="H105" i="228"/>
  <c r="O112" i="228"/>
  <c r="N135" i="228"/>
  <c r="N136" i="228" s="1"/>
  <c r="O143" i="228" s="1"/>
  <c r="I142" i="228"/>
  <c r="H165" i="228"/>
  <c r="O172" i="228"/>
  <c r="L22" i="228"/>
  <c r="R52" i="228"/>
  <c r="L82" i="228"/>
  <c r="K135" i="228"/>
  <c r="K136" i="228" s="1"/>
  <c r="L143" i="228" s="1"/>
  <c r="Q165" i="228"/>
  <c r="Q166" i="228" s="1"/>
  <c r="R173" i="228" s="1"/>
  <c r="I23" i="227"/>
  <c r="O53" i="227"/>
  <c r="I83" i="227"/>
  <c r="O113" i="227"/>
  <c r="R143" i="227"/>
  <c r="L53" i="227"/>
  <c r="I143" i="227"/>
  <c r="O173" i="227"/>
  <c r="R23" i="227"/>
  <c r="L113" i="227"/>
  <c r="R22" i="227"/>
  <c r="L52" i="227"/>
  <c r="L189" i="227" s="1"/>
  <c r="R82" i="227"/>
  <c r="L112" i="227"/>
  <c r="R142" i="227"/>
  <c r="L172" i="227"/>
  <c r="N15" i="227"/>
  <c r="N16" i="227" s="1"/>
  <c r="O23" i="227" s="1"/>
  <c r="H45" i="227"/>
  <c r="N75" i="227"/>
  <c r="N76" i="227" s="1"/>
  <c r="O83" i="227" s="1"/>
  <c r="H105" i="227"/>
  <c r="N135" i="227"/>
  <c r="N136" i="227" s="1"/>
  <c r="O143" i="227" s="1"/>
  <c r="H165" i="227"/>
  <c r="K15" i="227"/>
  <c r="K16" i="227" s="1"/>
  <c r="L23" i="227" s="1"/>
  <c r="Q45" i="227"/>
  <c r="Q46" i="227" s="1"/>
  <c r="R53" i="227" s="1"/>
  <c r="K75" i="227"/>
  <c r="K76" i="227" s="1"/>
  <c r="L83" i="227" s="1"/>
  <c r="Q105" i="227"/>
  <c r="Q106" i="227" s="1"/>
  <c r="R113" i="227" s="1"/>
  <c r="K135" i="227"/>
  <c r="K136" i="227" s="1"/>
  <c r="L143" i="227" s="1"/>
  <c r="Q165" i="227"/>
  <c r="Q166" i="227" s="1"/>
  <c r="R173" i="227" s="1"/>
  <c r="O189" i="226"/>
  <c r="O53" i="226"/>
  <c r="R83" i="226"/>
  <c r="L173" i="226"/>
  <c r="I83" i="226"/>
  <c r="O113" i="226"/>
  <c r="R143" i="226"/>
  <c r="L53" i="226"/>
  <c r="R23" i="226"/>
  <c r="R22" i="226"/>
  <c r="L52" i="226"/>
  <c r="R82" i="226"/>
  <c r="L112" i="226"/>
  <c r="R142" i="226"/>
  <c r="L172" i="226"/>
  <c r="N15" i="226"/>
  <c r="N16" i="226" s="1"/>
  <c r="O23" i="226" s="1"/>
  <c r="H45" i="226"/>
  <c r="N75" i="226"/>
  <c r="N76" i="226" s="1"/>
  <c r="O83" i="226" s="1"/>
  <c r="H105" i="226"/>
  <c r="J135" i="226"/>
  <c r="J136" i="226" s="1"/>
  <c r="N135" i="226"/>
  <c r="N136" i="226" s="1"/>
  <c r="O143" i="226" s="1"/>
  <c r="H165" i="226"/>
  <c r="P165" i="226"/>
  <c r="P166" i="226" s="1"/>
  <c r="O173" i="226" s="1"/>
  <c r="K15" i="226"/>
  <c r="K16" i="226" s="1"/>
  <c r="L23" i="226" s="1"/>
  <c r="Q45" i="226"/>
  <c r="Q46" i="226" s="1"/>
  <c r="R53" i="226" s="1"/>
  <c r="K75" i="226"/>
  <c r="K76" i="226" s="1"/>
  <c r="L83" i="226" s="1"/>
  <c r="Q105" i="226"/>
  <c r="Q106" i="226" s="1"/>
  <c r="R113" i="226" s="1"/>
  <c r="K135" i="226"/>
  <c r="K136" i="226" s="1"/>
  <c r="L143" i="226" s="1"/>
  <c r="Q165" i="226"/>
  <c r="Q166" i="226" s="1"/>
  <c r="R173" i="226" s="1"/>
  <c r="R23" i="225"/>
  <c r="L113" i="225"/>
  <c r="H136" i="225"/>
  <c r="R83" i="225"/>
  <c r="L173" i="225"/>
  <c r="H16" i="225"/>
  <c r="R143" i="225"/>
  <c r="L53" i="225"/>
  <c r="H76" i="225"/>
  <c r="R22" i="225"/>
  <c r="L52" i="225"/>
  <c r="R82" i="225"/>
  <c r="L112" i="225"/>
  <c r="R142" i="225"/>
  <c r="L172" i="225"/>
  <c r="J15" i="225"/>
  <c r="J16" i="225" s="1"/>
  <c r="N15" i="225"/>
  <c r="N16" i="225" s="1"/>
  <c r="O23" i="225" s="1"/>
  <c r="H45" i="225"/>
  <c r="P45" i="225"/>
  <c r="P46" i="225" s="1"/>
  <c r="O53" i="225" s="1"/>
  <c r="J75" i="225"/>
  <c r="J76" i="225" s="1"/>
  <c r="N75" i="225"/>
  <c r="N76" i="225" s="1"/>
  <c r="O83" i="225" s="1"/>
  <c r="H105" i="225"/>
  <c r="P105" i="225"/>
  <c r="P106" i="225" s="1"/>
  <c r="O113" i="225" s="1"/>
  <c r="J135" i="225"/>
  <c r="J136" i="225" s="1"/>
  <c r="N135" i="225"/>
  <c r="N136" i="225" s="1"/>
  <c r="O143" i="225" s="1"/>
  <c r="H165" i="225"/>
  <c r="P165" i="225"/>
  <c r="P166" i="225" s="1"/>
  <c r="O173" i="225" s="1"/>
  <c r="K15" i="225"/>
  <c r="K16" i="225" s="1"/>
  <c r="L23" i="225" s="1"/>
  <c r="Q45" i="225"/>
  <c r="Q46" i="225" s="1"/>
  <c r="R53" i="225" s="1"/>
  <c r="K75" i="225"/>
  <c r="K76" i="225" s="1"/>
  <c r="L83" i="225" s="1"/>
  <c r="Q105" i="225"/>
  <c r="Q106" i="225" s="1"/>
  <c r="R113" i="225" s="1"/>
  <c r="K135" i="225"/>
  <c r="K136" i="225" s="1"/>
  <c r="L143" i="225" s="1"/>
  <c r="Q165" i="225"/>
  <c r="Q166" i="225" s="1"/>
  <c r="R173" i="225" s="1"/>
  <c r="R23" i="224"/>
  <c r="L113" i="224"/>
  <c r="H136" i="224"/>
  <c r="R83" i="224"/>
  <c r="L173" i="224"/>
  <c r="H16" i="224"/>
  <c r="R143" i="224"/>
  <c r="O173" i="224"/>
  <c r="L53" i="224"/>
  <c r="H76" i="224"/>
  <c r="R22" i="224"/>
  <c r="L52" i="224"/>
  <c r="R82" i="224"/>
  <c r="L112" i="224"/>
  <c r="R142" i="224"/>
  <c r="L172" i="224"/>
  <c r="N15" i="224"/>
  <c r="N16" i="224" s="1"/>
  <c r="O23" i="224" s="1"/>
  <c r="I22" i="224"/>
  <c r="H45" i="224"/>
  <c r="O52" i="224"/>
  <c r="N75" i="224"/>
  <c r="N76" i="224" s="1"/>
  <c r="O83" i="224" s="1"/>
  <c r="I82" i="224"/>
  <c r="H105" i="224"/>
  <c r="O112" i="224"/>
  <c r="N135" i="224"/>
  <c r="N136" i="224" s="1"/>
  <c r="O143" i="224" s="1"/>
  <c r="I142" i="224"/>
  <c r="H165" i="224"/>
  <c r="O172" i="224"/>
  <c r="K15" i="224"/>
  <c r="K16" i="224" s="1"/>
  <c r="L23" i="224" s="1"/>
  <c r="Q45" i="224"/>
  <c r="Q46" i="224" s="1"/>
  <c r="R53" i="224" s="1"/>
  <c r="K75" i="224"/>
  <c r="K76" i="224" s="1"/>
  <c r="L83" i="224" s="1"/>
  <c r="Q105" i="224"/>
  <c r="Q106" i="224" s="1"/>
  <c r="R113" i="224" s="1"/>
  <c r="K135" i="224"/>
  <c r="K136" i="224" s="1"/>
  <c r="L143" i="224" s="1"/>
  <c r="Q165" i="224"/>
  <c r="Q166" i="224" s="1"/>
  <c r="R173" i="224" s="1"/>
  <c r="I23" i="223"/>
  <c r="O53" i="223"/>
  <c r="R83" i="223"/>
  <c r="L173" i="223"/>
  <c r="I83" i="223"/>
  <c r="O113" i="223"/>
  <c r="R143" i="223"/>
  <c r="O173" i="223"/>
  <c r="R22" i="223"/>
  <c r="L52" i="223"/>
  <c r="R82" i="223"/>
  <c r="L112" i="223"/>
  <c r="R142" i="223"/>
  <c r="L172" i="223"/>
  <c r="N15" i="223"/>
  <c r="N16" i="223" s="1"/>
  <c r="O23" i="223" s="1"/>
  <c r="H45" i="223"/>
  <c r="N75" i="223"/>
  <c r="N76" i="223" s="1"/>
  <c r="O83" i="223" s="1"/>
  <c r="H105" i="223"/>
  <c r="N135" i="223"/>
  <c r="N136" i="223" s="1"/>
  <c r="O143" i="223" s="1"/>
  <c r="H165" i="223"/>
  <c r="K15" i="223"/>
  <c r="K16" i="223" s="1"/>
  <c r="L23" i="223" s="1"/>
  <c r="Q45" i="223"/>
  <c r="Q46" i="223" s="1"/>
  <c r="R53" i="223" s="1"/>
  <c r="K75" i="223"/>
  <c r="K76" i="223" s="1"/>
  <c r="L83" i="223" s="1"/>
  <c r="Q105" i="223"/>
  <c r="Q106" i="223" s="1"/>
  <c r="R113" i="223" s="1"/>
  <c r="K135" i="223"/>
  <c r="K136" i="223" s="1"/>
  <c r="L143" i="223" s="1"/>
  <c r="Q165" i="223"/>
  <c r="Q166" i="223" s="1"/>
  <c r="R173" i="223" s="1"/>
  <c r="R23" i="222"/>
  <c r="L113" i="222"/>
  <c r="H136" i="222"/>
  <c r="R83" i="222"/>
  <c r="L173" i="222"/>
  <c r="H16" i="222"/>
  <c r="R143" i="222"/>
  <c r="O173" i="222"/>
  <c r="L53" i="222"/>
  <c r="H76" i="222"/>
  <c r="R22" i="222"/>
  <c r="L52" i="222"/>
  <c r="R82" i="222"/>
  <c r="L112" i="222"/>
  <c r="R142" i="222"/>
  <c r="L172" i="222"/>
  <c r="N15" i="222"/>
  <c r="N16" i="222" s="1"/>
  <c r="O23" i="222" s="1"/>
  <c r="I22" i="222"/>
  <c r="H45" i="222"/>
  <c r="O52" i="222"/>
  <c r="N75" i="222"/>
  <c r="N76" i="222" s="1"/>
  <c r="O83" i="222" s="1"/>
  <c r="I82" i="222"/>
  <c r="H105" i="222"/>
  <c r="O112" i="222"/>
  <c r="N135" i="222"/>
  <c r="N136" i="222" s="1"/>
  <c r="O143" i="222" s="1"/>
  <c r="I142" i="222"/>
  <c r="H165" i="222"/>
  <c r="O172" i="222"/>
  <c r="K15" i="222"/>
  <c r="K16" i="222" s="1"/>
  <c r="L23" i="222" s="1"/>
  <c r="Q45" i="222"/>
  <c r="Q46" i="222" s="1"/>
  <c r="R53" i="222" s="1"/>
  <c r="K75" i="222"/>
  <c r="K76" i="222" s="1"/>
  <c r="L83" i="222" s="1"/>
  <c r="Q105" i="222"/>
  <c r="Q106" i="222" s="1"/>
  <c r="R113" i="222" s="1"/>
  <c r="K135" i="222"/>
  <c r="K136" i="222" s="1"/>
  <c r="L143" i="222" s="1"/>
  <c r="Q165" i="222"/>
  <c r="Q166" i="222" s="1"/>
  <c r="R173" i="222" s="1"/>
  <c r="O20" i="212"/>
  <c r="T42" i="212"/>
  <c r="L75" i="212"/>
  <c r="L76" i="212" s="1"/>
  <c r="L77" i="212" s="1"/>
  <c r="L111" i="212"/>
  <c r="L171" i="212"/>
  <c r="M165" i="212"/>
  <c r="M166" i="212" s="1"/>
  <c r="M167" i="212" s="1"/>
  <c r="O21" i="212"/>
  <c r="O187" i="212" s="1"/>
  <c r="J15" i="212"/>
  <c r="J16" i="212" s="1"/>
  <c r="J17" i="212" s="1"/>
  <c r="T72" i="212"/>
  <c r="R81" i="212"/>
  <c r="R187" i="212" s="1"/>
  <c r="J75" i="212"/>
  <c r="J76" i="212" s="1"/>
  <c r="J77" i="212" s="1"/>
  <c r="K165" i="212"/>
  <c r="K166" i="212" s="1"/>
  <c r="K167" i="212" s="1"/>
  <c r="R85" i="210"/>
  <c r="L145" i="210"/>
  <c r="T12" i="211"/>
  <c r="R20" i="211"/>
  <c r="I20" i="211"/>
  <c r="I45" i="211"/>
  <c r="I46" i="211" s="1"/>
  <c r="I47" i="211" s="1"/>
  <c r="R50" i="211"/>
  <c r="P135" i="211"/>
  <c r="P136" i="211" s="1"/>
  <c r="P137" i="211" s="1"/>
  <c r="T163" i="211"/>
  <c r="O165" i="211"/>
  <c r="O166" i="211" s="1"/>
  <c r="O167" i="211" s="1"/>
  <c r="O80" i="211"/>
  <c r="L55" i="209"/>
  <c r="R113" i="209"/>
  <c r="P135" i="209"/>
  <c r="P136" i="209" s="1"/>
  <c r="P137" i="209" s="1"/>
  <c r="L175" i="208"/>
  <c r="I20" i="208"/>
  <c r="I186" i="208" s="1"/>
  <c r="O21" i="208"/>
  <c r="O187" i="208" s="1"/>
  <c r="H15" i="208"/>
  <c r="I21" i="208"/>
  <c r="O51" i="208"/>
  <c r="M45" i="208"/>
  <c r="M46" i="208" s="1"/>
  <c r="M47" i="208" s="1"/>
  <c r="I80" i="208"/>
  <c r="R111" i="208"/>
  <c r="M105" i="208"/>
  <c r="M106" i="208" s="1"/>
  <c r="M107" i="208" s="1"/>
  <c r="P135" i="208"/>
  <c r="P136" i="208" s="1"/>
  <c r="P137" i="208" s="1"/>
  <c r="T163" i="208"/>
  <c r="S165" i="208"/>
  <c r="S166" i="208" s="1"/>
  <c r="S167" i="208" s="1"/>
  <c r="R50" i="208"/>
  <c r="R83" i="208"/>
  <c r="I140" i="208"/>
  <c r="L171" i="208"/>
  <c r="O171" i="208"/>
  <c r="T42" i="207"/>
  <c r="T72" i="207"/>
  <c r="R81" i="207"/>
  <c r="I140" i="207"/>
  <c r="L141" i="207"/>
  <c r="L171" i="207"/>
  <c r="K165" i="207"/>
  <c r="K166" i="207" s="1"/>
  <c r="K167" i="207" s="1"/>
  <c r="L175" i="206"/>
  <c r="L80" i="205"/>
  <c r="L111" i="205"/>
  <c r="Q105" i="205"/>
  <c r="Q106" i="205" s="1"/>
  <c r="Q107" i="205" s="1"/>
  <c r="L21" i="205"/>
  <c r="H15" i="205"/>
  <c r="P15" i="205"/>
  <c r="P16" i="205" s="1"/>
  <c r="P17" i="205" s="1"/>
  <c r="L50" i="205"/>
  <c r="L186" i="205" s="1"/>
  <c r="O51" i="205"/>
  <c r="L135" i="205"/>
  <c r="J15" i="205"/>
  <c r="J16" i="205" s="1"/>
  <c r="J17" i="205" s="1"/>
  <c r="O80" i="205"/>
  <c r="P135" i="205"/>
  <c r="P136" i="205" s="1"/>
  <c r="P137" i="205" s="1"/>
  <c r="O165" i="205"/>
  <c r="O166" i="205" s="1"/>
  <c r="O167" i="205" s="1"/>
  <c r="T163" i="205"/>
  <c r="I140" i="205"/>
  <c r="O25" i="205"/>
  <c r="O85" i="205"/>
  <c r="L175" i="205"/>
  <c r="O23" i="195"/>
  <c r="L175" i="195"/>
  <c r="N46" i="221"/>
  <c r="N47" i="221" s="1"/>
  <c r="N16" i="221"/>
  <c r="N17" i="221" s="1"/>
  <c r="O25" i="221" s="1"/>
  <c r="O23" i="221"/>
  <c r="H46" i="221"/>
  <c r="H16" i="221"/>
  <c r="I23" i="221"/>
  <c r="R23" i="221"/>
  <c r="T14" i="221"/>
  <c r="Q16" i="221"/>
  <c r="Q17" i="221" s="1"/>
  <c r="R25" i="221" s="1"/>
  <c r="O22" i="221"/>
  <c r="T72" i="221"/>
  <c r="T73" i="221"/>
  <c r="R173" i="221"/>
  <c r="Q166" i="221"/>
  <c r="Q167" i="221" s="1"/>
  <c r="R175" i="221" s="1"/>
  <c r="I21" i="221"/>
  <c r="I187" i="221" s="1"/>
  <c r="T42" i="221"/>
  <c r="T43" i="221"/>
  <c r="K45" i="221"/>
  <c r="O45" i="221"/>
  <c r="O46" i="221" s="1"/>
  <c r="O47" i="221" s="1"/>
  <c r="S45" i="221"/>
  <c r="S46" i="221" s="1"/>
  <c r="S47" i="221" s="1"/>
  <c r="I51" i="221"/>
  <c r="R80" i="221"/>
  <c r="R186" i="221" s="1"/>
  <c r="L82" i="221"/>
  <c r="L188" i="221" s="1"/>
  <c r="R83" i="221"/>
  <c r="R110" i="221"/>
  <c r="I105" i="221"/>
  <c r="I106" i="221" s="1"/>
  <c r="I107" i="221" s="1"/>
  <c r="I112" i="221"/>
  <c r="R112" i="221"/>
  <c r="L140" i="221"/>
  <c r="R142" i="221"/>
  <c r="I142" i="221"/>
  <c r="O172" i="221"/>
  <c r="K15" i="221"/>
  <c r="I22" i="221"/>
  <c r="R51" i="221"/>
  <c r="R187" i="221" s="1"/>
  <c r="I52" i="221"/>
  <c r="T44" i="221"/>
  <c r="O80" i="221"/>
  <c r="O81" i="221"/>
  <c r="H75" i="221"/>
  <c r="I82" i="221"/>
  <c r="L75" i="221"/>
  <c r="L76" i="221" s="1"/>
  <c r="L77" i="221" s="1"/>
  <c r="P75" i="221"/>
  <c r="P76" i="221" s="1"/>
  <c r="P77" i="221" s="1"/>
  <c r="T74" i="221"/>
  <c r="L83" i="221"/>
  <c r="K76" i="221"/>
  <c r="K77" i="221" s="1"/>
  <c r="L85" i="221" s="1"/>
  <c r="R106" i="221"/>
  <c r="R107" i="221" s="1"/>
  <c r="T132" i="221"/>
  <c r="T133" i="221"/>
  <c r="N135" i="221"/>
  <c r="O142" i="221"/>
  <c r="L143" i="221"/>
  <c r="L170" i="221"/>
  <c r="O50" i="221"/>
  <c r="O186" i="221" s="1"/>
  <c r="L80" i="221"/>
  <c r="L186" i="221" s="1"/>
  <c r="K88" i="221"/>
  <c r="L81" i="221"/>
  <c r="R82" i="221"/>
  <c r="O82" i="221"/>
  <c r="K105" i="221"/>
  <c r="O110" i="221"/>
  <c r="O105" i="221"/>
  <c r="O106" i="221" s="1"/>
  <c r="O107" i="221" s="1"/>
  <c r="O115" i="221" s="1"/>
  <c r="S105" i="221"/>
  <c r="S106" i="221" s="1"/>
  <c r="S107" i="221" s="1"/>
  <c r="T103" i="221"/>
  <c r="R143" i="221"/>
  <c r="Q136" i="221"/>
  <c r="Q137" i="221" s="1"/>
  <c r="R145" i="221" s="1"/>
  <c r="T162" i="221"/>
  <c r="R170" i="221"/>
  <c r="L172" i="221"/>
  <c r="T102" i="221"/>
  <c r="H135" i="221"/>
  <c r="R140" i="221"/>
  <c r="T164" i="221"/>
  <c r="I170" i="221"/>
  <c r="H105" i="221"/>
  <c r="N165" i="221"/>
  <c r="I171" i="221"/>
  <c r="L23" i="220"/>
  <c r="K16" i="220"/>
  <c r="K17" i="220" s="1"/>
  <c r="L25" i="220" s="1"/>
  <c r="H16" i="220"/>
  <c r="R23" i="220"/>
  <c r="I175" i="220"/>
  <c r="K46" i="220"/>
  <c r="K47" i="220" s="1"/>
  <c r="L55" i="220" s="1"/>
  <c r="L53" i="220"/>
  <c r="T14" i="220"/>
  <c r="Q16" i="220"/>
  <c r="Q17" i="220" s="1"/>
  <c r="R25" i="220" s="1"/>
  <c r="I20" i="220"/>
  <c r="O22" i="220"/>
  <c r="R50" i="220"/>
  <c r="L52" i="220"/>
  <c r="L83" i="220"/>
  <c r="K76" i="220"/>
  <c r="K77" i="220" s="1"/>
  <c r="L85" i="220" s="1"/>
  <c r="R173" i="220"/>
  <c r="N15" i="220"/>
  <c r="L20" i="220"/>
  <c r="T44" i="220"/>
  <c r="H46" i="220"/>
  <c r="H75" i="220"/>
  <c r="I82" i="220"/>
  <c r="T74" i="220"/>
  <c r="I105" i="220"/>
  <c r="I106" i="220" s="1"/>
  <c r="I107" i="220" s="1"/>
  <c r="I112" i="220"/>
  <c r="R112" i="220"/>
  <c r="N166" i="220"/>
  <c r="N167" i="220" s="1"/>
  <c r="O175" i="220" s="1"/>
  <c r="I173" i="220"/>
  <c r="I22" i="220"/>
  <c r="I188" i="220" s="1"/>
  <c r="L50" i="220"/>
  <c r="K58" i="220"/>
  <c r="L51" i="220"/>
  <c r="R52" i="220"/>
  <c r="I140" i="220"/>
  <c r="H135" i="220"/>
  <c r="T132" i="220"/>
  <c r="T133" i="220"/>
  <c r="N135" i="220"/>
  <c r="O142" i="220"/>
  <c r="L170" i="220"/>
  <c r="I50" i="220"/>
  <c r="T42" i="220"/>
  <c r="I51" i="220"/>
  <c r="I187" i="220" s="1"/>
  <c r="T43" i="220"/>
  <c r="J45" i="220"/>
  <c r="J46" i="220" s="1"/>
  <c r="J47" i="220" s="1"/>
  <c r="N45" i="220"/>
  <c r="O52" i="220"/>
  <c r="R45" i="220"/>
  <c r="R46" i="220" s="1"/>
  <c r="R47" i="220" s="1"/>
  <c r="K88" i="220"/>
  <c r="J75" i="220"/>
  <c r="J76" i="220" s="1"/>
  <c r="J77" i="220" s="1"/>
  <c r="N75" i="220"/>
  <c r="R75" i="220"/>
  <c r="R76" i="220" s="1"/>
  <c r="R77" i="220" s="1"/>
  <c r="R85" i="220" s="1"/>
  <c r="O82" i="220"/>
  <c r="K105" i="220"/>
  <c r="O110" i="220"/>
  <c r="O105" i="220"/>
  <c r="O106" i="220" s="1"/>
  <c r="O107" i="220" s="1"/>
  <c r="O115" i="220" s="1"/>
  <c r="S105" i="220"/>
  <c r="S106" i="220" s="1"/>
  <c r="S107" i="220" s="1"/>
  <c r="R115" i="220" s="1"/>
  <c r="T103" i="220"/>
  <c r="L112" i="220"/>
  <c r="O113" i="220"/>
  <c r="Q136" i="220"/>
  <c r="Q137" i="220" s="1"/>
  <c r="T162" i="220"/>
  <c r="R170" i="220"/>
  <c r="L172" i="220"/>
  <c r="L80" i="220"/>
  <c r="I81" i="220"/>
  <c r="T102" i="220"/>
  <c r="R140" i="220"/>
  <c r="T164" i="220"/>
  <c r="I170" i="220"/>
  <c r="O172" i="220"/>
  <c r="H105" i="220"/>
  <c r="I171" i="220"/>
  <c r="H46" i="219"/>
  <c r="L46" i="219"/>
  <c r="L47" i="219" s="1"/>
  <c r="R53" i="219"/>
  <c r="Q46" i="219"/>
  <c r="Q47" i="219" s="1"/>
  <c r="R55" i="219" s="1"/>
  <c r="I175" i="219"/>
  <c r="R113" i="219"/>
  <c r="R106" i="219"/>
  <c r="R107" i="219" s="1"/>
  <c r="O23" i="219"/>
  <c r="N16" i="219"/>
  <c r="N17" i="219" s="1"/>
  <c r="O25" i="219" s="1"/>
  <c r="L23" i="219"/>
  <c r="T12" i="219"/>
  <c r="T13" i="219"/>
  <c r="K16" i="219"/>
  <c r="K17" i="219" s="1"/>
  <c r="L25" i="219" s="1"/>
  <c r="O20" i="219"/>
  <c r="I22" i="219"/>
  <c r="N75" i="219"/>
  <c r="R173" i="219"/>
  <c r="Q166" i="219"/>
  <c r="Q167" i="219" s="1"/>
  <c r="R175" i="219" s="1"/>
  <c r="T165" i="219"/>
  <c r="H15" i="219"/>
  <c r="T42" i="219"/>
  <c r="T43" i="219"/>
  <c r="I51" i="219"/>
  <c r="K75" i="219"/>
  <c r="O75" i="219"/>
  <c r="O76" i="219" s="1"/>
  <c r="O77" i="219" s="1"/>
  <c r="S75" i="219"/>
  <c r="S76" i="219" s="1"/>
  <c r="S77" i="219" s="1"/>
  <c r="T73" i="219"/>
  <c r="I80" i="219"/>
  <c r="O113" i="219"/>
  <c r="N166" i="219"/>
  <c r="N167" i="219" s="1"/>
  <c r="O175" i="219" s="1"/>
  <c r="O173" i="219"/>
  <c r="I173" i="219"/>
  <c r="Q15" i="219"/>
  <c r="O22" i="219"/>
  <c r="T44" i="219"/>
  <c r="L52" i="219"/>
  <c r="L188" i="219" s="1"/>
  <c r="T72" i="219"/>
  <c r="H75" i="219"/>
  <c r="I82" i="219"/>
  <c r="T74" i="219"/>
  <c r="Q76" i="219"/>
  <c r="Q77" i="219" s="1"/>
  <c r="L80" i="219"/>
  <c r="N106" i="219"/>
  <c r="N107" i="219" s="1"/>
  <c r="O115" i="219" s="1"/>
  <c r="I111" i="219"/>
  <c r="R112" i="219"/>
  <c r="I140" i="219"/>
  <c r="H135" i="219"/>
  <c r="T132" i="219"/>
  <c r="T133" i="219"/>
  <c r="N135" i="219"/>
  <c r="O142" i="219"/>
  <c r="L170" i="219"/>
  <c r="O50" i="219"/>
  <c r="R52" i="219"/>
  <c r="R188" i="219" s="1"/>
  <c r="O52" i="219"/>
  <c r="R80" i="219"/>
  <c r="O81" i="219"/>
  <c r="O82" i="219"/>
  <c r="I110" i="219"/>
  <c r="H105" i="219"/>
  <c r="T102" i="219"/>
  <c r="Q135" i="219"/>
  <c r="R140" i="219"/>
  <c r="T162" i="219"/>
  <c r="T166" i="219"/>
  <c r="R170" i="219"/>
  <c r="L172" i="219"/>
  <c r="T164" i="219"/>
  <c r="I170" i="219"/>
  <c r="O172" i="219"/>
  <c r="I171" i="219"/>
  <c r="I187" i="219" s="1"/>
  <c r="Q16" i="218"/>
  <c r="Q17" i="218" s="1"/>
  <c r="R25" i="218" s="1"/>
  <c r="R23" i="218"/>
  <c r="R53" i="218"/>
  <c r="Q46" i="218"/>
  <c r="Q47" i="218" s="1"/>
  <c r="R55" i="218" s="1"/>
  <c r="N16" i="218"/>
  <c r="N17" i="218" s="1"/>
  <c r="R22" i="218"/>
  <c r="T42" i="218"/>
  <c r="T43" i="218"/>
  <c r="I51" i="218"/>
  <c r="H45" i="218"/>
  <c r="L52" i="218"/>
  <c r="L83" i="218"/>
  <c r="K76" i="218"/>
  <c r="K77" i="218" s="1"/>
  <c r="L85" i="218" s="1"/>
  <c r="Q166" i="218"/>
  <c r="Q167" i="218" s="1"/>
  <c r="R175" i="218" s="1"/>
  <c r="T165" i="218"/>
  <c r="L173" i="218"/>
  <c r="K15" i="218"/>
  <c r="I22" i="218"/>
  <c r="R51" i="218"/>
  <c r="I52" i="218"/>
  <c r="T44" i="218"/>
  <c r="L53" i="218"/>
  <c r="T72" i="218"/>
  <c r="H75" i="218"/>
  <c r="I82" i="218"/>
  <c r="T74" i="218"/>
  <c r="R110" i="218"/>
  <c r="I105" i="218"/>
  <c r="I106" i="218" s="1"/>
  <c r="I107" i="218" s="1"/>
  <c r="I112" i="218"/>
  <c r="R112" i="218"/>
  <c r="L140" i="218"/>
  <c r="R142" i="218"/>
  <c r="O140" i="218"/>
  <c r="I142" i="218"/>
  <c r="L171" i="218"/>
  <c r="N166" i="218"/>
  <c r="N167" i="218" s="1"/>
  <c r="I173" i="218"/>
  <c r="H15" i="218"/>
  <c r="P15" i="218"/>
  <c r="P16" i="218" s="1"/>
  <c r="P17" i="218" s="1"/>
  <c r="O50" i="218"/>
  <c r="O186" i="218" s="1"/>
  <c r="R52" i="218"/>
  <c r="R80" i="218"/>
  <c r="R106" i="218"/>
  <c r="R107" i="218" s="1"/>
  <c r="I140" i="218"/>
  <c r="H135" i="218"/>
  <c r="T132" i="218"/>
  <c r="T133" i="218"/>
  <c r="N135" i="218"/>
  <c r="O142" i="218"/>
  <c r="L143" i="218"/>
  <c r="L170" i="218"/>
  <c r="L50" i="218"/>
  <c r="L51" i="218"/>
  <c r="N46" i="218"/>
  <c r="N47" i="218" s="1"/>
  <c r="O55" i="218" s="1"/>
  <c r="O53" i="218"/>
  <c r="J75" i="218"/>
  <c r="J76" i="218" s="1"/>
  <c r="J77" i="218" s="1"/>
  <c r="N75" i="218"/>
  <c r="R75" i="218"/>
  <c r="R76" i="218" s="1"/>
  <c r="R77" i="218" s="1"/>
  <c r="R85" i="218" s="1"/>
  <c r="K105" i="218"/>
  <c r="O110" i="218"/>
  <c r="O105" i="218"/>
  <c r="O106" i="218" s="1"/>
  <c r="O107" i="218" s="1"/>
  <c r="O115" i="218" s="1"/>
  <c r="S105" i="218"/>
  <c r="S106" i="218" s="1"/>
  <c r="S107" i="218" s="1"/>
  <c r="T103" i="218"/>
  <c r="R143" i="218"/>
  <c r="Q136" i="218"/>
  <c r="Q137" i="218" s="1"/>
  <c r="R145" i="218" s="1"/>
  <c r="T162" i="218"/>
  <c r="R170" i="218"/>
  <c r="L172" i="218"/>
  <c r="O52" i="218"/>
  <c r="L80" i="218"/>
  <c r="L186" i="218" s="1"/>
  <c r="I81" i="218"/>
  <c r="T102" i="218"/>
  <c r="R140" i="218"/>
  <c r="T164" i="218"/>
  <c r="I170" i="218"/>
  <c r="O172" i="218"/>
  <c r="H105" i="218"/>
  <c r="I171" i="218"/>
  <c r="K16" i="217"/>
  <c r="K17" i="217" s="1"/>
  <c r="L25" i="217" s="1"/>
  <c r="L23" i="217"/>
  <c r="L55" i="217"/>
  <c r="I175" i="217"/>
  <c r="I53" i="217"/>
  <c r="H46" i="217"/>
  <c r="I23" i="217"/>
  <c r="H16" i="217"/>
  <c r="L22" i="217"/>
  <c r="R50" i="217"/>
  <c r="R173" i="217"/>
  <c r="Q166" i="217"/>
  <c r="Q167" i="217" s="1"/>
  <c r="R175" i="217" s="1"/>
  <c r="L173" i="217"/>
  <c r="T14" i="217"/>
  <c r="Q15" i="217"/>
  <c r="I20" i="217"/>
  <c r="I186" i="217" s="1"/>
  <c r="K58" i="217"/>
  <c r="L51" i="217"/>
  <c r="O52" i="217"/>
  <c r="Q45" i="217"/>
  <c r="L52" i="217"/>
  <c r="I81" i="217"/>
  <c r="T73" i="217"/>
  <c r="J75" i="217"/>
  <c r="J76" i="217" s="1"/>
  <c r="J77" i="217" s="1"/>
  <c r="N75" i="217"/>
  <c r="R75" i="217"/>
  <c r="R76" i="217" s="1"/>
  <c r="R77" i="217" s="1"/>
  <c r="O82" i="217"/>
  <c r="R110" i="217"/>
  <c r="I105" i="217"/>
  <c r="I106" i="217" s="1"/>
  <c r="I107" i="217" s="1"/>
  <c r="I112" i="217"/>
  <c r="R112" i="217"/>
  <c r="R188" i="217" s="1"/>
  <c r="L140" i="217"/>
  <c r="L186" i="217" s="1"/>
  <c r="R142" i="217"/>
  <c r="I142" i="217"/>
  <c r="O172" i="217"/>
  <c r="I173" i="217"/>
  <c r="N15" i="217"/>
  <c r="I21" i="217"/>
  <c r="I50" i="217"/>
  <c r="T42" i="217"/>
  <c r="T43" i="217"/>
  <c r="I51" i="217"/>
  <c r="R83" i="217"/>
  <c r="R106" i="217"/>
  <c r="R107" i="217" s="1"/>
  <c r="T132" i="217"/>
  <c r="T133" i="217"/>
  <c r="N135" i="217"/>
  <c r="O142" i="217"/>
  <c r="L143" i="217"/>
  <c r="L170" i="217"/>
  <c r="R51" i="217"/>
  <c r="R187" i="217" s="1"/>
  <c r="I52" i="217"/>
  <c r="T44" i="217"/>
  <c r="N45" i="217"/>
  <c r="L53" i="217"/>
  <c r="H75" i="217"/>
  <c r="L75" i="217"/>
  <c r="L76" i="217" s="1"/>
  <c r="L77" i="217" s="1"/>
  <c r="L85" i="217" s="1"/>
  <c r="P75" i="217"/>
  <c r="P76" i="217" s="1"/>
  <c r="P77" i="217" s="1"/>
  <c r="T74" i="217"/>
  <c r="Q76" i="217"/>
  <c r="Q77" i="217" s="1"/>
  <c r="R85" i="217" s="1"/>
  <c r="K105" i="217"/>
  <c r="O110" i="217"/>
  <c r="O105" i="217"/>
  <c r="O106" i="217" s="1"/>
  <c r="O107" i="217" s="1"/>
  <c r="O115" i="217" s="1"/>
  <c r="S105" i="217"/>
  <c r="S106" i="217" s="1"/>
  <c r="S107" i="217" s="1"/>
  <c r="T103" i="217"/>
  <c r="R143" i="217"/>
  <c r="Q136" i="217"/>
  <c r="Q137" i="217" s="1"/>
  <c r="R145" i="217" s="1"/>
  <c r="T162" i="217"/>
  <c r="R170" i="217"/>
  <c r="L172" i="217"/>
  <c r="T102" i="217"/>
  <c r="H135" i="217"/>
  <c r="R140" i="217"/>
  <c r="T164" i="217"/>
  <c r="I170" i="217"/>
  <c r="H105" i="217"/>
  <c r="N165" i="217"/>
  <c r="I171" i="217"/>
  <c r="I175" i="216"/>
  <c r="Q16" i="216"/>
  <c r="Q17" i="216" s="1"/>
  <c r="R25" i="216" s="1"/>
  <c r="R23" i="216"/>
  <c r="R53" i="216"/>
  <c r="Q46" i="216"/>
  <c r="Q47" i="216" s="1"/>
  <c r="R55" i="216" s="1"/>
  <c r="L55" i="216"/>
  <c r="N16" i="216"/>
  <c r="N17" i="216" s="1"/>
  <c r="R22" i="216"/>
  <c r="T42" i="216"/>
  <c r="T43" i="216"/>
  <c r="I51" i="216"/>
  <c r="I187" i="216" s="1"/>
  <c r="H45" i="216"/>
  <c r="L52" i="216"/>
  <c r="L188" i="216" s="1"/>
  <c r="K76" i="216"/>
  <c r="K77" i="216" s="1"/>
  <c r="R173" i="216"/>
  <c r="Q166" i="216"/>
  <c r="Q167" i="216" s="1"/>
  <c r="R175" i="216" s="1"/>
  <c r="K15" i="216"/>
  <c r="I22" i="216"/>
  <c r="R51" i="216"/>
  <c r="R187" i="216" s="1"/>
  <c r="I52" i="216"/>
  <c r="T44" i="216"/>
  <c r="L53" i="216"/>
  <c r="T72" i="216"/>
  <c r="H75" i="216"/>
  <c r="I82" i="216"/>
  <c r="T74" i="216"/>
  <c r="R110" i="216"/>
  <c r="I105" i="216"/>
  <c r="I106" i="216" s="1"/>
  <c r="I107" i="216" s="1"/>
  <c r="I112" i="216"/>
  <c r="R112" i="216"/>
  <c r="L140" i="216"/>
  <c r="R142" i="216"/>
  <c r="O140" i="216"/>
  <c r="I142" i="216"/>
  <c r="N166" i="216"/>
  <c r="N167" i="216" s="1"/>
  <c r="O173" i="216"/>
  <c r="I173" i="216"/>
  <c r="H15" i="216"/>
  <c r="P15" i="216"/>
  <c r="P16" i="216" s="1"/>
  <c r="P17" i="216" s="1"/>
  <c r="O50" i="216"/>
  <c r="R52" i="216"/>
  <c r="R80" i="216"/>
  <c r="R106" i="216"/>
  <c r="R107" i="216" s="1"/>
  <c r="I140" i="216"/>
  <c r="H135" i="216"/>
  <c r="T132" i="216"/>
  <c r="T133" i="216"/>
  <c r="N135" i="216"/>
  <c r="O142" i="216"/>
  <c r="L143" i="216"/>
  <c r="L170" i="216"/>
  <c r="L50" i="216"/>
  <c r="L186" i="216" s="1"/>
  <c r="L51" i="216"/>
  <c r="N46" i="216"/>
  <c r="N47" i="216" s="1"/>
  <c r="O55" i="216" s="1"/>
  <c r="O53" i="216"/>
  <c r="J75" i="216"/>
  <c r="J76" i="216" s="1"/>
  <c r="J77" i="216" s="1"/>
  <c r="N75" i="216"/>
  <c r="R75" i="216"/>
  <c r="R76" i="216" s="1"/>
  <c r="R77" i="216" s="1"/>
  <c r="R85" i="216" s="1"/>
  <c r="O82" i="216"/>
  <c r="K105" i="216"/>
  <c r="O110" i="216"/>
  <c r="O105" i="216"/>
  <c r="O106" i="216" s="1"/>
  <c r="O107" i="216" s="1"/>
  <c r="O115" i="216" s="1"/>
  <c r="S105" i="216"/>
  <c r="S106" i="216" s="1"/>
  <c r="S107" i="216" s="1"/>
  <c r="T103" i="216"/>
  <c r="R143" i="216"/>
  <c r="Q136" i="216"/>
  <c r="Q137" i="216" s="1"/>
  <c r="R145" i="216" s="1"/>
  <c r="T162" i="216"/>
  <c r="R170" i="216"/>
  <c r="L172" i="216"/>
  <c r="O52" i="216"/>
  <c r="L80" i="216"/>
  <c r="I81" i="216"/>
  <c r="T102" i="216"/>
  <c r="R140" i="216"/>
  <c r="T164" i="216"/>
  <c r="I170" i="216"/>
  <c r="O172" i="216"/>
  <c r="H105" i="216"/>
  <c r="I171" i="216"/>
  <c r="Q16" i="215"/>
  <c r="Q17" i="215" s="1"/>
  <c r="R25" i="215" s="1"/>
  <c r="R23" i="215"/>
  <c r="R53" i="215"/>
  <c r="Q46" i="215"/>
  <c r="Q47" i="215" s="1"/>
  <c r="R55" i="215" s="1"/>
  <c r="R115" i="215"/>
  <c r="L83" i="215"/>
  <c r="K76" i="215"/>
  <c r="K77" i="215" s="1"/>
  <c r="L85" i="215" s="1"/>
  <c r="L23" i="215"/>
  <c r="K16" i="215"/>
  <c r="K17" i="215" s="1"/>
  <c r="L25" i="215" s="1"/>
  <c r="L55" i="215"/>
  <c r="O55" i="215"/>
  <c r="L113" i="215"/>
  <c r="K106" i="215"/>
  <c r="K107" i="215" s="1"/>
  <c r="L115" i="215" s="1"/>
  <c r="R173" i="215"/>
  <c r="Q166" i="215"/>
  <c r="Q167" i="215" s="1"/>
  <c r="R175" i="215" s="1"/>
  <c r="L166" i="215"/>
  <c r="L167" i="215" s="1"/>
  <c r="L175" i="215" s="1"/>
  <c r="L173" i="215"/>
  <c r="N16" i="215"/>
  <c r="N17" i="215" s="1"/>
  <c r="L20" i="215"/>
  <c r="R22" i="215"/>
  <c r="T42" i="215"/>
  <c r="H45" i="215"/>
  <c r="I51" i="215"/>
  <c r="I187" i="215" s="1"/>
  <c r="L52" i="215"/>
  <c r="O53" i="215"/>
  <c r="O105" i="215"/>
  <c r="O106" i="215" s="1"/>
  <c r="O107" i="215" s="1"/>
  <c r="R112" i="215"/>
  <c r="T132" i="215"/>
  <c r="T133" i="215"/>
  <c r="N135" i="215"/>
  <c r="O142" i="215"/>
  <c r="H135" i="215"/>
  <c r="P135" i="215"/>
  <c r="P136" i="215" s="1"/>
  <c r="P137" i="215" s="1"/>
  <c r="O170" i="215"/>
  <c r="N165" i="215"/>
  <c r="T165" i="215" s="1"/>
  <c r="I170" i="215"/>
  <c r="T12" i="215"/>
  <c r="O15" i="215"/>
  <c r="O16" i="215" s="1"/>
  <c r="O17" i="215" s="1"/>
  <c r="I22" i="215"/>
  <c r="T44" i="215"/>
  <c r="O52" i="215"/>
  <c r="H75" i="215"/>
  <c r="I82" i="215"/>
  <c r="T74" i="215"/>
  <c r="O82" i="215"/>
  <c r="I110" i="215"/>
  <c r="I186" i="215" s="1"/>
  <c r="H105" i="215"/>
  <c r="T102" i="215"/>
  <c r="L110" i="215"/>
  <c r="R143" i="215"/>
  <c r="Q136" i="215"/>
  <c r="Q137" i="215" s="1"/>
  <c r="R145" i="215" s="1"/>
  <c r="K135" i="215"/>
  <c r="I142" i="215"/>
  <c r="I173" i="215"/>
  <c r="R170" i="215"/>
  <c r="H15" i="215"/>
  <c r="O50" i="215"/>
  <c r="O186" i="215" s="1"/>
  <c r="R52" i="215"/>
  <c r="K88" i="215"/>
  <c r="Q75" i="215"/>
  <c r="R110" i="215"/>
  <c r="R186" i="215" s="1"/>
  <c r="R111" i="215"/>
  <c r="R187" i="215" s="1"/>
  <c r="L112" i="215"/>
  <c r="R113" i="215"/>
  <c r="T134" i="215"/>
  <c r="T162" i="215"/>
  <c r="T164" i="215"/>
  <c r="L172" i="215"/>
  <c r="K58" i="215"/>
  <c r="L51" i="215"/>
  <c r="L53" i="215"/>
  <c r="T72" i="215"/>
  <c r="N76" i="215"/>
  <c r="N77" i="215" s="1"/>
  <c r="O85" i="215" s="1"/>
  <c r="T104" i="215"/>
  <c r="N105" i="215"/>
  <c r="I112" i="215"/>
  <c r="L140" i="215"/>
  <c r="R142" i="215"/>
  <c r="R172" i="215"/>
  <c r="H166" i="215"/>
  <c r="O172" i="215"/>
  <c r="I171" i="215"/>
  <c r="I175" i="214"/>
  <c r="Q16" i="214"/>
  <c r="Q17" i="214" s="1"/>
  <c r="R25" i="214" s="1"/>
  <c r="R23" i="214"/>
  <c r="O23" i="214"/>
  <c r="N46" i="214"/>
  <c r="N47" i="214" s="1"/>
  <c r="O55" i="214" s="1"/>
  <c r="O53" i="214"/>
  <c r="H17" i="214"/>
  <c r="N16" i="214"/>
  <c r="N17" i="214" s="1"/>
  <c r="O25" i="214" s="1"/>
  <c r="R22" i="214"/>
  <c r="R188" i="214" s="1"/>
  <c r="T42" i="214"/>
  <c r="T43" i="214"/>
  <c r="I51" i="214"/>
  <c r="I187" i="214" s="1"/>
  <c r="H45" i="214"/>
  <c r="H75" i="214"/>
  <c r="I82" i="214"/>
  <c r="T74" i="214"/>
  <c r="L83" i="214"/>
  <c r="R173" i="214"/>
  <c r="Q166" i="214"/>
  <c r="Q167" i="214" s="1"/>
  <c r="R175" i="214" s="1"/>
  <c r="T12" i="214"/>
  <c r="K15" i="214"/>
  <c r="I22" i="214"/>
  <c r="I23" i="214"/>
  <c r="R51" i="214"/>
  <c r="R187" i="214" s="1"/>
  <c r="I52" i="214"/>
  <c r="T44" i="214"/>
  <c r="R80" i="214"/>
  <c r="R110" i="214"/>
  <c r="I105" i="214"/>
  <c r="I106" i="214" s="1"/>
  <c r="I107" i="214" s="1"/>
  <c r="I112" i="214"/>
  <c r="R112" i="214"/>
  <c r="L140" i="214"/>
  <c r="R142" i="214"/>
  <c r="I142" i="214"/>
  <c r="O172" i="214"/>
  <c r="I173" i="214"/>
  <c r="T15" i="214"/>
  <c r="O50" i="214"/>
  <c r="O186" i="214" s="1"/>
  <c r="R52" i="214"/>
  <c r="J75" i="214"/>
  <c r="J76" i="214" s="1"/>
  <c r="J77" i="214" s="1"/>
  <c r="N75" i="214"/>
  <c r="R75" i="214"/>
  <c r="R76" i="214" s="1"/>
  <c r="R77" i="214" s="1"/>
  <c r="R85" i="214" s="1"/>
  <c r="R106" i="214"/>
  <c r="R107" i="214" s="1"/>
  <c r="T132" i="214"/>
  <c r="T133" i="214"/>
  <c r="N135" i="214"/>
  <c r="O142" i="214"/>
  <c r="L143" i="214"/>
  <c r="L170" i="214"/>
  <c r="L50" i="214"/>
  <c r="K58" i="214"/>
  <c r="L51" i="214"/>
  <c r="O52" i="214"/>
  <c r="Q45" i="214"/>
  <c r="L52" i="214"/>
  <c r="L82" i="214"/>
  <c r="O82" i="214"/>
  <c r="K105" i="214"/>
  <c r="O110" i="214"/>
  <c r="O105" i="214"/>
  <c r="O106" i="214" s="1"/>
  <c r="O107" i="214" s="1"/>
  <c r="O115" i="214" s="1"/>
  <c r="S105" i="214"/>
  <c r="S106" i="214" s="1"/>
  <c r="S107" i="214" s="1"/>
  <c r="T103" i="214"/>
  <c r="R143" i="214"/>
  <c r="Q136" i="214"/>
  <c r="Q137" i="214" s="1"/>
  <c r="R145" i="214" s="1"/>
  <c r="T162" i="214"/>
  <c r="R170" i="214"/>
  <c r="L172" i="214"/>
  <c r="I81" i="214"/>
  <c r="T102" i="214"/>
  <c r="H135" i="214"/>
  <c r="R140" i="214"/>
  <c r="T164" i="214"/>
  <c r="I170" i="214"/>
  <c r="K76" i="214"/>
  <c r="K77" i="214" s="1"/>
  <c r="L85" i="214" s="1"/>
  <c r="H105" i="214"/>
  <c r="N165" i="214"/>
  <c r="I171" i="214"/>
  <c r="K16" i="213"/>
  <c r="K17" i="213" s="1"/>
  <c r="L25" i="213" s="1"/>
  <c r="L23" i="213"/>
  <c r="I53" i="213"/>
  <c r="H46" i="213"/>
  <c r="N16" i="213"/>
  <c r="N17" i="213" s="1"/>
  <c r="O25" i="213" s="1"/>
  <c r="O23" i="213"/>
  <c r="I23" i="213"/>
  <c r="H16" i="213"/>
  <c r="L22" i="213"/>
  <c r="L188" i="213" s="1"/>
  <c r="R50" i="213"/>
  <c r="O105" i="213"/>
  <c r="O106" i="213" s="1"/>
  <c r="O107" i="213" s="1"/>
  <c r="O115" i="213" s="1"/>
  <c r="S105" i="213"/>
  <c r="S106" i="213" s="1"/>
  <c r="S107" i="213" s="1"/>
  <c r="I170" i="213"/>
  <c r="I165" i="213"/>
  <c r="I173" i="213" s="1"/>
  <c r="R173" i="213"/>
  <c r="Q166" i="213"/>
  <c r="Q167" i="213" s="1"/>
  <c r="R175" i="213" s="1"/>
  <c r="L173" i="213"/>
  <c r="T14" i="213"/>
  <c r="Q15" i="213"/>
  <c r="I20" i="213"/>
  <c r="O22" i="213"/>
  <c r="K58" i="213"/>
  <c r="L51" i="213"/>
  <c r="O52" i="213"/>
  <c r="Q45" i="213"/>
  <c r="T72" i="213"/>
  <c r="I81" i="213"/>
  <c r="T73" i="213"/>
  <c r="J75" i="213"/>
  <c r="J76" i="213" s="1"/>
  <c r="J77" i="213" s="1"/>
  <c r="N75" i="213"/>
  <c r="R75" i="213"/>
  <c r="R76" i="213" s="1"/>
  <c r="R77" i="213" s="1"/>
  <c r="O82" i="213"/>
  <c r="I110" i="213"/>
  <c r="R111" i="213"/>
  <c r="R187" i="213" s="1"/>
  <c r="T104" i="213"/>
  <c r="L140" i="213"/>
  <c r="L186" i="213" s="1"/>
  <c r="R142" i="213"/>
  <c r="R188" i="213" s="1"/>
  <c r="I142" i="213"/>
  <c r="N166" i="213"/>
  <c r="N167" i="213" s="1"/>
  <c r="I21" i="213"/>
  <c r="I50" i="213"/>
  <c r="T42" i="213"/>
  <c r="T43" i="213"/>
  <c r="K45" i="213"/>
  <c r="O45" i="213"/>
  <c r="O46" i="213" s="1"/>
  <c r="O47" i="213" s="1"/>
  <c r="S45" i="213"/>
  <c r="S46" i="213" s="1"/>
  <c r="S47" i="213" s="1"/>
  <c r="I51" i="213"/>
  <c r="R110" i="213"/>
  <c r="I105" i="213"/>
  <c r="I106" i="213" s="1"/>
  <c r="I107" i="213" s="1"/>
  <c r="I112" i="213"/>
  <c r="M105" i="213"/>
  <c r="M106" i="213" s="1"/>
  <c r="M107" i="213" s="1"/>
  <c r="Q105" i="213"/>
  <c r="T132" i="213"/>
  <c r="T133" i="213"/>
  <c r="N135" i="213"/>
  <c r="O142" i="213"/>
  <c r="L143" i="213"/>
  <c r="L170" i="213"/>
  <c r="O165" i="213"/>
  <c r="O166" i="213" s="1"/>
  <c r="O167" i="213" s="1"/>
  <c r="O172" i="213"/>
  <c r="R51" i="213"/>
  <c r="I52" i="213"/>
  <c r="T44" i="213"/>
  <c r="N45" i="213"/>
  <c r="H75" i="213"/>
  <c r="L75" i="213"/>
  <c r="L76" i="213" s="1"/>
  <c r="L77" i="213" s="1"/>
  <c r="L85" i="213" s="1"/>
  <c r="P75" i="213"/>
  <c r="P76" i="213" s="1"/>
  <c r="P77" i="213" s="1"/>
  <c r="T74" i="213"/>
  <c r="Q76" i="213"/>
  <c r="Q77" i="213" s="1"/>
  <c r="H107" i="213"/>
  <c r="R143" i="213"/>
  <c r="Q136" i="213"/>
  <c r="Q137" i="213" s="1"/>
  <c r="R145" i="213" s="1"/>
  <c r="T162" i="213"/>
  <c r="R170" i="213"/>
  <c r="L172" i="213"/>
  <c r="T102" i="213"/>
  <c r="K105" i="213"/>
  <c r="H135" i="213"/>
  <c r="R140" i="213"/>
  <c r="T164" i="213"/>
  <c r="I171" i="213"/>
  <c r="N16" i="212"/>
  <c r="N17" i="212" s="1"/>
  <c r="R23" i="212"/>
  <c r="K136" i="212"/>
  <c r="K137" i="212" s="1"/>
  <c r="L145" i="212" s="1"/>
  <c r="L143" i="212"/>
  <c r="Q166" i="212"/>
  <c r="Q167" i="212" s="1"/>
  <c r="L166" i="212"/>
  <c r="L167" i="212" s="1"/>
  <c r="L175" i="212" s="1"/>
  <c r="L23" i="212"/>
  <c r="Q76" i="212"/>
  <c r="Q77" i="212" s="1"/>
  <c r="L113" i="212"/>
  <c r="K106" i="212"/>
  <c r="K107" i="212" s="1"/>
  <c r="L115" i="212" s="1"/>
  <c r="T12" i="212"/>
  <c r="T13" i="212"/>
  <c r="K16" i="212"/>
  <c r="K17" i="212" s="1"/>
  <c r="L25" i="212" s="1"/>
  <c r="I22" i="212"/>
  <c r="T44" i="212"/>
  <c r="I45" i="212"/>
  <c r="I46" i="212" s="1"/>
  <c r="I47" i="212" s="1"/>
  <c r="Q45" i="212"/>
  <c r="L52" i="212"/>
  <c r="H75" i="212"/>
  <c r="I82" i="212"/>
  <c r="T74" i="212"/>
  <c r="O105" i="212"/>
  <c r="O106" i="212" s="1"/>
  <c r="O107" i="212" s="1"/>
  <c r="R112" i="212"/>
  <c r="T132" i="212"/>
  <c r="T133" i="212"/>
  <c r="N135" i="212"/>
  <c r="O142" i="212"/>
  <c r="H135" i="212"/>
  <c r="P135" i="212"/>
  <c r="P136" i="212" s="1"/>
  <c r="P137" i="212" s="1"/>
  <c r="J165" i="212"/>
  <c r="J166" i="212" s="1"/>
  <c r="J167" i="212" s="1"/>
  <c r="N165" i="212"/>
  <c r="R165" i="212"/>
  <c r="R166" i="212" s="1"/>
  <c r="R167" i="212" s="1"/>
  <c r="H15" i="212"/>
  <c r="O50" i="212"/>
  <c r="O52" i="212"/>
  <c r="O82" i="212"/>
  <c r="I110" i="212"/>
  <c r="H105" i="212"/>
  <c r="T102" i="212"/>
  <c r="L110" i="212"/>
  <c r="R143" i="212"/>
  <c r="Q136" i="212"/>
  <c r="Q137" i="212" s="1"/>
  <c r="R145" i="212" s="1"/>
  <c r="I142" i="212"/>
  <c r="H165" i="212"/>
  <c r="Q16" i="212"/>
  <c r="Q17" i="212" s="1"/>
  <c r="R25" i="212" s="1"/>
  <c r="O22" i="212"/>
  <c r="L50" i="212"/>
  <c r="L51" i="212"/>
  <c r="K88" i="212"/>
  <c r="N75" i="212"/>
  <c r="R82" i="212"/>
  <c r="R110" i="212"/>
  <c r="R111" i="212"/>
  <c r="L112" i="212"/>
  <c r="T134" i="212"/>
  <c r="T162" i="212"/>
  <c r="T164" i="212"/>
  <c r="L172" i="212"/>
  <c r="T43" i="212"/>
  <c r="I51" i="212"/>
  <c r="K45" i="212"/>
  <c r="O45" i="212"/>
  <c r="O46" i="212" s="1"/>
  <c r="O47" i="212" s="1"/>
  <c r="O55" i="212" s="1"/>
  <c r="S45" i="212"/>
  <c r="S46" i="212" s="1"/>
  <c r="S47" i="212" s="1"/>
  <c r="H45" i="212"/>
  <c r="K75" i="212"/>
  <c r="O75" i="212"/>
  <c r="O76" i="212" s="1"/>
  <c r="O77" i="212" s="1"/>
  <c r="S75" i="212"/>
  <c r="S76" i="212" s="1"/>
  <c r="S77" i="212" s="1"/>
  <c r="T73" i="212"/>
  <c r="L82" i="212"/>
  <c r="T104" i="212"/>
  <c r="N105" i="212"/>
  <c r="I112" i="212"/>
  <c r="L140" i="212"/>
  <c r="R142" i="212"/>
  <c r="O172" i="212"/>
  <c r="I171" i="212"/>
  <c r="I175" i="211"/>
  <c r="Q16" i="211"/>
  <c r="Q17" i="211" s="1"/>
  <c r="R25" i="211" s="1"/>
  <c r="R23" i="211"/>
  <c r="R53" i="211"/>
  <c r="Q46" i="211"/>
  <c r="Q47" i="211" s="1"/>
  <c r="R55" i="211" s="1"/>
  <c r="L55" i="211"/>
  <c r="N16" i="211"/>
  <c r="N17" i="211" s="1"/>
  <c r="R22" i="211"/>
  <c r="R188" i="211" s="1"/>
  <c r="T42" i="211"/>
  <c r="T43" i="211"/>
  <c r="I51" i="211"/>
  <c r="H45" i="211"/>
  <c r="L52" i="211"/>
  <c r="L83" i="211"/>
  <c r="K76" i="211"/>
  <c r="K77" i="211" s="1"/>
  <c r="L85" i="211" s="1"/>
  <c r="R173" i="211"/>
  <c r="Q166" i="211"/>
  <c r="Q167" i="211" s="1"/>
  <c r="R175" i="211" s="1"/>
  <c r="K15" i="211"/>
  <c r="I22" i="211"/>
  <c r="R51" i="211"/>
  <c r="I52" i="211"/>
  <c r="T44" i="211"/>
  <c r="L53" i="211"/>
  <c r="T72" i="211"/>
  <c r="H75" i="211"/>
  <c r="I82" i="211"/>
  <c r="T74" i="211"/>
  <c r="R110" i="211"/>
  <c r="I105" i="211"/>
  <c r="I106" i="211" s="1"/>
  <c r="I107" i="211" s="1"/>
  <c r="I112" i="211"/>
  <c r="R112" i="211"/>
  <c r="L140" i="211"/>
  <c r="R142" i="211"/>
  <c r="O140" i="211"/>
  <c r="I142" i="211"/>
  <c r="N166" i="211"/>
  <c r="N167" i="211" s="1"/>
  <c r="O175" i="211" s="1"/>
  <c r="O173" i="211"/>
  <c r="I173" i="211"/>
  <c r="H15" i="211"/>
  <c r="P15" i="211"/>
  <c r="P16" i="211" s="1"/>
  <c r="P17" i="211" s="1"/>
  <c r="O50" i="211"/>
  <c r="R52" i="211"/>
  <c r="R80" i="211"/>
  <c r="R106" i="211"/>
  <c r="R107" i="211" s="1"/>
  <c r="I140" i="211"/>
  <c r="H135" i="211"/>
  <c r="T132" i="211"/>
  <c r="T133" i="211"/>
  <c r="N135" i="211"/>
  <c r="O142" i="211"/>
  <c r="L143" i="211"/>
  <c r="L170" i="211"/>
  <c r="L50" i="211"/>
  <c r="L186" i="211" s="1"/>
  <c r="L51" i="211"/>
  <c r="N46" i="211"/>
  <c r="N47" i="211" s="1"/>
  <c r="J75" i="211"/>
  <c r="J76" i="211" s="1"/>
  <c r="J77" i="211" s="1"/>
  <c r="N75" i="211"/>
  <c r="R75" i="211"/>
  <c r="R76" i="211" s="1"/>
  <c r="R77" i="211" s="1"/>
  <c r="R85" i="211" s="1"/>
  <c r="O82" i="211"/>
  <c r="K105" i="211"/>
  <c r="O110" i="211"/>
  <c r="O105" i="211"/>
  <c r="O106" i="211" s="1"/>
  <c r="O107" i="211" s="1"/>
  <c r="O115" i="211" s="1"/>
  <c r="S105" i="211"/>
  <c r="S106" i="211" s="1"/>
  <c r="S107" i="211" s="1"/>
  <c r="T103" i="211"/>
  <c r="Q136" i="211"/>
  <c r="Q137" i="211" s="1"/>
  <c r="T162" i="211"/>
  <c r="R170" i="211"/>
  <c r="L172" i="211"/>
  <c r="O52" i="211"/>
  <c r="L80" i="211"/>
  <c r="I81" i="211"/>
  <c r="T102" i="211"/>
  <c r="R140" i="211"/>
  <c r="T164" i="211"/>
  <c r="I170" i="211"/>
  <c r="O172" i="211"/>
  <c r="H105" i="211"/>
  <c r="I171" i="211"/>
  <c r="N46" i="210"/>
  <c r="N47" i="210" s="1"/>
  <c r="I175" i="210"/>
  <c r="N16" i="210"/>
  <c r="N17" i="210" s="1"/>
  <c r="O25" i="210" s="1"/>
  <c r="O23" i="210"/>
  <c r="H46" i="210"/>
  <c r="H16" i="210"/>
  <c r="I23" i="210"/>
  <c r="T14" i="210"/>
  <c r="Q16" i="210"/>
  <c r="Q17" i="210" s="1"/>
  <c r="R25" i="210" s="1"/>
  <c r="O22" i="210"/>
  <c r="O188" i="210" s="1"/>
  <c r="T72" i="210"/>
  <c r="T73" i="210"/>
  <c r="R173" i="210"/>
  <c r="Q166" i="210"/>
  <c r="Q167" i="210" s="1"/>
  <c r="R175" i="210" s="1"/>
  <c r="T165" i="210"/>
  <c r="L173" i="210"/>
  <c r="I21" i="210"/>
  <c r="I50" i="210"/>
  <c r="T42" i="210"/>
  <c r="T43" i="210"/>
  <c r="K45" i="210"/>
  <c r="O45" i="210"/>
  <c r="O46" i="210" s="1"/>
  <c r="O47" i="210" s="1"/>
  <c r="S45" i="210"/>
  <c r="S46" i="210" s="1"/>
  <c r="S47" i="210" s="1"/>
  <c r="Q46" i="210"/>
  <c r="Q47" i="210" s="1"/>
  <c r="I51" i="210"/>
  <c r="R80" i="210"/>
  <c r="R186" i="210" s="1"/>
  <c r="L82" i="210"/>
  <c r="R83" i="210"/>
  <c r="R110" i="210"/>
  <c r="I105" i="210"/>
  <c r="I106" i="210" s="1"/>
  <c r="I107" i="210" s="1"/>
  <c r="I112" i="210"/>
  <c r="R112" i="210"/>
  <c r="L140" i="210"/>
  <c r="L186" i="210" s="1"/>
  <c r="R142" i="210"/>
  <c r="R188" i="210" s="1"/>
  <c r="I142" i="210"/>
  <c r="N166" i="210"/>
  <c r="N167" i="210" s="1"/>
  <c r="O175" i="210" s="1"/>
  <c r="O173" i="210"/>
  <c r="I173" i="210"/>
  <c r="K15" i="210"/>
  <c r="I22" i="210"/>
  <c r="R51" i="210"/>
  <c r="R187" i="210" s="1"/>
  <c r="I52" i="210"/>
  <c r="T44" i="210"/>
  <c r="O80" i="210"/>
  <c r="O81" i="210"/>
  <c r="H75" i="210"/>
  <c r="I82" i="210"/>
  <c r="L75" i="210"/>
  <c r="L76" i="210" s="1"/>
  <c r="L77" i="210" s="1"/>
  <c r="P75" i="210"/>
  <c r="P76" i="210" s="1"/>
  <c r="P77" i="210" s="1"/>
  <c r="O85" i="210" s="1"/>
  <c r="T74" i="210"/>
  <c r="K76" i="210"/>
  <c r="K77" i="210" s="1"/>
  <c r="R106" i="210"/>
  <c r="R107" i="210" s="1"/>
  <c r="T132" i="210"/>
  <c r="T133" i="210"/>
  <c r="N135" i="210"/>
  <c r="O142" i="210"/>
  <c r="L143" i="210"/>
  <c r="L170" i="210"/>
  <c r="O50" i="210"/>
  <c r="O186" i="210" s="1"/>
  <c r="L80" i="210"/>
  <c r="R82" i="210"/>
  <c r="O82" i="210"/>
  <c r="K105" i="210"/>
  <c r="O110" i="210"/>
  <c r="O105" i="210"/>
  <c r="O106" i="210" s="1"/>
  <c r="O107" i="210" s="1"/>
  <c r="O115" i="210" s="1"/>
  <c r="S105" i="210"/>
  <c r="S106" i="210" s="1"/>
  <c r="S107" i="210" s="1"/>
  <c r="T103" i="210"/>
  <c r="R143" i="210"/>
  <c r="Q136" i="210"/>
  <c r="Q137" i="210" s="1"/>
  <c r="R145" i="210" s="1"/>
  <c r="T162" i="210"/>
  <c r="R170" i="210"/>
  <c r="L172" i="210"/>
  <c r="T102" i="210"/>
  <c r="H135" i="210"/>
  <c r="R140" i="210"/>
  <c r="T164" i="210"/>
  <c r="I170" i="210"/>
  <c r="O172" i="210"/>
  <c r="H105" i="210"/>
  <c r="I171" i="210"/>
  <c r="I175" i="209"/>
  <c r="Q16" i="209"/>
  <c r="Q17" i="209" s="1"/>
  <c r="R25" i="209" s="1"/>
  <c r="R23" i="209"/>
  <c r="R22" i="209"/>
  <c r="T42" i="209"/>
  <c r="T43" i="209"/>
  <c r="I51" i="209"/>
  <c r="I187" i="209" s="1"/>
  <c r="H45" i="209"/>
  <c r="L52" i="209"/>
  <c r="L83" i="209"/>
  <c r="K76" i="209"/>
  <c r="K77" i="209" s="1"/>
  <c r="L85" i="209" s="1"/>
  <c r="R173" i="209"/>
  <c r="Q166" i="209"/>
  <c r="Q167" i="209" s="1"/>
  <c r="R175" i="209" s="1"/>
  <c r="T165" i="209"/>
  <c r="L173" i="209"/>
  <c r="K15" i="209"/>
  <c r="I22" i="209"/>
  <c r="R51" i="209"/>
  <c r="I52" i="209"/>
  <c r="T44" i="209"/>
  <c r="L53" i="209"/>
  <c r="T72" i="209"/>
  <c r="H75" i="209"/>
  <c r="I82" i="209"/>
  <c r="T74" i="209"/>
  <c r="R110" i="209"/>
  <c r="I105" i="209"/>
  <c r="I106" i="209" s="1"/>
  <c r="I107" i="209" s="1"/>
  <c r="I112" i="209"/>
  <c r="L110" i="209"/>
  <c r="R112" i="209"/>
  <c r="L140" i="209"/>
  <c r="R142" i="209"/>
  <c r="O140" i="209"/>
  <c r="I142" i="209"/>
  <c r="L171" i="209"/>
  <c r="N166" i="209"/>
  <c r="N167" i="209" s="1"/>
  <c r="O175" i="209" s="1"/>
  <c r="O173" i="209"/>
  <c r="I173" i="209"/>
  <c r="H15" i="209"/>
  <c r="P15" i="209"/>
  <c r="P16" i="209" s="1"/>
  <c r="P17" i="209" s="1"/>
  <c r="O50" i="209"/>
  <c r="R52" i="209"/>
  <c r="R80" i="209"/>
  <c r="R106" i="209"/>
  <c r="R107" i="209" s="1"/>
  <c r="R115" i="209" s="1"/>
  <c r="I140" i="209"/>
  <c r="H135" i="209"/>
  <c r="T132" i="209"/>
  <c r="T133" i="209"/>
  <c r="N135" i="209"/>
  <c r="O142" i="209"/>
  <c r="L170" i="209"/>
  <c r="T163" i="209"/>
  <c r="L50" i="209"/>
  <c r="L186" i="209" s="1"/>
  <c r="L51" i="209"/>
  <c r="L187" i="209" s="1"/>
  <c r="N46" i="209"/>
  <c r="N47" i="209" s="1"/>
  <c r="J75" i="209"/>
  <c r="J76" i="209" s="1"/>
  <c r="J77" i="209" s="1"/>
  <c r="N75" i="209"/>
  <c r="R75" i="209"/>
  <c r="R76" i="209" s="1"/>
  <c r="R77" i="209" s="1"/>
  <c r="K106" i="209"/>
  <c r="K107" i="209" s="1"/>
  <c r="O110" i="209"/>
  <c r="O186" i="209" s="1"/>
  <c r="O105" i="209"/>
  <c r="O106" i="209" s="1"/>
  <c r="O107" i="209" s="1"/>
  <c r="O115" i="209" s="1"/>
  <c r="R143" i="209"/>
  <c r="Q136" i="209"/>
  <c r="Q137" i="209" s="1"/>
  <c r="R145" i="209" s="1"/>
  <c r="T162" i="209"/>
  <c r="R170" i="209"/>
  <c r="O52" i="209"/>
  <c r="L80" i="209"/>
  <c r="I81" i="209"/>
  <c r="T102" i="209"/>
  <c r="R140" i="209"/>
  <c r="T164" i="209"/>
  <c r="I170" i="209"/>
  <c r="O172" i="209"/>
  <c r="H105" i="209"/>
  <c r="I171" i="209"/>
  <c r="L55" i="208"/>
  <c r="I175" i="208"/>
  <c r="R53" i="208"/>
  <c r="Q46" i="208"/>
  <c r="Q47" i="208" s="1"/>
  <c r="R55" i="208" s="1"/>
  <c r="Q16" i="208"/>
  <c r="Q17" i="208" s="1"/>
  <c r="R25" i="208" s="1"/>
  <c r="R23" i="208"/>
  <c r="O23" i="208"/>
  <c r="O53" i="208"/>
  <c r="N46" i="208"/>
  <c r="N47" i="208" s="1"/>
  <c r="O55" i="208" s="1"/>
  <c r="N16" i="208"/>
  <c r="N17" i="208" s="1"/>
  <c r="R22" i="208"/>
  <c r="T42" i="208"/>
  <c r="H45" i="208"/>
  <c r="I51" i="208"/>
  <c r="R52" i="208"/>
  <c r="R173" i="208"/>
  <c r="Q166" i="208"/>
  <c r="Q167" i="208" s="1"/>
  <c r="R175" i="208" s="1"/>
  <c r="L173" i="208"/>
  <c r="T12" i="208"/>
  <c r="K15" i="208"/>
  <c r="I22" i="208"/>
  <c r="R51" i="208"/>
  <c r="I52" i="208"/>
  <c r="T44" i="208"/>
  <c r="L53" i="208"/>
  <c r="O81" i="208"/>
  <c r="H75" i="208"/>
  <c r="L75" i="208"/>
  <c r="L76" i="208" s="1"/>
  <c r="L77" i="208" s="1"/>
  <c r="L85" i="208" s="1"/>
  <c r="P75" i="208"/>
  <c r="T74" i="208"/>
  <c r="L83" i="208"/>
  <c r="Q76" i="208"/>
  <c r="Q77" i="208" s="1"/>
  <c r="R85" i="208" s="1"/>
  <c r="R110" i="208"/>
  <c r="I105" i="208"/>
  <c r="I106" i="208" s="1"/>
  <c r="I107" i="208" s="1"/>
  <c r="I112" i="208"/>
  <c r="R112" i="208"/>
  <c r="L140" i="208"/>
  <c r="R142" i="208"/>
  <c r="I142" i="208"/>
  <c r="O172" i="208"/>
  <c r="I173" i="208"/>
  <c r="O50" i="208"/>
  <c r="I82" i="208"/>
  <c r="R106" i="208"/>
  <c r="R107" i="208" s="1"/>
  <c r="T132" i="208"/>
  <c r="T133" i="208"/>
  <c r="N135" i="208"/>
  <c r="O142" i="208"/>
  <c r="L143" i="208"/>
  <c r="L170" i="208"/>
  <c r="K58" i="208"/>
  <c r="L51" i="208"/>
  <c r="O52" i="208"/>
  <c r="O188" i="208" s="1"/>
  <c r="L52" i="208"/>
  <c r="T73" i="208"/>
  <c r="O82" i="208"/>
  <c r="K105" i="208"/>
  <c r="O110" i="208"/>
  <c r="O105" i="208"/>
  <c r="O106" i="208" s="1"/>
  <c r="O107" i="208" s="1"/>
  <c r="O115" i="208" s="1"/>
  <c r="S105" i="208"/>
  <c r="S106" i="208" s="1"/>
  <c r="S107" i="208" s="1"/>
  <c r="T103" i="208"/>
  <c r="O113" i="208"/>
  <c r="R143" i="208"/>
  <c r="Q136" i="208"/>
  <c r="Q137" i="208" s="1"/>
  <c r="R145" i="208" s="1"/>
  <c r="T162" i="208"/>
  <c r="R170" i="208"/>
  <c r="L172" i="208"/>
  <c r="T102" i="208"/>
  <c r="H135" i="208"/>
  <c r="R140" i="208"/>
  <c r="T164" i="208"/>
  <c r="I170" i="208"/>
  <c r="H105" i="208"/>
  <c r="N165" i="208"/>
  <c r="I171" i="208"/>
  <c r="I20" i="207"/>
  <c r="H15" i="207"/>
  <c r="T12" i="207"/>
  <c r="T13" i="207"/>
  <c r="N15" i="207"/>
  <c r="O22" i="207"/>
  <c r="L20" i="207"/>
  <c r="R22" i="207"/>
  <c r="O20" i="207"/>
  <c r="I22" i="207"/>
  <c r="O105" i="207"/>
  <c r="O106" i="207" s="1"/>
  <c r="O107" i="207" s="1"/>
  <c r="K105" i="207"/>
  <c r="L110" i="207"/>
  <c r="S105" i="207"/>
  <c r="S106" i="207" s="1"/>
  <c r="S107" i="207" s="1"/>
  <c r="T103" i="207"/>
  <c r="Q16" i="207"/>
  <c r="Q17" i="207" s="1"/>
  <c r="I52" i="207"/>
  <c r="H45" i="207"/>
  <c r="P45" i="207"/>
  <c r="P46" i="207" s="1"/>
  <c r="P47" i="207" s="1"/>
  <c r="O52" i="207"/>
  <c r="T44" i="207"/>
  <c r="Q45" i="207"/>
  <c r="L52" i="207"/>
  <c r="H75" i="207"/>
  <c r="I82" i="207"/>
  <c r="P75" i="207"/>
  <c r="P76" i="207" s="1"/>
  <c r="P77" i="207" s="1"/>
  <c r="O82" i="207"/>
  <c r="T74" i="207"/>
  <c r="Q166" i="207"/>
  <c r="Q167" i="207" s="1"/>
  <c r="L173" i="207"/>
  <c r="L166" i="207"/>
  <c r="L167" i="207" s="1"/>
  <c r="L175" i="207" s="1"/>
  <c r="L23" i="207"/>
  <c r="T14" i="207"/>
  <c r="K16" i="207"/>
  <c r="K17" i="207" s="1"/>
  <c r="L25" i="207" s="1"/>
  <c r="M45" i="207"/>
  <c r="M46" i="207" s="1"/>
  <c r="M47" i="207" s="1"/>
  <c r="Q76" i="207"/>
  <c r="Q77" i="207" s="1"/>
  <c r="I105" i="207"/>
  <c r="I106" i="207" s="1"/>
  <c r="I107" i="207" s="1"/>
  <c r="I112" i="207"/>
  <c r="Q105" i="207"/>
  <c r="R112" i="207"/>
  <c r="J165" i="207"/>
  <c r="J166" i="207" s="1"/>
  <c r="J167" i="207" s="1"/>
  <c r="R165" i="207"/>
  <c r="R166" i="207" s="1"/>
  <c r="R167" i="207" s="1"/>
  <c r="R20" i="207"/>
  <c r="R186" i="207" s="1"/>
  <c r="I110" i="207"/>
  <c r="H105" i="207"/>
  <c r="T102" i="207"/>
  <c r="R143" i="207"/>
  <c r="Q136" i="207"/>
  <c r="Q137" i="207" s="1"/>
  <c r="R145" i="207" s="1"/>
  <c r="K135" i="207"/>
  <c r="I142" i="207"/>
  <c r="I173" i="207"/>
  <c r="T132" i="207"/>
  <c r="T133" i="207"/>
  <c r="N135" i="207"/>
  <c r="O142" i="207"/>
  <c r="H135" i="207"/>
  <c r="P135" i="207"/>
  <c r="P136" i="207" s="1"/>
  <c r="P137" i="207" s="1"/>
  <c r="N165" i="207"/>
  <c r="L50" i="207"/>
  <c r="K58" i="207"/>
  <c r="L51" i="207"/>
  <c r="L187" i="207" s="1"/>
  <c r="J45" i="207"/>
  <c r="J46" i="207" s="1"/>
  <c r="J47" i="207" s="1"/>
  <c r="N45" i="207"/>
  <c r="R45" i="207"/>
  <c r="R46" i="207" s="1"/>
  <c r="R47" i="207" s="1"/>
  <c r="K88" i="207"/>
  <c r="N75" i="207"/>
  <c r="R82" i="207"/>
  <c r="R110" i="207"/>
  <c r="R111" i="207"/>
  <c r="L112" i="207"/>
  <c r="T134" i="207"/>
  <c r="T162" i="207"/>
  <c r="T164" i="207"/>
  <c r="L172" i="207"/>
  <c r="T43" i="207"/>
  <c r="I51" i="207"/>
  <c r="K45" i="207"/>
  <c r="O45" i="207"/>
  <c r="O46" i="207" s="1"/>
  <c r="O47" i="207" s="1"/>
  <c r="S45" i="207"/>
  <c r="S46" i="207" s="1"/>
  <c r="S47" i="207" s="1"/>
  <c r="K75" i="207"/>
  <c r="O75" i="207"/>
  <c r="O76" i="207" s="1"/>
  <c r="O77" i="207" s="1"/>
  <c r="S75" i="207"/>
  <c r="S76" i="207" s="1"/>
  <c r="S77" i="207" s="1"/>
  <c r="T73" i="207"/>
  <c r="L82" i="207"/>
  <c r="T104" i="207"/>
  <c r="N105" i="207"/>
  <c r="L140" i="207"/>
  <c r="R142" i="207"/>
  <c r="R172" i="207"/>
  <c r="T165" i="207"/>
  <c r="H166" i="207"/>
  <c r="O172" i="207"/>
  <c r="I171" i="207"/>
  <c r="L55" i="206"/>
  <c r="I175" i="206"/>
  <c r="Q16" i="206"/>
  <c r="Q17" i="206" s="1"/>
  <c r="R25" i="206" s="1"/>
  <c r="R23" i="206"/>
  <c r="N16" i="206"/>
  <c r="N17" i="206" s="1"/>
  <c r="R22" i="206"/>
  <c r="T42" i="206"/>
  <c r="T43" i="206"/>
  <c r="I51" i="206"/>
  <c r="I187" i="206" s="1"/>
  <c r="H45" i="206"/>
  <c r="L52" i="206"/>
  <c r="L188" i="206" s="1"/>
  <c r="L83" i="206"/>
  <c r="K76" i="206"/>
  <c r="K77" i="206" s="1"/>
  <c r="L85" i="206" s="1"/>
  <c r="R173" i="206"/>
  <c r="Q166" i="206"/>
  <c r="Q167" i="206" s="1"/>
  <c r="R175" i="206" s="1"/>
  <c r="T165" i="206"/>
  <c r="L173" i="206"/>
  <c r="K15" i="206"/>
  <c r="I22" i="206"/>
  <c r="R51" i="206"/>
  <c r="I52" i="206"/>
  <c r="T44" i="206"/>
  <c r="L53" i="206"/>
  <c r="T72" i="206"/>
  <c r="H75" i="206"/>
  <c r="I82" i="206"/>
  <c r="T74" i="206"/>
  <c r="R110" i="206"/>
  <c r="I105" i="206"/>
  <c r="I106" i="206" s="1"/>
  <c r="I107" i="206" s="1"/>
  <c r="I112" i="206"/>
  <c r="R112" i="206"/>
  <c r="L140" i="206"/>
  <c r="R142" i="206"/>
  <c r="O140" i="206"/>
  <c r="I142" i="206"/>
  <c r="N166" i="206"/>
  <c r="N167" i="206" s="1"/>
  <c r="O175" i="206" s="1"/>
  <c r="O173" i="206"/>
  <c r="I173" i="206"/>
  <c r="H15" i="206"/>
  <c r="P15" i="206"/>
  <c r="P16" i="206" s="1"/>
  <c r="P17" i="206" s="1"/>
  <c r="O50" i="206"/>
  <c r="O186" i="206" s="1"/>
  <c r="R52" i="206"/>
  <c r="R80" i="206"/>
  <c r="R106" i="206"/>
  <c r="R107" i="206" s="1"/>
  <c r="I140" i="206"/>
  <c r="H135" i="206"/>
  <c r="T132" i="206"/>
  <c r="T133" i="206"/>
  <c r="N135" i="206"/>
  <c r="O142" i="206"/>
  <c r="L143" i="206"/>
  <c r="L170" i="206"/>
  <c r="L50" i="206"/>
  <c r="L51" i="206"/>
  <c r="N46" i="206"/>
  <c r="N47" i="206" s="1"/>
  <c r="O55" i="206" s="1"/>
  <c r="O53" i="206"/>
  <c r="J75" i="206"/>
  <c r="J76" i="206" s="1"/>
  <c r="J77" i="206" s="1"/>
  <c r="N75" i="206"/>
  <c r="R75" i="206"/>
  <c r="R76" i="206" s="1"/>
  <c r="R77" i="206" s="1"/>
  <c r="R85" i="206" s="1"/>
  <c r="O82" i="206"/>
  <c r="K105" i="206"/>
  <c r="O110" i="206"/>
  <c r="O105" i="206"/>
  <c r="O106" i="206" s="1"/>
  <c r="O107" i="206" s="1"/>
  <c r="O115" i="206" s="1"/>
  <c r="S105" i="206"/>
  <c r="S106" i="206" s="1"/>
  <c r="S107" i="206" s="1"/>
  <c r="T103" i="206"/>
  <c r="Q136" i="206"/>
  <c r="Q137" i="206" s="1"/>
  <c r="R145" i="206" s="1"/>
  <c r="T162" i="206"/>
  <c r="T166" i="206"/>
  <c r="R170" i="206"/>
  <c r="L172" i="206"/>
  <c r="O52" i="206"/>
  <c r="L80" i="206"/>
  <c r="I81" i="206"/>
  <c r="T102" i="206"/>
  <c r="R140" i="206"/>
  <c r="T164" i="206"/>
  <c r="I170" i="206"/>
  <c r="O172" i="206"/>
  <c r="H105" i="206"/>
  <c r="I171" i="206"/>
  <c r="K16" i="205"/>
  <c r="K17" i="205" s="1"/>
  <c r="L23" i="205"/>
  <c r="I175" i="205"/>
  <c r="H16" i="205"/>
  <c r="L22" i="205"/>
  <c r="R50" i="205"/>
  <c r="R186" i="205" s="1"/>
  <c r="O83" i="205"/>
  <c r="Q166" i="205"/>
  <c r="Q167" i="205" s="1"/>
  <c r="L173" i="205"/>
  <c r="I15" i="205"/>
  <c r="I16" i="205" s="1"/>
  <c r="I17" i="205" s="1"/>
  <c r="Q15" i="205"/>
  <c r="I20" i="205"/>
  <c r="O23" i="205"/>
  <c r="K58" i="205"/>
  <c r="L51" i="205"/>
  <c r="O52" i="205"/>
  <c r="O188" i="205" s="1"/>
  <c r="Q45" i="205"/>
  <c r="L52" i="205"/>
  <c r="T72" i="205"/>
  <c r="T73" i="205"/>
  <c r="L82" i="205"/>
  <c r="R110" i="205"/>
  <c r="I105" i="205"/>
  <c r="I106" i="205" s="1"/>
  <c r="I107" i="205" s="1"/>
  <c r="I112" i="205"/>
  <c r="R112" i="205"/>
  <c r="R188" i="205" s="1"/>
  <c r="L140" i="205"/>
  <c r="R142" i="205"/>
  <c r="I142" i="205"/>
  <c r="L171" i="205"/>
  <c r="O172" i="205"/>
  <c r="I173" i="205"/>
  <c r="I50" i="205"/>
  <c r="T42" i="205"/>
  <c r="T43" i="205"/>
  <c r="H45" i="205"/>
  <c r="I51" i="205"/>
  <c r="H75" i="205"/>
  <c r="I82" i="205"/>
  <c r="T74" i="205"/>
  <c r="L83" i="205"/>
  <c r="R106" i="205"/>
  <c r="R107" i="205" s="1"/>
  <c r="T132" i="205"/>
  <c r="T133" i="205"/>
  <c r="N135" i="205"/>
  <c r="O142" i="205"/>
  <c r="L170" i="205"/>
  <c r="R51" i="205"/>
  <c r="R187" i="205" s="1"/>
  <c r="I52" i="205"/>
  <c r="I188" i="205" s="1"/>
  <c r="T44" i="205"/>
  <c r="N45" i="205"/>
  <c r="O82" i="205"/>
  <c r="K105" i="205"/>
  <c r="O110" i="205"/>
  <c r="O105" i="205"/>
  <c r="O106" i="205" s="1"/>
  <c r="O107" i="205" s="1"/>
  <c r="O115" i="205" s="1"/>
  <c r="S105" i="205"/>
  <c r="S106" i="205" s="1"/>
  <c r="S107" i="205" s="1"/>
  <c r="T103" i="205"/>
  <c r="R143" i="205"/>
  <c r="Q136" i="205"/>
  <c r="Q137" i="205" s="1"/>
  <c r="R145" i="205" s="1"/>
  <c r="T162" i="205"/>
  <c r="R170" i="205"/>
  <c r="L172" i="205"/>
  <c r="I81" i="205"/>
  <c r="T102" i="205"/>
  <c r="H135" i="205"/>
  <c r="R140" i="205"/>
  <c r="T164" i="205"/>
  <c r="I170" i="205"/>
  <c r="K76" i="205"/>
  <c r="K77" i="205" s="1"/>
  <c r="H105" i="205"/>
  <c r="N165" i="205"/>
  <c r="T165" i="205" s="1"/>
  <c r="I171" i="205"/>
  <c r="R23" i="204"/>
  <c r="L113" i="204"/>
  <c r="H136" i="204"/>
  <c r="R83" i="204"/>
  <c r="L173" i="204"/>
  <c r="H16" i="204"/>
  <c r="R143" i="204"/>
  <c r="O173" i="204"/>
  <c r="L53" i="204"/>
  <c r="H76" i="204"/>
  <c r="R22" i="204"/>
  <c r="L52" i="204"/>
  <c r="R82" i="204"/>
  <c r="L112" i="204"/>
  <c r="R142" i="204"/>
  <c r="L172" i="204"/>
  <c r="N15" i="204"/>
  <c r="N16" i="204" s="1"/>
  <c r="O23" i="204" s="1"/>
  <c r="I22" i="204"/>
  <c r="H45" i="204"/>
  <c r="O52" i="204"/>
  <c r="N75" i="204"/>
  <c r="N76" i="204" s="1"/>
  <c r="O83" i="204" s="1"/>
  <c r="I82" i="204"/>
  <c r="H105" i="204"/>
  <c r="O112" i="204"/>
  <c r="N135" i="204"/>
  <c r="N136" i="204" s="1"/>
  <c r="O143" i="204" s="1"/>
  <c r="I142" i="204"/>
  <c r="H165" i="204"/>
  <c r="O172" i="204"/>
  <c r="K15" i="204"/>
  <c r="K16" i="204" s="1"/>
  <c r="L23" i="204" s="1"/>
  <c r="Q45" i="204"/>
  <c r="Q46" i="204" s="1"/>
  <c r="R53" i="204" s="1"/>
  <c r="K75" i="204"/>
  <c r="K76" i="204" s="1"/>
  <c r="L83" i="204" s="1"/>
  <c r="Q105" i="204"/>
  <c r="Q106" i="204" s="1"/>
  <c r="R113" i="204" s="1"/>
  <c r="K135" i="204"/>
  <c r="K136" i="204" s="1"/>
  <c r="L143" i="204" s="1"/>
  <c r="Q165" i="204"/>
  <c r="Q166" i="204" s="1"/>
  <c r="R173" i="204" s="1"/>
  <c r="H136" i="203"/>
  <c r="R53" i="203"/>
  <c r="H76" i="203"/>
  <c r="R83" i="203"/>
  <c r="R113" i="203"/>
  <c r="L173" i="203"/>
  <c r="O53" i="203"/>
  <c r="L53" i="203"/>
  <c r="O113" i="203"/>
  <c r="L113" i="203"/>
  <c r="R143" i="203"/>
  <c r="O173" i="203"/>
  <c r="H16" i="203"/>
  <c r="R23" i="203"/>
  <c r="R22" i="203"/>
  <c r="L52" i="203"/>
  <c r="R82" i="203"/>
  <c r="L112" i="203"/>
  <c r="R142" i="203"/>
  <c r="L172" i="203"/>
  <c r="N15" i="203"/>
  <c r="N16" i="203" s="1"/>
  <c r="O23" i="203" s="1"/>
  <c r="I22" i="203"/>
  <c r="H45" i="203"/>
  <c r="O52" i="203"/>
  <c r="N75" i="203"/>
  <c r="N76" i="203" s="1"/>
  <c r="O83" i="203" s="1"/>
  <c r="I82" i="203"/>
  <c r="H105" i="203"/>
  <c r="O112" i="203"/>
  <c r="N135" i="203"/>
  <c r="N136" i="203" s="1"/>
  <c r="O143" i="203" s="1"/>
  <c r="I142" i="203"/>
  <c r="H165" i="203"/>
  <c r="O172" i="203"/>
  <c r="L22" i="203"/>
  <c r="R52" i="203"/>
  <c r="L82" i="203"/>
  <c r="K135" i="203"/>
  <c r="K136" i="203" s="1"/>
  <c r="L143" i="203" s="1"/>
  <c r="Q165" i="203"/>
  <c r="Q166" i="203" s="1"/>
  <c r="R173" i="203" s="1"/>
  <c r="H16" i="202"/>
  <c r="L173" i="202"/>
  <c r="H76" i="202"/>
  <c r="R23" i="202"/>
  <c r="O53" i="202"/>
  <c r="I143" i="202"/>
  <c r="O173" i="202"/>
  <c r="O113" i="202"/>
  <c r="R83" i="202"/>
  <c r="L113" i="202"/>
  <c r="R22" i="202"/>
  <c r="L52" i="202"/>
  <c r="R82" i="202"/>
  <c r="L112" i="202"/>
  <c r="R142" i="202"/>
  <c r="L172" i="202"/>
  <c r="N15" i="202"/>
  <c r="N16" i="202" s="1"/>
  <c r="O23" i="202" s="1"/>
  <c r="I22" i="202"/>
  <c r="H45" i="202"/>
  <c r="O52" i="202"/>
  <c r="N75" i="202"/>
  <c r="N76" i="202" s="1"/>
  <c r="O83" i="202" s="1"/>
  <c r="I82" i="202"/>
  <c r="H105" i="202"/>
  <c r="N135" i="202"/>
  <c r="N136" i="202" s="1"/>
  <c r="O143" i="202" s="1"/>
  <c r="H165" i="202"/>
  <c r="K15" i="202"/>
  <c r="K16" i="202" s="1"/>
  <c r="L23" i="202" s="1"/>
  <c r="Q45" i="202"/>
  <c r="Q46" i="202" s="1"/>
  <c r="R53" i="202" s="1"/>
  <c r="K75" i="202"/>
  <c r="K76" i="202" s="1"/>
  <c r="L83" i="202" s="1"/>
  <c r="Q105" i="202"/>
  <c r="Q106" i="202" s="1"/>
  <c r="R113" i="202" s="1"/>
  <c r="K135" i="202"/>
  <c r="K136" i="202" s="1"/>
  <c r="L143" i="202" s="1"/>
  <c r="Q165" i="202"/>
  <c r="Q166" i="202" s="1"/>
  <c r="R173" i="202" s="1"/>
  <c r="I23" i="201"/>
  <c r="L113" i="201"/>
  <c r="H136" i="201"/>
  <c r="O22" i="201"/>
  <c r="N15" i="201"/>
  <c r="N16" i="201" s="1"/>
  <c r="O23" i="201" s="1"/>
  <c r="L52" i="201"/>
  <c r="R83" i="201"/>
  <c r="L173" i="201"/>
  <c r="T14" i="201"/>
  <c r="R22" i="201"/>
  <c r="I52" i="201"/>
  <c r="H45" i="201"/>
  <c r="R143" i="201"/>
  <c r="O173" i="201"/>
  <c r="L53" i="201"/>
  <c r="H76" i="201"/>
  <c r="R82" i="201"/>
  <c r="L112" i="201"/>
  <c r="R142" i="201"/>
  <c r="L172" i="201"/>
  <c r="I22" i="201"/>
  <c r="O52" i="201"/>
  <c r="N75" i="201"/>
  <c r="N76" i="201" s="1"/>
  <c r="O83" i="201" s="1"/>
  <c r="I82" i="201"/>
  <c r="H105" i="201"/>
  <c r="O112" i="201"/>
  <c r="N135" i="201"/>
  <c r="N136" i="201" s="1"/>
  <c r="O143" i="201" s="1"/>
  <c r="I142" i="201"/>
  <c r="H165" i="201"/>
  <c r="O172" i="201"/>
  <c r="K15" i="201"/>
  <c r="Q45" i="201"/>
  <c r="Q46" i="201" s="1"/>
  <c r="R53" i="201" s="1"/>
  <c r="R190" i="201" s="1"/>
  <c r="K75" i="201"/>
  <c r="K76" i="201" s="1"/>
  <c r="L83" i="201" s="1"/>
  <c r="Q105" i="201"/>
  <c r="Q106" i="201" s="1"/>
  <c r="R113" i="201" s="1"/>
  <c r="K135" i="201"/>
  <c r="K136" i="201" s="1"/>
  <c r="L143" i="201" s="1"/>
  <c r="Q165" i="201"/>
  <c r="Q166" i="201" s="1"/>
  <c r="R173" i="201" s="1"/>
  <c r="L113" i="200"/>
  <c r="H136" i="200"/>
  <c r="R23" i="200"/>
  <c r="R83" i="200"/>
  <c r="L173" i="200"/>
  <c r="L53" i="200"/>
  <c r="R143" i="200"/>
  <c r="H16" i="200"/>
  <c r="H76" i="200"/>
  <c r="R22" i="200"/>
  <c r="L52" i="200"/>
  <c r="R82" i="200"/>
  <c r="L112" i="200"/>
  <c r="L189" i="200" s="1"/>
  <c r="R142" i="200"/>
  <c r="L172" i="200"/>
  <c r="N15" i="200"/>
  <c r="N16" i="200" s="1"/>
  <c r="O23" i="200" s="1"/>
  <c r="I22" i="200"/>
  <c r="H45" i="200"/>
  <c r="O52" i="200"/>
  <c r="N75" i="200"/>
  <c r="N76" i="200" s="1"/>
  <c r="O83" i="200" s="1"/>
  <c r="I82" i="200"/>
  <c r="H105" i="200"/>
  <c r="O112" i="200"/>
  <c r="N135" i="200"/>
  <c r="N136" i="200" s="1"/>
  <c r="O143" i="200" s="1"/>
  <c r="I142" i="200"/>
  <c r="H165" i="200"/>
  <c r="O172" i="200"/>
  <c r="K15" i="200"/>
  <c r="K16" i="200" s="1"/>
  <c r="L23" i="200" s="1"/>
  <c r="Q45" i="200"/>
  <c r="Q46" i="200" s="1"/>
  <c r="R53" i="200" s="1"/>
  <c r="K75" i="200"/>
  <c r="K76" i="200" s="1"/>
  <c r="L83" i="200" s="1"/>
  <c r="Q105" i="200"/>
  <c r="Q106" i="200" s="1"/>
  <c r="R113" i="200" s="1"/>
  <c r="K135" i="200"/>
  <c r="K136" i="200" s="1"/>
  <c r="L143" i="200" s="1"/>
  <c r="Q165" i="200"/>
  <c r="Q166" i="200" s="1"/>
  <c r="R173" i="200" s="1"/>
  <c r="I23" i="199"/>
  <c r="O53" i="199"/>
  <c r="R83" i="199"/>
  <c r="L173" i="199"/>
  <c r="I83" i="199"/>
  <c r="O113" i="199"/>
  <c r="R143" i="199"/>
  <c r="I143" i="199"/>
  <c r="O173" i="199"/>
  <c r="R23" i="199"/>
  <c r="L113" i="199"/>
  <c r="R22" i="199"/>
  <c r="R189" i="199" s="1"/>
  <c r="L52" i="199"/>
  <c r="R82" i="199"/>
  <c r="L112" i="199"/>
  <c r="R142" i="199"/>
  <c r="L172" i="199"/>
  <c r="N15" i="199"/>
  <c r="N16" i="199" s="1"/>
  <c r="O23" i="199" s="1"/>
  <c r="H45" i="199"/>
  <c r="N75" i="199"/>
  <c r="N76" i="199" s="1"/>
  <c r="O83" i="199" s="1"/>
  <c r="H105" i="199"/>
  <c r="N135" i="199"/>
  <c r="N136" i="199" s="1"/>
  <c r="O143" i="199" s="1"/>
  <c r="H165" i="199"/>
  <c r="K15" i="199"/>
  <c r="K16" i="199" s="1"/>
  <c r="L23" i="199" s="1"/>
  <c r="Q45" i="199"/>
  <c r="Q46" i="199" s="1"/>
  <c r="R53" i="199" s="1"/>
  <c r="K75" i="199"/>
  <c r="K76" i="199" s="1"/>
  <c r="L83" i="199" s="1"/>
  <c r="Q105" i="199"/>
  <c r="Q106" i="199" s="1"/>
  <c r="R113" i="199" s="1"/>
  <c r="K135" i="199"/>
  <c r="K136" i="199" s="1"/>
  <c r="L143" i="199" s="1"/>
  <c r="Q165" i="199"/>
  <c r="Q166" i="199" s="1"/>
  <c r="R173" i="199" s="1"/>
  <c r="I83" i="198"/>
  <c r="I143" i="198"/>
  <c r="I23" i="198"/>
  <c r="R83" i="198"/>
  <c r="L143" i="198"/>
  <c r="R173" i="198"/>
  <c r="R143" i="198"/>
  <c r="L173" i="198"/>
  <c r="R22" i="198"/>
  <c r="R189" i="198" s="1"/>
  <c r="L52" i="198"/>
  <c r="R82" i="198"/>
  <c r="L112" i="198"/>
  <c r="R142" i="198"/>
  <c r="L172" i="198"/>
  <c r="N15" i="198"/>
  <c r="N16" i="198" s="1"/>
  <c r="O23" i="198" s="1"/>
  <c r="H45" i="198"/>
  <c r="N75" i="198"/>
  <c r="H105" i="198"/>
  <c r="N135" i="198"/>
  <c r="N136" i="198" s="1"/>
  <c r="O143" i="198" s="1"/>
  <c r="H165" i="198"/>
  <c r="K15" i="198"/>
  <c r="K16" i="198" s="1"/>
  <c r="L23" i="198" s="1"/>
  <c r="R23" i="197"/>
  <c r="O53" i="197"/>
  <c r="L113" i="197"/>
  <c r="H136" i="197"/>
  <c r="R83" i="197"/>
  <c r="O113" i="197"/>
  <c r="L173" i="197"/>
  <c r="H16" i="197"/>
  <c r="R143" i="197"/>
  <c r="L53" i="197"/>
  <c r="H76" i="197"/>
  <c r="R22" i="197"/>
  <c r="L52" i="197"/>
  <c r="L189" i="197" s="1"/>
  <c r="R82" i="197"/>
  <c r="L112" i="197"/>
  <c r="R142" i="197"/>
  <c r="L172" i="197"/>
  <c r="N15" i="197"/>
  <c r="N16" i="197" s="1"/>
  <c r="O23" i="197" s="1"/>
  <c r="I22" i="197"/>
  <c r="H45" i="197"/>
  <c r="O52" i="197"/>
  <c r="N75" i="197"/>
  <c r="N76" i="197" s="1"/>
  <c r="O83" i="197" s="1"/>
  <c r="I82" i="197"/>
  <c r="H105" i="197"/>
  <c r="O112" i="197"/>
  <c r="N135" i="197"/>
  <c r="N136" i="197" s="1"/>
  <c r="O143" i="197" s="1"/>
  <c r="I142" i="197"/>
  <c r="H165" i="197"/>
  <c r="O172" i="197"/>
  <c r="K15" i="197"/>
  <c r="K16" i="197" s="1"/>
  <c r="L23" i="197" s="1"/>
  <c r="Q45" i="197"/>
  <c r="Q46" i="197" s="1"/>
  <c r="R53" i="197" s="1"/>
  <c r="K75" i="197"/>
  <c r="K76" i="197" s="1"/>
  <c r="L83" i="197" s="1"/>
  <c r="Q105" i="197"/>
  <c r="Q106" i="197" s="1"/>
  <c r="R113" i="197" s="1"/>
  <c r="K135" i="197"/>
  <c r="K136" i="197" s="1"/>
  <c r="L143" i="197" s="1"/>
  <c r="Q165" i="197"/>
  <c r="Q166" i="197" s="1"/>
  <c r="R173" i="197" s="1"/>
  <c r="H136" i="196"/>
  <c r="R53" i="196"/>
  <c r="H76" i="196"/>
  <c r="R83" i="196"/>
  <c r="R113" i="196"/>
  <c r="L173" i="196"/>
  <c r="L53" i="196"/>
  <c r="L113" i="196"/>
  <c r="R143" i="196"/>
  <c r="H16" i="196"/>
  <c r="R23" i="196"/>
  <c r="R22" i="196"/>
  <c r="L52" i="196"/>
  <c r="R82" i="196"/>
  <c r="L112" i="196"/>
  <c r="R142" i="196"/>
  <c r="L172" i="196"/>
  <c r="N15" i="196"/>
  <c r="N16" i="196" s="1"/>
  <c r="O23" i="196" s="1"/>
  <c r="I22" i="196"/>
  <c r="H45" i="196"/>
  <c r="O52" i="196"/>
  <c r="N75" i="196"/>
  <c r="N76" i="196" s="1"/>
  <c r="O83" i="196" s="1"/>
  <c r="I82" i="196"/>
  <c r="H105" i="196"/>
  <c r="O112" i="196"/>
  <c r="N135" i="196"/>
  <c r="N136" i="196" s="1"/>
  <c r="O143" i="196" s="1"/>
  <c r="I142" i="196"/>
  <c r="H165" i="196"/>
  <c r="O172" i="196"/>
  <c r="L22" i="196"/>
  <c r="R52" i="196"/>
  <c r="L82" i="196"/>
  <c r="K135" i="196"/>
  <c r="K136" i="196" s="1"/>
  <c r="L143" i="196" s="1"/>
  <c r="Q165" i="196"/>
  <c r="Q166" i="196" s="1"/>
  <c r="R173" i="196" s="1"/>
  <c r="H15" i="194"/>
  <c r="I23" i="194" s="1"/>
  <c r="R50" i="194"/>
  <c r="T12" i="194"/>
  <c r="L21" i="194"/>
  <c r="N15" i="194"/>
  <c r="N16" i="194" s="1"/>
  <c r="N17" i="194" s="1"/>
  <c r="O25" i="194" s="1"/>
  <c r="O165" i="194"/>
  <c r="O166" i="194" s="1"/>
  <c r="O167" i="194" s="1"/>
  <c r="M105" i="194"/>
  <c r="M106" i="194" s="1"/>
  <c r="M107" i="194" s="1"/>
  <c r="R172" i="194"/>
  <c r="R111" i="194"/>
  <c r="R85" i="194"/>
  <c r="I20" i="194"/>
  <c r="O21" i="194"/>
  <c r="R23" i="194"/>
  <c r="I81" i="194"/>
  <c r="L135" i="194"/>
  <c r="M45" i="194"/>
  <c r="M46" i="194" s="1"/>
  <c r="M47" i="194" s="1"/>
  <c r="P135" i="194"/>
  <c r="P136" i="194" s="1"/>
  <c r="P137" i="194" s="1"/>
  <c r="T163" i="194"/>
  <c r="R81" i="194"/>
  <c r="I140" i="194"/>
  <c r="L171" i="194"/>
  <c r="P15" i="193"/>
  <c r="O80" i="193"/>
  <c r="L21" i="193"/>
  <c r="S45" i="193"/>
  <c r="S46" i="193" s="1"/>
  <c r="S47" i="193" s="1"/>
  <c r="P135" i="193"/>
  <c r="P136" i="193" s="1"/>
  <c r="P137" i="193" s="1"/>
  <c r="T163" i="193"/>
  <c r="O165" i="193"/>
  <c r="O166" i="193" s="1"/>
  <c r="O167" i="193" s="1"/>
  <c r="R20" i="193"/>
  <c r="R186" i="193" s="1"/>
  <c r="O20" i="192"/>
  <c r="T13" i="192"/>
  <c r="L15" i="192"/>
  <c r="L16" i="192" s="1"/>
  <c r="L17" i="192" s="1"/>
  <c r="O51" i="192"/>
  <c r="L111" i="192"/>
  <c r="Q105" i="192"/>
  <c r="Q106" i="192" s="1"/>
  <c r="Q107" i="192" s="1"/>
  <c r="L135" i="192"/>
  <c r="L136" i="192" s="1"/>
  <c r="L137" i="192" s="1"/>
  <c r="L145" i="192" s="1"/>
  <c r="R171" i="192"/>
  <c r="R187" i="192" s="1"/>
  <c r="K165" i="192"/>
  <c r="K166" i="192" s="1"/>
  <c r="K167" i="192" s="1"/>
  <c r="L175" i="192" s="1"/>
  <c r="T12" i="192"/>
  <c r="R20" i="192"/>
  <c r="O165" i="192"/>
  <c r="O166" i="192" s="1"/>
  <c r="O167" i="192" s="1"/>
  <c r="L111" i="191"/>
  <c r="Q105" i="191"/>
  <c r="Q106" i="191" s="1"/>
  <c r="Q107" i="191" s="1"/>
  <c r="L15" i="191"/>
  <c r="P75" i="191"/>
  <c r="P76" i="191" s="1"/>
  <c r="P77" i="191" s="1"/>
  <c r="L135" i="191"/>
  <c r="L136" i="191" s="1"/>
  <c r="L137" i="191" s="1"/>
  <c r="L145" i="191" s="1"/>
  <c r="T163" i="191"/>
  <c r="O20" i="191"/>
  <c r="L171" i="191"/>
  <c r="H17" i="195"/>
  <c r="L55" i="195"/>
  <c r="I175" i="195"/>
  <c r="R53" i="195"/>
  <c r="Q46" i="195"/>
  <c r="Q47" i="195" s="1"/>
  <c r="R55" i="195" s="1"/>
  <c r="Q16" i="195"/>
  <c r="Q17" i="195" s="1"/>
  <c r="R25" i="195" s="1"/>
  <c r="R23" i="195"/>
  <c r="O53" i="195"/>
  <c r="N46" i="195"/>
  <c r="N47" i="195" s="1"/>
  <c r="O55" i="195" s="1"/>
  <c r="N16" i="195"/>
  <c r="N17" i="195" s="1"/>
  <c r="O25" i="195" s="1"/>
  <c r="R22" i="195"/>
  <c r="T42" i="195"/>
  <c r="H45" i="195"/>
  <c r="I51" i="195"/>
  <c r="I187" i="195" s="1"/>
  <c r="R52" i="195"/>
  <c r="Q76" i="195"/>
  <c r="Q77" i="195" s="1"/>
  <c r="R173" i="195"/>
  <c r="Q166" i="195"/>
  <c r="Q167" i="195" s="1"/>
  <c r="R175" i="195" s="1"/>
  <c r="L173" i="195"/>
  <c r="T12" i="195"/>
  <c r="K15" i="195"/>
  <c r="T15" i="195" s="1"/>
  <c r="I22" i="195"/>
  <c r="I23" i="195"/>
  <c r="R51" i="195"/>
  <c r="R187" i="195" s="1"/>
  <c r="I52" i="195"/>
  <c r="T44" i="195"/>
  <c r="L53" i="195"/>
  <c r="H75" i="195"/>
  <c r="I82" i="195"/>
  <c r="L75" i="195"/>
  <c r="L76" i="195" s="1"/>
  <c r="L77" i="195" s="1"/>
  <c r="P75" i="195"/>
  <c r="P76" i="195" s="1"/>
  <c r="P77" i="195" s="1"/>
  <c r="T74" i="195"/>
  <c r="R110" i="195"/>
  <c r="I105" i="195"/>
  <c r="I106" i="195" s="1"/>
  <c r="I107" i="195" s="1"/>
  <c r="I112" i="195"/>
  <c r="R112" i="195"/>
  <c r="L140" i="195"/>
  <c r="L186" i="195" s="1"/>
  <c r="R142" i="195"/>
  <c r="I142" i="195"/>
  <c r="O172" i="195"/>
  <c r="I173" i="195"/>
  <c r="O50" i="195"/>
  <c r="O186" i="195" s="1"/>
  <c r="L85" i="195"/>
  <c r="R106" i="195"/>
  <c r="R107" i="195" s="1"/>
  <c r="T132" i="195"/>
  <c r="T133" i="195"/>
  <c r="N135" i="195"/>
  <c r="O142" i="195"/>
  <c r="L143" i="195"/>
  <c r="L170" i="195"/>
  <c r="K58" i="195"/>
  <c r="L51" i="195"/>
  <c r="L187" i="195" s="1"/>
  <c r="O52" i="195"/>
  <c r="O188" i="195" s="1"/>
  <c r="L52" i="195"/>
  <c r="L188" i="195" s="1"/>
  <c r="T72" i="195"/>
  <c r="I81" i="195"/>
  <c r="T73" i="195"/>
  <c r="J75" i="195"/>
  <c r="J76" i="195" s="1"/>
  <c r="J77" i="195" s="1"/>
  <c r="N75" i="195"/>
  <c r="R75" i="195"/>
  <c r="R76" i="195" s="1"/>
  <c r="R77" i="195" s="1"/>
  <c r="O82" i="195"/>
  <c r="K105" i="195"/>
  <c r="O110" i="195"/>
  <c r="O105" i="195"/>
  <c r="O106" i="195" s="1"/>
  <c r="O107" i="195" s="1"/>
  <c r="O115" i="195" s="1"/>
  <c r="S105" i="195"/>
  <c r="S106" i="195" s="1"/>
  <c r="S107" i="195" s="1"/>
  <c r="T103" i="195"/>
  <c r="R143" i="195"/>
  <c r="Q136" i="195"/>
  <c r="Q137" i="195" s="1"/>
  <c r="R145" i="195" s="1"/>
  <c r="T162" i="195"/>
  <c r="R170" i="195"/>
  <c r="L172" i="195"/>
  <c r="T102" i="195"/>
  <c r="H135" i="195"/>
  <c r="R140" i="195"/>
  <c r="T164" i="195"/>
  <c r="I170" i="195"/>
  <c r="I186" i="195" s="1"/>
  <c r="H105" i="195"/>
  <c r="N165" i="195"/>
  <c r="I171" i="195"/>
  <c r="N46" i="194"/>
  <c r="N47" i="194" s="1"/>
  <c r="I175" i="194"/>
  <c r="I53" i="194"/>
  <c r="H46" i="194"/>
  <c r="H16" i="194"/>
  <c r="T14" i="194"/>
  <c r="Q16" i="194"/>
  <c r="Q17" i="194" s="1"/>
  <c r="R25" i="194" s="1"/>
  <c r="O22" i="194"/>
  <c r="T72" i="194"/>
  <c r="T73" i="194"/>
  <c r="R173" i="194"/>
  <c r="Q166" i="194"/>
  <c r="Q167" i="194" s="1"/>
  <c r="R175" i="194" s="1"/>
  <c r="I21" i="194"/>
  <c r="I50" i="194"/>
  <c r="T42" i="194"/>
  <c r="T43" i="194"/>
  <c r="K45" i="194"/>
  <c r="O45" i="194"/>
  <c r="O46" i="194" s="1"/>
  <c r="O47" i="194" s="1"/>
  <c r="S45" i="194"/>
  <c r="S46" i="194" s="1"/>
  <c r="S47" i="194" s="1"/>
  <c r="Q46" i="194"/>
  <c r="Q47" i="194" s="1"/>
  <c r="I51" i="194"/>
  <c r="R80" i="194"/>
  <c r="L82" i="194"/>
  <c r="R83" i="194"/>
  <c r="R110" i="194"/>
  <c r="I105" i="194"/>
  <c r="I106" i="194" s="1"/>
  <c r="I107" i="194" s="1"/>
  <c r="I112" i="194"/>
  <c r="R112" i="194"/>
  <c r="L140" i="194"/>
  <c r="R142" i="194"/>
  <c r="I142" i="194"/>
  <c r="O172" i="194"/>
  <c r="I173" i="194"/>
  <c r="K15" i="194"/>
  <c r="I22" i="194"/>
  <c r="I188" i="194" s="1"/>
  <c r="R51" i="194"/>
  <c r="R187" i="194" s="1"/>
  <c r="I52" i="194"/>
  <c r="T44" i="194"/>
  <c r="O80" i="194"/>
  <c r="O81" i="194"/>
  <c r="H75" i="194"/>
  <c r="I82" i="194"/>
  <c r="L75" i="194"/>
  <c r="L76" i="194" s="1"/>
  <c r="L77" i="194" s="1"/>
  <c r="P75" i="194"/>
  <c r="P76" i="194" s="1"/>
  <c r="P77" i="194" s="1"/>
  <c r="O85" i="194" s="1"/>
  <c r="T74" i="194"/>
  <c r="K76" i="194"/>
  <c r="K77" i="194" s="1"/>
  <c r="R106" i="194"/>
  <c r="R107" i="194" s="1"/>
  <c r="T132" i="194"/>
  <c r="T133" i="194"/>
  <c r="N135" i="194"/>
  <c r="O142" i="194"/>
  <c r="L170" i="194"/>
  <c r="O50" i="194"/>
  <c r="L80" i="194"/>
  <c r="R82" i="194"/>
  <c r="O82" i="194"/>
  <c r="K105" i="194"/>
  <c r="O110" i="194"/>
  <c r="O186" i="194" s="1"/>
  <c r="O105" i="194"/>
  <c r="O106" i="194" s="1"/>
  <c r="O107" i="194" s="1"/>
  <c r="O115" i="194" s="1"/>
  <c r="S105" i="194"/>
  <c r="S106" i="194" s="1"/>
  <c r="S107" i="194" s="1"/>
  <c r="T103" i="194"/>
  <c r="R143" i="194"/>
  <c r="Q136" i="194"/>
  <c r="Q137" i="194" s="1"/>
  <c r="R145" i="194" s="1"/>
  <c r="T162" i="194"/>
  <c r="R170" i="194"/>
  <c r="L172" i="194"/>
  <c r="T102" i="194"/>
  <c r="H135" i="194"/>
  <c r="R140" i="194"/>
  <c r="T164" i="194"/>
  <c r="I170" i="194"/>
  <c r="H105" i="194"/>
  <c r="N165" i="194"/>
  <c r="I171" i="194"/>
  <c r="L55" i="193"/>
  <c r="I175" i="193"/>
  <c r="N16" i="193"/>
  <c r="N17" i="193" s="1"/>
  <c r="L23" i="193"/>
  <c r="T12" i="193"/>
  <c r="T13" i="193"/>
  <c r="K16" i="193"/>
  <c r="K17" i="193" s="1"/>
  <c r="L25" i="193" s="1"/>
  <c r="I22" i="193"/>
  <c r="T44" i="193"/>
  <c r="O53" i="193"/>
  <c r="L52" i="193"/>
  <c r="L83" i="193"/>
  <c r="K76" i="193"/>
  <c r="K77" i="193" s="1"/>
  <c r="L85" i="193" s="1"/>
  <c r="L173" i="193"/>
  <c r="H15" i="193"/>
  <c r="O50" i="193"/>
  <c r="O186" i="193" s="1"/>
  <c r="R52" i="193"/>
  <c r="R188" i="193" s="1"/>
  <c r="N46" i="193"/>
  <c r="N47" i="193" s="1"/>
  <c r="O55" i="193" s="1"/>
  <c r="L53" i="193"/>
  <c r="T72" i="193"/>
  <c r="H75" i="193"/>
  <c r="I82" i="193"/>
  <c r="T74" i="193"/>
  <c r="R110" i="193"/>
  <c r="I105" i="193"/>
  <c r="I106" i="193" s="1"/>
  <c r="I107" i="193" s="1"/>
  <c r="I112" i="193"/>
  <c r="R112" i="193"/>
  <c r="L140" i="193"/>
  <c r="R142" i="193"/>
  <c r="O140" i="193"/>
  <c r="I142" i="193"/>
  <c r="N166" i="193"/>
  <c r="N167" i="193" s="1"/>
  <c r="I173" i="193"/>
  <c r="Q15" i="193"/>
  <c r="O22" i="193"/>
  <c r="L50" i="193"/>
  <c r="K58" i="193"/>
  <c r="L51" i="193"/>
  <c r="O52" i="193"/>
  <c r="Q45" i="193"/>
  <c r="R80" i="193"/>
  <c r="R106" i="193"/>
  <c r="R107" i="193" s="1"/>
  <c r="I140" i="193"/>
  <c r="H135" i="193"/>
  <c r="T132" i="193"/>
  <c r="T133" i="193"/>
  <c r="N135" i="193"/>
  <c r="O142" i="193"/>
  <c r="L143" i="193"/>
  <c r="L170" i="193"/>
  <c r="I50" i="193"/>
  <c r="I186" i="193" s="1"/>
  <c r="T42" i="193"/>
  <c r="T43" i="193"/>
  <c r="I51" i="193"/>
  <c r="H45" i="193"/>
  <c r="J75" i="193"/>
  <c r="J76" i="193" s="1"/>
  <c r="J77" i="193" s="1"/>
  <c r="N75" i="193"/>
  <c r="R75" i="193"/>
  <c r="R76" i="193" s="1"/>
  <c r="R77" i="193" s="1"/>
  <c r="R85" i="193" s="1"/>
  <c r="K105" i="193"/>
  <c r="O110" i="193"/>
  <c r="O105" i="193"/>
  <c r="O106" i="193" s="1"/>
  <c r="O107" i="193" s="1"/>
  <c r="O115" i="193" s="1"/>
  <c r="S105" i="193"/>
  <c r="S106" i="193" s="1"/>
  <c r="S107" i="193" s="1"/>
  <c r="T103" i="193"/>
  <c r="R143" i="193"/>
  <c r="Q136" i="193"/>
  <c r="Q137" i="193" s="1"/>
  <c r="R145" i="193" s="1"/>
  <c r="T162" i="193"/>
  <c r="R170" i="193"/>
  <c r="L172" i="193"/>
  <c r="L80" i="193"/>
  <c r="I81" i="193"/>
  <c r="T102" i="193"/>
  <c r="R140" i="193"/>
  <c r="T164" i="193"/>
  <c r="I170" i="193"/>
  <c r="O172" i="193"/>
  <c r="H105" i="193"/>
  <c r="I171" i="193"/>
  <c r="Q16" i="192"/>
  <c r="Q17" i="192" s="1"/>
  <c r="R25" i="192" s="1"/>
  <c r="R23" i="192"/>
  <c r="R53" i="192"/>
  <c r="Q46" i="192"/>
  <c r="Q47" i="192" s="1"/>
  <c r="R55" i="192" s="1"/>
  <c r="L55" i="192"/>
  <c r="N16" i="192"/>
  <c r="N17" i="192" s="1"/>
  <c r="R22" i="192"/>
  <c r="T42" i="192"/>
  <c r="T43" i="192"/>
  <c r="I51" i="192"/>
  <c r="H45" i="192"/>
  <c r="L52" i="192"/>
  <c r="L188" i="192" s="1"/>
  <c r="K76" i="192"/>
  <c r="K77" i="192" s="1"/>
  <c r="L85" i="192" s="1"/>
  <c r="R173" i="192"/>
  <c r="Q166" i="192"/>
  <c r="Q167" i="192" s="1"/>
  <c r="R175" i="192" s="1"/>
  <c r="T165" i="192"/>
  <c r="L173" i="192"/>
  <c r="K15" i="192"/>
  <c r="I22" i="192"/>
  <c r="R51" i="192"/>
  <c r="I52" i="192"/>
  <c r="T44" i="192"/>
  <c r="L53" i="192"/>
  <c r="T72" i="192"/>
  <c r="H75" i="192"/>
  <c r="I82" i="192"/>
  <c r="T74" i="192"/>
  <c r="R110" i="192"/>
  <c r="I105" i="192"/>
  <c r="I106" i="192" s="1"/>
  <c r="I107" i="192" s="1"/>
  <c r="I112" i="192"/>
  <c r="R112" i="192"/>
  <c r="L140" i="192"/>
  <c r="R142" i="192"/>
  <c r="O140" i="192"/>
  <c r="I142" i="192"/>
  <c r="O173" i="192"/>
  <c r="I173" i="192"/>
  <c r="H15" i="192"/>
  <c r="P15" i="192"/>
  <c r="P16" i="192" s="1"/>
  <c r="P17" i="192" s="1"/>
  <c r="O50" i="192"/>
  <c r="R52" i="192"/>
  <c r="R80" i="192"/>
  <c r="R106" i="192"/>
  <c r="R107" i="192" s="1"/>
  <c r="I140" i="192"/>
  <c r="H135" i="192"/>
  <c r="T132" i="192"/>
  <c r="T133" i="192"/>
  <c r="N135" i="192"/>
  <c r="O142" i="192"/>
  <c r="L170" i="192"/>
  <c r="L50" i="192"/>
  <c r="L51" i="192"/>
  <c r="N46" i="192"/>
  <c r="N47" i="192" s="1"/>
  <c r="O55" i="192" s="1"/>
  <c r="O53" i="192"/>
  <c r="J75" i="192"/>
  <c r="J76" i="192" s="1"/>
  <c r="J77" i="192" s="1"/>
  <c r="N75" i="192"/>
  <c r="R75" i="192"/>
  <c r="R76" i="192" s="1"/>
  <c r="R77" i="192" s="1"/>
  <c r="R85" i="192" s="1"/>
  <c r="O82" i="192"/>
  <c r="K105" i="192"/>
  <c r="O110" i="192"/>
  <c r="O105" i="192"/>
  <c r="O106" i="192" s="1"/>
  <c r="O107" i="192" s="1"/>
  <c r="O115" i="192" s="1"/>
  <c r="S105" i="192"/>
  <c r="S106" i="192" s="1"/>
  <c r="S107" i="192" s="1"/>
  <c r="T103" i="192"/>
  <c r="R143" i="192"/>
  <c r="Q136" i="192"/>
  <c r="Q137" i="192" s="1"/>
  <c r="R145" i="192" s="1"/>
  <c r="T162" i="192"/>
  <c r="T166" i="192"/>
  <c r="R170" i="192"/>
  <c r="L172" i="192"/>
  <c r="O52" i="192"/>
  <c r="O188" i="192" s="1"/>
  <c r="L80" i="192"/>
  <c r="I81" i="192"/>
  <c r="T102" i="192"/>
  <c r="R140" i="192"/>
  <c r="T164" i="192"/>
  <c r="I170" i="192"/>
  <c r="O172" i="192"/>
  <c r="H105" i="192"/>
  <c r="I171" i="192"/>
  <c r="L175" i="190"/>
  <c r="T12" i="190"/>
  <c r="R20" i="190"/>
  <c r="Q45" i="190"/>
  <c r="I140" i="190"/>
  <c r="L171" i="190"/>
  <c r="O171" i="190"/>
  <c r="I20" i="190"/>
  <c r="O21" i="190"/>
  <c r="O187" i="190" s="1"/>
  <c r="R23" i="190"/>
  <c r="J75" i="190"/>
  <c r="J76" i="190" s="1"/>
  <c r="J77" i="190" s="1"/>
  <c r="L175" i="189"/>
  <c r="R111" i="189"/>
  <c r="M105" i="189"/>
  <c r="M106" i="189" s="1"/>
  <c r="M107" i="189" s="1"/>
  <c r="P135" i="189"/>
  <c r="P136" i="189" s="1"/>
  <c r="P137" i="189" s="1"/>
  <c r="T163" i="189"/>
  <c r="S165" i="189"/>
  <c r="L15" i="189"/>
  <c r="L16" i="189" s="1"/>
  <c r="L17" i="189" s="1"/>
  <c r="L50" i="189"/>
  <c r="O80" i="189"/>
  <c r="I140" i="189"/>
  <c r="L171" i="189"/>
  <c r="O171" i="189"/>
  <c r="O20" i="189"/>
  <c r="O186" i="189" s="1"/>
  <c r="I20" i="188"/>
  <c r="R25" i="188"/>
  <c r="L171" i="188"/>
  <c r="S165" i="188"/>
  <c r="S166" i="188" s="1"/>
  <c r="S167" i="188" s="1"/>
  <c r="T42" i="188"/>
  <c r="L170" i="188"/>
  <c r="L145" i="188"/>
  <c r="I21" i="187"/>
  <c r="I187" i="187" s="1"/>
  <c r="T73" i="187"/>
  <c r="I111" i="187"/>
  <c r="Q105" i="187"/>
  <c r="R113" i="187" s="1"/>
  <c r="O141" i="187"/>
  <c r="T162" i="187"/>
  <c r="O171" i="187"/>
  <c r="S165" i="187"/>
  <c r="S166" i="187" s="1"/>
  <c r="S167" i="187" s="1"/>
  <c r="L115" i="187"/>
  <c r="P15" i="187"/>
  <c r="P16" i="187" s="1"/>
  <c r="P17" i="187" s="1"/>
  <c r="S105" i="187"/>
  <c r="S106" i="187" s="1"/>
  <c r="S107" i="187" s="1"/>
  <c r="I140" i="187"/>
  <c r="I170" i="187"/>
  <c r="R23" i="191"/>
  <c r="Q16" i="191"/>
  <c r="Q17" i="191" s="1"/>
  <c r="R25" i="191" s="1"/>
  <c r="Q46" i="191"/>
  <c r="Q47" i="191" s="1"/>
  <c r="N16" i="191"/>
  <c r="N17" i="191" s="1"/>
  <c r="O25" i="191" s="1"/>
  <c r="O23" i="191"/>
  <c r="T12" i="191"/>
  <c r="T13" i="191"/>
  <c r="K16" i="191"/>
  <c r="K17" i="191" s="1"/>
  <c r="I22" i="191"/>
  <c r="T44" i="191"/>
  <c r="O52" i="191"/>
  <c r="H75" i="191"/>
  <c r="I82" i="191"/>
  <c r="T74" i="191"/>
  <c r="L83" i="191"/>
  <c r="I170" i="191"/>
  <c r="I165" i="191"/>
  <c r="R173" i="191"/>
  <c r="Q166" i="191"/>
  <c r="Q167" i="191" s="1"/>
  <c r="R175" i="191" s="1"/>
  <c r="L173" i="191"/>
  <c r="H15" i="191"/>
  <c r="R20" i="191"/>
  <c r="O50" i="191"/>
  <c r="R50" i="191"/>
  <c r="L80" i="191"/>
  <c r="K88" i="191"/>
  <c r="L81" i="191"/>
  <c r="R82" i="191"/>
  <c r="K76" i="191"/>
  <c r="K77" i="191" s="1"/>
  <c r="L85" i="191" s="1"/>
  <c r="R110" i="191"/>
  <c r="I105" i="191"/>
  <c r="I106" i="191" s="1"/>
  <c r="I107" i="191" s="1"/>
  <c r="I112" i="191"/>
  <c r="R112" i="191"/>
  <c r="L140" i="191"/>
  <c r="R142" i="191"/>
  <c r="I142" i="191"/>
  <c r="I173" i="191"/>
  <c r="O22" i="191"/>
  <c r="L51" i="191"/>
  <c r="T72" i="191"/>
  <c r="I81" i="191"/>
  <c r="T73" i="191"/>
  <c r="J75" i="191"/>
  <c r="J76" i="191" s="1"/>
  <c r="J77" i="191" s="1"/>
  <c r="N75" i="191"/>
  <c r="R75" i="191"/>
  <c r="R76" i="191" s="1"/>
  <c r="R77" i="191" s="1"/>
  <c r="R85" i="191" s="1"/>
  <c r="R106" i="191"/>
  <c r="R107" i="191" s="1"/>
  <c r="T132" i="191"/>
  <c r="T133" i="191"/>
  <c r="N135" i="191"/>
  <c r="O142" i="191"/>
  <c r="L143" i="191"/>
  <c r="L170" i="191"/>
  <c r="O165" i="191"/>
  <c r="O166" i="191" s="1"/>
  <c r="O167" i="191" s="1"/>
  <c r="O172" i="191"/>
  <c r="T42" i="191"/>
  <c r="T43" i="191"/>
  <c r="K45" i="191"/>
  <c r="O45" i="191"/>
  <c r="O46" i="191" s="1"/>
  <c r="O47" i="191" s="1"/>
  <c r="S45" i="191"/>
  <c r="S46" i="191" s="1"/>
  <c r="S47" i="191" s="1"/>
  <c r="H45" i="191"/>
  <c r="I51" i="191"/>
  <c r="L52" i="191"/>
  <c r="R80" i="191"/>
  <c r="L82" i="191"/>
  <c r="O82" i="191"/>
  <c r="K105" i="191"/>
  <c r="O110" i="191"/>
  <c r="O105" i="191"/>
  <c r="O106" i="191" s="1"/>
  <c r="O107" i="191" s="1"/>
  <c r="O115" i="191" s="1"/>
  <c r="S105" i="191"/>
  <c r="S106" i="191" s="1"/>
  <c r="S107" i="191" s="1"/>
  <c r="T103" i="191"/>
  <c r="R143" i="191"/>
  <c r="Q136" i="191"/>
  <c r="Q137" i="191" s="1"/>
  <c r="R145" i="191" s="1"/>
  <c r="T162" i="191"/>
  <c r="R170" i="191"/>
  <c r="L172" i="191"/>
  <c r="T102" i="191"/>
  <c r="H135" i="191"/>
  <c r="R140" i="191"/>
  <c r="T164" i="191"/>
  <c r="H105" i="191"/>
  <c r="N165" i="191"/>
  <c r="I171" i="191"/>
  <c r="H46" i="190"/>
  <c r="I175" i="190"/>
  <c r="H16" i="190"/>
  <c r="N46" i="190"/>
  <c r="N47" i="190" s="1"/>
  <c r="N16" i="190"/>
  <c r="N17" i="190" s="1"/>
  <c r="O25" i="190" s="1"/>
  <c r="O23" i="190"/>
  <c r="T14" i="190"/>
  <c r="Q16" i="190"/>
  <c r="Q17" i="190" s="1"/>
  <c r="R25" i="190" s="1"/>
  <c r="O22" i="190"/>
  <c r="O188" i="190" s="1"/>
  <c r="T72" i="190"/>
  <c r="T73" i="190"/>
  <c r="R173" i="190"/>
  <c r="Q166" i="190"/>
  <c r="Q167" i="190" s="1"/>
  <c r="R175" i="190" s="1"/>
  <c r="L173" i="190"/>
  <c r="I21" i="190"/>
  <c r="I50" i="190"/>
  <c r="T42" i="190"/>
  <c r="T43" i="190"/>
  <c r="K45" i="190"/>
  <c r="O45" i="190"/>
  <c r="O46" i="190" s="1"/>
  <c r="O47" i="190" s="1"/>
  <c r="S45" i="190"/>
  <c r="S46" i="190" s="1"/>
  <c r="S47" i="190" s="1"/>
  <c r="Q46" i="190"/>
  <c r="Q47" i="190" s="1"/>
  <c r="I51" i="190"/>
  <c r="R80" i="190"/>
  <c r="L82" i="190"/>
  <c r="R110" i="190"/>
  <c r="I105" i="190"/>
  <c r="I106" i="190" s="1"/>
  <c r="I107" i="190" s="1"/>
  <c r="I112" i="190"/>
  <c r="R112" i="190"/>
  <c r="L140" i="190"/>
  <c r="R142" i="190"/>
  <c r="I142" i="190"/>
  <c r="O172" i="190"/>
  <c r="I173" i="190"/>
  <c r="K15" i="190"/>
  <c r="I22" i="190"/>
  <c r="R51" i="190"/>
  <c r="I52" i="190"/>
  <c r="T44" i="190"/>
  <c r="O80" i="190"/>
  <c r="O81" i="190"/>
  <c r="H75" i="190"/>
  <c r="I82" i="190"/>
  <c r="L75" i="190"/>
  <c r="L76" i="190" s="1"/>
  <c r="L77" i="190" s="1"/>
  <c r="P75" i="190"/>
  <c r="P76" i="190" s="1"/>
  <c r="P77" i="190" s="1"/>
  <c r="O85" i="190" s="1"/>
  <c r="T74" i="190"/>
  <c r="R106" i="190"/>
  <c r="R107" i="190" s="1"/>
  <c r="R115" i="190" s="1"/>
  <c r="T132" i="190"/>
  <c r="T133" i="190"/>
  <c r="N135" i="190"/>
  <c r="O142" i="190"/>
  <c r="L143" i="190"/>
  <c r="L170" i="190"/>
  <c r="O50" i="190"/>
  <c r="L80" i="190"/>
  <c r="L81" i="190"/>
  <c r="O82" i="190"/>
  <c r="K105" i="190"/>
  <c r="O110" i="190"/>
  <c r="O105" i="190"/>
  <c r="O106" i="190" s="1"/>
  <c r="O107" i="190" s="1"/>
  <c r="O115" i="190" s="1"/>
  <c r="S105" i="190"/>
  <c r="S106" i="190" s="1"/>
  <c r="S107" i="190" s="1"/>
  <c r="T103" i="190"/>
  <c r="O113" i="190"/>
  <c r="R143" i="190"/>
  <c r="Q136" i="190"/>
  <c r="Q137" i="190" s="1"/>
  <c r="R145" i="190" s="1"/>
  <c r="T162" i="190"/>
  <c r="R170" i="190"/>
  <c r="L172" i="190"/>
  <c r="T102" i="190"/>
  <c r="H135" i="190"/>
  <c r="R140" i="190"/>
  <c r="T164" i="190"/>
  <c r="I170" i="190"/>
  <c r="K76" i="190"/>
  <c r="K77" i="190" s="1"/>
  <c r="L85" i="190" s="1"/>
  <c r="H105" i="190"/>
  <c r="N165" i="190"/>
  <c r="T165" i="190" s="1"/>
  <c r="I171" i="190"/>
  <c r="R23" i="189"/>
  <c r="Q16" i="189"/>
  <c r="Q17" i="189" s="1"/>
  <c r="R25" i="189" s="1"/>
  <c r="N16" i="189"/>
  <c r="N17" i="189" s="1"/>
  <c r="L23" i="189"/>
  <c r="T44" i="189"/>
  <c r="H75" i="189"/>
  <c r="I82" i="189"/>
  <c r="T74" i="189"/>
  <c r="L83" i="189"/>
  <c r="Q166" i="189"/>
  <c r="Q167" i="189" s="1"/>
  <c r="L173" i="189"/>
  <c r="T12" i="189"/>
  <c r="T13" i="189"/>
  <c r="K16" i="189"/>
  <c r="K17" i="189" s="1"/>
  <c r="I22" i="189"/>
  <c r="H15" i="189"/>
  <c r="R20" i="189"/>
  <c r="N46" i="189"/>
  <c r="N47" i="189" s="1"/>
  <c r="L80" i="189"/>
  <c r="R82" i="189"/>
  <c r="K76" i="189"/>
  <c r="K77" i="189" s="1"/>
  <c r="L85" i="189" s="1"/>
  <c r="R110" i="189"/>
  <c r="I105" i="189"/>
  <c r="I106" i="189" s="1"/>
  <c r="I107" i="189" s="1"/>
  <c r="I112" i="189"/>
  <c r="R112" i="189"/>
  <c r="L140" i="189"/>
  <c r="R142" i="189"/>
  <c r="I142" i="189"/>
  <c r="O172" i="189"/>
  <c r="O22" i="189"/>
  <c r="K58" i="189"/>
  <c r="L51" i="189"/>
  <c r="O52" i="189"/>
  <c r="L45" i="189"/>
  <c r="L46" i="189" s="1"/>
  <c r="L47" i="189" s="1"/>
  <c r="Q45" i="189"/>
  <c r="T72" i="189"/>
  <c r="I81" i="189"/>
  <c r="T73" i="189"/>
  <c r="J75" i="189"/>
  <c r="J76" i="189" s="1"/>
  <c r="J77" i="189" s="1"/>
  <c r="N75" i="189"/>
  <c r="R75" i="189"/>
  <c r="R76" i="189" s="1"/>
  <c r="R77" i="189" s="1"/>
  <c r="R85" i="189" s="1"/>
  <c r="R106" i="189"/>
  <c r="R107" i="189" s="1"/>
  <c r="T132" i="189"/>
  <c r="T133" i="189"/>
  <c r="N135" i="189"/>
  <c r="O142" i="189"/>
  <c r="L143" i="189"/>
  <c r="L170" i="189"/>
  <c r="I50" i="189"/>
  <c r="I186" i="189" s="1"/>
  <c r="T42" i="189"/>
  <c r="T43" i="189"/>
  <c r="K45" i="189"/>
  <c r="O45" i="189"/>
  <c r="O46" i="189" s="1"/>
  <c r="O47" i="189" s="1"/>
  <c r="S45" i="189"/>
  <c r="S46" i="189" s="1"/>
  <c r="S47" i="189" s="1"/>
  <c r="H45" i="189"/>
  <c r="I51" i="189"/>
  <c r="R80" i="189"/>
  <c r="L82" i="189"/>
  <c r="O82" i="189"/>
  <c r="K105" i="189"/>
  <c r="O110" i="189"/>
  <c r="O105" i="189"/>
  <c r="O106" i="189" s="1"/>
  <c r="O107" i="189" s="1"/>
  <c r="O115" i="189" s="1"/>
  <c r="S105" i="189"/>
  <c r="S106" i="189" s="1"/>
  <c r="S107" i="189" s="1"/>
  <c r="T103" i="189"/>
  <c r="R143" i="189"/>
  <c r="Q136" i="189"/>
  <c r="Q137" i="189" s="1"/>
  <c r="R145" i="189" s="1"/>
  <c r="T162" i="189"/>
  <c r="R170" i="189"/>
  <c r="L172" i="189"/>
  <c r="T102" i="189"/>
  <c r="H135" i="189"/>
  <c r="R140" i="189"/>
  <c r="T164" i="189"/>
  <c r="I170" i="189"/>
  <c r="H105" i="189"/>
  <c r="N165" i="189"/>
  <c r="I171" i="189"/>
  <c r="N16" i="188"/>
  <c r="N17" i="188" s="1"/>
  <c r="I53" i="188"/>
  <c r="H46" i="188"/>
  <c r="H167" i="188"/>
  <c r="I21" i="188"/>
  <c r="R23" i="188"/>
  <c r="T43" i="188"/>
  <c r="I51" i="188"/>
  <c r="K45" i="188"/>
  <c r="O45" i="188"/>
  <c r="O46" i="188" s="1"/>
  <c r="O47" i="188" s="1"/>
  <c r="O55" i="188" s="1"/>
  <c r="S45" i="188"/>
  <c r="S46" i="188" s="1"/>
  <c r="S47" i="188" s="1"/>
  <c r="K75" i="188"/>
  <c r="L80" i="188"/>
  <c r="O75" i="188"/>
  <c r="O76" i="188" s="1"/>
  <c r="O77" i="188" s="1"/>
  <c r="S75" i="188"/>
  <c r="S76" i="188" s="1"/>
  <c r="S77" i="188" s="1"/>
  <c r="T73" i="188"/>
  <c r="L82" i="188"/>
  <c r="R111" i="188"/>
  <c r="R187" i="188" s="1"/>
  <c r="T134" i="188"/>
  <c r="I170" i="188"/>
  <c r="I165" i="188"/>
  <c r="I166" i="188" s="1"/>
  <c r="I167" i="188" s="1"/>
  <c r="Q166" i="188"/>
  <c r="Q167" i="188" s="1"/>
  <c r="R175" i="188" s="1"/>
  <c r="R172" i="188"/>
  <c r="K15" i="188"/>
  <c r="I22" i="188"/>
  <c r="I52" i="188"/>
  <c r="T44" i="188"/>
  <c r="Q45" i="188"/>
  <c r="L52" i="188"/>
  <c r="T72" i="188"/>
  <c r="H75" i="188"/>
  <c r="I82" i="188"/>
  <c r="T74" i="188"/>
  <c r="R110" i="188"/>
  <c r="R186" i="188" s="1"/>
  <c r="I105" i="188"/>
  <c r="I106" i="188" s="1"/>
  <c r="I107" i="188" s="1"/>
  <c r="I112" i="188"/>
  <c r="R112" i="188"/>
  <c r="L140" i="188"/>
  <c r="R142" i="188"/>
  <c r="O140" i="188"/>
  <c r="I142" i="188"/>
  <c r="N166" i="188"/>
  <c r="N167" i="188" s="1"/>
  <c r="I173" i="188"/>
  <c r="H15" i="188"/>
  <c r="P15" i="188"/>
  <c r="P16" i="188" s="1"/>
  <c r="P17" i="188" s="1"/>
  <c r="O50" i="188"/>
  <c r="Q75" i="188"/>
  <c r="I140" i="188"/>
  <c r="H135" i="188"/>
  <c r="T132" i="188"/>
  <c r="T133" i="188"/>
  <c r="N135" i="188"/>
  <c r="O142" i="188"/>
  <c r="L143" i="188"/>
  <c r="O165" i="188"/>
  <c r="O166" i="188" s="1"/>
  <c r="O167" i="188" s="1"/>
  <c r="O172" i="188"/>
  <c r="J75" i="188"/>
  <c r="J76" i="188" s="1"/>
  <c r="J77" i="188" s="1"/>
  <c r="O80" i="188"/>
  <c r="N75" i="188"/>
  <c r="R75" i="188"/>
  <c r="R76" i="188" s="1"/>
  <c r="R77" i="188" s="1"/>
  <c r="K88" i="188"/>
  <c r="I80" i="188"/>
  <c r="K105" i="188"/>
  <c r="O110" i="188"/>
  <c r="O105" i="188"/>
  <c r="O106" i="188" s="1"/>
  <c r="O107" i="188" s="1"/>
  <c r="O115" i="188" s="1"/>
  <c r="S105" i="188"/>
  <c r="T103" i="188"/>
  <c r="R143" i="188"/>
  <c r="Q136" i="188"/>
  <c r="Q137" i="188" s="1"/>
  <c r="R145" i="188" s="1"/>
  <c r="R170" i="188"/>
  <c r="L172" i="188"/>
  <c r="T102" i="188"/>
  <c r="R140" i="188"/>
  <c r="T164" i="188"/>
  <c r="H105" i="188"/>
  <c r="I171" i="188"/>
  <c r="N46" i="187"/>
  <c r="N47" i="187" s="1"/>
  <c r="H16" i="187"/>
  <c r="R23" i="187"/>
  <c r="R25" i="187"/>
  <c r="H46" i="187"/>
  <c r="T14" i="187"/>
  <c r="I20" i="187"/>
  <c r="O22" i="187"/>
  <c r="O188" i="187" s="1"/>
  <c r="L83" i="187"/>
  <c r="K76" i="187"/>
  <c r="K77" i="187" s="1"/>
  <c r="L85" i="187" s="1"/>
  <c r="O80" i="187"/>
  <c r="O75" i="187"/>
  <c r="O76" i="187" s="1"/>
  <c r="O77" i="187" s="1"/>
  <c r="K166" i="187"/>
  <c r="K167" i="187" s="1"/>
  <c r="L175" i="187" s="1"/>
  <c r="L173" i="187"/>
  <c r="N15" i="187"/>
  <c r="T42" i="187"/>
  <c r="T43" i="187"/>
  <c r="I51" i="187"/>
  <c r="K45" i="187"/>
  <c r="L52" i="187"/>
  <c r="O45" i="187"/>
  <c r="O46" i="187" s="1"/>
  <c r="O47" i="187" s="1"/>
  <c r="S45" i="187"/>
  <c r="S46" i="187" s="1"/>
  <c r="S47" i="187" s="1"/>
  <c r="Q46" i="187"/>
  <c r="Q47" i="187" s="1"/>
  <c r="T72" i="187"/>
  <c r="R81" i="187"/>
  <c r="H76" i="187"/>
  <c r="T104" i="187"/>
  <c r="I135" i="187"/>
  <c r="I143" i="187" s="1"/>
  <c r="M135" i="187"/>
  <c r="M136" i="187" s="1"/>
  <c r="M137" i="187" s="1"/>
  <c r="L145" i="187" s="1"/>
  <c r="Q135" i="187"/>
  <c r="R142" i="187"/>
  <c r="I172" i="187"/>
  <c r="H165" i="187"/>
  <c r="T164" i="187"/>
  <c r="K15" i="187"/>
  <c r="T15" i="187" s="1"/>
  <c r="I22" i="187"/>
  <c r="R50" i="187"/>
  <c r="I52" i="187"/>
  <c r="T44" i="187"/>
  <c r="R80" i="187"/>
  <c r="O81" i="187"/>
  <c r="I82" i="187"/>
  <c r="I75" i="187"/>
  <c r="I76" i="187" s="1"/>
  <c r="I77" i="187" s="1"/>
  <c r="N76" i="187"/>
  <c r="N77" i="187" s="1"/>
  <c r="L80" i="187"/>
  <c r="R82" i="187"/>
  <c r="L110" i="187"/>
  <c r="Q106" i="187"/>
  <c r="Q107" i="187" s="1"/>
  <c r="R115" i="187" s="1"/>
  <c r="O110" i="187"/>
  <c r="I112" i="187"/>
  <c r="N136" i="187"/>
  <c r="N137" i="187" s="1"/>
  <c r="O145" i="187" s="1"/>
  <c r="O143" i="187"/>
  <c r="R170" i="187"/>
  <c r="O50" i="187"/>
  <c r="O51" i="187"/>
  <c r="R83" i="187"/>
  <c r="I110" i="187"/>
  <c r="H105" i="187"/>
  <c r="T102" i="187"/>
  <c r="T103" i="187"/>
  <c r="O112" i="187"/>
  <c r="N105" i="187"/>
  <c r="I141" i="187"/>
  <c r="L141" i="187"/>
  <c r="J165" i="187"/>
  <c r="J166" i="187" s="1"/>
  <c r="J167" i="187" s="1"/>
  <c r="N165" i="187"/>
  <c r="R165" i="187"/>
  <c r="R166" i="187" s="1"/>
  <c r="R167" i="187" s="1"/>
  <c r="O172" i="187"/>
  <c r="T74" i="187"/>
  <c r="I80" i="187"/>
  <c r="R112" i="187"/>
  <c r="T132" i="187"/>
  <c r="T133" i="187"/>
  <c r="I142" i="187"/>
  <c r="L172" i="187"/>
  <c r="O142" i="187"/>
  <c r="I171" i="187"/>
  <c r="L111" i="175"/>
  <c r="O141" i="175"/>
  <c r="L175" i="186"/>
  <c r="T12" i="186"/>
  <c r="R20" i="186"/>
  <c r="R186" i="186" s="1"/>
  <c r="I140" i="186"/>
  <c r="O165" i="186"/>
  <c r="O166" i="186" s="1"/>
  <c r="O167" i="186" s="1"/>
  <c r="I20" i="186"/>
  <c r="I45" i="186"/>
  <c r="I46" i="186" s="1"/>
  <c r="I47" i="186" s="1"/>
  <c r="R50" i="186"/>
  <c r="T163" i="186"/>
  <c r="O80" i="186"/>
  <c r="I175" i="186"/>
  <c r="L55" i="186"/>
  <c r="Q16" i="186"/>
  <c r="Q17" i="186" s="1"/>
  <c r="R25" i="186" s="1"/>
  <c r="R23" i="186"/>
  <c r="R53" i="186"/>
  <c r="Q46" i="186"/>
  <c r="Q47" i="186" s="1"/>
  <c r="R55" i="186" s="1"/>
  <c r="H45" i="186"/>
  <c r="L83" i="186"/>
  <c r="K76" i="186"/>
  <c r="K77" i="186" s="1"/>
  <c r="L85" i="186" s="1"/>
  <c r="K15" i="186"/>
  <c r="I22" i="186"/>
  <c r="R51" i="186"/>
  <c r="R187" i="186" s="1"/>
  <c r="I52" i="186"/>
  <c r="T44" i="186"/>
  <c r="L53" i="186"/>
  <c r="T72" i="186"/>
  <c r="H75" i="186"/>
  <c r="I82" i="186"/>
  <c r="T74" i="186"/>
  <c r="R110" i="186"/>
  <c r="I105" i="186"/>
  <c r="I106" i="186" s="1"/>
  <c r="I107" i="186" s="1"/>
  <c r="I112" i="186"/>
  <c r="R112" i="186"/>
  <c r="L140" i="186"/>
  <c r="R142" i="186"/>
  <c r="I142" i="186"/>
  <c r="L171" i="186"/>
  <c r="N166" i="186"/>
  <c r="N167" i="186" s="1"/>
  <c r="O175" i="186" s="1"/>
  <c r="O173" i="186"/>
  <c r="I173" i="186"/>
  <c r="T165" i="186"/>
  <c r="L173" i="186"/>
  <c r="H15" i="186"/>
  <c r="P15" i="186"/>
  <c r="P16" i="186" s="1"/>
  <c r="P17" i="186" s="1"/>
  <c r="O50" i="186"/>
  <c r="R52" i="186"/>
  <c r="R80" i="186"/>
  <c r="R106" i="186"/>
  <c r="R107" i="186" s="1"/>
  <c r="T132" i="186"/>
  <c r="T133" i="186"/>
  <c r="N135" i="186"/>
  <c r="O142" i="186"/>
  <c r="L143" i="186"/>
  <c r="L170" i="186"/>
  <c r="R22" i="186"/>
  <c r="T42" i="186"/>
  <c r="T43" i="186"/>
  <c r="I51" i="186"/>
  <c r="L52" i="186"/>
  <c r="R173" i="186"/>
  <c r="Q166" i="186"/>
  <c r="Q167" i="186" s="1"/>
  <c r="R175" i="186" s="1"/>
  <c r="L50" i="186"/>
  <c r="L186" i="186" s="1"/>
  <c r="L51" i="186"/>
  <c r="L187" i="186" s="1"/>
  <c r="N46" i="186"/>
  <c r="N47" i="186" s="1"/>
  <c r="O53" i="186"/>
  <c r="J75" i="186"/>
  <c r="J76" i="186" s="1"/>
  <c r="J77" i="186" s="1"/>
  <c r="N75" i="186"/>
  <c r="R75" i="186"/>
  <c r="R76" i="186" s="1"/>
  <c r="R77" i="186" s="1"/>
  <c r="R85" i="186" s="1"/>
  <c r="K105" i="186"/>
  <c r="O110" i="186"/>
  <c r="O105" i="186"/>
  <c r="O106" i="186" s="1"/>
  <c r="O107" i="186" s="1"/>
  <c r="O115" i="186" s="1"/>
  <c r="S105" i="186"/>
  <c r="S106" i="186" s="1"/>
  <c r="S107" i="186" s="1"/>
  <c r="T103" i="186"/>
  <c r="R143" i="186"/>
  <c r="Q136" i="186"/>
  <c r="Q137" i="186" s="1"/>
  <c r="R145" i="186" s="1"/>
  <c r="T162" i="186"/>
  <c r="T166" i="186"/>
  <c r="R170" i="186"/>
  <c r="L172" i="186"/>
  <c r="O52" i="186"/>
  <c r="O188" i="186" s="1"/>
  <c r="L80" i="186"/>
  <c r="I81" i="186"/>
  <c r="T102" i="186"/>
  <c r="H135" i="186"/>
  <c r="R140" i="186"/>
  <c r="T164" i="186"/>
  <c r="I170" i="186"/>
  <c r="O172" i="186"/>
  <c r="H105" i="186"/>
  <c r="I171" i="186"/>
  <c r="R23" i="185"/>
  <c r="L113" i="185"/>
  <c r="I23" i="185"/>
  <c r="O53" i="185"/>
  <c r="T135" i="185"/>
  <c r="O173" i="185"/>
  <c r="L189" i="185"/>
  <c r="O113" i="185"/>
  <c r="R22" i="185"/>
  <c r="R189" i="185" s="1"/>
  <c r="L112" i="185"/>
  <c r="N15" i="185"/>
  <c r="N16" i="185" s="1"/>
  <c r="O23" i="185" s="1"/>
  <c r="H45" i="185"/>
  <c r="L45" i="185"/>
  <c r="L46" i="185" s="1"/>
  <c r="L53" i="185" s="1"/>
  <c r="N75" i="185"/>
  <c r="N76" i="185" s="1"/>
  <c r="O83" i="185" s="1"/>
  <c r="R75" i="185"/>
  <c r="R76" i="185" s="1"/>
  <c r="R83" i="185" s="1"/>
  <c r="H105" i="185"/>
  <c r="N135" i="185"/>
  <c r="N136" i="185" s="1"/>
  <c r="O143" i="185" s="1"/>
  <c r="R135" i="185"/>
  <c r="R136" i="185" s="1"/>
  <c r="R143" i="185" s="1"/>
  <c r="I143" i="185"/>
  <c r="H165" i="185"/>
  <c r="L165" i="185"/>
  <c r="L166" i="185" s="1"/>
  <c r="L173" i="185" s="1"/>
  <c r="O172" i="185"/>
  <c r="O189" i="185" s="1"/>
  <c r="K15" i="185"/>
  <c r="K16" i="185" s="1"/>
  <c r="L23" i="185" s="1"/>
  <c r="Q45" i="185"/>
  <c r="Q46" i="185" s="1"/>
  <c r="R53" i="185" s="1"/>
  <c r="K75" i="185"/>
  <c r="K76" i="185" s="1"/>
  <c r="L83" i="185" s="1"/>
  <c r="Q105" i="185"/>
  <c r="Q106" i="185" s="1"/>
  <c r="R113" i="185" s="1"/>
  <c r="K135" i="185"/>
  <c r="K136" i="185" s="1"/>
  <c r="L143" i="185" s="1"/>
  <c r="Q165" i="185"/>
  <c r="Q166" i="185" s="1"/>
  <c r="R173" i="185" s="1"/>
  <c r="I23" i="184"/>
  <c r="T14" i="184"/>
  <c r="L53" i="184"/>
  <c r="H76" i="184"/>
  <c r="O113" i="184"/>
  <c r="R143" i="184"/>
  <c r="O53" i="184"/>
  <c r="I143" i="184"/>
  <c r="O173" i="184"/>
  <c r="O22" i="184"/>
  <c r="N15" i="184"/>
  <c r="N16" i="184" s="1"/>
  <c r="O23" i="184" s="1"/>
  <c r="R15" i="184"/>
  <c r="R16" i="184" s="1"/>
  <c r="R23" i="184" s="1"/>
  <c r="R22" i="184"/>
  <c r="R83" i="184"/>
  <c r="L113" i="184"/>
  <c r="L52" i="184"/>
  <c r="R82" i="184"/>
  <c r="L112" i="184"/>
  <c r="R142" i="184"/>
  <c r="L172" i="184"/>
  <c r="I22" i="184"/>
  <c r="H45" i="184"/>
  <c r="O52" i="184"/>
  <c r="N75" i="184"/>
  <c r="N76" i="184" s="1"/>
  <c r="O83" i="184" s="1"/>
  <c r="I82" i="184"/>
  <c r="H105" i="184"/>
  <c r="N135" i="184"/>
  <c r="N136" i="184" s="1"/>
  <c r="O143" i="184" s="1"/>
  <c r="H165" i="184"/>
  <c r="K15" i="184"/>
  <c r="K16" i="184" s="1"/>
  <c r="L23" i="184" s="1"/>
  <c r="Q45" i="184"/>
  <c r="Q46" i="184" s="1"/>
  <c r="R53" i="184" s="1"/>
  <c r="K75" i="184"/>
  <c r="K76" i="184" s="1"/>
  <c r="L83" i="184" s="1"/>
  <c r="Q105" i="184"/>
  <c r="Q106" i="184" s="1"/>
  <c r="R113" i="184" s="1"/>
  <c r="K135" i="184"/>
  <c r="K136" i="184" s="1"/>
  <c r="L143" i="184" s="1"/>
  <c r="Q165" i="184"/>
  <c r="Q166" i="184" s="1"/>
  <c r="R173" i="184" s="1"/>
  <c r="H136" i="183"/>
  <c r="T75" i="183"/>
  <c r="H76" i="183"/>
  <c r="R83" i="183"/>
  <c r="R113" i="183"/>
  <c r="L173" i="183"/>
  <c r="O113" i="183"/>
  <c r="L113" i="183"/>
  <c r="R143" i="183"/>
  <c r="O173" i="183"/>
  <c r="I23" i="183"/>
  <c r="L23" i="183"/>
  <c r="O53" i="183"/>
  <c r="L53" i="183"/>
  <c r="T16" i="183"/>
  <c r="R22" i="183"/>
  <c r="L52" i="183"/>
  <c r="R82" i="183"/>
  <c r="L112" i="183"/>
  <c r="R142" i="183"/>
  <c r="L172" i="183"/>
  <c r="N15" i="183"/>
  <c r="N16" i="183" s="1"/>
  <c r="O23" i="183" s="1"/>
  <c r="H45" i="183"/>
  <c r="O52" i="183"/>
  <c r="N75" i="183"/>
  <c r="N76" i="183" s="1"/>
  <c r="O83" i="183" s="1"/>
  <c r="I82" i="183"/>
  <c r="I189" i="183" s="1"/>
  <c r="H105" i="183"/>
  <c r="O112" i="183"/>
  <c r="N135" i="183"/>
  <c r="N136" i="183" s="1"/>
  <c r="O143" i="183" s="1"/>
  <c r="I142" i="183"/>
  <c r="H165" i="183"/>
  <c r="O172" i="183"/>
  <c r="R52" i="183"/>
  <c r="L82" i="183"/>
  <c r="K135" i="183"/>
  <c r="K136" i="183" s="1"/>
  <c r="L143" i="183" s="1"/>
  <c r="Q165" i="183"/>
  <c r="Q166" i="183" s="1"/>
  <c r="R173" i="183" s="1"/>
  <c r="L53" i="182"/>
  <c r="L189" i="182"/>
  <c r="I189" i="182"/>
  <c r="R83" i="182"/>
  <c r="L52" i="182"/>
  <c r="J15" i="182"/>
  <c r="J16" i="182" s="1"/>
  <c r="N15" i="182"/>
  <c r="N16" i="182" s="1"/>
  <c r="O23" i="182" s="1"/>
  <c r="R15" i="182"/>
  <c r="R16" i="182" s="1"/>
  <c r="R23" i="182" s="1"/>
  <c r="I23" i="182"/>
  <c r="H45" i="182"/>
  <c r="P45" i="182"/>
  <c r="P46" i="182" s="1"/>
  <c r="O53" i="182" s="1"/>
  <c r="J75" i="182"/>
  <c r="J76" i="182" s="1"/>
  <c r="I83" i="182" s="1"/>
  <c r="N75" i="182"/>
  <c r="N76" i="182" s="1"/>
  <c r="O83" i="182" s="1"/>
  <c r="R75" i="182"/>
  <c r="R76" i="182" s="1"/>
  <c r="H105" i="182"/>
  <c r="L105" i="182"/>
  <c r="L106" i="182" s="1"/>
  <c r="L113" i="182" s="1"/>
  <c r="P105" i="182"/>
  <c r="P106" i="182" s="1"/>
  <c r="O113" i="182" s="1"/>
  <c r="J135" i="182"/>
  <c r="J136" i="182" s="1"/>
  <c r="I143" i="182" s="1"/>
  <c r="N135" i="182"/>
  <c r="N136" i="182" s="1"/>
  <c r="O143" i="182" s="1"/>
  <c r="R135" i="182"/>
  <c r="R136" i="182" s="1"/>
  <c r="R143" i="182" s="1"/>
  <c r="H165" i="182"/>
  <c r="L165" i="182"/>
  <c r="L166" i="182" s="1"/>
  <c r="L173" i="182" s="1"/>
  <c r="P165" i="182"/>
  <c r="P166" i="182" s="1"/>
  <c r="O173" i="182" s="1"/>
  <c r="K15" i="182"/>
  <c r="K16" i="182" s="1"/>
  <c r="L23" i="182" s="1"/>
  <c r="Q45" i="182"/>
  <c r="Q46" i="182" s="1"/>
  <c r="R53" i="182" s="1"/>
  <c r="K75" i="182"/>
  <c r="K76" i="182" s="1"/>
  <c r="L83" i="182" s="1"/>
  <c r="Q105" i="182"/>
  <c r="Q106" i="182" s="1"/>
  <c r="R113" i="182" s="1"/>
  <c r="K135" i="182"/>
  <c r="K136" i="182" s="1"/>
  <c r="L143" i="182" s="1"/>
  <c r="Q165" i="182"/>
  <c r="Q166" i="182" s="1"/>
  <c r="R173" i="182" s="1"/>
  <c r="I23" i="181"/>
  <c r="I142" i="181"/>
  <c r="J135" i="181"/>
  <c r="J136" i="181" s="1"/>
  <c r="I143" i="181" s="1"/>
  <c r="O142" i="181"/>
  <c r="N135" i="181"/>
  <c r="N136" i="181" s="1"/>
  <c r="O143" i="181" s="1"/>
  <c r="O22" i="181"/>
  <c r="T134" i="181"/>
  <c r="R142" i="181"/>
  <c r="I172" i="181"/>
  <c r="H165" i="181"/>
  <c r="O172" i="181"/>
  <c r="P165" i="181"/>
  <c r="P166" i="181" s="1"/>
  <c r="O173" i="181" s="1"/>
  <c r="L22" i="181"/>
  <c r="K15" i="181"/>
  <c r="K16" i="181" s="1"/>
  <c r="L23" i="181" s="1"/>
  <c r="O23" i="181"/>
  <c r="I82" i="181"/>
  <c r="J75" i="181"/>
  <c r="J76" i="181" s="1"/>
  <c r="O82" i="181"/>
  <c r="N75" i="181"/>
  <c r="N76" i="181" s="1"/>
  <c r="O83" i="181" s="1"/>
  <c r="R186" i="181"/>
  <c r="R187" i="181"/>
  <c r="R188" i="181"/>
  <c r="R52" i="181"/>
  <c r="Q45" i="181"/>
  <c r="Q46" i="181" s="1"/>
  <c r="R53" i="181" s="1"/>
  <c r="H45" i="181"/>
  <c r="P45" i="181"/>
  <c r="P46" i="181" s="1"/>
  <c r="O53" i="181" s="1"/>
  <c r="T74" i="181"/>
  <c r="H76" i="181"/>
  <c r="R82" i="181"/>
  <c r="I112" i="181"/>
  <c r="H105" i="181"/>
  <c r="O112" i="181"/>
  <c r="P105" i="181"/>
  <c r="P106" i="181" s="1"/>
  <c r="O113" i="181" s="1"/>
  <c r="K75" i="181"/>
  <c r="K76" i="181" s="1"/>
  <c r="L83" i="181" s="1"/>
  <c r="Q105" i="181"/>
  <c r="Q106" i="181" s="1"/>
  <c r="R113" i="181" s="1"/>
  <c r="K135" i="181"/>
  <c r="K136" i="181" s="1"/>
  <c r="L143" i="181" s="1"/>
  <c r="Q165" i="181"/>
  <c r="Q166" i="181" s="1"/>
  <c r="R173" i="181" s="1"/>
  <c r="O53" i="180"/>
  <c r="O113" i="180"/>
  <c r="R143" i="180"/>
  <c r="I189" i="180"/>
  <c r="L53" i="180"/>
  <c r="O173" i="180"/>
  <c r="L52" i="180"/>
  <c r="R142" i="180"/>
  <c r="R189" i="180" s="1"/>
  <c r="L172" i="180"/>
  <c r="N15" i="180"/>
  <c r="N16" i="180" s="1"/>
  <c r="O23" i="180" s="1"/>
  <c r="R15" i="180"/>
  <c r="R16" i="180" s="1"/>
  <c r="R23" i="180" s="1"/>
  <c r="I23" i="180"/>
  <c r="H45" i="180"/>
  <c r="N75" i="180"/>
  <c r="N76" i="180" s="1"/>
  <c r="O83" i="180" s="1"/>
  <c r="R75" i="180"/>
  <c r="R76" i="180" s="1"/>
  <c r="R83" i="180" s="1"/>
  <c r="H105" i="180"/>
  <c r="L105" i="180"/>
  <c r="L106" i="180" s="1"/>
  <c r="L113" i="180" s="1"/>
  <c r="N135" i="180"/>
  <c r="N136" i="180" s="1"/>
  <c r="O143" i="180" s="1"/>
  <c r="I143" i="180"/>
  <c r="H165" i="180"/>
  <c r="K15" i="180"/>
  <c r="K16" i="180" s="1"/>
  <c r="L23" i="180" s="1"/>
  <c r="Q45" i="180"/>
  <c r="Q46" i="180" s="1"/>
  <c r="R53" i="180" s="1"/>
  <c r="K75" i="180"/>
  <c r="K76" i="180" s="1"/>
  <c r="L83" i="180" s="1"/>
  <c r="Q105" i="180"/>
  <c r="Q106" i="180" s="1"/>
  <c r="R113" i="180" s="1"/>
  <c r="K135" i="180"/>
  <c r="K136" i="180" s="1"/>
  <c r="L143" i="180" s="1"/>
  <c r="Q165" i="180"/>
  <c r="Q166" i="180" s="1"/>
  <c r="R173" i="180" s="1"/>
  <c r="O53" i="179"/>
  <c r="I83" i="179"/>
  <c r="O113" i="179"/>
  <c r="R143" i="179"/>
  <c r="O173" i="179"/>
  <c r="R23" i="179"/>
  <c r="L113" i="179"/>
  <c r="R22" i="179"/>
  <c r="R189" i="179" s="1"/>
  <c r="L112" i="179"/>
  <c r="R142" i="179"/>
  <c r="L172" i="179"/>
  <c r="N15" i="179"/>
  <c r="N16" i="179" s="1"/>
  <c r="O23" i="179" s="1"/>
  <c r="I23" i="179"/>
  <c r="H45" i="179"/>
  <c r="L45" i="179"/>
  <c r="L46" i="179" s="1"/>
  <c r="L53" i="179" s="1"/>
  <c r="N75" i="179"/>
  <c r="N76" i="179" s="1"/>
  <c r="O83" i="179" s="1"/>
  <c r="R75" i="179"/>
  <c r="R76" i="179" s="1"/>
  <c r="R83" i="179" s="1"/>
  <c r="H105" i="179"/>
  <c r="N135" i="179"/>
  <c r="N136" i="179" s="1"/>
  <c r="O143" i="179" s="1"/>
  <c r="I143" i="179"/>
  <c r="H165" i="179"/>
  <c r="K15" i="179"/>
  <c r="K16" i="179" s="1"/>
  <c r="L23" i="179" s="1"/>
  <c r="Q45" i="179"/>
  <c r="Q46" i="179" s="1"/>
  <c r="R53" i="179" s="1"/>
  <c r="K75" i="179"/>
  <c r="K76" i="179" s="1"/>
  <c r="L83" i="179" s="1"/>
  <c r="Q105" i="179"/>
  <c r="Q106" i="179" s="1"/>
  <c r="R113" i="179" s="1"/>
  <c r="K135" i="179"/>
  <c r="K136" i="179" s="1"/>
  <c r="L143" i="179" s="1"/>
  <c r="Q165" i="179"/>
  <c r="Q166" i="179" s="1"/>
  <c r="R173" i="179" s="1"/>
  <c r="I23" i="178"/>
  <c r="H136" i="178"/>
  <c r="O22" i="178"/>
  <c r="N15" i="178"/>
  <c r="N16" i="178" s="1"/>
  <c r="O23" i="178" s="1"/>
  <c r="R83" i="178"/>
  <c r="L173" i="178"/>
  <c r="T14" i="178"/>
  <c r="R22" i="178"/>
  <c r="I52" i="178"/>
  <c r="H45" i="178"/>
  <c r="R143" i="178"/>
  <c r="O173" i="178"/>
  <c r="T15" i="178"/>
  <c r="L53" i="178"/>
  <c r="H76" i="178"/>
  <c r="R82" i="178"/>
  <c r="L112" i="178"/>
  <c r="R142" i="178"/>
  <c r="L172" i="178"/>
  <c r="I22" i="178"/>
  <c r="O52" i="178"/>
  <c r="N75" i="178"/>
  <c r="N76" i="178" s="1"/>
  <c r="O83" i="178" s="1"/>
  <c r="I82" i="178"/>
  <c r="H105" i="178"/>
  <c r="O112" i="178"/>
  <c r="N135" i="178"/>
  <c r="N136" i="178" s="1"/>
  <c r="O143" i="178" s="1"/>
  <c r="I142" i="178"/>
  <c r="H165" i="178"/>
  <c r="O172" i="178"/>
  <c r="K15" i="178"/>
  <c r="K16" i="178" s="1"/>
  <c r="L23" i="178" s="1"/>
  <c r="Q45" i="178"/>
  <c r="Q46" i="178" s="1"/>
  <c r="R53" i="178" s="1"/>
  <c r="K75" i="178"/>
  <c r="K76" i="178" s="1"/>
  <c r="L83" i="178" s="1"/>
  <c r="Q105" i="178"/>
  <c r="Q106" i="178" s="1"/>
  <c r="R113" i="178" s="1"/>
  <c r="K135" i="178"/>
  <c r="K136" i="178" s="1"/>
  <c r="L143" i="178" s="1"/>
  <c r="Q165" i="178"/>
  <c r="Q166" i="178" s="1"/>
  <c r="R173" i="178" s="1"/>
  <c r="R111" i="175"/>
  <c r="S165" i="175"/>
  <c r="S166" i="175" s="1"/>
  <c r="S167" i="175" s="1"/>
  <c r="M45" i="175"/>
  <c r="M46" i="175" s="1"/>
  <c r="M47" i="175" s="1"/>
  <c r="L141" i="175"/>
  <c r="I23" i="176"/>
  <c r="O53" i="176"/>
  <c r="R83" i="176"/>
  <c r="L173" i="176"/>
  <c r="I83" i="176"/>
  <c r="R143" i="176"/>
  <c r="I143" i="176"/>
  <c r="R23" i="176"/>
  <c r="L113" i="176"/>
  <c r="R22" i="176"/>
  <c r="L52" i="176"/>
  <c r="L189" i="176" s="1"/>
  <c r="R82" i="176"/>
  <c r="L112" i="176"/>
  <c r="R142" i="176"/>
  <c r="L172" i="176"/>
  <c r="N15" i="176"/>
  <c r="N16" i="176" s="1"/>
  <c r="O23" i="176" s="1"/>
  <c r="H45" i="176"/>
  <c r="N75" i="176"/>
  <c r="N76" i="176" s="1"/>
  <c r="O83" i="176" s="1"/>
  <c r="H105" i="176"/>
  <c r="N135" i="176"/>
  <c r="N136" i="176" s="1"/>
  <c r="O143" i="176" s="1"/>
  <c r="H165" i="176"/>
  <c r="K15" i="176"/>
  <c r="K16" i="176" s="1"/>
  <c r="L23" i="176" s="1"/>
  <c r="Q45" i="176"/>
  <c r="Q46" i="176" s="1"/>
  <c r="R53" i="176" s="1"/>
  <c r="K75" i="176"/>
  <c r="K76" i="176" s="1"/>
  <c r="L83" i="176" s="1"/>
  <c r="Q105" i="176"/>
  <c r="Q106" i="176" s="1"/>
  <c r="R113" i="176" s="1"/>
  <c r="K135" i="176"/>
  <c r="K136" i="176" s="1"/>
  <c r="L143" i="176" s="1"/>
  <c r="Q165" i="176"/>
  <c r="Q166" i="176" s="1"/>
  <c r="R173" i="176" s="1"/>
  <c r="R85" i="175"/>
  <c r="O20" i="175"/>
  <c r="T13" i="175"/>
  <c r="L15" i="175"/>
  <c r="L16" i="175" s="1"/>
  <c r="L17" i="175" s="1"/>
  <c r="R81" i="175"/>
  <c r="I140" i="175"/>
  <c r="L171" i="175"/>
  <c r="O171" i="175"/>
  <c r="T12" i="175"/>
  <c r="R20" i="175"/>
  <c r="Q45" i="175"/>
  <c r="I20" i="175"/>
  <c r="I53" i="175"/>
  <c r="H46" i="175"/>
  <c r="I175" i="175"/>
  <c r="H16" i="175"/>
  <c r="I23" i="175"/>
  <c r="N46" i="175"/>
  <c r="N47" i="175" s="1"/>
  <c r="O23" i="175"/>
  <c r="N16" i="175"/>
  <c r="N17" i="175" s="1"/>
  <c r="O25" i="175" s="1"/>
  <c r="Q16" i="175"/>
  <c r="Q17" i="175" s="1"/>
  <c r="Q166" i="175"/>
  <c r="Q167" i="175" s="1"/>
  <c r="I21" i="175"/>
  <c r="I50" i="175"/>
  <c r="T42" i="175"/>
  <c r="T43" i="175"/>
  <c r="K45" i="175"/>
  <c r="O45" i="175"/>
  <c r="O46" i="175" s="1"/>
  <c r="O47" i="175" s="1"/>
  <c r="S45" i="175"/>
  <c r="S46" i="175" s="1"/>
  <c r="S47" i="175" s="1"/>
  <c r="Q46" i="175"/>
  <c r="Q47" i="175" s="1"/>
  <c r="I51" i="175"/>
  <c r="R80" i="175"/>
  <c r="L82" i="175"/>
  <c r="R83" i="175"/>
  <c r="R110" i="175"/>
  <c r="I105" i="175"/>
  <c r="I106" i="175" s="1"/>
  <c r="I107" i="175" s="1"/>
  <c r="I112" i="175"/>
  <c r="R112" i="175"/>
  <c r="L140" i="175"/>
  <c r="R142" i="175"/>
  <c r="I142" i="175"/>
  <c r="O172" i="175"/>
  <c r="I173" i="175"/>
  <c r="T14" i="175"/>
  <c r="T73" i="175"/>
  <c r="K15" i="175"/>
  <c r="I22" i="175"/>
  <c r="R51" i="175"/>
  <c r="R187" i="175" s="1"/>
  <c r="I52" i="175"/>
  <c r="T44" i="175"/>
  <c r="O80" i="175"/>
  <c r="O81" i="175"/>
  <c r="H75" i="175"/>
  <c r="I82" i="175"/>
  <c r="L75" i="175"/>
  <c r="L76" i="175" s="1"/>
  <c r="L77" i="175" s="1"/>
  <c r="P75" i="175"/>
  <c r="P76" i="175" s="1"/>
  <c r="P77" i="175" s="1"/>
  <c r="O85" i="175" s="1"/>
  <c r="T74" i="175"/>
  <c r="K76" i="175"/>
  <c r="K77" i="175" s="1"/>
  <c r="L85" i="175" s="1"/>
  <c r="R106" i="175"/>
  <c r="R107" i="175" s="1"/>
  <c r="T132" i="175"/>
  <c r="T133" i="175"/>
  <c r="N135" i="175"/>
  <c r="O142" i="175"/>
  <c r="L170" i="175"/>
  <c r="O22" i="175"/>
  <c r="O188" i="175" s="1"/>
  <c r="T72" i="175"/>
  <c r="O50" i="175"/>
  <c r="L80" i="175"/>
  <c r="L81" i="175"/>
  <c r="R82" i="175"/>
  <c r="O82" i="175"/>
  <c r="K105" i="175"/>
  <c r="O110" i="175"/>
  <c r="O105" i="175"/>
  <c r="O106" i="175" s="1"/>
  <c r="O107" i="175" s="1"/>
  <c r="O115" i="175" s="1"/>
  <c r="S105" i="175"/>
  <c r="S106" i="175" s="1"/>
  <c r="S107" i="175" s="1"/>
  <c r="T103" i="175"/>
  <c r="R143" i="175"/>
  <c r="Q136" i="175"/>
  <c r="Q137" i="175" s="1"/>
  <c r="R145" i="175" s="1"/>
  <c r="T162" i="175"/>
  <c r="R170" i="175"/>
  <c r="L172" i="175"/>
  <c r="T102" i="175"/>
  <c r="H135" i="175"/>
  <c r="R140" i="175"/>
  <c r="T164" i="175"/>
  <c r="I170" i="175"/>
  <c r="H105" i="175"/>
  <c r="N165" i="175"/>
  <c r="I171" i="175"/>
  <c r="R20" i="174"/>
  <c r="R186" i="174" s="1"/>
  <c r="L21" i="174"/>
  <c r="L187" i="174" s="1"/>
  <c r="K45" i="174"/>
  <c r="L53" i="174" s="1"/>
  <c r="R81" i="174"/>
  <c r="O110" i="174"/>
  <c r="K105" i="174"/>
  <c r="L113" i="174" s="1"/>
  <c r="I140" i="174"/>
  <c r="R170" i="174"/>
  <c r="O21" i="174"/>
  <c r="O187" i="174" s="1"/>
  <c r="O45" i="174"/>
  <c r="O46" i="174" s="1"/>
  <c r="O47" i="174" s="1"/>
  <c r="N75" i="174"/>
  <c r="N76" i="174" s="1"/>
  <c r="N77" i="174" s="1"/>
  <c r="P75" i="174"/>
  <c r="P76" i="174" s="1"/>
  <c r="P77" i="174" s="1"/>
  <c r="O140" i="174"/>
  <c r="I170" i="174"/>
  <c r="N16" i="174"/>
  <c r="N17" i="174" s="1"/>
  <c r="O25" i="174" s="1"/>
  <c r="O23" i="174"/>
  <c r="K16" i="174"/>
  <c r="K17" i="174" s="1"/>
  <c r="L25" i="174" s="1"/>
  <c r="L23" i="174"/>
  <c r="H46" i="174"/>
  <c r="I53" i="174"/>
  <c r="I23" i="174"/>
  <c r="R53" i="174"/>
  <c r="Q46" i="174"/>
  <c r="Q47" i="174" s="1"/>
  <c r="R55" i="174" s="1"/>
  <c r="H16" i="174"/>
  <c r="N45" i="174"/>
  <c r="H105" i="174"/>
  <c r="I112" i="174"/>
  <c r="T14" i="174"/>
  <c r="Q15" i="174"/>
  <c r="T15" i="174" s="1"/>
  <c r="I20" i="174"/>
  <c r="O22" i="174"/>
  <c r="O188" i="174" s="1"/>
  <c r="L50" i="174"/>
  <c r="L186" i="174" s="1"/>
  <c r="R52" i="174"/>
  <c r="I52" i="174"/>
  <c r="R110" i="174"/>
  <c r="O112" i="174"/>
  <c r="T133" i="174"/>
  <c r="O135" i="174"/>
  <c r="O136" i="174" s="1"/>
  <c r="O137" i="174" s="1"/>
  <c r="S135" i="174"/>
  <c r="K166" i="174"/>
  <c r="K167" i="174" s="1"/>
  <c r="L22" i="174"/>
  <c r="L188" i="174" s="1"/>
  <c r="T44" i="174"/>
  <c r="M75" i="174"/>
  <c r="T104" i="174"/>
  <c r="T163" i="174"/>
  <c r="R173" i="174"/>
  <c r="I21" i="174"/>
  <c r="I187" i="174" s="1"/>
  <c r="I50" i="174"/>
  <c r="T42" i="174"/>
  <c r="I51" i="174"/>
  <c r="T43" i="174"/>
  <c r="O52" i="174"/>
  <c r="K46" i="174"/>
  <c r="K47" i="174" s="1"/>
  <c r="L55" i="174" s="1"/>
  <c r="L80" i="174"/>
  <c r="J105" i="174"/>
  <c r="J106" i="174" s="1"/>
  <c r="J107" i="174" s="1"/>
  <c r="N105" i="174"/>
  <c r="R105" i="174"/>
  <c r="R106" i="174" s="1"/>
  <c r="R107" i="174" s="1"/>
  <c r="R115" i="174" s="1"/>
  <c r="R141" i="174"/>
  <c r="O171" i="174"/>
  <c r="T164" i="174"/>
  <c r="L165" i="174"/>
  <c r="L166" i="174" s="1"/>
  <c r="L167" i="174" s="1"/>
  <c r="P165" i="174"/>
  <c r="P166" i="174" s="1"/>
  <c r="P167" i="174" s="1"/>
  <c r="I172" i="174"/>
  <c r="T162" i="174"/>
  <c r="N165" i="174"/>
  <c r="O172" i="174"/>
  <c r="R50" i="174"/>
  <c r="R51" i="174"/>
  <c r="R187" i="174" s="1"/>
  <c r="L52" i="174"/>
  <c r="T72" i="174"/>
  <c r="T74" i="174"/>
  <c r="L82" i="174"/>
  <c r="T103" i="174"/>
  <c r="L112" i="174"/>
  <c r="O141" i="174"/>
  <c r="N136" i="174"/>
  <c r="N137" i="174" s="1"/>
  <c r="O145" i="174" s="1"/>
  <c r="R142" i="174"/>
  <c r="L170" i="174"/>
  <c r="R172" i="174"/>
  <c r="I75" i="174"/>
  <c r="I83" i="174" s="1"/>
  <c r="Q75" i="174"/>
  <c r="I80" i="174"/>
  <c r="O82" i="174"/>
  <c r="I111" i="174"/>
  <c r="T132" i="174"/>
  <c r="K135" i="174"/>
  <c r="I142" i="174"/>
  <c r="H165" i="174"/>
  <c r="I81" i="174"/>
  <c r="K106" i="174"/>
  <c r="K107" i="174" s="1"/>
  <c r="L115" i="174" s="1"/>
  <c r="H135" i="174"/>
  <c r="Q166" i="174"/>
  <c r="Q167" i="174" s="1"/>
  <c r="R175" i="174" s="1"/>
  <c r="K166" i="90"/>
  <c r="K167" i="90" s="1"/>
  <c r="L173" i="90"/>
  <c r="Q166" i="90"/>
  <c r="Q167" i="90" s="1"/>
  <c r="R170" i="90"/>
  <c r="T164" i="90"/>
  <c r="N165" i="90"/>
  <c r="L172" i="90"/>
  <c r="K136" i="90"/>
  <c r="K137" i="90" s="1"/>
  <c r="L145" i="90" s="1"/>
  <c r="L143" i="90"/>
  <c r="R143" i="90"/>
  <c r="I135" i="90"/>
  <c r="I136" i="90" s="1"/>
  <c r="I137" i="90" s="1"/>
  <c r="O142" i="90"/>
  <c r="R140" i="90"/>
  <c r="L142" i="90"/>
  <c r="N135" i="90"/>
  <c r="I141" i="90"/>
  <c r="T134" i="90"/>
  <c r="I113" i="90"/>
  <c r="T104" i="90"/>
  <c r="Q105" i="90"/>
  <c r="I110" i="90"/>
  <c r="O112" i="90"/>
  <c r="H106" i="90"/>
  <c r="L112" i="90"/>
  <c r="I111" i="90"/>
  <c r="H45" i="90"/>
  <c r="H46" i="90" s="1"/>
  <c r="T72" i="90"/>
  <c r="L45" i="90"/>
  <c r="L46" i="90" s="1"/>
  <c r="L47" i="90" s="1"/>
  <c r="P45" i="90"/>
  <c r="P46" i="90" s="1"/>
  <c r="P47" i="90" s="1"/>
  <c r="O81" i="90"/>
  <c r="O80" i="90"/>
  <c r="J75" i="90"/>
  <c r="J76" i="90" s="1"/>
  <c r="J77" i="90" s="1"/>
  <c r="N75" i="90"/>
  <c r="R75" i="90"/>
  <c r="R76" i="90" s="1"/>
  <c r="R77" i="90" s="1"/>
  <c r="H75" i="90"/>
  <c r="J45" i="90"/>
  <c r="J46" i="90" s="1"/>
  <c r="J47" i="90" s="1"/>
  <c r="O50" i="90"/>
  <c r="R45" i="90"/>
  <c r="R46" i="90" s="1"/>
  <c r="R47" i="90" s="1"/>
  <c r="K58" i="90"/>
  <c r="L51" i="90"/>
  <c r="L80" i="90"/>
  <c r="T73" i="90"/>
  <c r="K75" i="90"/>
  <c r="K76" i="90" s="1"/>
  <c r="K77" i="90" s="1"/>
  <c r="O75" i="90"/>
  <c r="O76" i="90" s="1"/>
  <c r="O77" i="90" s="1"/>
  <c r="S75" i="90"/>
  <c r="S76" i="90" s="1"/>
  <c r="S77" i="90" s="1"/>
  <c r="K45" i="90"/>
  <c r="K46" i="90" s="1"/>
  <c r="K47" i="90" s="1"/>
  <c r="O45" i="90"/>
  <c r="O46" i="90" s="1"/>
  <c r="O47" i="90" s="1"/>
  <c r="S45" i="90"/>
  <c r="S46" i="90" s="1"/>
  <c r="S47" i="90" s="1"/>
  <c r="R81" i="90"/>
  <c r="I82" i="90"/>
  <c r="L50" i="90"/>
  <c r="T43" i="90"/>
  <c r="T42" i="90"/>
  <c r="I51" i="90"/>
  <c r="R51" i="90"/>
  <c r="I52" i="90"/>
  <c r="I75" i="90"/>
  <c r="I76" i="90" s="1"/>
  <c r="I77" i="90" s="1"/>
  <c r="M75" i="90"/>
  <c r="M76" i="90" s="1"/>
  <c r="M77" i="90" s="1"/>
  <c r="Q75" i="90"/>
  <c r="Q76" i="90" s="1"/>
  <c r="Q77" i="90" s="1"/>
  <c r="R82" i="90"/>
  <c r="I80" i="90"/>
  <c r="O82" i="90"/>
  <c r="R80" i="90"/>
  <c r="L82" i="90"/>
  <c r="I81" i="90"/>
  <c r="T74" i="90"/>
  <c r="Q46" i="90"/>
  <c r="Q47" i="90" s="1"/>
  <c r="R50" i="90"/>
  <c r="L52" i="90"/>
  <c r="T44" i="90"/>
  <c r="I45" i="90"/>
  <c r="I46" i="90" s="1"/>
  <c r="I47" i="90" s="1"/>
  <c r="O52" i="90"/>
  <c r="N45" i="90"/>
  <c r="K178" i="173"/>
  <c r="R171" i="173"/>
  <c r="O171" i="173"/>
  <c r="L171" i="173"/>
  <c r="I171" i="173"/>
  <c r="R170" i="173"/>
  <c r="O170" i="173"/>
  <c r="L170" i="173"/>
  <c r="I170" i="173"/>
  <c r="R169" i="173"/>
  <c r="O169" i="173"/>
  <c r="L169" i="173"/>
  <c r="I169" i="173"/>
  <c r="S165" i="173"/>
  <c r="S166" i="173" s="1"/>
  <c r="K165" i="173"/>
  <c r="K166" i="173" s="1"/>
  <c r="J165" i="173"/>
  <c r="J166" i="173" s="1"/>
  <c r="S164" i="173"/>
  <c r="R164" i="173"/>
  <c r="R165" i="173" s="1"/>
  <c r="R166" i="173" s="1"/>
  <c r="Q164" i="173"/>
  <c r="P164" i="173"/>
  <c r="O164" i="173"/>
  <c r="O165" i="173" s="1"/>
  <c r="O166" i="173" s="1"/>
  <c r="N164" i="173"/>
  <c r="N165" i="173" s="1"/>
  <c r="N166" i="173" s="1"/>
  <c r="M164" i="173"/>
  <c r="M165" i="173" s="1"/>
  <c r="M166" i="173" s="1"/>
  <c r="L164" i="173"/>
  <c r="L165" i="173" s="1"/>
  <c r="L166" i="173" s="1"/>
  <c r="K164" i="173"/>
  <c r="J164" i="173"/>
  <c r="I164" i="173"/>
  <c r="I165" i="173" s="1"/>
  <c r="I166" i="173" s="1"/>
  <c r="H164" i="173"/>
  <c r="T163" i="173"/>
  <c r="T164" i="173" s="1"/>
  <c r="T162" i="173"/>
  <c r="T161" i="173"/>
  <c r="K148" i="173"/>
  <c r="R141" i="173"/>
  <c r="O141" i="173"/>
  <c r="L141" i="173"/>
  <c r="I141" i="173"/>
  <c r="R140" i="173"/>
  <c r="O140" i="173"/>
  <c r="L140" i="173"/>
  <c r="I140" i="173"/>
  <c r="R139" i="173"/>
  <c r="O139" i="173"/>
  <c r="L139" i="173"/>
  <c r="I139" i="173"/>
  <c r="H136" i="173"/>
  <c r="M135" i="173"/>
  <c r="M136" i="173" s="1"/>
  <c r="H135" i="173"/>
  <c r="S134" i="173"/>
  <c r="S135" i="173" s="1"/>
  <c r="S136" i="173" s="1"/>
  <c r="R134" i="173"/>
  <c r="R135" i="173" s="1"/>
  <c r="R136" i="173" s="1"/>
  <c r="Q134" i="173"/>
  <c r="Q135" i="173" s="1"/>
  <c r="Q136" i="173" s="1"/>
  <c r="R143" i="173" s="1"/>
  <c r="P134" i="173"/>
  <c r="P135" i="173" s="1"/>
  <c r="P136" i="173" s="1"/>
  <c r="O134" i="173"/>
  <c r="O135" i="173" s="1"/>
  <c r="O136" i="173" s="1"/>
  <c r="N134" i="173"/>
  <c r="M134" i="173"/>
  <c r="L134" i="173"/>
  <c r="L135" i="173" s="1"/>
  <c r="L136" i="173" s="1"/>
  <c r="K134" i="173"/>
  <c r="L142" i="173" s="1"/>
  <c r="J134" i="173"/>
  <c r="I134" i="173"/>
  <c r="I135" i="173" s="1"/>
  <c r="I136" i="173" s="1"/>
  <c r="H134" i="173"/>
  <c r="T133" i="173"/>
  <c r="T132" i="173"/>
  <c r="T131" i="173"/>
  <c r="K118" i="173"/>
  <c r="L112" i="173"/>
  <c r="R111" i="173"/>
  <c r="O111" i="173"/>
  <c r="L111" i="173"/>
  <c r="I111" i="173"/>
  <c r="R110" i="173"/>
  <c r="O110" i="173"/>
  <c r="L110" i="173"/>
  <c r="I110" i="173"/>
  <c r="R109" i="173"/>
  <c r="O109" i="173"/>
  <c r="L109" i="173"/>
  <c r="I109" i="173"/>
  <c r="S105" i="173"/>
  <c r="S106" i="173" s="1"/>
  <c r="R105" i="173"/>
  <c r="R106" i="173" s="1"/>
  <c r="O105" i="173"/>
  <c r="O106" i="173" s="1"/>
  <c r="S104" i="173"/>
  <c r="R104" i="173"/>
  <c r="Q104" i="173"/>
  <c r="R112" i="173" s="1"/>
  <c r="P104" i="173"/>
  <c r="O104" i="173"/>
  <c r="N104" i="173"/>
  <c r="N105" i="173" s="1"/>
  <c r="N106" i="173" s="1"/>
  <c r="M104" i="173"/>
  <c r="M105" i="173" s="1"/>
  <c r="M106" i="173" s="1"/>
  <c r="L104" i="173"/>
  <c r="L105" i="173" s="1"/>
  <c r="L106" i="173" s="1"/>
  <c r="K104" i="173"/>
  <c r="K105" i="173" s="1"/>
  <c r="K106" i="173" s="1"/>
  <c r="L113" i="173" s="1"/>
  <c r="J104" i="173"/>
  <c r="J105" i="173" s="1"/>
  <c r="J106" i="173" s="1"/>
  <c r="I104" i="173"/>
  <c r="I105" i="173" s="1"/>
  <c r="I106" i="173" s="1"/>
  <c r="H104" i="173"/>
  <c r="T103" i="173"/>
  <c r="T104" i="173" s="1"/>
  <c r="T102" i="173"/>
  <c r="T101" i="173"/>
  <c r="K88" i="173"/>
  <c r="R81" i="173"/>
  <c r="O81" i="173"/>
  <c r="L81" i="173"/>
  <c r="I81" i="173"/>
  <c r="R80" i="173"/>
  <c r="O80" i="173"/>
  <c r="L80" i="173"/>
  <c r="I80" i="173"/>
  <c r="R79" i="173"/>
  <c r="O79" i="173"/>
  <c r="L79" i="173"/>
  <c r="I79" i="173"/>
  <c r="M75" i="173"/>
  <c r="M76" i="173" s="1"/>
  <c r="L75" i="173"/>
  <c r="L76" i="173" s="1"/>
  <c r="I75" i="173"/>
  <c r="I76" i="173" s="1"/>
  <c r="S74" i="173"/>
  <c r="S75" i="173" s="1"/>
  <c r="S76" i="173" s="1"/>
  <c r="R74" i="173"/>
  <c r="R75" i="173" s="1"/>
  <c r="R76" i="173" s="1"/>
  <c r="Q74" i="173"/>
  <c r="Q75" i="173" s="1"/>
  <c r="Q76" i="173" s="1"/>
  <c r="P74" i="173"/>
  <c r="P75" i="173" s="1"/>
  <c r="P76" i="173" s="1"/>
  <c r="O74" i="173"/>
  <c r="O75" i="173" s="1"/>
  <c r="O76" i="173" s="1"/>
  <c r="N74" i="173"/>
  <c r="M74" i="173"/>
  <c r="L74" i="173"/>
  <c r="K74" i="173"/>
  <c r="J74" i="173"/>
  <c r="I74" i="173"/>
  <c r="H74" i="173"/>
  <c r="H75" i="173" s="1"/>
  <c r="H76" i="173" s="1"/>
  <c r="T73" i="173"/>
  <c r="T72" i="173"/>
  <c r="T71" i="173"/>
  <c r="K58" i="173"/>
  <c r="R51" i="173"/>
  <c r="O51" i="173"/>
  <c r="L51" i="173"/>
  <c r="I51" i="173"/>
  <c r="R50" i="173"/>
  <c r="O50" i="173"/>
  <c r="L50" i="173"/>
  <c r="I50" i="173"/>
  <c r="R49" i="173"/>
  <c r="O49" i="173"/>
  <c r="L49" i="173"/>
  <c r="I49" i="173"/>
  <c r="S45" i="173"/>
  <c r="S46" i="173" s="1"/>
  <c r="K45" i="173"/>
  <c r="K46" i="173" s="1"/>
  <c r="J45" i="173"/>
  <c r="J46" i="173" s="1"/>
  <c r="H45" i="173"/>
  <c r="H46" i="173" s="1"/>
  <c r="S44" i="173"/>
  <c r="R44" i="173"/>
  <c r="R45" i="173" s="1"/>
  <c r="R46" i="173" s="1"/>
  <c r="Q44" i="173"/>
  <c r="P44" i="173"/>
  <c r="O44" i="173"/>
  <c r="O45" i="173" s="1"/>
  <c r="O46" i="173" s="1"/>
  <c r="N44" i="173"/>
  <c r="N45" i="173" s="1"/>
  <c r="N46" i="173" s="1"/>
  <c r="M44" i="173"/>
  <c r="M45" i="173" s="1"/>
  <c r="M46" i="173" s="1"/>
  <c r="L44" i="173"/>
  <c r="L45" i="173" s="1"/>
  <c r="L46" i="173" s="1"/>
  <c r="K44" i="173"/>
  <c r="J44" i="173"/>
  <c r="I44" i="173"/>
  <c r="I45" i="173" s="1"/>
  <c r="I46" i="173" s="1"/>
  <c r="H44" i="173"/>
  <c r="T43" i="173"/>
  <c r="T42" i="173"/>
  <c r="T41" i="173"/>
  <c r="T44" i="173" s="1"/>
  <c r="K28" i="173"/>
  <c r="R21" i="173"/>
  <c r="O21" i="173"/>
  <c r="L21" i="173"/>
  <c r="I21" i="173"/>
  <c r="R20" i="173"/>
  <c r="O20" i="173"/>
  <c r="L20" i="173"/>
  <c r="I20" i="173"/>
  <c r="I187" i="173" s="1"/>
  <c r="R19" i="173"/>
  <c r="O19" i="173"/>
  <c r="L19" i="173"/>
  <c r="I19" i="173"/>
  <c r="Q15" i="173"/>
  <c r="Q16" i="173" s="1"/>
  <c r="I15" i="173"/>
  <c r="I16" i="173" s="1"/>
  <c r="S14" i="173"/>
  <c r="S15" i="173" s="1"/>
  <c r="S16" i="173" s="1"/>
  <c r="R14" i="173"/>
  <c r="R22" i="173" s="1"/>
  <c r="Q14" i="173"/>
  <c r="P14" i="173"/>
  <c r="P15" i="173" s="1"/>
  <c r="P16" i="173" s="1"/>
  <c r="O14" i="173"/>
  <c r="O15" i="173" s="1"/>
  <c r="O16" i="173" s="1"/>
  <c r="N14" i="173"/>
  <c r="N15" i="173" s="1"/>
  <c r="N16" i="173" s="1"/>
  <c r="M14" i="173"/>
  <c r="M15" i="173" s="1"/>
  <c r="M16" i="173" s="1"/>
  <c r="L14" i="173"/>
  <c r="L15" i="173" s="1"/>
  <c r="L16" i="173" s="1"/>
  <c r="K14" i="173"/>
  <c r="J14" i="173"/>
  <c r="I22" i="173" s="1"/>
  <c r="I14" i="173"/>
  <c r="H14" i="173"/>
  <c r="H15" i="173" s="1"/>
  <c r="T13" i="173"/>
  <c r="T12" i="173"/>
  <c r="T11" i="173"/>
  <c r="U5" i="173"/>
  <c r="D5" i="173"/>
  <c r="K178" i="172"/>
  <c r="R171" i="172"/>
  <c r="O171" i="172"/>
  <c r="L171" i="172"/>
  <c r="I171" i="172"/>
  <c r="R170" i="172"/>
  <c r="O170" i="172"/>
  <c r="L170" i="172"/>
  <c r="I170" i="172"/>
  <c r="R169" i="172"/>
  <c r="O169" i="172"/>
  <c r="L169" i="172"/>
  <c r="I169" i="172"/>
  <c r="S165" i="172"/>
  <c r="S166" i="172" s="1"/>
  <c r="K165" i="172"/>
  <c r="K166" i="172" s="1"/>
  <c r="J165" i="172"/>
  <c r="J166" i="172" s="1"/>
  <c r="S164" i="172"/>
  <c r="R164" i="172"/>
  <c r="R165" i="172" s="1"/>
  <c r="R166" i="172" s="1"/>
  <c r="Q164" i="172"/>
  <c r="P164" i="172"/>
  <c r="P165" i="172" s="1"/>
  <c r="P166" i="172" s="1"/>
  <c r="O164" i="172"/>
  <c r="O165" i="172" s="1"/>
  <c r="O166" i="172" s="1"/>
  <c r="N164" i="172"/>
  <c r="O172" i="172" s="1"/>
  <c r="M164" i="172"/>
  <c r="M165" i="172" s="1"/>
  <c r="M166" i="172" s="1"/>
  <c r="L164" i="172"/>
  <c r="L165" i="172" s="1"/>
  <c r="L166" i="172" s="1"/>
  <c r="K164" i="172"/>
  <c r="J164" i="172"/>
  <c r="I164" i="172"/>
  <c r="I165" i="172" s="1"/>
  <c r="I166" i="172" s="1"/>
  <c r="H164" i="172"/>
  <c r="T163" i="172"/>
  <c r="T164" i="172" s="1"/>
  <c r="T162" i="172"/>
  <c r="T161" i="172"/>
  <c r="K148" i="172"/>
  <c r="R141" i="172"/>
  <c r="O141" i="172"/>
  <c r="L141" i="172"/>
  <c r="I141" i="172"/>
  <c r="R140" i="172"/>
  <c r="O140" i="172"/>
  <c r="L140" i="172"/>
  <c r="I140" i="172"/>
  <c r="R139" i="172"/>
  <c r="O139" i="172"/>
  <c r="L139" i="172"/>
  <c r="I139" i="172"/>
  <c r="P135" i="172"/>
  <c r="P136" i="172" s="1"/>
  <c r="H135" i="172"/>
  <c r="S134" i="172"/>
  <c r="S135" i="172" s="1"/>
  <c r="S136" i="172" s="1"/>
  <c r="R134" i="172"/>
  <c r="R135" i="172" s="1"/>
  <c r="R136" i="172" s="1"/>
  <c r="Q134" i="172"/>
  <c r="P134" i="172"/>
  <c r="O134" i="172"/>
  <c r="O135" i="172" s="1"/>
  <c r="O136" i="172" s="1"/>
  <c r="N134" i="172"/>
  <c r="O142" i="172" s="1"/>
  <c r="M134" i="172"/>
  <c r="M135" i="172" s="1"/>
  <c r="M136" i="172" s="1"/>
  <c r="L134" i="172"/>
  <c r="L135" i="172" s="1"/>
  <c r="L136" i="172" s="1"/>
  <c r="K134" i="172"/>
  <c r="J134" i="172"/>
  <c r="J135" i="172" s="1"/>
  <c r="J136" i="172" s="1"/>
  <c r="I134" i="172"/>
  <c r="I142" i="172" s="1"/>
  <c r="H134" i="172"/>
  <c r="T133" i="172"/>
  <c r="T132" i="172"/>
  <c r="T131" i="172"/>
  <c r="K118" i="172"/>
  <c r="I112" i="172"/>
  <c r="R111" i="172"/>
  <c r="O111" i="172"/>
  <c r="L111" i="172"/>
  <c r="I111" i="172"/>
  <c r="R110" i="172"/>
  <c r="O110" i="172"/>
  <c r="L110" i="172"/>
  <c r="I110" i="172"/>
  <c r="R109" i="172"/>
  <c r="O109" i="172"/>
  <c r="L109" i="172"/>
  <c r="I109" i="172"/>
  <c r="R105" i="172"/>
  <c r="R106" i="172" s="1"/>
  <c r="N105" i="172"/>
  <c r="N106" i="172" s="1"/>
  <c r="J105" i="172"/>
  <c r="J106" i="172" s="1"/>
  <c r="S104" i="172"/>
  <c r="S105" i="172" s="1"/>
  <c r="S106" i="172" s="1"/>
  <c r="R104" i="172"/>
  <c r="Q104" i="172"/>
  <c r="P104" i="172"/>
  <c r="P105" i="172" s="1"/>
  <c r="P106" i="172" s="1"/>
  <c r="O104" i="172"/>
  <c r="N104" i="172"/>
  <c r="M104" i="172"/>
  <c r="M105" i="172" s="1"/>
  <c r="M106" i="172" s="1"/>
  <c r="L104" i="172"/>
  <c r="L105" i="172" s="1"/>
  <c r="L106" i="172" s="1"/>
  <c r="K104" i="172"/>
  <c r="J104" i="172"/>
  <c r="I104" i="172"/>
  <c r="I105" i="172" s="1"/>
  <c r="I106" i="172" s="1"/>
  <c r="H104" i="172"/>
  <c r="H105" i="172" s="1"/>
  <c r="T103" i="172"/>
  <c r="T102" i="172"/>
  <c r="T101" i="172"/>
  <c r="K88" i="172"/>
  <c r="R81" i="172"/>
  <c r="O81" i="172"/>
  <c r="L81" i="172"/>
  <c r="I81" i="172"/>
  <c r="R80" i="172"/>
  <c r="O80" i="172"/>
  <c r="L80" i="172"/>
  <c r="I80" i="172"/>
  <c r="R79" i="172"/>
  <c r="O79" i="172"/>
  <c r="L79" i="172"/>
  <c r="I79" i="172"/>
  <c r="S76" i="172"/>
  <c r="P75" i="172"/>
  <c r="P76" i="172" s="1"/>
  <c r="L75" i="172"/>
  <c r="L76" i="172" s="1"/>
  <c r="H75" i="172"/>
  <c r="H76" i="172" s="1"/>
  <c r="S74" i="172"/>
  <c r="S75" i="172" s="1"/>
  <c r="R74" i="172"/>
  <c r="R75" i="172" s="1"/>
  <c r="R76" i="172" s="1"/>
  <c r="Q74" i="172"/>
  <c r="P74" i="172"/>
  <c r="O74" i="172"/>
  <c r="O75" i="172" s="1"/>
  <c r="O76" i="172" s="1"/>
  <c r="N74" i="172"/>
  <c r="N75" i="172" s="1"/>
  <c r="N76" i="172" s="1"/>
  <c r="O83" i="172" s="1"/>
  <c r="M74" i="172"/>
  <c r="M75" i="172" s="1"/>
  <c r="M76" i="172" s="1"/>
  <c r="L74" i="172"/>
  <c r="K74" i="172"/>
  <c r="J74" i="172"/>
  <c r="J75" i="172" s="1"/>
  <c r="J76" i="172" s="1"/>
  <c r="I74" i="172"/>
  <c r="H74" i="172"/>
  <c r="T73" i="172"/>
  <c r="T72" i="172"/>
  <c r="T71" i="172"/>
  <c r="K58" i="172"/>
  <c r="R51" i="172"/>
  <c r="O51" i="172"/>
  <c r="L51" i="172"/>
  <c r="I51" i="172"/>
  <c r="R50" i="172"/>
  <c r="O50" i="172"/>
  <c r="L50" i="172"/>
  <c r="I50" i="172"/>
  <c r="R49" i="172"/>
  <c r="O49" i="172"/>
  <c r="L49" i="172"/>
  <c r="I49" i="172"/>
  <c r="J46" i="172"/>
  <c r="O45" i="172"/>
  <c r="O46" i="172" s="1"/>
  <c r="J45" i="172"/>
  <c r="T44" i="172"/>
  <c r="S44" i="172"/>
  <c r="S45" i="172" s="1"/>
  <c r="S46" i="172" s="1"/>
  <c r="R44" i="172"/>
  <c r="R45" i="172" s="1"/>
  <c r="R46" i="172" s="1"/>
  <c r="Q44" i="172"/>
  <c r="P44" i="172"/>
  <c r="P45" i="172" s="1"/>
  <c r="P46" i="172" s="1"/>
  <c r="O44" i="172"/>
  <c r="N44" i="172"/>
  <c r="N45" i="172" s="1"/>
  <c r="N46" i="172" s="1"/>
  <c r="M44" i="172"/>
  <c r="M45" i="172" s="1"/>
  <c r="M46" i="172" s="1"/>
  <c r="L44" i="172"/>
  <c r="L45" i="172" s="1"/>
  <c r="L46" i="172" s="1"/>
  <c r="K44" i="172"/>
  <c r="K45" i="172" s="1"/>
  <c r="K46" i="172" s="1"/>
  <c r="J44" i="172"/>
  <c r="I44" i="172"/>
  <c r="I45" i="172" s="1"/>
  <c r="I46" i="172" s="1"/>
  <c r="H44" i="172"/>
  <c r="H45" i="172" s="1"/>
  <c r="T43" i="172"/>
  <c r="T42" i="172"/>
  <c r="T41" i="172"/>
  <c r="K28" i="172"/>
  <c r="R21" i="172"/>
  <c r="R188" i="172" s="1"/>
  <c r="O21" i="172"/>
  <c r="O188" i="172" s="1"/>
  <c r="L21" i="172"/>
  <c r="I21" i="172"/>
  <c r="R20" i="172"/>
  <c r="O20" i="172"/>
  <c r="L20" i="172"/>
  <c r="I20" i="172"/>
  <c r="R19" i="172"/>
  <c r="R186" i="172" s="1"/>
  <c r="O19" i="172"/>
  <c r="O186" i="172" s="1"/>
  <c r="L19" i="172"/>
  <c r="I19" i="172"/>
  <c r="L16" i="172"/>
  <c r="P15" i="172"/>
  <c r="P16" i="172" s="1"/>
  <c r="L15" i="172"/>
  <c r="S14" i="172"/>
  <c r="S15" i="172" s="1"/>
  <c r="S16" i="172" s="1"/>
  <c r="R14" i="172"/>
  <c r="R15" i="172" s="1"/>
  <c r="R16" i="172" s="1"/>
  <c r="Q14" i="172"/>
  <c r="Q15" i="172" s="1"/>
  <c r="Q16" i="172" s="1"/>
  <c r="P14" i="172"/>
  <c r="O14" i="172"/>
  <c r="O15" i="172" s="1"/>
  <c r="O16" i="172" s="1"/>
  <c r="N14" i="172"/>
  <c r="N15" i="172" s="1"/>
  <c r="N16" i="172" s="1"/>
  <c r="M14" i="172"/>
  <c r="M15" i="172" s="1"/>
  <c r="M16" i="172" s="1"/>
  <c r="L14" i="172"/>
  <c r="K14" i="172"/>
  <c r="J14" i="172"/>
  <c r="J15" i="172" s="1"/>
  <c r="J16" i="172" s="1"/>
  <c r="I14" i="172"/>
  <c r="H14" i="172"/>
  <c r="H15" i="172" s="1"/>
  <c r="H16" i="172" s="1"/>
  <c r="T13" i="172"/>
  <c r="T12" i="172"/>
  <c r="T11" i="172"/>
  <c r="U5" i="172"/>
  <c r="D5" i="172"/>
  <c r="R188" i="174" l="1"/>
  <c r="R175" i="205"/>
  <c r="I166" i="221"/>
  <c r="I167" i="221" s="1"/>
  <c r="I175" i="221" s="1"/>
  <c r="I173" i="221"/>
  <c r="T74" i="173"/>
  <c r="L173" i="173"/>
  <c r="O85" i="187"/>
  <c r="R188" i="195"/>
  <c r="T104" i="172"/>
  <c r="N165" i="172"/>
  <c r="N166" i="172" s="1"/>
  <c r="L189" i="184"/>
  <c r="I188" i="189"/>
  <c r="O189" i="190"/>
  <c r="R188" i="192"/>
  <c r="O23" i="194"/>
  <c r="R186" i="213"/>
  <c r="O189" i="229"/>
  <c r="I46" i="221"/>
  <c r="I47" i="221" s="1"/>
  <c r="I53" i="221"/>
  <c r="H166" i="189"/>
  <c r="H167" i="189" s="1"/>
  <c r="I175" i="189" s="1"/>
  <c r="I173" i="189"/>
  <c r="R186" i="187"/>
  <c r="I22" i="172"/>
  <c r="I172" i="172"/>
  <c r="I186" i="173"/>
  <c r="L186" i="173"/>
  <c r="I186" i="174"/>
  <c r="L143" i="175"/>
  <c r="R23" i="175"/>
  <c r="R186" i="175"/>
  <c r="O186" i="175"/>
  <c r="R190" i="178"/>
  <c r="R190" i="183"/>
  <c r="O190" i="185"/>
  <c r="R188" i="186"/>
  <c r="O188" i="189"/>
  <c r="R83" i="191"/>
  <c r="I188" i="191"/>
  <c r="L186" i="193"/>
  <c r="Q166" i="193"/>
  <c r="Q167" i="193" s="1"/>
  <c r="R175" i="193" s="1"/>
  <c r="R186" i="195"/>
  <c r="L190" i="200"/>
  <c r="I187" i="211"/>
  <c r="I188" i="214"/>
  <c r="L188" i="215"/>
  <c r="O186" i="216"/>
  <c r="R188" i="216"/>
  <c r="I187" i="217"/>
  <c r="R186" i="208"/>
  <c r="R136" i="220"/>
  <c r="R137" i="220" s="1"/>
  <c r="R145" i="220" s="1"/>
  <c r="R191" i="220" s="1"/>
  <c r="R143" i="220"/>
  <c r="I188" i="217"/>
  <c r="O188" i="216"/>
  <c r="M46" i="214"/>
  <c r="M47" i="214" s="1"/>
  <c r="L55" i="214" s="1"/>
  <c r="L53" i="214"/>
  <c r="M166" i="221"/>
  <c r="M167" i="221" s="1"/>
  <c r="L175" i="221" s="1"/>
  <c r="L173" i="221"/>
  <c r="O187" i="216"/>
  <c r="L113" i="219"/>
  <c r="K106" i="219"/>
  <c r="K107" i="219" s="1"/>
  <c r="L115" i="219" s="1"/>
  <c r="L188" i="212"/>
  <c r="R188" i="212"/>
  <c r="O46" i="211"/>
  <c r="O47" i="211" s="1"/>
  <c r="O55" i="211" s="1"/>
  <c r="O53" i="211"/>
  <c r="I46" i="210"/>
  <c r="I47" i="210" s="1"/>
  <c r="I53" i="210"/>
  <c r="Q76" i="205"/>
  <c r="Q77" i="205" s="1"/>
  <c r="R85" i="205" s="1"/>
  <c r="R83" i="205"/>
  <c r="L186" i="192"/>
  <c r="S166" i="189"/>
  <c r="S167" i="189" s="1"/>
  <c r="R173" i="189"/>
  <c r="N76" i="198"/>
  <c r="O83" i="198" s="1"/>
  <c r="T75" i="198"/>
  <c r="I188" i="187"/>
  <c r="I188" i="188"/>
  <c r="I187" i="193"/>
  <c r="L189" i="228"/>
  <c r="L189" i="229"/>
  <c r="L186" i="175"/>
  <c r="L187" i="172"/>
  <c r="R190" i="182"/>
  <c r="O55" i="186"/>
  <c r="O191" i="186" s="1"/>
  <c r="L188" i="214"/>
  <c r="L136" i="220"/>
  <c r="L137" i="220" s="1"/>
  <c r="L145" i="220" s="1"/>
  <c r="L143" i="220"/>
  <c r="O188" i="217"/>
  <c r="M166" i="214"/>
  <c r="M167" i="214" s="1"/>
  <c r="L175" i="214" s="1"/>
  <c r="L173" i="214"/>
  <c r="I46" i="219"/>
  <c r="I47" i="219" s="1"/>
  <c r="I53" i="219"/>
  <c r="T45" i="219"/>
  <c r="M166" i="211"/>
  <c r="T165" i="211"/>
  <c r="L173" i="211"/>
  <c r="L186" i="187"/>
  <c r="R23" i="172"/>
  <c r="O187" i="172"/>
  <c r="I186" i="172"/>
  <c r="I188" i="172"/>
  <c r="T134" i="172"/>
  <c r="I188" i="173"/>
  <c r="O52" i="173"/>
  <c r="L188" i="173"/>
  <c r="R187" i="172"/>
  <c r="I82" i="172"/>
  <c r="R82" i="172"/>
  <c r="R112" i="172"/>
  <c r="R172" i="172"/>
  <c r="R83" i="173"/>
  <c r="R172" i="173"/>
  <c r="R188" i="175"/>
  <c r="I188" i="175"/>
  <c r="I187" i="175"/>
  <c r="L189" i="179"/>
  <c r="T16" i="182"/>
  <c r="L113" i="187"/>
  <c r="I188" i="190"/>
  <c r="O188" i="193"/>
  <c r="O189" i="200"/>
  <c r="K16" i="201"/>
  <c r="L23" i="201" s="1"/>
  <c r="T15" i="201"/>
  <c r="L186" i="206"/>
  <c r="O188" i="212"/>
  <c r="I188" i="212"/>
  <c r="L173" i="212"/>
  <c r="I187" i="213"/>
  <c r="O188" i="214"/>
  <c r="L173" i="219"/>
  <c r="O189" i="230"/>
  <c r="L187" i="219"/>
  <c r="L187" i="218"/>
  <c r="M166" i="220"/>
  <c r="T165" i="220"/>
  <c r="L173" i="220"/>
  <c r="L189" i="220" s="1"/>
  <c r="M46" i="219"/>
  <c r="M47" i="219" s="1"/>
  <c r="L55" i="219" s="1"/>
  <c r="L53" i="219"/>
  <c r="M166" i="216"/>
  <c r="T165" i="216"/>
  <c r="L173" i="216"/>
  <c r="L76" i="216"/>
  <c r="L77" i="216" s="1"/>
  <c r="L85" i="216" s="1"/>
  <c r="L83" i="216"/>
  <c r="P16" i="212"/>
  <c r="P17" i="212" s="1"/>
  <c r="O25" i="212" s="1"/>
  <c r="O191" i="212" s="1"/>
  <c r="O23" i="212"/>
  <c r="O187" i="205"/>
  <c r="I167" i="218"/>
  <c r="I175" i="218" s="1"/>
  <c r="T166" i="218"/>
  <c r="M46" i="205"/>
  <c r="M47" i="205" s="1"/>
  <c r="L55" i="205" s="1"/>
  <c r="L53" i="205"/>
  <c r="O46" i="209"/>
  <c r="O47" i="209" s="1"/>
  <c r="O55" i="209" s="1"/>
  <c r="O53" i="209"/>
  <c r="S166" i="205"/>
  <c r="S167" i="205" s="1"/>
  <c r="R173" i="205"/>
  <c r="M166" i="193"/>
  <c r="T165" i="193"/>
  <c r="I189" i="226"/>
  <c r="O189" i="176"/>
  <c r="O186" i="174"/>
  <c r="O23" i="172"/>
  <c r="L53" i="172"/>
  <c r="R191" i="189"/>
  <c r="I186" i="190"/>
  <c r="R187" i="173"/>
  <c r="R142" i="172"/>
  <c r="O186" i="173"/>
  <c r="O188" i="173"/>
  <c r="L82" i="173"/>
  <c r="L172" i="173"/>
  <c r="L173" i="175"/>
  <c r="R190" i="181"/>
  <c r="I189" i="181"/>
  <c r="I186" i="186"/>
  <c r="I187" i="188"/>
  <c r="I23" i="190"/>
  <c r="L188" i="194"/>
  <c r="R190" i="198"/>
  <c r="Q46" i="206"/>
  <c r="Q47" i="206" s="1"/>
  <c r="R55" i="206" s="1"/>
  <c r="R191" i="206" s="1"/>
  <c r="H16" i="208"/>
  <c r="H17" i="208" s="1"/>
  <c r="I25" i="208" s="1"/>
  <c r="I23" i="208"/>
  <c r="O189" i="223"/>
  <c r="R136" i="211"/>
  <c r="R137" i="211" s="1"/>
  <c r="R145" i="211" s="1"/>
  <c r="R143" i="211"/>
  <c r="R189" i="211" s="1"/>
  <c r="R16" i="207"/>
  <c r="R17" i="207" s="1"/>
  <c r="R23" i="207"/>
  <c r="I189" i="198"/>
  <c r="Q106" i="212"/>
  <c r="Q107" i="212" s="1"/>
  <c r="R115" i="212" s="1"/>
  <c r="R113" i="212"/>
  <c r="R53" i="209"/>
  <c r="R189" i="209" s="1"/>
  <c r="Q46" i="209"/>
  <c r="Q47" i="209" s="1"/>
  <c r="R55" i="209" s="1"/>
  <c r="R191" i="209" s="1"/>
  <c r="K166" i="188"/>
  <c r="K167" i="188" s="1"/>
  <c r="L175" i="188" s="1"/>
  <c r="L173" i="188"/>
  <c r="L83" i="192"/>
  <c r="O187" i="173"/>
  <c r="L186" i="172"/>
  <c r="L188" i="172"/>
  <c r="R52" i="172"/>
  <c r="R186" i="173"/>
  <c r="R188" i="173"/>
  <c r="O85" i="174"/>
  <c r="I189" i="178"/>
  <c r="R189" i="181"/>
  <c r="L189" i="183"/>
  <c r="R190" i="184"/>
  <c r="R83" i="189"/>
  <c r="O23" i="189"/>
  <c r="O188" i="191"/>
  <c r="R186" i="191"/>
  <c r="I188" i="192"/>
  <c r="R186" i="206"/>
  <c r="I188" i="206"/>
  <c r="I187" i="210"/>
  <c r="I187" i="212"/>
  <c r="I188" i="213"/>
  <c r="R186" i="214"/>
  <c r="I187" i="218"/>
  <c r="R85" i="219"/>
  <c r="L188" i="220"/>
  <c r="R188" i="221"/>
  <c r="O188" i="221"/>
  <c r="L136" i="205"/>
  <c r="L137" i="205" s="1"/>
  <c r="L145" i="205" s="1"/>
  <c r="L143" i="205"/>
  <c r="O166" i="218"/>
  <c r="O167" i="218" s="1"/>
  <c r="O173" i="218"/>
  <c r="I46" i="190"/>
  <c r="I47" i="190" s="1"/>
  <c r="I53" i="190"/>
  <c r="R173" i="188"/>
  <c r="L187" i="192"/>
  <c r="R187" i="191"/>
  <c r="R188" i="188"/>
  <c r="R187" i="187"/>
  <c r="L16" i="191"/>
  <c r="L17" i="191" s="1"/>
  <c r="L23" i="191"/>
  <c r="T14" i="173"/>
  <c r="I187" i="172"/>
  <c r="L142" i="172"/>
  <c r="L187" i="173"/>
  <c r="I188" i="174"/>
  <c r="R25" i="175"/>
  <c r="O189" i="178"/>
  <c r="R175" i="187"/>
  <c r="O113" i="189"/>
  <c r="R175" i="189"/>
  <c r="I186" i="188"/>
  <c r="L143" i="192"/>
  <c r="I187" i="192"/>
  <c r="O173" i="193"/>
  <c r="L188" i="193"/>
  <c r="O25" i="193"/>
  <c r="I187" i="194"/>
  <c r="O186" i="192"/>
  <c r="P16" i="193"/>
  <c r="P17" i="193" s="1"/>
  <c r="O23" i="193"/>
  <c r="L136" i="194"/>
  <c r="L137" i="194" s="1"/>
  <c r="L145" i="194" s="1"/>
  <c r="L143" i="194"/>
  <c r="T15" i="196"/>
  <c r="O189" i="197"/>
  <c r="L186" i="214"/>
  <c r="R188" i="215"/>
  <c r="O173" i="220"/>
  <c r="O46" i="219"/>
  <c r="O47" i="219" s="1"/>
  <c r="O55" i="219" s="1"/>
  <c r="O53" i="219"/>
  <c r="M106" i="209"/>
  <c r="M107" i="209" s="1"/>
  <c r="L115" i="209" s="1"/>
  <c r="L113" i="209"/>
  <c r="L188" i="191"/>
  <c r="O188" i="206"/>
  <c r="R76" i="190"/>
  <c r="R77" i="190" s="1"/>
  <c r="R83" i="190"/>
  <c r="M136" i="209"/>
  <c r="M137" i="209" s="1"/>
  <c r="L145" i="209" s="1"/>
  <c r="L143" i="209"/>
  <c r="R187" i="206"/>
  <c r="O189" i="182"/>
  <c r="K166" i="194"/>
  <c r="K167" i="194" s="1"/>
  <c r="L175" i="194" s="1"/>
  <c r="L173" i="194"/>
  <c r="L188" i="189"/>
  <c r="O186" i="186"/>
  <c r="L188" i="175"/>
  <c r="I189" i="179"/>
  <c r="R186" i="189"/>
  <c r="O25" i="189"/>
  <c r="L25" i="191"/>
  <c r="O175" i="193"/>
  <c r="O188" i="194"/>
  <c r="O187" i="194"/>
  <c r="L187" i="194"/>
  <c r="L85" i="205"/>
  <c r="L25" i="205"/>
  <c r="I188" i="207"/>
  <c r="R189" i="208"/>
  <c r="I188" i="210"/>
  <c r="R55" i="210"/>
  <c r="I188" i="211"/>
  <c r="L186" i="215"/>
  <c r="O175" i="216"/>
  <c r="T15" i="217"/>
  <c r="R188" i="218"/>
  <c r="L186" i="220"/>
  <c r="T165" i="221"/>
  <c r="L189" i="223"/>
  <c r="T136" i="226"/>
  <c r="O187" i="221"/>
  <c r="R186" i="219"/>
  <c r="L187" i="216"/>
  <c r="I189" i="225"/>
  <c r="L188" i="207"/>
  <c r="O188" i="211"/>
  <c r="I186" i="175"/>
  <c r="I189" i="185"/>
  <c r="R187" i="211"/>
  <c r="R188" i="189"/>
  <c r="L188" i="190"/>
  <c r="O187" i="187"/>
  <c r="L186" i="190"/>
  <c r="I186" i="194"/>
  <c r="L189" i="196"/>
  <c r="L190" i="196"/>
  <c r="O190" i="198"/>
  <c r="I189" i="201"/>
  <c r="O189" i="204"/>
  <c r="L189" i="204"/>
  <c r="R25" i="207"/>
  <c r="R191" i="207" s="1"/>
  <c r="O186" i="207"/>
  <c r="I186" i="207"/>
  <c r="I188" i="208"/>
  <c r="R85" i="209"/>
  <c r="R188" i="209"/>
  <c r="O113" i="211"/>
  <c r="O53" i="212"/>
  <c r="T165" i="214"/>
  <c r="I188" i="216"/>
  <c r="L83" i="217"/>
  <c r="O175" i="218"/>
  <c r="O191" i="219"/>
  <c r="R189" i="223"/>
  <c r="L189" i="226"/>
  <c r="I186" i="218"/>
  <c r="L187" i="220"/>
  <c r="I186" i="221"/>
  <c r="I186" i="219"/>
  <c r="L188" i="208"/>
  <c r="O187" i="207"/>
  <c r="O186" i="205"/>
  <c r="L187" i="212"/>
  <c r="I186" i="209"/>
  <c r="I186" i="206"/>
  <c r="L186" i="189"/>
  <c r="L187" i="191"/>
  <c r="L188" i="188"/>
  <c r="O189" i="196"/>
  <c r="O189" i="202"/>
  <c r="L189" i="202"/>
  <c r="L189" i="203"/>
  <c r="R188" i="207"/>
  <c r="I188" i="219"/>
  <c r="O188" i="220"/>
  <c r="I188" i="221"/>
  <c r="O189" i="224"/>
  <c r="L189" i="224"/>
  <c r="R190" i="228"/>
  <c r="I186" i="216"/>
  <c r="R145" i="90"/>
  <c r="I187" i="207"/>
  <c r="R186" i="212"/>
  <c r="L187" i="211"/>
  <c r="O186" i="211"/>
  <c r="R187" i="209"/>
  <c r="R85" i="190"/>
  <c r="O187" i="188"/>
  <c r="L188" i="186"/>
  <c r="L186" i="191"/>
  <c r="L189" i="178"/>
  <c r="O190" i="179"/>
  <c r="L189" i="180"/>
  <c r="L189" i="181"/>
  <c r="O189" i="183"/>
  <c r="R189" i="183"/>
  <c r="I188" i="186"/>
  <c r="R55" i="187"/>
  <c r="R191" i="187" s="1"/>
  <c r="I186" i="187"/>
  <c r="L25" i="189"/>
  <c r="I187" i="190"/>
  <c r="R186" i="190"/>
  <c r="I188" i="193"/>
  <c r="O186" i="191"/>
  <c r="R186" i="192"/>
  <c r="L187" i="193"/>
  <c r="O189" i="203"/>
  <c r="L190" i="203"/>
  <c r="I186" i="205"/>
  <c r="L188" i="205"/>
  <c r="L186" i="207"/>
  <c r="R188" i="208"/>
  <c r="O188" i="213"/>
  <c r="I188" i="218"/>
  <c r="O186" i="219"/>
  <c r="R115" i="219"/>
  <c r="I186" i="220"/>
  <c r="L187" i="205"/>
  <c r="I186" i="211"/>
  <c r="R190" i="229"/>
  <c r="L189" i="230"/>
  <c r="R186" i="216"/>
  <c r="R186" i="218"/>
  <c r="R85" i="221"/>
  <c r="L188" i="211"/>
  <c r="I186" i="212"/>
  <c r="I189" i="199"/>
  <c r="I186" i="210"/>
  <c r="R188" i="190"/>
  <c r="R188" i="187"/>
  <c r="R186" i="194"/>
  <c r="L187" i="190"/>
  <c r="I186" i="191"/>
  <c r="O186" i="190"/>
  <c r="O186" i="187"/>
  <c r="L186" i="188"/>
  <c r="O187" i="192"/>
  <c r="I188" i="195"/>
  <c r="L189" i="198"/>
  <c r="L189" i="199"/>
  <c r="L189" i="201"/>
  <c r="R188" i="206"/>
  <c r="O188" i="207"/>
  <c r="O25" i="208"/>
  <c r="I188" i="209"/>
  <c r="I186" i="213"/>
  <c r="I188" i="215"/>
  <c r="L188" i="217"/>
  <c r="O188" i="219"/>
  <c r="I187" i="208"/>
  <c r="R186" i="211"/>
  <c r="O186" i="212"/>
  <c r="O189" i="222"/>
  <c r="L189" i="222"/>
  <c r="R190" i="223"/>
  <c r="L189" i="225"/>
  <c r="O187" i="211"/>
  <c r="O186" i="208"/>
  <c r="R187" i="207"/>
  <c r="I187" i="205"/>
  <c r="L186" i="194"/>
  <c r="R188" i="194"/>
  <c r="R187" i="190"/>
  <c r="O186" i="188"/>
  <c r="I187" i="186"/>
  <c r="I173" i="90"/>
  <c r="O85" i="221"/>
  <c r="R189" i="230"/>
  <c r="O115" i="90"/>
  <c r="I83" i="90"/>
  <c r="O113" i="90"/>
  <c r="L175" i="90"/>
  <c r="L55" i="90"/>
  <c r="L113" i="90"/>
  <c r="R175" i="90"/>
  <c r="O83" i="90"/>
  <c r="R173" i="90"/>
  <c r="H76" i="90"/>
  <c r="R113" i="220"/>
  <c r="L143" i="219"/>
  <c r="R83" i="219"/>
  <c r="O23" i="218"/>
  <c r="O189" i="218" s="1"/>
  <c r="O25" i="216"/>
  <c r="H166" i="230"/>
  <c r="T165" i="230"/>
  <c r="H46" i="230"/>
  <c r="T45" i="230"/>
  <c r="T136" i="230"/>
  <c r="T75" i="230"/>
  <c r="T15" i="230"/>
  <c r="O190" i="230"/>
  <c r="R190" i="230"/>
  <c r="L190" i="230"/>
  <c r="H106" i="230"/>
  <c r="T105" i="230"/>
  <c r="T16" i="230"/>
  <c r="T135" i="230"/>
  <c r="T76" i="230"/>
  <c r="O190" i="229"/>
  <c r="T75" i="229"/>
  <c r="L190" i="229"/>
  <c r="I143" i="229"/>
  <c r="T136" i="229"/>
  <c r="H166" i="229"/>
  <c r="T165" i="229"/>
  <c r="H106" i="229"/>
  <c r="T105" i="229"/>
  <c r="H46" i="229"/>
  <c r="T45" i="229"/>
  <c r="R189" i="229"/>
  <c r="I23" i="229"/>
  <c r="T16" i="229"/>
  <c r="T135" i="229"/>
  <c r="I189" i="229"/>
  <c r="T15" i="229"/>
  <c r="I83" i="229"/>
  <c r="T76" i="229"/>
  <c r="O190" i="228"/>
  <c r="L190" i="228"/>
  <c r="T75" i="228"/>
  <c r="I143" i="228"/>
  <c r="T136" i="228"/>
  <c r="H166" i="228"/>
  <c r="T165" i="228"/>
  <c r="H106" i="228"/>
  <c r="T105" i="228"/>
  <c r="H46" i="228"/>
  <c r="T45" i="228"/>
  <c r="R189" i="228"/>
  <c r="I23" i="228"/>
  <c r="T16" i="228"/>
  <c r="T135" i="228"/>
  <c r="I189" i="228"/>
  <c r="T15" i="228"/>
  <c r="I83" i="228"/>
  <c r="T76" i="228"/>
  <c r="H166" i="227"/>
  <c r="T165" i="227"/>
  <c r="H46" i="227"/>
  <c r="T45" i="227"/>
  <c r="T136" i="227"/>
  <c r="T75" i="227"/>
  <c r="O190" i="227"/>
  <c r="R189" i="227"/>
  <c r="R190" i="227"/>
  <c r="T15" i="227"/>
  <c r="L190" i="227"/>
  <c r="H106" i="227"/>
  <c r="T105" i="227"/>
  <c r="T16" i="227"/>
  <c r="T76" i="227"/>
  <c r="T135" i="227"/>
  <c r="O190" i="226"/>
  <c r="R189" i="226"/>
  <c r="H106" i="226"/>
  <c r="T105" i="226"/>
  <c r="T16" i="226"/>
  <c r="I143" i="226"/>
  <c r="T135" i="226"/>
  <c r="H166" i="226"/>
  <c r="T165" i="226"/>
  <c r="T76" i="226"/>
  <c r="T75" i="226"/>
  <c r="L190" i="226"/>
  <c r="H46" i="226"/>
  <c r="T45" i="226"/>
  <c r="R190" i="226"/>
  <c r="T15" i="226"/>
  <c r="T15" i="225"/>
  <c r="H166" i="225"/>
  <c r="T165" i="225"/>
  <c r="H106" i="225"/>
  <c r="T105" i="225"/>
  <c r="H46" i="225"/>
  <c r="T45" i="225"/>
  <c r="R189" i="225"/>
  <c r="I143" i="225"/>
  <c r="T136" i="225"/>
  <c r="R190" i="225"/>
  <c r="L190" i="225"/>
  <c r="O190" i="225"/>
  <c r="I83" i="225"/>
  <c r="T76" i="225"/>
  <c r="T135" i="225"/>
  <c r="T75" i="225"/>
  <c r="I23" i="225"/>
  <c r="T16" i="225"/>
  <c r="O190" i="224"/>
  <c r="T75" i="224"/>
  <c r="I23" i="224"/>
  <c r="T16" i="224"/>
  <c r="R190" i="224"/>
  <c r="T15" i="224"/>
  <c r="I143" i="224"/>
  <c r="T136" i="224"/>
  <c r="H166" i="224"/>
  <c r="T165" i="224"/>
  <c r="H106" i="224"/>
  <c r="T105" i="224"/>
  <c r="H46" i="224"/>
  <c r="T45" i="224"/>
  <c r="R189" i="224"/>
  <c r="T135" i="224"/>
  <c r="L190" i="224"/>
  <c r="I189" i="224"/>
  <c r="I83" i="224"/>
  <c r="T76" i="224"/>
  <c r="H166" i="223"/>
  <c r="T165" i="223"/>
  <c r="H46" i="223"/>
  <c r="T45" i="223"/>
  <c r="T136" i="223"/>
  <c r="O190" i="223"/>
  <c r="T135" i="223"/>
  <c r="L190" i="223"/>
  <c r="H106" i="223"/>
  <c r="T105" i="223"/>
  <c r="T16" i="223"/>
  <c r="T76" i="223"/>
  <c r="T75" i="223"/>
  <c r="T15" i="223"/>
  <c r="O190" i="222"/>
  <c r="T75" i="222"/>
  <c r="I23" i="222"/>
  <c r="T16" i="222"/>
  <c r="R190" i="222"/>
  <c r="T15" i="222"/>
  <c r="I143" i="222"/>
  <c r="T136" i="222"/>
  <c r="H166" i="222"/>
  <c r="T165" i="222"/>
  <c r="H106" i="222"/>
  <c r="T105" i="222"/>
  <c r="H46" i="222"/>
  <c r="T45" i="222"/>
  <c r="R189" i="222"/>
  <c r="T135" i="222"/>
  <c r="L190" i="222"/>
  <c r="I189" i="222"/>
  <c r="I83" i="222"/>
  <c r="T76" i="222"/>
  <c r="L85" i="210"/>
  <c r="O25" i="211"/>
  <c r="O23" i="211"/>
  <c r="T166" i="210"/>
  <c r="R83" i="209"/>
  <c r="L83" i="195"/>
  <c r="H106" i="221"/>
  <c r="T105" i="221"/>
  <c r="I113" i="221"/>
  <c r="H136" i="221"/>
  <c r="T135" i="221"/>
  <c r="I143" i="221"/>
  <c r="O113" i="221"/>
  <c r="L23" i="221"/>
  <c r="K16" i="221"/>
  <c r="K17" i="221" s="1"/>
  <c r="L25" i="221" s="1"/>
  <c r="R113" i="221"/>
  <c r="R53" i="221"/>
  <c r="R189" i="221" s="1"/>
  <c r="O53" i="221"/>
  <c r="O189" i="221" s="1"/>
  <c r="L113" i="221"/>
  <c r="K106" i="221"/>
  <c r="K107" i="221" s="1"/>
  <c r="L115" i="221" s="1"/>
  <c r="H76" i="221"/>
  <c r="T75" i="221"/>
  <c r="I83" i="221"/>
  <c r="I189" i="221" s="1"/>
  <c r="K46" i="221"/>
  <c r="K47" i="221" s="1"/>
  <c r="L55" i="221" s="1"/>
  <c r="L53" i="221"/>
  <c r="O83" i="221"/>
  <c r="T45" i="221"/>
  <c r="R115" i="221"/>
  <c r="R55" i="221"/>
  <c r="R191" i="221" s="1"/>
  <c r="T15" i="221"/>
  <c r="H47" i="221"/>
  <c r="T46" i="221"/>
  <c r="N166" i="221"/>
  <c r="O173" i="221"/>
  <c r="N136" i="221"/>
  <c r="N137" i="221" s="1"/>
  <c r="O145" i="221" s="1"/>
  <c r="O143" i="221"/>
  <c r="H17" i="221"/>
  <c r="O55" i="221"/>
  <c r="H47" i="220"/>
  <c r="O23" i="220"/>
  <c r="N16" i="220"/>
  <c r="N17" i="220" s="1"/>
  <c r="O25" i="220" s="1"/>
  <c r="R53" i="220"/>
  <c r="H17" i="220"/>
  <c r="N76" i="220"/>
  <c r="N77" i="220" s="1"/>
  <c r="O85" i="220" s="1"/>
  <c r="O83" i="220"/>
  <c r="R83" i="220"/>
  <c r="R189" i="220" s="1"/>
  <c r="T45" i="220"/>
  <c r="I53" i="220"/>
  <c r="I189" i="220" s="1"/>
  <c r="H106" i="220"/>
  <c r="T105" i="220"/>
  <c r="I113" i="220"/>
  <c r="L113" i="220"/>
  <c r="K106" i="220"/>
  <c r="K107" i="220" s="1"/>
  <c r="L115" i="220" s="1"/>
  <c r="N46" i="220"/>
  <c r="N47" i="220" s="1"/>
  <c r="O55" i="220" s="1"/>
  <c r="O53" i="220"/>
  <c r="H136" i="220"/>
  <c r="T135" i="220"/>
  <c r="I143" i="220"/>
  <c r="N136" i="220"/>
  <c r="N137" i="220" s="1"/>
  <c r="O145" i="220" s="1"/>
  <c r="O143" i="220"/>
  <c r="H76" i="220"/>
  <c r="T75" i="220"/>
  <c r="I83" i="220"/>
  <c r="R55" i="220"/>
  <c r="T15" i="220"/>
  <c r="R143" i="219"/>
  <c r="Q136" i="219"/>
  <c r="Q137" i="219" s="1"/>
  <c r="R145" i="219" s="1"/>
  <c r="H136" i="219"/>
  <c r="T135" i="219"/>
  <c r="I143" i="219"/>
  <c r="L83" i="219"/>
  <c r="L189" i="219" s="1"/>
  <c r="K76" i="219"/>
  <c r="K77" i="219" s="1"/>
  <c r="L85" i="219" s="1"/>
  <c r="L191" i="219" s="1"/>
  <c r="N136" i="219"/>
  <c r="N137" i="219" s="1"/>
  <c r="O145" i="219" s="1"/>
  <c r="O143" i="219"/>
  <c r="H76" i="219"/>
  <c r="T75" i="219"/>
  <c r="I83" i="219"/>
  <c r="H16" i="219"/>
  <c r="T15" i="219"/>
  <c r="I23" i="219"/>
  <c r="T167" i="219"/>
  <c r="H106" i="219"/>
  <c r="T105" i="219"/>
  <c r="I113" i="219"/>
  <c r="R23" i="219"/>
  <c r="Q16" i="219"/>
  <c r="Q17" i="219" s="1"/>
  <c r="R25" i="219" s="1"/>
  <c r="O83" i="219"/>
  <c r="O189" i="219" s="1"/>
  <c r="N76" i="219"/>
  <c r="N77" i="219" s="1"/>
  <c r="O85" i="219" s="1"/>
  <c r="H47" i="219"/>
  <c r="T46" i="219"/>
  <c r="R83" i="218"/>
  <c r="R189" i="218" s="1"/>
  <c r="H76" i="218"/>
  <c r="T75" i="218"/>
  <c r="I83" i="218"/>
  <c r="O25" i="218"/>
  <c r="O191" i="218" s="1"/>
  <c r="R113" i="218"/>
  <c r="T167" i="218"/>
  <c r="N76" i="218"/>
  <c r="N77" i="218" s="1"/>
  <c r="O85" i="218" s="1"/>
  <c r="O83" i="218"/>
  <c r="H136" i="218"/>
  <c r="T135" i="218"/>
  <c r="I143" i="218"/>
  <c r="H16" i="218"/>
  <c r="T15" i="218"/>
  <c r="I23" i="218"/>
  <c r="O113" i="218"/>
  <c r="N136" i="218"/>
  <c r="N137" i="218" s="1"/>
  <c r="O145" i="218" s="1"/>
  <c r="O143" i="218"/>
  <c r="H106" i="218"/>
  <c r="T105" i="218"/>
  <c r="I113" i="218"/>
  <c r="L113" i="218"/>
  <c r="K106" i="218"/>
  <c r="K107" i="218" s="1"/>
  <c r="L115" i="218" s="1"/>
  <c r="R115" i="218"/>
  <c r="R191" i="218" s="1"/>
  <c r="L23" i="218"/>
  <c r="L189" i="218" s="1"/>
  <c r="K16" i="218"/>
  <c r="K17" i="218" s="1"/>
  <c r="L25" i="218" s="1"/>
  <c r="I53" i="218"/>
  <c r="H46" i="218"/>
  <c r="T45" i="218"/>
  <c r="L113" i="217"/>
  <c r="L189" i="217" s="1"/>
  <c r="K106" i="217"/>
  <c r="K107" i="217" s="1"/>
  <c r="L115" i="217" s="1"/>
  <c r="L191" i="217" s="1"/>
  <c r="O53" i="217"/>
  <c r="N46" i="217"/>
  <c r="N47" i="217" s="1"/>
  <c r="O55" i="217" s="1"/>
  <c r="R113" i="217"/>
  <c r="N16" i="217"/>
  <c r="N17" i="217" s="1"/>
  <c r="O25" i="217" s="1"/>
  <c r="O23" i="217"/>
  <c r="N76" i="217"/>
  <c r="N77" i="217" s="1"/>
  <c r="O85" i="217" s="1"/>
  <c r="O83" i="217"/>
  <c r="T45" i="217"/>
  <c r="N166" i="217"/>
  <c r="O173" i="217"/>
  <c r="H76" i="217"/>
  <c r="T75" i="217"/>
  <c r="I83" i="217"/>
  <c r="I189" i="217" s="1"/>
  <c r="R115" i="217"/>
  <c r="Q46" i="217"/>
  <c r="Q47" i="217" s="1"/>
  <c r="R55" i="217" s="1"/>
  <c r="R53" i="217"/>
  <c r="T165" i="217"/>
  <c r="H47" i="217"/>
  <c r="H106" i="217"/>
  <c r="T105" i="217"/>
  <c r="I113" i="217"/>
  <c r="H136" i="217"/>
  <c r="T135" i="217"/>
  <c r="I143" i="217"/>
  <c r="O113" i="217"/>
  <c r="N136" i="217"/>
  <c r="N137" i="217" s="1"/>
  <c r="O145" i="217" s="1"/>
  <c r="O143" i="217"/>
  <c r="R23" i="217"/>
  <c r="R189" i="217" s="1"/>
  <c r="Q16" i="217"/>
  <c r="Q17" i="217" s="1"/>
  <c r="R25" i="217" s="1"/>
  <c r="H17" i="217"/>
  <c r="R83" i="216"/>
  <c r="R189" i="216" s="1"/>
  <c r="R113" i="216"/>
  <c r="O113" i="216"/>
  <c r="N76" i="216"/>
  <c r="N77" i="216" s="1"/>
  <c r="O85" i="216" s="1"/>
  <c r="O83" i="216"/>
  <c r="H136" i="216"/>
  <c r="T135" i="216"/>
  <c r="I143" i="216"/>
  <c r="H16" i="216"/>
  <c r="T15" i="216"/>
  <c r="I23" i="216"/>
  <c r="O23" i="216"/>
  <c r="H106" i="216"/>
  <c r="T105" i="216"/>
  <c r="I113" i="216"/>
  <c r="L113" i="216"/>
  <c r="K106" i="216"/>
  <c r="K107" i="216" s="1"/>
  <c r="L115" i="216" s="1"/>
  <c r="N136" i="216"/>
  <c r="N137" i="216" s="1"/>
  <c r="O145" i="216" s="1"/>
  <c r="O143" i="216"/>
  <c r="L23" i="216"/>
  <c r="K16" i="216"/>
  <c r="K17" i="216" s="1"/>
  <c r="L25" i="216" s="1"/>
  <c r="I53" i="216"/>
  <c r="H46" i="216"/>
  <c r="T45" i="216"/>
  <c r="R115" i="216"/>
  <c r="R191" i="216" s="1"/>
  <c r="H76" i="216"/>
  <c r="T75" i="216"/>
  <c r="I83" i="216"/>
  <c r="H167" i="215"/>
  <c r="O23" i="215"/>
  <c r="R83" i="215"/>
  <c r="R189" i="215" s="1"/>
  <c r="Q76" i="215"/>
  <c r="Q77" i="215" s="1"/>
  <c r="R85" i="215" s="1"/>
  <c r="R191" i="215" s="1"/>
  <c r="H16" i="215"/>
  <c r="T15" i="215"/>
  <c r="I23" i="215"/>
  <c r="I189" i="215" s="1"/>
  <c r="K136" i="215"/>
  <c r="K137" i="215" s="1"/>
  <c r="L145" i="215" s="1"/>
  <c r="L191" i="215" s="1"/>
  <c r="L143" i="215"/>
  <c r="L189" i="215" s="1"/>
  <c r="I143" i="215"/>
  <c r="H136" i="215"/>
  <c r="T135" i="215"/>
  <c r="O113" i="215"/>
  <c r="N106" i="215"/>
  <c r="N107" i="215" s="1"/>
  <c r="O115" i="215" s="1"/>
  <c r="H106" i="215"/>
  <c r="T105" i="215"/>
  <c r="I113" i="215"/>
  <c r="N166" i="215"/>
  <c r="N167" i="215" s="1"/>
  <c r="O175" i="215" s="1"/>
  <c r="O173" i="215"/>
  <c r="H76" i="215"/>
  <c r="T75" i="215"/>
  <c r="I83" i="215"/>
  <c r="N136" i="215"/>
  <c r="N137" i="215" s="1"/>
  <c r="O145" i="215" s="1"/>
  <c r="O143" i="215"/>
  <c r="I53" i="215"/>
  <c r="H46" i="215"/>
  <c r="T45" i="215"/>
  <c r="O25" i="215"/>
  <c r="H106" i="214"/>
  <c r="T105" i="214"/>
  <c r="I113" i="214"/>
  <c r="I53" i="214"/>
  <c r="I189" i="214" s="1"/>
  <c r="H46" i="214"/>
  <c r="T45" i="214"/>
  <c r="H136" i="214"/>
  <c r="T135" i="214"/>
  <c r="I143" i="214"/>
  <c r="N76" i="214"/>
  <c r="N77" i="214" s="1"/>
  <c r="O85" i="214" s="1"/>
  <c r="O83" i="214"/>
  <c r="O189" i="214" s="1"/>
  <c r="L23" i="214"/>
  <c r="K16" i="214"/>
  <c r="O113" i="214"/>
  <c r="R115" i="214"/>
  <c r="H76" i="214"/>
  <c r="T75" i="214"/>
  <c r="I83" i="214"/>
  <c r="R113" i="214"/>
  <c r="I25" i="214"/>
  <c r="N166" i="214"/>
  <c r="O173" i="214"/>
  <c r="L113" i="214"/>
  <c r="K106" i="214"/>
  <c r="K107" i="214" s="1"/>
  <c r="L115" i="214" s="1"/>
  <c r="R53" i="214"/>
  <c r="R189" i="214" s="1"/>
  <c r="Q46" i="214"/>
  <c r="Q47" i="214" s="1"/>
  <c r="R55" i="214" s="1"/>
  <c r="R191" i="214" s="1"/>
  <c r="N136" i="214"/>
  <c r="N137" i="214" s="1"/>
  <c r="O145" i="214" s="1"/>
  <c r="O143" i="214"/>
  <c r="R83" i="214"/>
  <c r="I115" i="213"/>
  <c r="N136" i="213"/>
  <c r="N137" i="213" s="1"/>
  <c r="O145" i="213" s="1"/>
  <c r="O191" i="213" s="1"/>
  <c r="O143" i="213"/>
  <c r="Q106" i="213"/>
  <c r="Q107" i="213" s="1"/>
  <c r="R115" i="213" s="1"/>
  <c r="R113" i="213"/>
  <c r="O175" i="213"/>
  <c r="R23" i="213"/>
  <c r="Q16" i="213"/>
  <c r="Q17" i="213" s="1"/>
  <c r="R25" i="213" s="1"/>
  <c r="R191" i="213" s="1"/>
  <c r="T15" i="213"/>
  <c r="H136" i="213"/>
  <c r="T135" i="213"/>
  <c r="I143" i="213"/>
  <c r="R85" i="213"/>
  <c r="R83" i="213"/>
  <c r="K46" i="213"/>
  <c r="K47" i="213" s="1"/>
  <c r="L55" i="213" s="1"/>
  <c r="L53" i="213"/>
  <c r="N76" i="213"/>
  <c r="N77" i="213" s="1"/>
  <c r="O85" i="213" s="1"/>
  <c r="O83" i="213"/>
  <c r="O189" i="213" s="1"/>
  <c r="I166" i="213"/>
  <c r="T165" i="213"/>
  <c r="T105" i="213"/>
  <c r="I113" i="213"/>
  <c r="L83" i="213"/>
  <c r="H76" i="213"/>
  <c r="T75" i="213"/>
  <c r="I83" i="213"/>
  <c r="I189" i="213" s="1"/>
  <c r="Q46" i="213"/>
  <c r="Q47" i="213" s="1"/>
  <c r="R55" i="213" s="1"/>
  <c r="R53" i="213"/>
  <c r="T45" i="213"/>
  <c r="L113" i="213"/>
  <c r="L189" i="213" s="1"/>
  <c r="K106" i="213"/>
  <c r="O53" i="213"/>
  <c r="N46" i="213"/>
  <c r="N47" i="213" s="1"/>
  <c r="O55" i="213" s="1"/>
  <c r="O113" i="213"/>
  <c r="O173" i="213"/>
  <c r="H17" i="213"/>
  <c r="H47" i="213"/>
  <c r="O113" i="212"/>
  <c r="N106" i="212"/>
  <c r="N107" i="212" s="1"/>
  <c r="O115" i="212" s="1"/>
  <c r="I53" i="212"/>
  <c r="H46" i="212"/>
  <c r="T45" i="212"/>
  <c r="H16" i="212"/>
  <c r="T15" i="212"/>
  <c r="I23" i="212"/>
  <c r="R53" i="212"/>
  <c r="R189" i="212" s="1"/>
  <c r="Q46" i="212"/>
  <c r="Q47" i="212" s="1"/>
  <c r="R55" i="212" s="1"/>
  <c r="R191" i="212" s="1"/>
  <c r="R83" i="212"/>
  <c r="I173" i="212"/>
  <c r="H166" i="212"/>
  <c r="T165" i="212"/>
  <c r="I143" i="212"/>
  <c r="H136" i="212"/>
  <c r="T135" i="212"/>
  <c r="R175" i="212"/>
  <c r="L83" i="212"/>
  <c r="K76" i="212"/>
  <c r="K77" i="212" s="1"/>
  <c r="L85" i="212" s="1"/>
  <c r="N166" i="212"/>
  <c r="N167" i="212" s="1"/>
  <c r="O175" i="212" s="1"/>
  <c r="O173" i="212"/>
  <c r="H76" i="212"/>
  <c r="T75" i="212"/>
  <c r="I83" i="212"/>
  <c r="R173" i="212"/>
  <c r="K46" i="212"/>
  <c r="K47" i="212" s="1"/>
  <c r="L55" i="212" s="1"/>
  <c r="L191" i="212" s="1"/>
  <c r="L53" i="212"/>
  <c r="L189" i="212" s="1"/>
  <c r="O83" i="212"/>
  <c r="N76" i="212"/>
  <c r="N77" i="212" s="1"/>
  <c r="O85" i="212" s="1"/>
  <c r="H106" i="212"/>
  <c r="T105" i="212"/>
  <c r="I113" i="212"/>
  <c r="N136" i="212"/>
  <c r="N137" i="212" s="1"/>
  <c r="O145" i="212" s="1"/>
  <c r="O143" i="212"/>
  <c r="R85" i="212"/>
  <c r="R83" i="211"/>
  <c r="R113" i="211"/>
  <c r="N76" i="211"/>
  <c r="N77" i="211" s="1"/>
  <c r="O85" i="211" s="1"/>
  <c r="O83" i="211"/>
  <c r="H136" i="211"/>
  <c r="T135" i="211"/>
  <c r="I143" i="211"/>
  <c r="H16" i="211"/>
  <c r="T15" i="211"/>
  <c r="I23" i="211"/>
  <c r="H106" i="211"/>
  <c r="T105" i="211"/>
  <c r="I113" i="211"/>
  <c r="L113" i="211"/>
  <c r="K106" i="211"/>
  <c r="K107" i="211" s="1"/>
  <c r="L115" i="211" s="1"/>
  <c r="N136" i="211"/>
  <c r="N137" i="211" s="1"/>
  <c r="O145" i="211" s="1"/>
  <c r="O143" i="211"/>
  <c r="L23" i="211"/>
  <c r="K16" i="211"/>
  <c r="K17" i="211" s="1"/>
  <c r="L25" i="211" s="1"/>
  <c r="I53" i="211"/>
  <c r="H46" i="211"/>
  <c r="T45" i="211"/>
  <c r="R115" i="211"/>
  <c r="R191" i="211" s="1"/>
  <c r="H76" i="211"/>
  <c r="T75" i="211"/>
  <c r="I83" i="211"/>
  <c r="H136" i="210"/>
  <c r="T135" i="210"/>
  <c r="I143" i="210"/>
  <c r="O113" i="210"/>
  <c r="R115" i="210"/>
  <c r="R191" i="210" s="1"/>
  <c r="K46" i="210"/>
  <c r="K47" i="210" s="1"/>
  <c r="L55" i="210" s="1"/>
  <c r="L53" i="210"/>
  <c r="R113" i="210"/>
  <c r="T167" i="210"/>
  <c r="L113" i="210"/>
  <c r="K106" i="210"/>
  <c r="K107" i="210" s="1"/>
  <c r="L115" i="210" s="1"/>
  <c r="N136" i="210"/>
  <c r="N137" i="210" s="1"/>
  <c r="O145" i="210" s="1"/>
  <c r="O191" i="210" s="1"/>
  <c r="O143" i="210"/>
  <c r="O83" i="210"/>
  <c r="T45" i="210"/>
  <c r="L83" i="210"/>
  <c r="L23" i="210"/>
  <c r="L189" i="210" s="1"/>
  <c r="K16" i="210"/>
  <c r="K17" i="210" s="1"/>
  <c r="L25" i="210" s="1"/>
  <c r="T15" i="210"/>
  <c r="H47" i="210"/>
  <c r="T46" i="210"/>
  <c r="O55" i="210"/>
  <c r="H106" i="210"/>
  <c r="T105" i="210"/>
  <c r="I113" i="210"/>
  <c r="H76" i="210"/>
  <c r="T75" i="210"/>
  <c r="I83" i="210"/>
  <c r="I189" i="210" s="1"/>
  <c r="H17" i="210"/>
  <c r="T16" i="210"/>
  <c r="R53" i="210"/>
  <c r="R189" i="210" s="1"/>
  <c r="O53" i="210"/>
  <c r="O189" i="210" s="1"/>
  <c r="H106" i="209"/>
  <c r="T105" i="209"/>
  <c r="I113" i="209"/>
  <c r="N76" i="209"/>
  <c r="N77" i="209" s="1"/>
  <c r="O85" i="209" s="1"/>
  <c r="O83" i="209"/>
  <c r="L23" i="209"/>
  <c r="K16" i="209"/>
  <c r="K17" i="209" s="1"/>
  <c r="L25" i="209" s="1"/>
  <c r="I53" i="209"/>
  <c r="H46" i="209"/>
  <c r="T45" i="209"/>
  <c r="H136" i="209"/>
  <c r="T135" i="209"/>
  <c r="I143" i="209"/>
  <c r="H16" i="209"/>
  <c r="T15" i="209"/>
  <c r="I23" i="209"/>
  <c r="H76" i="209"/>
  <c r="T75" i="209"/>
  <c r="I83" i="209"/>
  <c r="O25" i="209"/>
  <c r="T167" i="209"/>
  <c r="O23" i="209"/>
  <c r="T166" i="209"/>
  <c r="O113" i="209"/>
  <c r="N136" i="209"/>
  <c r="N137" i="209" s="1"/>
  <c r="O145" i="209" s="1"/>
  <c r="O143" i="209"/>
  <c r="H106" i="208"/>
  <c r="T105" i="208"/>
  <c r="I113" i="208"/>
  <c r="H136" i="208"/>
  <c r="T135" i="208"/>
  <c r="I143" i="208"/>
  <c r="H76" i="208"/>
  <c r="T75" i="208"/>
  <c r="I83" i="208"/>
  <c r="L23" i="208"/>
  <c r="L189" i="208" s="1"/>
  <c r="K16" i="208"/>
  <c r="I53" i="208"/>
  <c r="H46" i="208"/>
  <c r="T45" i="208"/>
  <c r="L113" i="208"/>
  <c r="K106" i="208"/>
  <c r="K107" i="208" s="1"/>
  <c r="L115" i="208" s="1"/>
  <c r="T15" i="208"/>
  <c r="R115" i="208"/>
  <c r="R191" i="208" s="1"/>
  <c r="P76" i="208"/>
  <c r="P77" i="208" s="1"/>
  <c r="O85" i="208" s="1"/>
  <c r="O83" i="208"/>
  <c r="O189" i="208" s="1"/>
  <c r="R113" i="208"/>
  <c r="N166" i="208"/>
  <c r="O173" i="208"/>
  <c r="N136" i="208"/>
  <c r="N137" i="208" s="1"/>
  <c r="O145" i="208" s="1"/>
  <c r="O143" i="208"/>
  <c r="T165" i="208"/>
  <c r="L83" i="207"/>
  <c r="K76" i="207"/>
  <c r="K77" i="207" s="1"/>
  <c r="L85" i="207" s="1"/>
  <c r="I143" i="207"/>
  <c r="H136" i="207"/>
  <c r="T135" i="207"/>
  <c r="R85" i="207"/>
  <c r="R175" i="207"/>
  <c r="R53" i="207"/>
  <c r="Q46" i="207"/>
  <c r="Q47" i="207" s="1"/>
  <c r="R55" i="207" s="1"/>
  <c r="I53" i="207"/>
  <c r="H46" i="207"/>
  <c r="T45" i="207"/>
  <c r="H16" i="207"/>
  <c r="T15" i="207"/>
  <c r="I23" i="207"/>
  <c r="H167" i="207"/>
  <c r="N46" i="207"/>
  <c r="N47" i="207" s="1"/>
  <c r="O55" i="207" s="1"/>
  <c r="O53" i="207"/>
  <c r="Q106" i="207"/>
  <c r="Q107" i="207" s="1"/>
  <c r="R115" i="207" s="1"/>
  <c r="R113" i="207"/>
  <c r="R173" i="207"/>
  <c r="N16" i="207"/>
  <c r="N17" i="207" s="1"/>
  <c r="O25" i="207" s="1"/>
  <c r="O23" i="207"/>
  <c r="O113" i="207"/>
  <c r="N106" i="207"/>
  <c r="N107" i="207" s="1"/>
  <c r="O115" i="207" s="1"/>
  <c r="O83" i="207"/>
  <c r="N76" i="207"/>
  <c r="N77" i="207" s="1"/>
  <c r="O85" i="207" s="1"/>
  <c r="N166" i="207"/>
  <c r="N167" i="207" s="1"/>
  <c r="O175" i="207" s="1"/>
  <c r="O173" i="207"/>
  <c r="N136" i="207"/>
  <c r="N137" i="207" s="1"/>
  <c r="O145" i="207" s="1"/>
  <c r="O143" i="207"/>
  <c r="H76" i="207"/>
  <c r="T75" i="207"/>
  <c r="I83" i="207"/>
  <c r="L113" i="207"/>
  <c r="K106" i="207"/>
  <c r="K107" i="207" s="1"/>
  <c r="L115" i="207" s="1"/>
  <c r="R83" i="207"/>
  <c r="K46" i="207"/>
  <c r="K47" i="207" s="1"/>
  <c r="L55" i="207" s="1"/>
  <c r="L191" i="207" s="1"/>
  <c r="L53" i="207"/>
  <c r="L189" i="207" s="1"/>
  <c r="K136" i="207"/>
  <c r="K137" i="207" s="1"/>
  <c r="L145" i="207" s="1"/>
  <c r="L143" i="207"/>
  <c r="H106" i="207"/>
  <c r="T105" i="207"/>
  <c r="I113" i="207"/>
  <c r="R83" i="206"/>
  <c r="R189" i="206" s="1"/>
  <c r="R113" i="206"/>
  <c r="T167" i="206"/>
  <c r="O113" i="206"/>
  <c r="N76" i="206"/>
  <c r="N77" i="206" s="1"/>
  <c r="O85" i="206" s="1"/>
  <c r="O83" i="206"/>
  <c r="H136" i="206"/>
  <c r="T135" i="206"/>
  <c r="I143" i="206"/>
  <c r="H16" i="206"/>
  <c r="T15" i="206"/>
  <c r="I23" i="206"/>
  <c r="I189" i="206" s="1"/>
  <c r="O23" i="206"/>
  <c r="H106" i="206"/>
  <c r="T105" i="206"/>
  <c r="I113" i="206"/>
  <c r="L113" i="206"/>
  <c r="K106" i="206"/>
  <c r="K107" i="206" s="1"/>
  <c r="L115" i="206" s="1"/>
  <c r="N136" i="206"/>
  <c r="N137" i="206" s="1"/>
  <c r="O145" i="206" s="1"/>
  <c r="O143" i="206"/>
  <c r="L23" i="206"/>
  <c r="L189" i="206" s="1"/>
  <c r="K16" i="206"/>
  <c r="K17" i="206" s="1"/>
  <c r="L25" i="206" s="1"/>
  <c r="I53" i="206"/>
  <c r="H46" i="206"/>
  <c r="T45" i="206"/>
  <c r="R115" i="206"/>
  <c r="H76" i="206"/>
  <c r="T75" i="206"/>
  <c r="I83" i="206"/>
  <c r="O25" i="206"/>
  <c r="H106" i="205"/>
  <c r="T105" i="205"/>
  <c r="I113" i="205"/>
  <c r="R115" i="205"/>
  <c r="H76" i="205"/>
  <c r="T75" i="205"/>
  <c r="I83" i="205"/>
  <c r="H17" i="205"/>
  <c r="H136" i="205"/>
  <c r="T135" i="205"/>
  <c r="I143" i="205"/>
  <c r="N136" i="205"/>
  <c r="N137" i="205" s="1"/>
  <c r="O145" i="205" s="1"/>
  <c r="O143" i="205"/>
  <c r="Q46" i="205"/>
  <c r="Q47" i="205" s="1"/>
  <c r="R55" i="205" s="1"/>
  <c r="R53" i="205"/>
  <c r="T15" i="205"/>
  <c r="O113" i="205"/>
  <c r="O53" i="205"/>
  <c r="O189" i="205" s="1"/>
  <c r="N46" i="205"/>
  <c r="N47" i="205" s="1"/>
  <c r="O55" i="205" s="1"/>
  <c r="I53" i="205"/>
  <c r="H46" i="205"/>
  <c r="T45" i="205"/>
  <c r="R113" i="205"/>
  <c r="N166" i="205"/>
  <c r="O173" i="205"/>
  <c r="L113" i="205"/>
  <c r="L189" i="205" s="1"/>
  <c r="K106" i="205"/>
  <c r="K107" i="205" s="1"/>
  <c r="L115" i="205" s="1"/>
  <c r="R23" i="205"/>
  <c r="R189" i="205" s="1"/>
  <c r="Q16" i="205"/>
  <c r="Q17" i="205" s="1"/>
  <c r="R25" i="205" s="1"/>
  <c r="I23" i="205"/>
  <c r="I189" i="205" s="1"/>
  <c r="O190" i="204"/>
  <c r="T75" i="204"/>
  <c r="I23" i="204"/>
  <c r="T16" i="204"/>
  <c r="R190" i="204"/>
  <c r="T15" i="204"/>
  <c r="I143" i="204"/>
  <c r="T136" i="204"/>
  <c r="H166" i="204"/>
  <c r="T165" i="204"/>
  <c r="H106" i="204"/>
  <c r="T105" i="204"/>
  <c r="H46" i="204"/>
  <c r="T45" i="204"/>
  <c r="R189" i="204"/>
  <c r="T135" i="204"/>
  <c r="L190" i="204"/>
  <c r="I189" i="204"/>
  <c r="I83" i="204"/>
  <c r="T76" i="204"/>
  <c r="O190" i="203"/>
  <c r="I23" i="203"/>
  <c r="T16" i="203"/>
  <c r="T75" i="203"/>
  <c r="T135" i="203"/>
  <c r="T15" i="203"/>
  <c r="H166" i="203"/>
  <c r="T165" i="203"/>
  <c r="H106" i="203"/>
  <c r="T105" i="203"/>
  <c r="H46" i="203"/>
  <c r="T45" i="203"/>
  <c r="R189" i="203"/>
  <c r="I189" i="203"/>
  <c r="R190" i="203"/>
  <c r="I83" i="203"/>
  <c r="T76" i="203"/>
  <c r="I143" i="203"/>
  <c r="T136" i="203"/>
  <c r="L190" i="202"/>
  <c r="H106" i="202"/>
  <c r="T105" i="202"/>
  <c r="H46" i="202"/>
  <c r="T45" i="202"/>
  <c r="T135" i="202"/>
  <c r="I189" i="202"/>
  <c r="T136" i="202"/>
  <c r="R189" i="202"/>
  <c r="R190" i="202"/>
  <c r="I83" i="202"/>
  <c r="T76" i="202"/>
  <c r="I23" i="202"/>
  <c r="T16" i="202"/>
  <c r="H166" i="202"/>
  <c r="T165" i="202"/>
  <c r="O190" i="202"/>
  <c r="T75" i="202"/>
  <c r="T15" i="202"/>
  <c r="T75" i="201"/>
  <c r="R189" i="201"/>
  <c r="H46" i="201"/>
  <c r="T45" i="201"/>
  <c r="T16" i="201"/>
  <c r="H166" i="201"/>
  <c r="T165" i="201"/>
  <c r="H106" i="201"/>
  <c r="T105" i="201"/>
  <c r="O190" i="201"/>
  <c r="I143" i="201"/>
  <c r="T136" i="201"/>
  <c r="L190" i="201"/>
  <c r="I83" i="201"/>
  <c r="T76" i="201"/>
  <c r="O189" i="201"/>
  <c r="T135" i="201"/>
  <c r="I189" i="200"/>
  <c r="I83" i="200"/>
  <c r="T76" i="200"/>
  <c r="O190" i="200"/>
  <c r="T75" i="200"/>
  <c r="I143" i="200"/>
  <c r="T136" i="200"/>
  <c r="I23" i="200"/>
  <c r="T16" i="200"/>
  <c r="T135" i="200"/>
  <c r="H166" i="200"/>
  <c r="T165" i="200"/>
  <c r="H106" i="200"/>
  <c r="T105" i="200"/>
  <c r="H46" i="200"/>
  <c r="T45" i="200"/>
  <c r="R189" i="200"/>
  <c r="T15" i="200"/>
  <c r="R190" i="200"/>
  <c r="H166" i="199"/>
  <c r="T165" i="199"/>
  <c r="H46" i="199"/>
  <c r="T45" i="199"/>
  <c r="T136" i="199"/>
  <c r="T75" i="199"/>
  <c r="T15" i="199"/>
  <c r="O190" i="199"/>
  <c r="R190" i="199"/>
  <c r="L190" i="199"/>
  <c r="H106" i="199"/>
  <c r="T105" i="199"/>
  <c r="T16" i="199"/>
  <c r="T135" i="199"/>
  <c r="T76" i="199"/>
  <c r="T135" i="198"/>
  <c r="L190" i="198"/>
  <c r="H106" i="198"/>
  <c r="T105" i="198"/>
  <c r="T16" i="198"/>
  <c r="T76" i="198"/>
  <c r="H166" i="198"/>
  <c r="T165" i="198"/>
  <c r="H46" i="198"/>
  <c r="T45" i="198"/>
  <c r="T136" i="198"/>
  <c r="T15" i="198"/>
  <c r="I143" i="197"/>
  <c r="T136" i="197"/>
  <c r="R190" i="197"/>
  <c r="H166" i="197"/>
  <c r="T165" i="197"/>
  <c r="H106" i="197"/>
  <c r="T105" i="197"/>
  <c r="H46" i="197"/>
  <c r="T45" i="197"/>
  <c r="R189" i="197"/>
  <c r="T135" i="197"/>
  <c r="L190" i="197"/>
  <c r="I189" i="197"/>
  <c r="I83" i="197"/>
  <c r="T76" i="197"/>
  <c r="I23" i="197"/>
  <c r="T16" i="197"/>
  <c r="O190" i="197"/>
  <c r="T75" i="197"/>
  <c r="T15" i="197"/>
  <c r="T75" i="196"/>
  <c r="T135" i="196"/>
  <c r="H166" i="196"/>
  <c r="T165" i="196"/>
  <c r="H106" i="196"/>
  <c r="T105" i="196"/>
  <c r="H46" i="196"/>
  <c r="T45" i="196"/>
  <c r="R189" i="196"/>
  <c r="I189" i="196"/>
  <c r="R190" i="196"/>
  <c r="O190" i="196"/>
  <c r="I23" i="196"/>
  <c r="T16" i="196"/>
  <c r="I83" i="196"/>
  <c r="T76" i="196"/>
  <c r="I143" i="196"/>
  <c r="T136" i="196"/>
  <c r="L85" i="194"/>
  <c r="R55" i="194"/>
  <c r="R191" i="194" s="1"/>
  <c r="O113" i="194"/>
  <c r="L83" i="194"/>
  <c r="R83" i="193"/>
  <c r="O113" i="192"/>
  <c r="L113" i="195"/>
  <c r="K106" i="195"/>
  <c r="K107" i="195" s="1"/>
  <c r="L115" i="195" s="1"/>
  <c r="H76" i="195"/>
  <c r="T75" i="195"/>
  <c r="I83" i="195"/>
  <c r="R85" i="195"/>
  <c r="R191" i="195" s="1"/>
  <c r="I53" i="195"/>
  <c r="I189" i="195" s="1"/>
  <c r="H46" i="195"/>
  <c r="T45" i="195"/>
  <c r="N166" i="195"/>
  <c r="O173" i="195"/>
  <c r="R115" i="195"/>
  <c r="T165" i="195"/>
  <c r="R83" i="195"/>
  <c r="R189" i="195" s="1"/>
  <c r="H106" i="195"/>
  <c r="T105" i="195"/>
  <c r="I113" i="195"/>
  <c r="H136" i="195"/>
  <c r="T135" i="195"/>
  <c r="I143" i="195"/>
  <c r="O113" i="195"/>
  <c r="N76" i="195"/>
  <c r="N77" i="195" s="1"/>
  <c r="O85" i="195" s="1"/>
  <c r="O83" i="195"/>
  <c r="O189" i="195" s="1"/>
  <c r="N136" i="195"/>
  <c r="N137" i="195" s="1"/>
  <c r="O145" i="195" s="1"/>
  <c r="O143" i="195"/>
  <c r="L23" i="195"/>
  <c r="L189" i="195" s="1"/>
  <c r="K16" i="195"/>
  <c r="R113" i="195"/>
  <c r="I25" i="195"/>
  <c r="L23" i="194"/>
  <c r="K16" i="194"/>
  <c r="K17" i="194" s="1"/>
  <c r="L25" i="194" s="1"/>
  <c r="H17" i="194"/>
  <c r="R53" i="194"/>
  <c r="O53" i="194"/>
  <c r="N166" i="194"/>
  <c r="O173" i="194"/>
  <c r="H76" i="194"/>
  <c r="T75" i="194"/>
  <c r="I83" i="194"/>
  <c r="I189" i="194" s="1"/>
  <c r="K46" i="194"/>
  <c r="K47" i="194" s="1"/>
  <c r="L55" i="194" s="1"/>
  <c r="L53" i="194"/>
  <c r="R113" i="194"/>
  <c r="R189" i="194" s="1"/>
  <c r="H106" i="194"/>
  <c r="T105" i="194"/>
  <c r="I113" i="194"/>
  <c r="H136" i="194"/>
  <c r="T135" i="194"/>
  <c r="I143" i="194"/>
  <c r="R115" i="194"/>
  <c r="O83" i="194"/>
  <c r="T45" i="194"/>
  <c r="L113" i="194"/>
  <c r="K106" i="194"/>
  <c r="K107" i="194" s="1"/>
  <c r="L115" i="194" s="1"/>
  <c r="N136" i="194"/>
  <c r="N137" i="194" s="1"/>
  <c r="O145" i="194" s="1"/>
  <c r="O143" i="194"/>
  <c r="T165" i="194"/>
  <c r="T15" i="194"/>
  <c r="H47" i="194"/>
  <c r="T46" i="194"/>
  <c r="O55" i="194"/>
  <c r="N76" i="193"/>
  <c r="N77" i="193" s="1"/>
  <c r="O85" i="193" s="1"/>
  <c r="O83" i="193"/>
  <c r="R23" i="193"/>
  <c r="R189" i="193" s="1"/>
  <c r="Q16" i="193"/>
  <c r="Q17" i="193" s="1"/>
  <c r="R25" i="193" s="1"/>
  <c r="H16" i="193"/>
  <c r="T15" i="193"/>
  <c r="I23" i="193"/>
  <c r="I189" i="193" s="1"/>
  <c r="O113" i="193"/>
  <c r="H136" i="193"/>
  <c r="T135" i="193"/>
  <c r="I143" i="193"/>
  <c r="R113" i="193"/>
  <c r="L113" i="193"/>
  <c r="L189" i="193" s="1"/>
  <c r="K106" i="193"/>
  <c r="K107" i="193" s="1"/>
  <c r="L115" i="193" s="1"/>
  <c r="I53" i="193"/>
  <c r="H46" i="193"/>
  <c r="T45" i="193"/>
  <c r="N136" i="193"/>
  <c r="N137" i="193" s="1"/>
  <c r="O145" i="193" s="1"/>
  <c r="O143" i="193"/>
  <c r="R53" i="193"/>
  <c r="Q46" i="193"/>
  <c r="Q47" i="193" s="1"/>
  <c r="R55" i="193" s="1"/>
  <c r="H76" i="193"/>
  <c r="T75" i="193"/>
  <c r="I83" i="193"/>
  <c r="H106" i="193"/>
  <c r="T105" i="193"/>
  <c r="I113" i="193"/>
  <c r="R115" i="193"/>
  <c r="R83" i="192"/>
  <c r="R189" i="192" s="1"/>
  <c r="R113" i="192"/>
  <c r="T167" i="192"/>
  <c r="N76" i="192"/>
  <c r="N77" i="192" s="1"/>
  <c r="O85" i="192" s="1"/>
  <c r="O83" i="192"/>
  <c r="H136" i="192"/>
  <c r="T135" i="192"/>
  <c r="I143" i="192"/>
  <c r="H16" i="192"/>
  <c r="T15" i="192"/>
  <c r="I23" i="192"/>
  <c r="O23" i="192"/>
  <c r="H106" i="192"/>
  <c r="T105" i="192"/>
  <c r="I113" i="192"/>
  <c r="L113" i="192"/>
  <c r="K106" i="192"/>
  <c r="K107" i="192" s="1"/>
  <c r="L115" i="192" s="1"/>
  <c r="N136" i="192"/>
  <c r="N137" i="192" s="1"/>
  <c r="O145" i="192" s="1"/>
  <c r="O143" i="192"/>
  <c r="L23" i="192"/>
  <c r="K16" i="192"/>
  <c r="K17" i="192" s="1"/>
  <c r="L25" i="192" s="1"/>
  <c r="I53" i="192"/>
  <c r="H46" i="192"/>
  <c r="T45" i="192"/>
  <c r="R115" i="192"/>
  <c r="R191" i="192" s="1"/>
  <c r="H76" i="192"/>
  <c r="T75" i="192"/>
  <c r="I83" i="192"/>
  <c r="O25" i="192"/>
  <c r="R55" i="190"/>
  <c r="R191" i="190" s="1"/>
  <c r="R115" i="189"/>
  <c r="O53" i="188"/>
  <c r="I83" i="187"/>
  <c r="I189" i="187" s="1"/>
  <c r="O83" i="187"/>
  <c r="T75" i="187"/>
  <c r="R115" i="191"/>
  <c r="R53" i="191"/>
  <c r="R189" i="191" s="1"/>
  <c r="K46" i="191"/>
  <c r="K47" i="191" s="1"/>
  <c r="L55" i="191" s="1"/>
  <c r="L53" i="191"/>
  <c r="N136" i="191"/>
  <c r="N137" i="191" s="1"/>
  <c r="O145" i="191" s="1"/>
  <c r="O143" i="191"/>
  <c r="R55" i="191"/>
  <c r="R191" i="191" s="1"/>
  <c r="N166" i="191"/>
  <c r="N167" i="191" s="1"/>
  <c r="O175" i="191" s="1"/>
  <c r="O173" i="191"/>
  <c r="H136" i="191"/>
  <c r="T135" i="191"/>
  <c r="I143" i="191"/>
  <c r="O113" i="191"/>
  <c r="I53" i="191"/>
  <c r="H46" i="191"/>
  <c r="T45" i="191"/>
  <c r="N76" i="191"/>
  <c r="N77" i="191" s="1"/>
  <c r="O85" i="191" s="1"/>
  <c r="O83" i="191"/>
  <c r="H16" i="191"/>
  <c r="T15" i="191"/>
  <c r="I23" i="191"/>
  <c r="I166" i="191"/>
  <c r="T165" i="191"/>
  <c r="O53" i="191"/>
  <c r="O189" i="191" s="1"/>
  <c r="R113" i="191"/>
  <c r="H106" i="191"/>
  <c r="T105" i="191"/>
  <c r="I113" i="191"/>
  <c r="L113" i="191"/>
  <c r="K106" i="191"/>
  <c r="K107" i="191" s="1"/>
  <c r="L115" i="191" s="1"/>
  <c r="O55" i="191"/>
  <c r="O191" i="191" s="1"/>
  <c r="H76" i="191"/>
  <c r="T75" i="191"/>
  <c r="I83" i="191"/>
  <c r="H106" i="190"/>
  <c r="T105" i="190"/>
  <c r="I113" i="190"/>
  <c r="O83" i="190"/>
  <c r="R113" i="190"/>
  <c r="R189" i="190" s="1"/>
  <c r="H47" i="190"/>
  <c r="H136" i="190"/>
  <c r="T135" i="190"/>
  <c r="I143" i="190"/>
  <c r="O55" i="190"/>
  <c r="L113" i="190"/>
  <c r="K106" i="190"/>
  <c r="K107" i="190" s="1"/>
  <c r="L115" i="190" s="1"/>
  <c r="N136" i="190"/>
  <c r="N137" i="190" s="1"/>
  <c r="O145" i="190" s="1"/>
  <c r="O143" i="190"/>
  <c r="L83" i="190"/>
  <c r="L23" i="190"/>
  <c r="K16" i="190"/>
  <c r="K17" i="190" s="1"/>
  <c r="L25" i="190" s="1"/>
  <c r="L191" i="190" s="1"/>
  <c r="O53" i="190"/>
  <c r="T15" i="190"/>
  <c r="R53" i="190"/>
  <c r="N166" i="190"/>
  <c r="O173" i="190"/>
  <c r="H76" i="190"/>
  <c r="T75" i="190"/>
  <c r="I83" i="190"/>
  <c r="K46" i="190"/>
  <c r="K47" i="190" s="1"/>
  <c r="L55" i="190" s="1"/>
  <c r="L53" i="190"/>
  <c r="H17" i="190"/>
  <c r="T16" i="190"/>
  <c r="T45" i="190"/>
  <c r="K46" i="189"/>
  <c r="K47" i="189" s="1"/>
  <c r="L55" i="189" s="1"/>
  <c r="L53" i="189"/>
  <c r="L189" i="189" s="1"/>
  <c r="N76" i="189"/>
  <c r="N77" i="189" s="1"/>
  <c r="O85" i="189" s="1"/>
  <c r="O83" i="189"/>
  <c r="N166" i="189"/>
  <c r="O173" i="189"/>
  <c r="I53" i="189"/>
  <c r="H46" i="189"/>
  <c r="T45" i="189"/>
  <c r="Q46" i="189"/>
  <c r="Q47" i="189" s="1"/>
  <c r="R55" i="189" s="1"/>
  <c r="R53" i="189"/>
  <c r="R189" i="189" s="1"/>
  <c r="H16" i="189"/>
  <c r="T15" i="189"/>
  <c r="I23" i="189"/>
  <c r="H76" i="189"/>
  <c r="T75" i="189"/>
  <c r="I83" i="189"/>
  <c r="H106" i="189"/>
  <c r="T105" i="189"/>
  <c r="I113" i="189"/>
  <c r="H136" i="189"/>
  <c r="T135" i="189"/>
  <c r="I143" i="189"/>
  <c r="O53" i="189"/>
  <c r="R113" i="189"/>
  <c r="L113" i="189"/>
  <c r="K106" i="189"/>
  <c r="K107" i="189" s="1"/>
  <c r="L115" i="189" s="1"/>
  <c r="N136" i="189"/>
  <c r="N137" i="189" s="1"/>
  <c r="O145" i="189" s="1"/>
  <c r="O143" i="189"/>
  <c r="O55" i="189"/>
  <c r="T165" i="189"/>
  <c r="L113" i="188"/>
  <c r="K106" i="188"/>
  <c r="K107" i="188" s="1"/>
  <c r="L115" i="188" s="1"/>
  <c r="N76" i="188"/>
  <c r="N77" i="188" s="1"/>
  <c r="O85" i="188" s="1"/>
  <c r="O83" i="188"/>
  <c r="R83" i="188"/>
  <c r="Q76" i="188"/>
  <c r="Q77" i="188" s="1"/>
  <c r="R85" i="188" s="1"/>
  <c r="R53" i="188"/>
  <c r="R189" i="188" s="1"/>
  <c r="Q46" i="188"/>
  <c r="Q47" i="188" s="1"/>
  <c r="R55" i="188" s="1"/>
  <c r="R191" i="188" s="1"/>
  <c r="L23" i="188"/>
  <c r="K16" i="188"/>
  <c r="K17" i="188" s="1"/>
  <c r="L25" i="188" s="1"/>
  <c r="T166" i="188"/>
  <c r="H47" i="188"/>
  <c r="O25" i="188"/>
  <c r="S106" i="188"/>
  <c r="S107" i="188" s="1"/>
  <c r="R115" i="188" s="1"/>
  <c r="R113" i="188"/>
  <c r="O173" i="188"/>
  <c r="H76" i="188"/>
  <c r="T75" i="188"/>
  <c r="I83" i="188"/>
  <c r="I175" i="188"/>
  <c r="T167" i="188"/>
  <c r="O23" i="188"/>
  <c r="H136" i="188"/>
  <c r="T135" i="188"/>
  <c r="I143" i="188"/>
  <c r="O175" i="188"/>
  <c r="T165" i="188"/>
  <c r="H106" i="188"/>
  <c r="T105" i="188"/>
  <c r="I113" i="188"/>
  <c r="O113" i="188"/>
  <c r="N136" i="188"/>
  <c r="N137" i="188" s="1"/>
  <c r="O145" i="188" s="1"/>
  <c r="O143" i="188"/>
  <c r="H16" i="188"/>
  <c r="T15" i="188"/>
  <c r="I23" i="188"/>
  <c r="I189" i="188" s="1"/>
  <c r="L83" i="188"/>
  <c r="K76" i="188"/>
  <c r="K77" i="188" s="1"/>
  <c r="L85" i="188" s="1"/>
  <c r="K46" i="188"/>
  <c r="K47" i="188" s="1"/>
  <c r="L55" i="188" s="1"/>
  <c r="L53" i="188"/>
  <c r="T45" i="188"/>
  <c r="T45" i="187"/>
  <c r="O53" i="187"/>
  <c r="O113" i="187"/>
  <c r="N106" i="187"/>
  <c r="N107" i="187" s="1"/>
  <c r="O115" i="187" s="1"/>
  <c r="H106" i="187"/>
  <c r="T105" i="187"/>
  <c r="I113" i="187"/>
  <c r="I173" i="187"/>
  <c r="H166" i="187"/>
  <c r="T165" i="187"/>
  <c r="R143" i="187"/>
  <c r="Q136" i="187"/>
  <c r="Q137" i="187" s="1"/>
  <c r="R145" i="187" s="1"/>
  <c r="H47" i="187"/>
  <c r="O55" i="187"/>
  <c r="R173" i="187"/>
  <c r="K46" i="187"/>
  <c r="K47" i="187" s="1"/>
  <c r="L55" i="187" s="1"/>
  <c r="L53" i="187"/>
  <c r="N16" i="187"/>
  <c r="N17" i="187" s="1"/>
  <c r="O25" i="187" s="1"/>
  <c r="O23" i="187"/>
  <c r="N166" i="187"/>
  <c r="N167" i="187" s="1"/>
  <c r="O175" i="187" s="1"/>
  <c r="O173" i="187"/>
  <c r="L23" i="187"/>
  <c r="L189" i="187" s="1"/>
  <c r="K16" i="187"/>
  <c r="K17" i="187" s="1"/>
  <c r="L25" i="187" s="1"/>
  <c r="L191" i="187" s="1"/>
  <c r="L143" i="187"/>
  <c r="I136" i="187"/>
  <c r="T135" i="187"/>
  <c r="H77" i="187"/>
  <c r="T76" i="187"/>
  <c r="R53" i="187"/>
  <c r="R189" i="187" s="1"/>
  <c r="H17" i="187"/>
  <c r="I25" i="187" s="1"/>
  <c r="O113" i="186"/>
  <c r="H136" i="186"/>
  <c r="T135" i="186"/>
  <c r="I143" i="186"/>
  <c r="L113" i="186"/>
  <c r="K106" i="186"/>
  <c r="K107" i="186" s="1"/>
  <c r="L115" i="186" s="1"/>
  <c r="H16" i="186"/>
  <c r="T15" i="186"/>
  <c r="I23" i="186"/>
  <c r="I189" i="186" s="1"/>
  <c r="H76" i="186"/>
  <c r="T75" i="186"/>
  <c r="I83" i="186"/>
  <c r="T167" i="186"/>
  <c r="O23" i="186"/>
  <c r="N76" i="186"/>
  <c r="N77" i="186" s="1"/>
  <c r="O85" i="186" s="1"/>
  <c r="O83" i="186"/>
  <c r="R115" i="186"/>
  <c r="R191" i="186" s="1"/>
  <c r="I53" i="186"/>
  <c r="H46" i="186"/>
  <c r="T45" i="186"/>
  <c r="H106" i="186"/>
  <c r="T105" i="186"/>
  <c r="I113" i="186"/>
  <c r="N136" i="186"/>
  <c r="N137" i="186" s="1"/>
  <c r="O145" i="186" s="1"/>
  <c r="O143" i="186"/>
  <c r="R83" i="186"/>
  <c r="L23" i="186"/>
  <c r="K16" i="186"/>
  <c r="K17" i="186" s="1"/>
  <c r="L25" i="186" s="1"/>
  <c r="L191" i="186" s="1"/>
  <c r="R113" i="186"/>
  <c r="R189" i="186" s="1"/>
  <c r="T136" i="185"/>
  <c r="T16" i="185"/>
  <c r="T76" i="185"/>
  <c r="T15" i="185"/>
  <c r="T75" i="185"/>
  <c r="L190" i="185"/>
  <c r="H166" i="185"/>
  <c r="T165" i="185"/>
  <c r="H106" i="185"/>
  <c r="T105" i="185"/>
  <c r="H46" i="185"/>
  <c r="T45" i="185"/>
  <c r="R190" i="185"/>
  <c r="R189" i="184"/>
  <c r="I83" i="184"/>
  <c r="T76" i="184"/>
  <c r="L190" i="184"/>
  <c r="H106" i="184"/>
  <c r="T105" i="184"/>
  <c r="H46" i="184"/>
  <c r="T45" i="184"/>
  <c r="T136" i="184"/>
  <c r="T15" i="184"/>
  <c r="T75" i="184"/>
  <c r="I189" i="184"/>
  <c r="O190" i="184"/>
  <c r="T16" i="184"/>
  <c r="H166" i="184"/>
  <c r="T165" i="184"/>
  <c r="T135" i="184"/>
  <c r="O189" i="184"/>
  <c r="H166" i="183"/>
  <c r="T165" i="183"/>
  <c r="H106" i="183"/>
  <c r="T105" i="183"/>
  <c r="H46" i="183"/>
  <c r="T45" i="183"/>
  <c r="I143" i="183"/>
  <c r="T136" i="183"/>
  <c r="I83" i="183"/>
  <c r="T76" i="183"/>
  <c r="O190" i="183"/>
  <c r="T15" i="183"/>
  <c r="T135" i="183"/>
  <c r="L190" i="183"/>
  <c r="T76" i="182"/>
  <c r="L190" i="182"/>
  <c r="H166" i="182"/>
  <c r="T165" i="182"/>
  <c r="T136" i="182"/>
  <c r="T135" i="182"/>
  <c r="T75" i="182"/>
  <c r="T15" i="182"/>
  <c r="H106" i="182"/>
  <c r="T105" i="182"/>
  <c r="O190" i="182"/>
  <c r="H46" i="182"/>
  <c r="T45" i="182"/>
  <c r="T135" i="181"/>
  <c r="T75" i="181"/>
  <c r="T16" i="181"/>
  <c r="H46" i="181"/>
  <c r="T45" i="181"/>
  <c r="O190" i="181"/>
  <c r="T136" i="181"/>
  <c r="I83" i="181"/>
  <c r="T76" i="181"/>
  <c r="L190" i="181"/>
  <c r="T165" i="181"/>
  <c r="H166" i="181"/>
  <c r="O189" i="181"/>
  <c r="T105" i="181"/>
  <c r="H106" i="181"/>
  <c r="T15" i="181"/>
  <c r="R190" i="180"/>
  <c r="T136" i="180"/>
  <c r="H46" i="180"/>
  <c r="T45" i="180"/>
  <c r="L190" i="180"/>
  <c r="H166" i="180"/>
  <c r="T165" i="180"/>
  <c r="H106" i="180"/>
  <c r="T105" i="180"/>
  <c r="T75" i="180"/>
  <c r="T15" i="180"/>
  <c r="O190" i="180"/>
  <c r="T135" i="180"/>
  <c r="T16" i="180"/>
  <c r="T76" i="180"/>
  <c r="L190" i="179"/>
  <c r="T136" i="179"/>
  <c r="T135" i="179"/>
  <c r="T76" i="179"/>
  <c r="H106" i="179"/>
  <c r="T105" i="179"/>
  <c r="H46" i="179"/>
  <c r="T45" i="179"/>
  <c r="T16" i="179"/>
  <c r="R190" i="179"/>
  <c r="H166" i="179"/>
  <c r="T165" i="179"/>
  <c r="T75" i="179"/>
  <c r="T15" i="179"/>
  <c r="H166" i="178"/>
  <c r="T165" i="178"/>
  <c r="H106" i="178"/>
  <c r="T105" i="178"/>
  <c r="T135" i="178"/>
  <c r="L190" i="178"/>
  <c r="I83" i="178"/>
  <c r="T76" i="178"/>
  <c r="T16" i="178"/>
  <c r="T75" i="178"/>
  <c r="R189" i="178"/>
  <c r="H46" i="178"/>
  <c r="T45" i="178"/>
  <c r="O190" i="178"/>
  <c r="I143" i="178"/>
  <c r="T136" i="178"/>
  <c r="L83" i="175"/>
  <c r="R175" i="175"/>
  <c r="R173" i="175"/>
  <c r="H166" i="176"/>
  <c r="T165" i="176"/>
  <c r="H46" i="176"/>
  <c r="T45" i="176"/>
  <c r="T136" i="176"/>
  <c r="T75" i="176"/>
  <c r="T15" i="176"/>
  <c r="O190" i="176"/>
  <c r="R189" i="176"/>
  <c r="R190" i="176"/>
  <c r="L190" i="176"/>
  <c r="H106" i="176"/>
  <c r="T105" i="176"/>
  <c r="T16" i="176"/>
  <c r="T135" i="176"/>
  <c r="T76" i="176"/>
  <c r="R115" i="175"/>
  <c r="O113" i="175"/>
  <c r="O189" i="175" s="1"/>
  <c r="H17" i="175"/>
  <c r="T45" i="175"/>
  <c r="L113" i="175"/>
  <c r="K106" i="175"/>
  <c r="K107" i="175" s="1"/>
  <c r="L115" i="175" s="1"/>
  <c r="N136" i="175"/>
  <c r="N137" i="175" s="1"/>
  <c r="O145" i="175" s="1"/>
  <c r="O143" i="175"/>
  <c r="R113" i="175"/>
  <c r="H47" i="175"/>
  <c r="H136" i="175"/>
  <c r="T135" i="175"/>
  <c r="I143" i="175"/>
  <c r="L23" i="175"/>
  <c r="L189" i="175" s="1"/>
  <c r="K16" i="175"/>
  <c r="K17" i="175" s="1"/>
  <c r="L25" i="175" s="1"/>
  <c r="K46" i="175"/>
  <c r="K47" i="175" s="1"/>
  <c r="L55" i="175" s="1"/>
  <c r="L53" i="175"/>
  <c r="O55" i="175"/>
  <c r="H106" i="175"/>
  <c r="T105" i="175"/>
  <c r="I113" i="175"/>
  <c r="N166" i="175"/>
  <c r="O173" i="175"/>
  <c r="O83" i="175"/>
  <c r="H76" i="175"/>
  <c r="T75" i="175"/>
  <c r="I83" i="175"/>
  <c r="T165" i="175"/>
  <c r="R55" i="175"/>
  <c r="O53" i="175"/>
  <c r="T15" i="175"/>
  <c r="R53" i="175"/>
  <c r="O83" i="174"/>
  <c r="H136" i="174"/>
  <c r="T135" i="174"/>
  <c r="I143" i="174"/>
  <c r="L143" i="174"/>
  <c r="K136" i="174"/>
  <c r="K137" i="174" s="1"/>
  <c r="L145" i="174" s="1"/>
  <c r="R113" i="174"/>
  <c r="N106" i="174"/>
  <c r="N107" i="174" s="1"/>
  <c r="O115" i="174" s="1"/>
  <c r="O113" i="174"/>
  <c r="M76" i="174"/>
  <c r="M77" i="174" s="1"/>
  <c r="L85" i="174" s="1"/>
  <c r="L191" i="174" s="1"/>
  <c r="L83" i="174"/>
  <c r="L175" i="174"/>
  <c r="R23" i="174"/>
  <c r="R189" i="174" s="1"/>
  <c r="Q16" i="174"/>
  <c r="Q17" i="174" s="1"/>
  <c r="R25" i="174" s="1"/>
  <c r="R191" i="174" s="1"/>
  <c r="N46" i="174"/>
  <c r="N47" i="174" s="1"/>
  <c r="O55" i="174" s="1"/>
  <c r="O191" i="174" s="1"/>
  <c r="O53" i="174"/>
  <c r="N166" i="174"/>
  <c r="N167" i="174" s="1"/>
  <c r="O175" i="174" s="1"/>
  <c r="O173" i="174"/>
  <c r="O189" i="174" s="1"/>
  <c r="S136" i="174"/>
  <c r="S137" i="174" s="1"/>
  <c r="R145" i="174" s="1"/>
  <c r="R143" i="174"/>
  <c r="H106" i="174"/>
  <c r="T105" i="174"/>
  <c r="I113" i="174"/>
  <c r="R83" i="174"/>
  <c r="Q76" i="174"/>
  <c r="Q77" i="174" s="1"/>
  <c r="R85" i="174" s="1"/>
  <c r="L173" i="174"/>
  <c r="L189" i="174" s="1"/>
  <c r="T45" i="174"/>
  <c r="H166" i="174"/>
  <c r="T165" i="174"/>
  <c r="I173" i="174"/>
  <c r="I189" i="174" s="1"/>
  <c r="I76" i="174"/>
  <c r="T75" i="174"/>
  <c r="O143" i="174"/>
  <c r="T16" i="174"/>
  <c r="H17" i="174"/>
  <c r="H47" i="174"/>
  <c r="T46" i="174"/>
  <c r="N166" i="90"/>
  <c r="N167" i="90" s="1"/>
  <c r="O175" i="90" s="1"/>
  <c r="O173" i="90"/>
  <c r="T165" i="90"/>
  <c r="H167" i="90"/>
  <c r="I175" i="90" s="1"/>
  <c r="T166" i="90"/>
  <c r="N136" i="90"/>
  <c r="N137" i="90" s="1"/>
  <c r="O145" i="90" s="1"/>
  <c r="O143" i="90"/>
  <c r="T135" i="90"/>
  <c r="H137" i="90"/>
  <c r="I143" i="90"/>
  <c r="R113" i="90"/>
  <c r="Q106" i="90"/>
  <c r="Q107" i="90" s="1"/>
  <c r="R115" i="90" s="1"/>
  <c r="H107" i="90"/>
  <c r="T105" i="90"/>
  <c r="R53" i="90"/>
  <c r="N76" i="90"/>
  <c r="N77" i="90" s="1"/>
  <c r="O85" i="90" s="1"/>
  <c r="T75" i="90"/>
  <c r="R83" i="90"/>
  <c r="L53" i="90"/>
  <c r="L83" i="90"/>
  <c r="L85" i="90"/>
  <c r="R55" i="90"/>
  <c r="R85" i="90"/>
  <c r="H77" i="90"/>
  <c r="H47" i="90"/>
  <c r="I53" i="90"/>
  <c r="T45" i="90"/>
  <c r="N46" i="90"/>
  <c r="N47" i="90" s="1"/>
  <c r="O55" i="90" s="1"/>
  <c r="O53" i="90"/>
  <c r="L53" i="173"/>
  <c r="R52" i="173"/>
  <c r="Q45" i="173"/>
  <c r="Q46" i="173" s="1"/>
  <c r="R53" i="173" s="1"/>
  <c r="J15" i="173"/>
  <c r="J16" i="173" s="1"/>
  <c r="R15" i="173"/>
  <c r="R16" i="173" s="1"/>
  <c r="R23" i="173" s="1"/>
  <c r="T15" i="173"/>
  <c r="I53" i="173"/>
  <c r="L52" i="173"/>
  <c r="O22" i="173"/>
  <c r="H16" i="173"/>
  <c r="P45" i="173"/>
  <c r="P46" i="173" s="1"/>
  <c r="J75" i="173"/>
  <c r="J76" i="173" s="1"/>
  <c r="I82" i="173"/>
  <c r="O82" i="173"/>
  <c r="N75" i="173"/>
  <c r="N76" i="173" s="1"/>
  <c r="O83" i="173" s="1"/>
  <c r="R82" i="173"/>
  <c r="I112" i="173"/>
  <c r="H105" i="173"/>
  <c r="O112" i="173"/>
  <c r="P105" i="173"/>
  <c r="P106" i="173" s="1"/>
  <c r="O113" i="173"/>
  <c r="J135" i="173"/>
  <c r="J136" i="173" s="1"/>
  <c r="T136" i="173" s="1"/>
  <c r="I142" i="173"/>
  <c r="O142" i="173"/>
  <c r="N135" i="173"/>
  <c r="N136" i="173" s="1"/>
  <c r="O143" i="173" s="1"/>
  <c r="R142" i="173"/>
  <c r="I172" i="173"/>
  <c r="H165" i="173"/>
  <c r="O172" i="173"/>
  <c r="P165" i="173"/>
  <c r="P166" i="173" s="1"/>
  <c r="O173" i="173" s="1"/>
  <c r="L22" i="173"/>
  <c r="L189" i="173" s="1"/>
  <c r="K15" i="173"/>
  <c r="K16" i="173" s="1"/>
  <c r="L23" i="173" s="1"/>
  <c r="O23" i="173"/>
  <c r="I52" i="173"/>
  <c r="T134" i="173"/>
  <c r="K75" i="173"/>
  <c r="K76" i="173" s="1"/>
  <c r="L83" i="173" s="1"/>
  <c r="Q105" i="173"/>
  <c r="Q106" i="173" s="1"/>
  <c r="R113" i="173" s="1"/>
  <c r="K135" i="173"/>
  <c r="K136" i="173" s="1"/>
  <c r="L143" i="173" s="1"/>
  <c r="Q165" i="173"/>
  <c r="Q166" i="173" s="1"/>
  <c r="R173" i="173" s="1"/>
  <c r="I15" i="172"/>
  <c r="H106" i="172"/>
  <c r="O173" i="172"/>
  <c r="L22" i="172"/>
  <c r="R22" i="172"/>
  <c r="O53" i="172"/>
  <c r="L52" i="172"/>
  <c r="T74" i="172"/>
  <c r="L82" i="172"/>
  <c r="I189" i="172"/>
  <c r="H46" i="172"/>
  <c r="I75" i="172"/>
  <c r="Q75" i="172"/>
  <c r="Q76" i="172" s="1"/>
  <c r="R83" i="172" s="1"/>
  <c r="O22" i="172"/>
  <c r="I52" i="172"/>
  <c r="O82" i="172"/>
  <c r="O113" i="172"/>
  <c r="T14" i="172"/>
  <c r="O52" i="172"/>
  <c r="L112" i="172"/>
  <c r="K105" i="172"/>
  <c r="K106" i="172" s="1"/>
  <c r="L113" i="172" s="1"/>
  <c r="O112" i="172"/>
  <c r="O105" i="172"/>
  <c r="O106" i="172" s="1"/>
  <c r="L173" i="172"/>
  <c r="I135" i="172"/>
  <c r="I136" i="172" s="1"/>
  <c r="Q135" i="172"/>
  <c r="Q136" i="172" s="1"/>
  <c r="R143" i="172" s="1"/>
  <c r="H136" i="172"/>
  <c r="L172" i="172"/>
  <c r="N135" i="172"/>
  <c r="N136" i="172" s="1"/>
  <c r="O143" i="172" s="1"/>
  <c r="H165" i="172"/>
  <c r="K15" i="172"/>
  <c r="K16" i="172" s="1"/>
  <c r="L23" i="172" s="1"/>
  <c r="Q45" i="172"/>
  <c r="Q46" i="172" s="1"/>
  <c r="R53" i="172" s="1"/>
  <c r="K75" i="172"/>
  <c r="K76" i="172" s="1"/>
  <c r="L83" i="172" s="1"/>
  <c r="Q105" i="172"/>
  <c r="Q106" i="172" s="1"/>
  <c r="R113" i="172" s="1"/>
  <c r="K135" i="172"/>
  <c r="K136" i="172" s="1"/>
  <c r="L143" i="172" s="1"/>
  <c r="Q165" i="172"/>
  <c r="Q166" i="172" s="1"/>
  <c r="R173" i="172" s="1"/>
  <c r="K178" i="6"/>
  <c r="R171" i="6"/>
  <c r="O171" i="6"/>
  <c r="L171" i="6"/>
  <c r="I171" i="6"/>
  <c r="R170" i="6"/>
  <c r="O170" i="6"/>
  <c r="L170" i="6"/>
  <c r="I170" i="6"/>
  <c r="R169" i="6"/>
  <c r="O169" i="6"/>
  <c r="L169" i="6"/>
  <c r="I169" i="6"/>
  <c r="S164" i="6"/>
  <c r="S165" i="6" s="1"/>
  <c r="S166" i="6" s="1"/>
  <c r="R164" i="6"/>
  <c r="R165" i="6" s="1"/>
  <c r="R166" i="6" s="1"/>
  <c r="Q164" i="6"/>
  <c r="P164" i="6"/>
  <c r="P165" i="6" s="1"/>
  <c r="P166" i="6" s="1"/>
  <c r="O164" i="6"/>
  <c r="O165" i="6" s="1"/>
  <c r="O166" i="6" s="1"/>
  <c r="N164" i="6"/>
  <c r="M164" i="6"/>
  <c r="M165" i="6" s="1"/>
  <c r="M166" i="6" s="1"/>
  <c r="L164" i="6"/>
  <c r="L165" i="6" s="1"/>
  <c r="L166" i="6" s="1"/>
  <c r="K164" i="6"/>
  <c r="K165" i="6" s="1"/>
  <c r="K166" i="6" s="1"/>
  <c r="J164" i="6"/>
  <c r="J165" i="6" s="1"/>
  <c r="J166" i="6" s="1"/>
  <c r="I164" i="6"/>
  <c r="I165" i="6" s="1"/>
  <c r="I166" i="6" s="1"/>
  <c r="H164" i="6"/>
  <c r="T163" i="6"/>
  <c r="T162" i="6"/>
  <c r="T161" i="6"/>
  <c r="K148" i="6"/>
  <c r="R141" i="6"/>
  <c r="O141" i="6"/>
  <c r="L141" i="6"/>
  <c r="I141" i="6"/>
  <c r="R140" i="6"/>
  <c r="O140" i="6"/>
  <c r="L140" i="6"/>
  <c r="I140" i="6"/>
  <c r="R139" i="6"/>
  <c r="O139" i="6"/>
  <c r="L139" i="6"/>
  <c r="I139" i="6"/>
  <c r="S134" i="6"/>
  <c r="S135" i="6" s="1"/>
  <c r="S136" i="6" s="1"/>
  <c r="R134" i="6"/>
  <c r="R135" i="6" s="1"/>
  <c r="R136" i="6" s="1"/>
  <c r="Q134" i="6"/>
  <c r="P134" i="6"/>
  <c r="P135" i="6" s="1"/>
  <c r="P136" i="6" s="1"/>
  <c r="O134" i="6"/>
  <c r="O135" i="6" s="1"/>
  <c r="O136" i="6" s="1"/>
  <c r="N134" i="6"/>
  <c r="N135" i="6" s="1"/>
  <c r="N136" i="6" s="1"/>
  <c r="M134" i="6"/>
  <c r="M135" i="6" s="1"/>
  <c r="M136" i="6" s="1"/>
  <c r="L134" i="6"/>
  <c r="K134" i="6"/>
  <c r="K135" i="6" s="1"/>
  <c r="K136" i="6" s="1"/>
  <c r="J134" i="6"/>
  <c r="J135" i="6" s="1"/>
  <c r="J136" i="6" s="1"/>
  <c r="I134" i="6"/>
  <c r="I135" i="6" s="1"/>
  <c r="I136" i="6" s="1"/>
  <c r="H134" i="6"/>
  <c r="T133" i="6"/>
  <c r="T132" i="6"/>
  <c r="T131" i="6"/>
  <c r="K118" i="6"/>
  <c r="R111" i="6"/>
  <c r="O111" i="6"/>
  <c r="L111" i="6"/>
  <c r="I111" i="6"/>
  <c r="R110" i="6"/>
  <c r="O110" i="6"/>
  <c r="L110" i="6"/>
  <c r="I110" i="6"/>
  <c r="R109" i="6"/>
  <c r="O109" i="6"/>
  <c r="L109" i="6"/>
  <c r="I109" i="6"/>
  <c r="S104" i="6"/>
  <c r="S105" i="6" s="1"/>
  <c r="S106" i="6" s="1"/>
  <c r="R104" i="6"/>
  <c r="R105" i="6" s="1"/>
  <c r="R106" i="6" s="1"/>
  <c r="Q104" i="6"/>
  <c r="P104" i="6"/>
  <c r="P105" i="6" s="1"/>
  <c r="P106" i="6" s="1"/>
  <c r="O104" i="6"/>
  <c r="O105" i="6" s="1"/>
  <c r="O106" i="6" s="1"/>
  <c r="N104" i="6"/>
  <c r="N105" i="6" s="1"/>
  <c r="N106" i="6" s="1"/>
  <c r="M104" i="6"/>
  <c r="M105" i="6" s="1"/>
  <c r="M106" i="6" s="1"/>
  <c r="L104" i="6"/>
  <c r="K104" i="6"/>
  <c r="K105" i="6" s="1"/>
  <c r="K106" i="6" s="1"/>
  <c r="J104" i="6"/>
  <c r="J105" i="6" s="1"/>
  <c r="J106" i="6" s="1"/>
  <c r="I104" i="6"/>
  <c r="I105" i="6" s="1"/>
  <c r="I106" i="6" s="1"/>
  <c r="H104" i="6"/>
  <c r="T103" i="6"/>
  <c r="T102" i="6"/>
  <c r="T101" i="6"/>
  <c r="K88" i="6"/>
  <c r="R81" i="6"/>
  <c r="O81" i="6"/>
  <c r="L81" i="6"/>
  <c r="I81" i="6"/>
  <c r="R80" i="6"/>
  <c r="O80" i="6"/>
  <c r="L80" i="6"/>
  <c r="I80" i="6"/>
  <c r="R79" i="6"/>
  <c r="O79" i="6"/>
  <c r="L79" i="6"/>
  <c r="I79" i="6"/>
  <c r="S74" i="6"/>
  <c r="S75" i="6" s="1"/>
  <c r="S76" i="6" s="1"/>
  <c r="R74" i="6"/>
  <c r="R75" i="6" s="1"/>
  <c r="R76" i="6" s="1"/>
  <c r="Q74" i="6"/>
  <c r="Q75" i="6" s="1"/>
  <c r="Q76" i="6" s="1"/>
  <c r="P74" i="6"/>
  <c r="P75" i="6" s="1"/>
  <c r="P76" i="6" s="1"/>
  <c r="O74" i="6"/>
  <c r="O75" i="6" s="1"/>
  <c r="O76" i="6" s="1"/>
  <c r="N74" i="6"/>
  <c r="N75" i="6" s="1"/>
  <c r="N76" i="6" s="1"/>
  <c r="M74" i="6"/>
  <c r="M75" i="6" s="1"/>
  <c r="M76" i="6" s="1"/>
  <c r="L74" i="6"/>
  <c r="L75" i="6" s="1"/>
  <c r="L76" i="6" s="1"/>
  <c r="K74" i="6"/>
  <c r="K75" i="6" s="1"/>
  <c r="K76" i="6" s="1"/>
  <c r="J74" i="6"/>
  <c r="J75" i="6" s="1"/>
  <c r="J76" i="6" s="1"/>
  <c r="I74" i="6"/>
  <c r="I75" i="6" s="1"/>
  <c r="I76" i="6" s="1"/>
  <c r="H74" i="6"/>
  <c r="T73" i="6"/>
  <c r="T72" i="6"/>
  <c r="T71" i="6"/>
  <c r="J32" i="6"/>
  <c r="J32" i="90" s="1"/>
  <c r="K58" i="6"/>
  <c r="R51" i="6"/>
  <c r="O51" i="6"/>
  <c r="L51" i="6"/>
  <c r="I51" i="6"/>
  <c r="R50" i="6"/>
  <c r="O50" i="6"/>
  <c r="L50" i="6"/>
  <c r="I50" i="6"/>
  <c r="R49" i="6"/>
  <c r="O49" i="6"/>
  <c r="L49" i="6"/>
  <c r="I49" i="6"/>
  <c r="S44" i="6"/>
  <c r="S45" i="6" s="1"/>
  <c r="S46" i="6" s="1"/>
  <c r="R44" i="6"/>
  <c r="R45" i="6" s="1"/>
  <c r="R46" i="6" s="1"/>
  <c r="Q44" i="6"/>
  <c r="P44" i="6"/>
  <c r="P45" i="6" s="1"/>
  <c r="P46" i="6" s="1"/>
  <c r="O44" i="6"/>
  <c r="N44" i="6"/>
  <c r="N45" i="6" s="1"/>
  <c r="N46" i="6" s="1"/>
  <c r="M44" i="6"/>
  <c r="M45" i="6" s="1"/>
  <c r="M46" i="6" s="1"/>
  <c r="L44" i="6"/>
  <c r="L45" i="6" s="1"/>
  <c r="L46" i="6" s="1"/>
  <c r="K44" i="6"/>
  <c r="J44" i="6"/>
  <c r="J45" i="6" s="1"/>
  <c r="J46" i="6" s="1"/>
  <c r="I44" i="6"/>
  <c r="I45" i="6" s="1"/>
  <c r="I46" i="6" s="1"/>
  <c r="H44" i="6"/>
  <c r="T43" i="6"/>
  <c r="T42" i="6"/>
  <c r="T41" i="6"/>
  <c r="A11" i="6"/>
  <c r="R189" i="172" l="1"/>
  <c r="I189" i="189"/>
  <c r="I189" i="207"/>
  <c r="O191" i="209"/>
  <c r="O189" i="215"/>
  <c r="O189" i="217"/>
  <c r="O189" i="188"/>
  <c r="I189" i="191"/>
  <c r="O191" i="207"/>
  <c r="R189" i="219"/>
  <c r="L191" i="221"/>
  <c r="O191" i="193"/>
  <c r="O189" i="189"/>
  <c r="R189" i="207"/>
  <c r="M167" i="220"/>
  <c r="T166" i="220"/>
  <c r="O189" i="220"/>
  <c r="L142" i="6"/>
  <c r="R190" i="173"/>
  <c r="R191" i="205"/>
  <c r="O189" i="207"/>
  <c r="R191" i="217"/>
  <c r="R191" i="219"/>
  <c r="L189" i="172"/>
  <c r="T76" i="173"/>
  <c r="I189" i="173"/>
  <c r="R189" i="173"/>
  <c r="T46" i="173"/>
  <c r="T135" i="173"/>
  <c r="T136" i="90"/>
  <c r="L191" i="175"/>
  <c r="O189" i="186"/>
  <c r="O191" i="188"/>
  <c r="R191" i="193"/>
  <c r="L191" i="210"/>
  <c r="R189" i="213"/>
  <c r="L189" i="214"/>
  <c r="L189" i="216"/>
  <c r="O189" i="216"/>
  <c r="L191" i="218"/>
  <c r="T16" i="221"/>
  <c r="L189" i="221"/>
  <c r="R189" i="175"/>
  <c r="O190" i="172"/>
  <c r="O191" i="187"/>
  <c r="L189" i="190"/>
  <c r="O191" i="192"/>
  <c r="L191" i="192"/>
  <c r="L189" i="194"/>
  <c r="I189" i="209"/>
  <c r="L189" i="211"/>
  <c r="I189" i="211"/>
  <c r="T16" i="213"/>
  <c r="I189" i="190"/>
  <c r="M167" i="193"/>
  <c r="T166" i="193"/>
  <c r="M167" i="216"/>
  <c r="T166" i="216"/>
  <c r="O189" i="187"/>
  <c r="I189" i="212"/>
  <c r="I189" i="216"/>
  <c r="R190" i="172"/>
  <c r="L189" i="186"/>
  <c r="L191" i="188"/>
  <c r="L189" i="192"/>
  <c r="O189" i="192"/>
  <c r="O191" i="206"/>
  <c r="L191" i="206"/>
  <c r="L191" i="209"/>
  <c r="I189" i="218"/>
  <c r="O189" i="211"/>
  <c r="O189" i="193"/>
  <c r="L189" i="191"/>
  <c r="O189" i="194"/>
  <c r="I143" i="173"/>
  <c r="L191" i="194"/>
  <c r="L191" i="189"/>
  <c r="I189" i="175"/>
  <c r="L189" i="188"/>
  <c r="I189" i="192"/>
  <c r="O189" i="206"/>
  <c r="O189" i="209"/>
  <c r="L189" i="209"/>
  <c r="O191" i="215"/>
  <c r="I189" i="219"/>
  <c r="O191" i="220"/>
  <c r="O191" i="211"/>
  <c r="O191" i="216"/>
  <c r="L191" i="205"/>
  <c r="L191" i="191"/>
  <c r="R191" i="175"/>
  <c r="I189" i="208"/>
  <c r="O189" i="212"/>
  <c r="M167" i="211"/>
  <c r="T166" i="211"/>
  <c r="L83" i="6"/>
  <c r="J62" i="6"/>
  <c r="J92" i="6" s="1"/>
  <c r="A41" i="6"/>
  <c r="I52" i="6"/>
  <c r="T104" i="6"/>
  <c r="O113" i="6"/>
  <c r="T134" i="6"/>
  <c r="I172" i="6"/>
  <c r="T74" i="6"/>
  <c r="T164" i="6"/>
  <c r="I112" i="6"/>
  <c r="L112" i="6"/>
  <c r="O172" i="6"/>
  <c r="A71" i="6"/>
  <c r="J62" i="90"/>
  <c r="I82" i="6"/>
  <c r="T44" i="6"/>
  <c r="L52" i="6"/>
  <c r="O52" i="6"/>
  <c r="R112" i="6"/>
  <c r="R172" i="6"/>
  <c r="O83" i="6"/>
  <c r="I142" i="6"/>
  <c r="R52" i="6"/>
  <c r="R142" i="6"/>
  <c r="L172" i="6"/>
  <c r="N165" i="6"/>
  <c r="N166" i="6" s="1"/>
  <c r="T76" i="90"/>
  <c r="T106" i="90"/>
  <c r="T16" i="217"/>
  <c r="I113" i="230"/>
  <c r="T106" i="230"/>
  <c r="I53" i="230"/>
  <c r="T46" i="230"/>
  <c r="I173" i="230"/>
  <c r="T166" i="230"/>
  <c r="I113" i="229"/>
  <c r="T106" i="229"/>
  <c r="I53" i="229"/>
  <c r="I190" i="229" s="1"/>
  <c r="T46" i="229"/>
  <c r="I173" i="229"/>
  <c r="T166" i="229"/>
  <c r="I113" i="228"/>
  <c r="T106" i="228"/>
  <c r="I53" i="228"/>
  <c r="I190" i="228" s="1"/>
  <c r="T46" i="228"/>
  <c r="I173" i="228"/>
  <c r="T166" i="228"/>
  <c r="I53" i="227"/>
  <c r="T46" i="227"/>
  <c r="I113" i="227"/>
  <c r="T106" i="227"/>
  <c r="I173" i="227"/>
  <c r="T166" i="227"/>
  <c r="I113" i="226"/>
  <c r="T106" i="226"/>
  <c r="I53" i="226"/>
  <c r="T46" i="226"/>
  <c r="I173" i="226"/>
  <c r="T166" i="226"/>
  <c r="I113" i="225"/>
  <c r="I190" i="225" s="1"/>
  <c r="T106" i="225"/>
  <c r="I53" i="225"/>
  <c r="T46" i="225"/>
  <c r="I173" i="225"/>
  <c r="T166" i="225"/>
  <c r="I113" i="224"/>
  <c r="T106" i="224"/>
  <c r="I53" i="224"/>
  <c r="I190" i="224" s="1"/>
  <c r="T46" i="224"/>
  <c r="I173" i="224"/>
  <c r="T166" i="224"/>
  <c r="I53" i="223"/>
  <c r="T46" i="223"/>
  <c r="I113" i="223"/>
  <c r="T106" i="223"/>
  <c r="I173" i="223"/>
  <c r="T166" i="223"/>
  <c r="I113" i="222"/>
  <c r="T106" i="222"/>
  <c r="I53" i="222"/>
  <c r="I190" i="222" s="1"/>
  <c r="T46" i="222"/>
  <c r="I173" i="222"/>
  <c r="T166" i="222"/>
  <c r="H137" i="221"/>
  <c r="T136" i="221"/>
  <c r="T17" i="221"/>
  <c r="I25" i="221"/>
  <c r="I55" i="221"/>
  <c r="T47" i="221"/>
  <c r="N167" i="221"/>
  <c r="T166" i="221"/>
  <c r="H77" i="221"/>
  <c r="T76" i="221"/>
  <c r="H107" i="221"/>
  <c r="T106" i="221"/>
  <c r="H77" i="220"/>
  <c r="T76" i="220"/>
  <c r="H107" i="220"/>
  <c r="T106" i="220"/>
  <c r="T17" i="220"/>
  <c r="I25" i="220"/>
  <c r="H137" i="220"/>
  <c r="T136" i="220"/>
  <c r="T46" i="220"/>
  <c r="T16" i="220"/>
  <c r="I55" i="220"/>
  <c r="T47" i="220"/>
  <c r="I55" i="219"/>
  <c r="T47" i="219"/>
  <c r="H107" i="219"/>
  <c r="T106" i="219"/>
  <c r="H17" i="219"/>
  <c r="T16" i="219"/>
  <c r="H77" i="219"/>
  <c r="T76" i="219"/>
  <c r="H137" i="219"/>
  <c r="T136" i="219"/>
  <c r="H47" i="218"/>
  <c r="T46" i="218"/>
  <c r="H137" i="218"/>
  <c r="T136" i="218"/>
  <c r="H107" i="218"/>
  <c r="T106" i="218"/>
  <c r="H17" i="218"/>
  <c r="T16" i="218"/>
  <c r="H77" i="218"/>
  <c r="T76" i="218"/>
  <c r="H107" i="217"/>
  <c r="T106" i="217"/>
  <c r="H77" i="217"/>
  <c r="T76" i="217"/>
  <c r="I25" i="217"/>
  <c r="T17" i="217"/>
  <c r="H137" i="217"/>
  <c r="T136" i="217"/>
  <c r="T46" i="217"/>
  <c r="N167" i="217"/>
  <c r="T166" i="217"/>
  <c r="I55" i="217"/>
  <c r="T47" i="217"/>
  <c r="H107" i="216"/>
  <c r="T106" i="216"/>
  <c r="H137" i="216"/>
  <c r="T136" i="216"/>
  <c r="H17" i="216"/>
  <c r="T16" i="216"/>
  <c r="H77" i="216"/>
  <c r="T76" i="216"/>
  <c r="H47" i="216"/>
  <c r="T46" i="216"/>
  <c r="H47" i="215"/>
  <c r="T46" i="215"/>
  <c r="H17" i="215"/>
  <c r="T16" i="215"/>
  <c r="H107" i="215"/>
  <c r="T106" i="215"/>
  <c r="H77" i="215"/>
  <c r="T76" i="215"/>
  <c r="H137" i="215"/>
  <c r="T136" i="215"/>
  <c r="T166" i="215"/>
  <c r="I175" i="215"/>
  <c r="T167" i="215"/>
  <c r="H77" i="214"/>
  <c r="T76" i="214"/>
  <c r="K17" i="214"/>
  <c r="T16" i="214"/>
  <c r="N167" i="214"/>
  <c r="T166" i="214"/>
  <c r="H137" i="214"/>
  <c r="T136" i="214"/>
  <c r="H47" i="214"/>
  <c r="T46" i="214"/>
  <c r="H107" i="214"/>
  <c r="T106" i="214"/>
  <c r="T46" i="213"/>
  <c r="I25" i="213"/>
  <c r="T17" i="213"/>
  <c r="H77" i="213"/>
  <c r="T76" i="213"/>
  <c r="I55" i="213"/>
  <c r="T47" i="213"/>
  <c r="K107" i="213"/>
  <c r="T106" i="213"/>
  <c r="H137" i="213"/>
  <c r="T136" i="213"/>
  <c r="I167" i="213"/>
  <c r="T166" i="213"/>
  <c r="H47" i="212"/>
  <c r="T46" i="212"/>
  <c r="H167" i="212"/>
  <c r="T166" i="212"/>
  <c r="H17" i="212"/>
  <c r="T16" i="212"/>
  <c r="H77" i="212"/>
  <c r="T76" i="212"/>
  <c r="H137" i="212"/>
  <c r="T136" i="212"/>
  <c r="H107" i="212"/>
  <c r="T106" i="212"/>
  <c r="H107" i="211"/>
  <c r="T106" i="211"/>
  <c r="H137" i="211"/>
  <c r="T136" i="211"/>
  <c r="H17" i="211"/>
  <c r="T16" i="211"/>
  <c r="H77" i="211"/>
  <c r="T76" i="211"/>
  <c r="H47" i="211"/>
  <c r="T46" i="211"/>
  <c r="T17" i="210"/>
  <c r="I25" i="210"/>
  <c r="I55" i="210"/>
  <c r="T47" i="210"/>
  <c r="H107" i="210"/>
  <c r="T106" i="210"/>
  <c r="H137" i="210"/>
  <c r="T136" i="210"/>
  <c r="H77" i="210"/>
  <c r="T76" i="210"/>
  <c r="H17" i="209"/>
  <c r="T16" i="209"/>
  <c r="H77" i="209"/>
  <c r="T76" i="209"/>
  <c r="H137" i="209"/>
  <c r="T136" i="209"/>
  <c r="H47" i="209"/>
  <c r="T46" i="209"/>
  <c r="H107" i="209"/>
  <c r="T106" i="209"/>
  <c r="H137" i="208"/>
  <c r="T136" i="208"/>
  <c r="K17" i="208"/>
  <c r="T16" i="208"/>
  <c r="H77" i="208"/>
  <c r="T76" i="208"/>
  <c r="N167" i="208"/>
  <c r="T166" i="208"/>
  <c r="H47" i="208"/>
  <c r="T46" i="208"/>
  <c r="H107" i="208"/>
  <c r="T106" i="208"/>
  <c r="H107" i="207"/>
  <c r="T106" i="207"/>
  <c r="I175" i="207"/>
  <c r="T167" i="207"/>
  <c r="H47" i="207"/>
  <c r="T46" i="207"/>
  <c r="H137" i="207"/>
  <c r="T136" i="207"/>
  <c r="H77" i="207"/>
  <c r="T76" i="207"/>
  <c r="T166" i="207"/>
  <c r="H17" i="207"/>
  <c r="T16" i="207"/>
  <c r="H107" i="206"/>
  <c r="T106" i="206"/>
  <c r="H137" i="206"/>
  <c r="T136" i="206"/>
  <c r="H77" i="206"/>
  <c r="T76" i="206"/>
  <c r="H47" i="206"/>
  <c r="T46" i="206"/>
  <c r="H17" i="206"/>
  <c r="T16" i="206"/>
  <c r="H137" i="205"/>
  <c r="T136" i="205"/>
  <c r="N167" i="205"/>
  <c r="T166" i="205"/>
  <c r="H47" i="205"/>
  <c r="T46" i="205"/>
  <c r="T16" i="205"/>
  <c r="H77" i="205"/>
  <c r="T76" i="205"/>
  <c r="H107" i="205"/>
  <c r="T106" i="205"/>
  <c r="I25" i="205"/>
  <c r="T17" i="205"/>
  <c r="I113" i="204"/>
  <c r="T106" i="204"/>
  <c r="I53" i="204"/>
  <c r="T46" i="204"/>
  <c r="I173" i="204"/>
  <c r="I190" i="204" s="1"/>
  <c r="T166" i="204"/>
  <c r="I53" i="203"/>
  <c r="T46" i="203"/>
  <c r="I173" i="203"/>
  <c r="T166" i="203"/>
  <c r="I113" i="203"/>
  <c r="I190" i="203" s="1"/>
  <c r="T106" i="203"/>
  <c r="I53" i="202"/>
  <c r="I190" i="202" s="1"/>
  <c r="T46" i="202"/>
  <c r="I113" i="202"/>
  <c r="T106" i="202"/>
  <c r="I173" i="202"/>
  <c r="T166" i="202"/>
  <c r="I173" i="201"/>
  <c r="T166" i="201"/>
  <c r="I53" i="201"/>
  <c r="I190" i="201" s="1"/>
  <c r="T46" i="201"/>
  <c r="I113" i="201"/>
  <c r="T106" i="201"/>
  <c r="I113" i="200"/>
  <c r="T106" i="200"/>
  <c r="I53" i="200"/>
  <c r="T46" i="200"/>
  <c r="I173" i="200"/>
  <c r="T166" i="200"/>
  <c r="I113" i="199"/>
  <c r="T106" i="199"/>
  <c r="I53" i="199"/>
  <c r="T46" i="199"/>
  <c r="I173" i="199"/>
  <c r="T166" i="199"/>
  <c r="I53" i="198"/>
  <c r="T46" i="198"/>
  <c r="I113" i="198"/>
  <c r="T106" i="198"/>
  <c r="I173" i="198"/>
  <c r="T166" i="198"/>
  <c r="I53" i="197"/>
  <c r="T46" i="197"/>
  <c r="I173" i="197"/>
  <c r="T166" i="197"/>
  <c r="I113" i="197"/>
  <c r="T106" i="197"/>
  <c r="I53" i="196"/>
  <c r="T46" i="196"/>
  <c r="I173" i="196"/>
  <c r="T166" i="196"/>
  <c r="I113" i="196"/>
  <c r="T106" i="196"/>
  <c r="H137" i="195"/>
  <c r="T136" i="195"/>
  <c r="H47" i="195"/>
  <c r="T46" i="195"/>
  <c r="H77" i="195"/>
  <c r="T76" i="195"/>
  <c r="N167" i="195"/>
  <c r="T166" i="195"/>
  <c r="K17" i="195"/>
  <c r="T16" i="195"/>
  <c r="H107" i="195"/>
  <c r="T106" i="195"/>
  <c r="N167" i="194"/>
  <c r="T166" i="194"/>
  <c r="T17" i="194"/>
  <c r="I25" i="194"/>
  <c r="H107" i="194"/>
  <c r="T106" i="194"/>
  <c r="I55" i="194"/>
  <c r="T47" i="194"/>
  <c r="H137" i="194"/>
  <c r="T136" i="194"/>
  <c r="H77" i="194"/>
  <c r="T76" i="194"/>
  <c r="T16" i="194"/>
  <c r="H77" i="193"/>
  <c r="T76" i="193"/>
  <c r="H47" i="193"/>
  <c r="T46" i="193"/>
  <c r="H137" i="193"/>
  <c r="T136" i="193"/>
  <c r="H107" i="193"/>
  <c r="T106" i="193"/>
  <c r="H17" i="193"/>
  <c r="T16" i="193"/>
  <c r="H107" i="192"/>
  <c r="T106" i="192"/>
  <c r="H137" i="192"/>
  <c r="T136" i="192"/>
  <c r="H17" i="192"/>
  <c r="T16" i="192"/>
  <c r="H77" i="192"/>
  <c r="T76" i="192"/>
  <c r="H47" i="192"/>
  <c r="T46" i="192"/>
  <c r="T16" i="187"/>
  <c r="I167" i="191"/>
  <c r="T166" i="191"/>
  <c r="H137" i="191"/>
  <c r="T136" i="191"/>
  <c r="H77" i="191"/>
  <c r="T76" i="191"/>
  <c r="H107" i="191"/>
  <c r="T106" i="191"/>
  <c r="H17" i="191"/>
  <c r="T16" i="191"/>
  <c r="H47" i="191"/>
  <c r="T46" i="191"/>
  <c r="T17" i="190"/>
  <c r="I25" i="190"/>
  <c r="H77" i="190"/>
  <c r="T76" i="190"/>
  <c r="H137" i="190"/>
  <c r="T136" i="190"/>
  <c r="N167" i="190"/>
  <c r="T166" i="190"/>
  <c r="T46" i="190"/>
  <c r="H107" i="190"/>
  <c r="T106" i="190"/>
  <c r="I55" i="190"/>
  <c r="T47" i="190"/>
  <c r="H137" i="189"/>
  <c r="T136" i="189"/>
  <c r="N167" i="189"/>
  <c r="T166" i="189"/>
  <c r="H17" i="189"/>
  <c r="T16" i="189"/>
  <c r="H47" i="189"/>
  <c r="T46" i="189"/>
  <c r="H107" i="189"/>
  <c r="T106" i="189"/>
  <c r="H77" i="189"/>
  <c r="T76" i="189"/>
  <c r="H17" i="188"/>
  <c r="T16" i="188"/>
  <c r="H137" i="188"/>
  <c r="T136" i="188"/>
  <c r="I55" i="188"/>
  <c r="T47" i="188"/>
  <c r="H107" i="188"/>
  <c r="T106" i="188"/>
  <c r="H77" i="188"/>
  <c r="T76" i="188"/>
  <c r="T46" i="188"/>
  <c r="I55" i="187"/>
  <c r="T47" i="187"/>
  <c r="I137" i="187"/>
  <c r="T136" i="187"/>
  <c r="H167" i="187"/>
  <c r="T166" i="187"/>
  <c r="H107" i="187"/>
  <c r="T106" i="187"/>
  <c r="T17" i="187"/>
  <c r="T77" i="187"/>
  <c r="I85" i="187"/>
  <c r="T46" i="187"/>
  <c r="H47" i="186"/>
  <c r="T46" i="186"/>
  <c r="H107" i="186"/>
  <c r="T106" i="186"/>
  <c r="H17" i="186"/>
  <c r="T16" i="186"/>
  <c r="H77" i="186"/>
  <c r="T76" i="186"/>
  <c r="H137" i="186"/>
  <c r="T136" i="186"/>
  <c r="I113" i="185"/>
  <c r="T106" i="185"/>
  <c r="I53" i="185"/>
  <c r="I190" i="185" s="1"/>
  <c r="T46" i="185"/>
  <c r="I173" i="185"/>
  <c r="T166" i="185"/>
  <c r="I53" i="184"/>
  <c r="T46" i="184"/>
  <c r="I173" i="184"/>
  <c r="T166" i="184"/>
  <c r="I113" i="184"/>
  <c r="T106" i="184"/>
  <c r="I113" i="183"/>
  <c r="T106" i="183"/>
  <c r="I53" i="183"/>
  <c r="T46" i="183"/>
  <c r="I173" i="183"/>
  <c r="T166" i="183"/>
  <c r="I173" i="182"/>
  <c r="T166" i="182"/>
  <c r="I113" i="182"/>
  <c r="T106" i="182"/>
  <c r="I53" i="182"/>
  <c r="T46" i="182"/>
  <c r="I173" i="181"/>
  <c r="T166" i="181"/>
  <c r="I53" i="181"/>
  <c r="T46" i="181"/>
  <c r="I113" i="181"/>
  <c r="T106" i="181"/>
  <c r="I53" i="180"/>
  <c r="T46" i="180"/>
  <c r="I173" i="180"/>
  <c r="T166" i="180"/>
  <c r="I113" i="180"/>
  <c r="T106" i="180"/>
  <c r="I173" i="179"/>
  <c r="T166" i="179"/>
  <c r="I53" i="179"/>
  <c r="T46" i="179"/>
  <c r="I113" i="179"/>
  <c r="T106" i="179"/>
  <c r="I53" i="178"/>
  <c r="T46" i="178"/>
  <c r="I113" i="178"/>
  <c r="T106" i="178"/>
  <c r="I173" i="178"/>
  <c r="T166" i="178"/>
  <c r="I53" i="176"/>
  <c r="T46" i="176"/>
  <c r="I113" i="176"/>
  <c r="T106" i="176"/>
  <c r="I173" i="176"/>
  <c r="T166" i="176"/>
  <c r="T46" i="175"/>
  <c r="H107" i="175"/>
  <c r="T106" i="175"/>
  <c r="T16" i="175"/>
  <c r="H137" i="175"/>
  <c r="T136" i="175"/>
  <c r="N167" i="175"/>
  <c r="T166" i="175"/>
  <c r="I55" i="175"/>
  <c r="T47" i="175"/>
  <c r="T17" i="175"/>
  <c r="I25" i="175"/>
  <c r="H77" i="175"/>
  <c r="T76" i="175"/>
  <c r="H167" i="174"/>
  <c r="T166" i="174"/>
  <c r="T47" i="174"/>
  <c r="I55" i="174"/>
  <c r="I77" i="174"/>
  <c r="T76" i="174"/>
  <c r="I25" i="174"/>
  <c r="T17" i="174"/>
  <c r="H107" i="174"/>
  <c r="T106" i="174"/>
  <c r="H137" i="174"/>
  <c r="T136" i="174"/>
  <c r="T167" i="90"/>
  <c r="I145" i="90"/>
  <c r="T137" i="90"/>
  <c r="I115" i="90"/>
  <c r="T107" i="90"/>
  <c r="I85" i="90"/>
  <c r="T77" i="90"/>
  <c r="T46" i="90"/>
  <c r="I55" i="90"/>
  <c r="T47" i="90"/>
  <c r="L190" i="173"/>
  <c r="T105" i="173"/>
  <c r="H106" i="173"/>
  <c r="T45" i="173"/>
  <c r="O53" i="173"/>
  <c r="O190" i="173" s="1"/>
  <c r="I83" i="173"/>
  <c r="H166" i="173"/>
  <c r="T165" i="173"/>
  <c r="I23" i="173"/>
  <c r="T16" i="173"/>
  <c r="T75" i="173"/>
  <c r="O189" i="173"/>
  <c r="H166" i="172"/>
  <c r="T165" i="172"/>
  <c r="T135" i="172"/>
  <c r="T46" i="172"/>
  <c r="I53" i="172"/>
  <c r="T106" i="172"/>
  <c r="I113" i="172"/>
  <c r="I76" i="172"/>
  <c r="T75" i="172"/>
  <c r="O189" i="172"/>
  <c r="I16" i="172"/>
  <c r="T15" i="172"/>
  <c r="L190" i="172"/>
  <c r="I143" i="172"/>
  <c r="T136" i="172"/>
  <c r="T45" i="172"/>
  <c r="T105" i="172"/>
  <c r="O173" i="6"/>
  <c r="L173" i="6"/>
  <c r="H165" i="6"/>
  <c r="Q165" i="6"/>
  <c r="Q166" i="6" s="1"/>
  <c r="R173" i="6" s="1"/>
  <c r="O143" i="6"/>
  <c r="H135" i="6"/>
  <c r="L135" i="6"/>
  <c r="L136" i="6" s="1"/>
  <c r="L143" i="6" s="1"/>
  <c r="O142" i="6"/>
  <c r="Q135" i="6"/>
  <c r="Q136" i="6" s="1"/>
  <c r="R143" i="6" s="1"/>
  <c r="H105" i="6"/>
  <c r="L105" i="6"/>
  <c r="L106" i="6" s="1"/>
  <c r="L113" i="6" s="1"/>
  <c r="O112" i="6"/>
  <c r="Q105" i="6"/>
  <c r="Q106" i="6" s="1"/>
  <c r="R113" i="6" s="1"/>
  <c r="R83" i="6"/>
  <c r="L82" i="6"/>
  <c r="H75" i="6"/>
  <c r="O82" i="6"/>
  <c r="R82" i="6"/>
  <c r="K45" i="6"/>
  <c r="K46" i="6" s="1"/>
  <c r="L53" i="6" s="1"/>
  <c r="O45" i="6"/>
  <c r="O46" i="6" s="1"/>
  <c r="O53" i="6" s="1"/>
  <c r="H45" i="6"/>
  <c r="Q45" i="6"/>
  <c r="Q46" i="6" s="1"/>
  <c r="R53" i="6" s="1"/>
  <c r="D18" i="90"/>
  <c r="E13" i="90"/>
  <c r="L175" i="193" l="1"/>
  <c r="L191" i="193" s="1"/>
  <c r="T167" i="193"/>
  <c r="I190" i="196"/>
  <c r="I190" i="226"/>
  <c r="I190" i="227"/>
  <c r="L175" i="220"/>
  <c r="L191" i="220" s="1"/>
  <c r="T167" i="220"/>
  <c r="I190" i="200"/>
  <c r="L175" i="216"/>
  <c r="L191" i="216" s="1"/>
  <c r="T167" i="216"/>
  <c r="L175" i="211"/>
  <c r="L191" i="211" s="1"/>
  <c r="T167" i="211"/>
  <c r="I190" i="197"/>
  <c r="I190" i="182"/>
  <c r="I191" i="217"/>
  <c r="J92" i="90"/>
  <c r="J122" i="6"/>
  <c r="A101" i="6"/>
  <c r="I190" i="230"/>
  <c r="I190" i="223"/>
  <c r="T77" i="221"/>
  <c r="I85" i="221"/>
  <c r="I191" i="221" s="1"/>
  <c r="T137" i="221"/>
  <c r="I145" i="221"/>
  <c r="T107" i="221"/>
  <c r="I115" i="221"/>
  <c r="O175" i="221"/>
  <c r="O191" i="221" s="1"/>
  <c r="T167" i="221"/>
  <c r="T137" i="220"/>
  <c r="I145" i="220"/>
  <c r="I191" i="220" s="1"/>
  <c r="T107" i="220"/>
  <c r="I115" i="220"/>
  <c r="T77" i="220"/>
  <c r="I85" i="220"/>
  <c r="T77" i="219"/>
  <c r="I85" i="219"/>
  <c r="T107" i="219"/>
  <c r="I115" i="219"/>
  <c r="T137" i="219"/>
  <c r="I145" i="219"/>
  <c r="I25" i="219"/>
  <c r="T17" i="219"/>
  <c r="T17" i="218"/>
  <c r="I25" i="218"/>
  <c r="T137" i="218"/>
  <c r="I145" i="218"/>
  <c r="T77" i="218"/>
  <c r="I85" i="218"/>
  <c r="T107" i="218"/>
  <c r="I115" i="218"/>
  <c r="I55" i="218"/>
  <c r="T47" i="218"/>
  <c r="O175" i="217"/>
  <c r="O191" i="217" s="1"/>
  <c r="T167" i="217"/>
  <c r="T137" i="217"/>
  <c r="I145" i="217"/>
  <c r="T77" i="217"/>
  <c r="I85" i="217"/>
  <c r="T107" i="217"/>
  <c r="I115" i="217"/>
  <c r="T77" i="216"/>
  <c r="I85" i="216"/>
  <c r="T137" i="216"/>
  <c r="I145" i="216"/>
  <c r="I55" i="216"/>
  <c r="T47" i="216"/>
  <c r="T17" i="216"/>
  <c r="I25" i="216"/>
  <c r="T107" i="216"/>
  <c r="I115" i="216"/>
  <c r="T77" i="215"/>
  <c r="I85" i="215"/>
  <c r="T17" i="215"/>
  <c r="I25" i="215"/>
  <c r="T137" i="215"/>
  <c r="I145" i="215"/>
  <c r="T107" i="215"/>
  <c r="I115" i="215"/>
  <c r="I55" i="215"/>
  <c r="T47" i="215"/>
  <c r="T137" i="214"/>
  <c r="I145" i="214"/>
  <c r="L25" i="214"/>
  <c r="L191" i="214" s="1"/>
  <c r="T17" i="214"/>
  <c r="I55" i="214"/>
  <c r="I191" i="214" s="1"/>
  <c r="T47" i="214"/>
  <c r="O175" i="214"/>
  <c r="O191" i="214" s="1"/>
  <c r="T167" i="214"/>
  <c r="T77" i="214"/>
  <c r="I85" i="214"/>
  <c r="T107" i="214"/>
  <c r="I115" i="214"/>
  <c r="T77" i="213"/>
  <c r="I85" i="213"/>
  <c r="I191" i="213" s="1"/>
  <c r="T137" i="213"/>
  <c r="I145" i="213"/>
  <c r="T167" i="213"/>
  <c r="I175" i="213"/>
  <c r="L115" i="213"/>
  <c r="L191" i="213" s="1"/>
  <c r="T107" i="213"/>
  <c r="T107" i="212"/>
  <c r="I115" i="212"/>
  <c r="T77" i="212"/>
  <c r="I85" i="212"/>
  <c r="I175" i="212"/>
  <c r="T167" i="212"/>
  <c r="T137" i="212"/>
  <c r="I145" i="212"/>
  <c r="T17" i="212"/>
  <c r="I25" i="212"/>
  <c r="I55" i="212"/>
  <c r="T47" i="212"/>
  <c r="T77" i="211"/>
  <c r="I85" i="211"/>
  <c r="T137" i="211"/>
  <c r="I145" i="211"/>
  <c r="I55" i="211"/>
  <c r="T47" i="211"/>
  <c r="T17" i="211"/>
  <c r="I25" i="211"/>
  <c r="T107" i="211"/>
  <c r="I115" i="211"/>
  <c r="T77" i="210"/>
  <c r="I85" i="210"/>
  <c r="T107" i="210"/>
  <c r="I115" i="210"/>
  <c r="I191" i="210" s="1"/>
  <c r="T137" i="210"/>
  <c r="I145" i="210"/>
  <c r="T107" i="209"/>
  <c r="I115" i="209"/>
  <c r="T137" i="209"/>
  <c r="I145" i="209"/>
  <c r="T77" i="209"/>
  <c r="I85" i="209"/>
  <c r="I55" i="209"/>
  <c r="T47" i="209"/>
  <c r="T17" i="209"/>
  <c r="I25" i="209"/>
  <c r="O175" i="208"/>
  <c r="O191" i="208" s="1"/>
  <c r="T167" i="208"/>
  <c r="I55" i="208"/>
  <c r="T47" i="208"/>
  <c r="L25" i="208"/>
  <c r="L191" i="208" s="1"/>
  <c r="T17" i="208"/>
  <c r="T107" i="208"/>
  <c r="I115" i="208"/>
  <c r="T77" i="208"/>
  <c r="I85" i="208"/>
  <c r="T137" i="208"/>
  <c r="I145" i="208"/>
  <c r="T17" i="207"/>
  <c r="I25" i="207"/>
  <c r="T77" i="207"/>
  <c r="I85" i="207"/>
  <c r="T137" i="207"/>
  <c r="I145" i="207"/>
  <c r="I55" i="207"/>
  <c r="T47" i="207"/>
  <c r="T107" i="207"/>
  <c r="I115" i="207"/>
  <c r="I55" i="206"/>
  <c r="T47" i="206"/>
  <c r="T137" i="206"/>
  <c r="I145" i="206"/>
  <c r="T17" i="206"/>
  <c r="I25" i="206"/>
  <c r="I191" i="206" s="1"/>
  <c r="T77" i="206"/>
  <c r="I85" i="206"/>
  <c r="T107" i="206"/>
  <c r="I115" i="206"/>
  <c r="O175" i="205"/>
  <c r="O191" i="205" s="1"/>
  <c r="T167" i="205"/>
  <c r="T107" i="205"/>
  <c r="I115" i="205"/>
  <c r="I55" i="205"/>
  <c r="I191" i="205" s="1"/>
  <c r="T47" i="205"/>
  <c r="T137" i="205"/>
  <c r="I145" i="205"/>
  <c r="T77" i="205"/>
  <c r="I85" i="205"/>
  <c r="I190" i="199"/>
  <c r="I190" i="198"/>
  <c r="O175" i="195"/>
  <c r="O191" i="195" s="1"/>
  <c r="T167" i="195"/>
  <c r="I55" i="195"/>
  <c r="T47" i="195"/>
  <c r="L25" i="195"/>
  <c r="L191" i="195" s="1"/>
  <c r="T17" i="195"/>
  <c r="T77" i="195"/>
  <c r="I85" i="195"/>
  <c r="T137" i="195"/>
  <c r="I145" i="195"/>
  <c r="T107" i="195"/>
  <c r="I115" i="195"/>
  <c r="T77" i="194"/>
  <c r="I85" i="194"/>
  <c r="T137" i="194"/>
  <c r="I145" i="194"/>
  <c r="I191" i="194" s="1"/>
  <c r="T107" i="194"/>
  <c r="I115" i="194"/>
  <c r="O175" i="194"/>
  <c r="O191" i="194" s="1"/>
  <c r="T167" i="194"/>
  <c r="T17" i="193"/>
  <c r="I25" i="193"/>
  <c r="T137" i="193"/>
  <c r="I145" i="193"/>
  <c r="T107" i="193"/>
  <c r="I115" i="193"/>
  <c r="I55" i="193"/>
  <c r="T47" i="193"/>
  <c r="T77" i="193"/>
  <c r="I85" i="193"/>
  <c r="T77" i="192"/>
  <c r="I85" i="192"/>
  <c r="T137" i="192"/>
  <c r="I145" i="192"/>
  <c r="I55" i="192"/>
  <c r="T47" i="192"/>
  <c r="T17" i="192"/>
  <c r="I25" i="192"/>
  <c r="T107" i="192"/>
  <c r="I115" i="192"/>
  <c r="I55" i="191"/>
  <c r="T47" i="191"/>
  <c r="T137" i="191"/>
  <c r="I145" i="191"/>
  <c r="T107" i="191"/>
  <c r="I115" i="191"/>
  <c r="T17" i="191"/>
  <c r="I25" i="191"/>
  <c r="T77" i="191"/>
  <c r="I85" i="191"/>
  <c r="I175" i="191"/>
  <c r="T167" i="191"/>
  <c r="O175" i="190"/>
  <c r="O191" i="190" s="1"/>
  <c r="T167" i="190"/>
  <c r="T77" i="190"/>
  <c r="I85" i="190"/>
  <c r="I191" i="190" s="1"/>
  <c r="T107" i="190"/>
  <c r="I115" i="190"/>
  <c r="T137" i="190"/>
  <c r="I145" i="190"/>
  <c r="T77" i="189"/>
  <c r="I85" i="189"/>
  <c r="I55" i="189"/>
  <c r="T47" i="189"/>
  <c r="O175" i="189"/>
  <c r="O191" i="189" s="1"/>
  <c r="T167" i="189"/>
  <c r="T107" i="189"/>
  <c r="I115" i="189"/>
  <c r="T17" i="189"/>
  <c r="I25" i="189"/>
  <c r="T137" i="189"/>
  <c r="I145" i="189"/>
  <c r="T107" i="188"/>
  <c r="I115" i="188"/>
  <c r="T137" i="188"/>
  <c r="I145" i="188"/>
  <c r="T77" i="188"/>
  <c r="I85" i="188"/>
  <c r="T17" i="188"/>
  <c r="I25" i="188"/>
  <c r="I191" i="188" s="1"/>
  <c r="T107" i="187"/>
  <c r="I115" i="187"/>
  <c r="I191" i="187" s="1"/>
  <c r="I145" i="187"/>
  <c r="T137" i="187"/>
  <c r="I175" i="187"/>
  <c r="T167" i="187"/>
  <c r="T107" i="186"/>
  <c r="I115" i="186"/>
  <c r="T137" i="186"/>
  <c r="I145" i="186"/>
  <c r="T17" i="186"/>
  <c r="I25" i="186"/>
  <c r="T77" i="186"/>
  <c r="I85" i="186"/>
  <c r="I55" i="186"/>
  <c r="T47" i="186"/>
  <c r="I190" i="184"/>
  <c r="I190" i="183"/>
  <c r="I190" i="181"/>
  <c r="I190" i="180"/>
  <c r="I190" i="179"/>
  <c r="I190" i="178"/>
  <c r="I190" i="176"/>
  <c r="O175" i="175"/>
  <c r="O191" i="175" s="1"/>
  <c r="T167" i="175"/>
  <c r="T107" i="175"/>
  <c r="I115" i="175"/>
  <c r="T77" i="175"/>
  <c r="I85" i="175"/>
  <c r="T137" i="175"/>
  <c r="I145" i="175"/>
  <c r="T137" i="174"/>
  <c r="I145" i="174"/>
  <c r="I191" i="174" s="1"/>
  <c r="T107" i="174"/>
  <c r="I115" i="174"/>
  <c r="T77" i="174"/>
  <c r="I85" i="174"/>
  <c r="T167" i="174"/>
  <c r="I175" i="174"/>
  <c r="I113" i="173"/>
  <c r="T106" i="173"/>
  <c r="I173" i="173"/>
  <c r="T166" i="173"/>
  <c r="T76" i="172"/>
  <c r="I83" i="172"/>
  <c r="T16" i="172"/>
  <c r="I23" i="172"/>
  <c r="I173" i="172"/>
  <c r="T166" i="172"/>
  <c r="H166" i="6"/>
  <c r="T165" i="6"/>
  <c r="H136" i="6"/>
  <c r="T135" i="6"/>
  <c r="H106" i="6"/>
  <c r="T105" i="6"/>
  <c r="H76" i="6"/>
  <c r="T75" i="6"/>
  <c r="H46" i="6"/>
  <c r="T45" i="6"/>
  <c r="U5" i="6"/>
  <c r="I191" i="208" l="1"/>
  <c r="I191" i="189"/>
  <c r="I191" i="193"/>
  <c r="I191" i="218"/>
  <c r="I191" i="191"/>
  <c r="I191" i="175"/>
  <c r="I191" i="186"/>
  <c r="I191" i="209"/>
  <c r="I191" i="215"/>
  <c r="I191" i="212"/>
  <c r="I191" i="192"/>
  <c r="I191" i="219"/>
  <c r="I190" i="172"/>
  <c r="I191" i="216"/>
  <c r="I191" i="195"/>
  <c r="I190" i="173"/>
  <c r="I191" i="207"/>
  <c r="I191" i="211"/>
  <c r="J122" i="90"/>
  <c r="J152" i="6"/>
  <c r="A131" i="6"/>
  <c r="I173" i="6"/>
  <c r="T166" i="6"/>
  <c r="I143" i="6"/>
  <c r="T136" i="6"/>
  <c r="I113" i="6"/>
  <c r="T106" i="6"/>
  <c r="I83" i="6"/>
  <c r="T76" i="6"/>
  <c r="I53" i="6"/>
  <c r="T46" i="6"/>
  <c r="J152" i="90" l="1"/>
  <c r="J2" i="172"/>
  <c r="A161" i="6"/>
  <c r="J2" i="174" l="1"/>
  <c r="A11" i="172"/>
  <c r="J32" i="172"/>
  <c r="E18" i="90"/>
  <c r="J32" i="174" l="1"/>
  <c r="A41" i="172"/>
  <c r="J62" i="172"/>
  <c r="K28" i="6"/>
  <c r="J92" i="172" l="1"/>
  <c r="A71" i="172"/>
  <c r="J62" i="174"/>
  <c r="R26" i="46"/>
  <c r="Q26" i="46"/>
  <c r="G26" i="46"/>
  <c r="R25" i="46"/>
  <c r="Q25" i="46"/>
  <c r="G25" i="46"/>
  <c r="R24" i="46"/>
  <c r="Q24" i="46"/>
  <c r="G24" i="46"/>
  <c r="R23" i="46"/>
  <c r="Q23" i="46"/>
  <c r="G23" i="46"/>
  <c r="R22" i="46"/>
  <c r="Q22" i="46"/>
  <c r="G22" i="46"/>
  <c r="J122" i="172" l="1"/>
  <c r="J92" i="174"/>
  <c r="A101" i="172"/>
  <c r="O12" i="90"/>
  <c r="O13" i="90"/>
  <c r="A131" i="172" l="1"/>
  <c r="J152" i="172"/>
  <c r="J122" i="174"/>
  <c r="K7" i="90"/>
  <c r="R26" i="41"/>
  <c r="Q26" i="41"/>
  <c r="R25" i="41"/>
  <c r="Q25" i="41"/>
  <c r="R24" i="41"/>
  <c r="Q24" i="41"/>
  <c r="R23" i="41"/>
  <c r="Q23" i="41"/>
  <c r="R22" i="41"/>
  <c r="Q22" i="41"/>
  <c r="G26" i="41"/>
  <c r="G25" i="41"/>
  <c r="G24" i="41"/>
  <c r="G23" i="41"/>
  <c r="G22" i="41"/>
  <c r="J152" i="174" l="1"/>
  <c r="J2" i="173"/>
  <c r="A161" i="172"/>
  <c r="H14" i="90"/>
  <c r="J32" i="173" l="1"/>
  <c r="A11" i="173"/>
  <c r="J2" i="175"/>
  <c r="G10" i="39"/>
  <c r="J32" i="175" l="1"/>
  <c r="A41" i="173"/>
  <c r="J62" i="173"/>
  <c r="J7" i="126"/>
  <c r="J92" i="173" l="1"/>
  <c r="A71" i="173"/>
  <c r="J62" i="175"/>
  <c r="H9" i="101"/>
  <c r="H8" i="101"/>
  <c r="H7" i="101"/>
  <c r="M51" i="87"/>
  <c r="M48" i="87"/>
  <c r="Q13" i="87"/>
  <c r="Q12" i="87"/>
  <c r="Q11" i="87"/>
  <c r="B17" i="100"/>
  <c r="E17" i="90"/>
  <c r="D17" i="90"/>
  <c r="A17" i="90"/>
  <c r="E16" i="90"/>
  <c r="D16" i="90"/>
  <c r="A16" i="90"/>
  <c r="D15" i="90"/>
  <c r="A15" i="90"/>
  <c r="S14" i="90"/>
  <c r="R14" i="90"/>
  <c r="Q14" i="90"/>
  <c r="P14" i="90"/>
  <c r="O14" i="90"/>
  <c r="N14" i="90"/>
  <c r="M14" i="90"/>
  <c r="L14" i="90"/>
  <c r="K14" i="90"/>
  <c r="J14" i="90"/>
  <c r="I14" i="90"/>
  <c r="I22" i="90" s="1"/>
  <c r="A14" i="90"/>
  <c r="S13" i="90"/>
  <c r="R13" i="90"/>
  <c r="Q13" i="90"/>
  <c r="P13" i="90"/>
  <c r="N13" i="90"/>
  <c r="M13" i="90"/>
  <c r="L13" i="90"/>
  <c r="K13" i="90"/>
  <c r="J13" i="90"/>
  <c r="I13" i="90"/>
  <c r="H13" i="90"/>
  <c r="K28" i="90"/>
  <c r="A13" i="90"/>
  <c r="S12" i="90"/>
  <c r="R12" i="90"/>
  <c r="Q12" i="90"/>
  <c r="P12" i="90"/>
  <c r="N12" i="90"/>
  <c r="M12" i="90"/>
  <c r="L12" i="90"/>
  <c r="K12" i="90"/>
  <c r="J12" i="90"/>
  <c r="I12" i="90"/>
  <c r="H12" i="90"/>
  <c r="D12" i="90"/>
  <c r="H9" i="88"/>
  <c r="H8" i="88"/>
  <c r="H7" i="88"/>
  <c r="B17" i="46"/>
  <c r="G9" i="39"/>
  <c r="G8" i="39"/>
  <c r="B2" i="46"/>
  <c r="B17" i="41"/>
  <c r="R21" i="6"/>
  <c r="O21" i="6"/>
  <c r="L21" i="6"/>
  <c r="I21" i="6"/>
  <c r="R20" i="6"/>
  <c r="O20" i="6"/>
  <c r="L20" i="6"/>
  <c r="I20" i="6"/>
  <c r="R19" i="6"/>
  <c r="O19" i="6"/>
  <c r="L19" i="6"/>
  <c r="I19" i="6"/>
  <c r="S14" i="6"/>
  <c r="S15" i="6" s="1"/>
  <c r="S16" i="6" s="1"/>
  <c r="R14" i="6"/>
  <c r="R15" i="6" s="1"/>
  <c r="R16" i="6" s="1"/>
  <c r="Q14" i="6"/>
  <c r="P14" i="6"/>
  <c r="P15" i="6" s="1"/>
  <c r="P16" i="6" s="1"/>
  <c r="O14" i="6"/>
  <c r="N14" i="6"/>
  <c r="N15" i="6" s="1"/>
  <c r="N16" i="6" s="1"/>
  <c r="M14" i="6"/>
  <c r="M15" i="6" s="1"/>
  <c r="M16" i="6" s="1"/>
  <c r="L14" i="6"/>
  <c r="L15" i="6" s="1"/>
  <c r="L16" i="6" s="1"/>
  <c r="K14" i="6"/>
  <c r="J14" i="6"/>
  <c r="J15" i="6" s="1"/>
  <c r="J16" i="6" s="1"/>
  <c r="I14" i="6"/>
  <c r="I15" i="6" s="1"/>
  <c r="I16" i="6" s="1"/>
  <c r="H14" i="6"/>
  <c r="H15" i="6" s="1"/>
  <c r="H16" i="6" s="1"/>
  <c r="T13" i="6"/>
  <c r="T12" i="6"/>
  <c r="T11" i="6"/>
  <c r="H36" i="126"/>
  <c r="O7" i="126"/>
  <c r="M7" i="126"/>
  <c r="K7" i="126"/>
  <c r="I21" i="90" l="1"/>
  <c r="I187" i="90" s="1"/>
  <c r="C23" i="100" s="1"/>
  <c r="I188" i="90"/>
  <c r="C24" i="100" s="1"/>
  <c r="D155" i="174"/>
  <c r="D155" i="188"/>
  <c r="D155" i="192"/>
  <c r="D155" i="205"/>
  <c r="D155" i="209"/>
  <c r="D155" i="213"/>
  <c r="D155" i="217"/>
  <c r="D155" i="221"/>
  <c r="D125" i="186"/>
  <c r="D125" i="190"/>
  <c r="D125" i="194"/>
  <c r="D125" i="207"/>
  <c r="D125" i="211"/>
  <c r="D125" i="215"/>
  <c r="D125" i="219"/>
  <c r="D95" i="174"/>
  <c r="D95" i="188"/>
  <c r="D95" i="192"/>
  <c r="D95" i="205"/>
  <c r="D95" i="209"/>
  <c r="D95" i="213"/>
  <c r="D95" i="217"/>
  <c r="D95" i="221"/>
  <c r="D65" i="186"/>
  <c r="D65" i="190"/>
  <c r="D65" i="194"/>
  <c r="D65" i="207"/>
  <c r="D65" i="211"/>
  <c r="D65" i="215"/>
  <c r="D65" i="219"/>
  <c r="D35" i="174"/>
  <c r="D35" i="188"/>
  <c r="D35" i="192"/>
  <c r="D35" i="205"/>
  <c r="D35" i="209"/>
  <c r="D35" i="213"/>
  <c r="D35" i="217"/>
  <c r="D35" i="221"/>
  <c r="D5" i="186"/>
  <c r="D5" i="190"/>
  <c r="D5" i="194"/>
  <c r="D5" i="207"/>
  <c r="D5" i="211"/>
  <c r="D5" i="215"/>
  <c r="D5" i="219"/>
  <c r="D155" i="190"/>
  <c r="D155" i="194"/>
  <c r="D155" i="211"/>
  <c r="D155" i="219"/>
  <c r="D125" i="188"/>
  <c r="D125" i="205"/>
  <c r="D125" i="213"/>
  <c r="D125" i="221"/>
  <c r="D95" i="190"/>
  <c r="D95" i="207"/>
  <c r="D95" i="219"/>
  <c r="D65" i="188"/>
  <c r="D65" i="205"/>
  <c r="D65" i="213"/>
  <c r="D65" i="221"/>
  <c r="D35" i="190"/>
  <c r="D35" i="207"/>
  <c r="D35" i="215"/>
  <c r="D5" i="174"/>
  <c r="D5" i="192"/>
  <c r="D5" i="213"/>
  <c r="D5" i="221"/>
  <c r="D155" i="191"/>
  <c r="D155" i="208"/>
  <c r="D155" i="212"/>
  <c r="D155" i="220"/>
  <c r="D125" i="189"/>
  <c r="D125" i="206"/>
  <c r="D125" i="214"/>
  <c r="D125" i="90"/>
  <c r="D95" i="191"/>
  <c r="D95" i="208"/>
  <c r="D95" i="220"/>
  <c r="D65" i="189"/>
  <c r="D65" i="206"/>
  <c r="D65" i="214"/>
  <c r="D65" i="90"/>
  <c r="D35" i="187"/>
  <c r="D35" i="195"/>
  <c r="D35" i="212"/>
  <c r="D155" i="175"/>
  <c r="D155" i="189"/>
  <c r="D155" i="193"/>
  <c r="D155" i="206"/>
  <c r="D155" i="210"/>
  <c r="D155" i="214"/>
  <c r="D155" i="218"/>
  <c r="D155" i="90"/>
  <c r="D125" i="187"/>
  <c r="D125" i="191"/>
  <c r="D125" i="195"/>
  <c r="D125" i="208"/>
  <c r="D125" i="212"/>
  <c r="D125" i="216"/>
  <c r="D125" i="220"/>
  <c r="D95" i="175"/>
  <c r="D95" i="189"/>
  <c r="D95" i="193"/>
  <c r="D95" i="206"/>
  <c r="D95" i="210"/>
  <c r="D95" i="214"/>
  <c r="D95" i="218"/>
  <c r="D95" i="90"/>
  <c r="D65" i="187"/>
  <c r="D65" i="191"/>
  <c r="D65" i="195"/>
  <c r="D65" i="208"/>
  <c r="D65" i="212"/>
  <c r="D65" i="216"/>
  <c r="D65" i="220"/>
  <c r="D35" i="175"/>
  <c r="D35" i="189"/>
  <c r="D35" i="193"/>
  <c r="D35" i="206"/>
  <c r="D35" i="210"/>
  <c r="D35" i="214"/>
  <c r="D35" i="218"/>
  <c r="D35" i="90"/>
  <c r="D5" i="187"/>
  <c r="D5" i="191"/>
  <c r="D5" i="195"/>
  <c r="D5" i="208"/>
  <c r="D5" i="212"/>
  <c r="D5" i="216"/>
  <c r="D5" i="220"/>
  <c r="D155" i="186"/>
  <c r="D155" i="207"/>
  <c r="D155" i="215"/>
  <c r="D125" i="174"/>
  <c r="D125" i="192"/>
  <c r="D125" i="209"/>
  <c r="D125" i="217"/>
  <c r="D95" i="186"/>
  <c r="D95" i="194"/>
  <c r="D95" i="211"/>
  <c r="D95" i="215"/>
  <c r="D65" i="174"/>
  <c r="D65" i="192"/>
  <c r="D65" i="209"/>
  <c r="D65" i="217"/>
  <c r="D35" i="186"/>
  <c r="D35" i="194"/>
  <c r="D35" i="211"/>
  <c r="D35" i="219"/>
  <c r="D5" i="188"/>
  <c r="D5" i="205"/>
  <c r="D5" i="209"/>
  <c r="D5" i="217"/>
  <c r="D155" i="187"/>
  <c r="D155" i="195"/>
  <c r="D155" i="216"/>
  <c r="D125" i="175"/>
  <c r="D125" i="193"/>
  <c r="D125" i="210"/>
  <c r="D125" i="218"/>
  <c r="D95" i="187"/>
  <c r="D95" i="195"/>
  <c r="D95" i="212"/>
  <c r="D95" i="216"/>
  <c r="D65" i="175"/>
  <c r="D65" i="193"/>
  <c r="D65" i="210"/>
  <c r="D65" i="218"/>
  <c r="D35" i="191"/>
  <c r="D35" i="208"/>
  <c r="D35" i="216"/>
  <c r="D5" i="193"/>
  <c r="D5" i="218"/>
  <c r="D35" i="220"/>
  <c r="D5" i="206"/>
  <c r="D5" i="90"/>
  <c r="D5" i="175"/>
  <c r="D5" i="210"/>
  <c r="D5" i="189"/>
  <c r="D5" i="214"/>
  <c r="I20" i="90"/>
  <c r="J122" i="173"/>
  <c r="A101" i="173"/>
  <c r="J92" i="175"/>
  <c r="J15" i="90"/>
  <c r="J16" i="90" s="1"/>
  <c r="J17" i="90" s="1"/>
  <c r="R15" i="90"/>
  <c r="R16" i="90" s="1"/>
  <c r="R17" i="90" s="1"/>
  <c r="O186" i="6"/>
  <c r="O187" i="6"/>
  <c r="O188" i="6"/>
  <c r="L186" i="6"/>
  <c r="L187" i="6"/>
  <c r="L188" i="6"/>
  <c r="R186" i="6"/>
  <c r="R187" i="6"/>
  <c r="R188" i="6"/>
  <c r="I186" i="6"/>
  <c r="I188" i="6"/>
  <c r="I187" i="6"/>
  <c r="O22" i="6"/>
  <c r="O21" i="90"/>
  <c r="O187" i="90" s="1"/>
  <c r="K15" i="90"/>
  <c r="K16" i="90" s="1"/>
  <c r="K17" i="90" s="1"/>
  <c r="T12" i="90"/>
  <c r="L20" i="90"/>
  <c r="L186" i="90" s="1"/>
  <c r="Q15" i="90"/>
  <c r="Q16" i="90" s="1"/>
  <c r="Q17" i="90" s="1"/>
  <c r="L15" i="90"/>
  <c r="L16" i="90" s="1"/>
  <c r="L17" i="90" s="1"/>
  <c r="P15" i="90"/>
  <c r="P16" i="90" s="1"/>
  <c r="P17" i="90" s="1"/>
  <c r="O15" i="90"/>
  <c r="O16" i="90" s="1"/>
  <c r="O17" i="90" s="1"/>
  <c r="S15" i="90"/>
  <c r="S16" i="90" s="1"/>
  <c r="S17" i="90" s="1"/>
  <c r="I15" i="90"/>
  <c r="I16" i="90" s="1"/>
  <c r="I17" i="90" s="1"/>
  <c r="M15" i="90"/>
  <c r="M16" i="90" s="1"/>
  <c r="M17" i="90" s="1"/>
  <c r="R22" i="90"/>
  <c r="R188" i="90" s="1"/>
  <c r="T14" i="6"/>
  <c r="L22" i="6"/>
  <c r="O20" i="90"/>
  <c r="O186" i="90" s="1"/>
  <c r="L21" i="90"/>
  <c r="L187" i="90" s="1"/>
  <c r="O15" i="6"/>
  <c r="R22" i="6"/>
  <c r="I22" i="6"/>
  <c r="K15" i="6"/>
  <c r="H15" i="90"/>
  <c r="T14" i="90"/>
  <c r="L22" i="90"/>
  <c r="L188" i="90" s="1"/>
  <c r="Q15" i="6"/>
  <c r="T13" i="90"/>
  <c r="O22" i="90"/>
  <c r="O188" i="90" s="1"/>
  <c r="N15" i="90"/>
  <c r="R20" i="90"/>
  <c r="R186" i="90" s="1"/>
  <c r="R21" i="90"/>
  <c r="R187" i="90" s="1"/>
  <c r="I186" i="90" l="1"/>
  <c r="C22" i="100" s="1"/>
  <c r="J22" i="46"/>
  <c r="J22" i="41"/>
  <c r="F22" i="41"/>
  <c r="F22" i="46"/>
  <c r="P22" i="46"/>
  <c r="P22" i="41"/>
  <c r="P23" i="41"/>
  <c r="P23" i="46"/>
  <c r="C23" i="41"/>
  <c r="C23" i="46"/>
  <c r="J24" i="41"/>
  <c r="J24" i="46"/>
  <c r="J23" i="41"/>
  <c r="J23" i="46"/>
  <c r="P24" i="46"/>
  <c r="P24" i="41"/>
  <c r="F23" i="46"/>
  <c r="F23" i="41"/>
  <c r="J152" i="173"/>
  <c r="A131" i="173"/>
  <c r="J122" i="175"/>
  <c r="F24" i="46"/>
  <c r="F24" i="41"/>
  <c r="C24" i="41"/>
  <c r="C24" i="46"/>
  <c r="C22" i="46"/>
  <c r="C22" i="41"/>
  <c r="L25" i="90"/>
  <c r="L191" i="90" s="1"/>
  <c r="R25" i="90"/>
  <c r="R191" i="90" s="1"/>
  <c r="J24" i="100"/>
  <c r="P23" i="100"/>
  <c r="F23" i="100"/>
  <c r="P22" i="100"/>
  <c r="F24" i="100"/>
  <c r="J23" i="100"/>
  <c r="P24" i="100"/>
  <c r="F22" i="100"/>
  <c r="J22" i="100"/>
  <c r="K16" i="6"/>
  <c r="L23" i="6" s="1"/>
  <c r="Q16" i="6"/>
  <c r="R23" i="6" s="1"/>
  <c r="O16" i="6"/>
  <c r="O23" i="6" s="1"/>
  <c r="L189" i="6"/>
  <c r="F25" i="41" s="1"/>
  <c r="R189" i="6"/>
  <c r="P25" i="41" s="1"/>
  <c r="O189" i="6"/>
  <c r="J25" i="41" s="1"/>
  <c r="I189" i="6"/>
  <c r="L23" i="90"/>
  <c r="L189" i="90" s="1"/>
  <c r="R23" i="90"/>
  <c r="R189" i="90" s="1"/>
  <c r="T15" i="6"/>
  <c r="I23" i="6"/>
  <c r="O23" i="90"/>
  <c r="O189" i="90" s="1"/>
  <c r="N16" i="90"/>
  <c r="H16" i="90"/>
  <c r="H17" i="90" s="1"/>
  <c r="I25" i="90" s="1"/>
  <c r="T15" i="90"/>
  <c r="I23" i="90"/>
  <c r="I189" i="90" l="1"/>
  <c r="C25" i="100" s="1"/>
  <c r="I191" i="90"/>
  <c r="C27" i="100" s="1"/>
  <c r="C16" i="100"/>
  <c r="C17" i="100"/>
  <c r="C15" i="100"/>
  <c r="P25" i="46"/>
  <c r="F25" i="46"/>
  <c r="J25" i="46"/>
  <c r="J152" i="175"/>
  <c r="J2" i="176"/>
  <c r="A161" i="173"/>
  <c r="C25" i="46"/>
  <c r="C25" i="41"/>
  <c r="J25" i="100"/>
  <c r="O190" i="6"/>
  <c r="J26" i="46" s="1"/>
  <c r="F25" i="100"/>
  <c r="P25" i="100"/>
  <c r="N17" i="90"/>
  <c r="O25" i="90" s="1"/>
  <c r="O191" i="90" s="1"/>
  <c r="T16" i="6"/>
  <c r="C16" i="46"/>
  <c r="F9" i="46"/>
  <c r="F8" i="46"/>
  <c r="C15" i="46"/>
  <c r="F8" i="41"/>
  <c r="F9" i="41"/>
  <c r="C15" i="41"/>
  <c r="C16" i="41"/>
  <c r="L190" i="6"/>
  <c r="F26" i="41" s="1"/>
  <c r="R190" i="6"/>
  <c r="P26" i="46" s="1"/>
  <c r="I190" i="6"/>
  <c r="C26" i="41" s="1"/>
  <c r="T16" i="90"/>
  <c r="C18" i="100" l="1"/>
  <c r="F26" i="46"/>
  <c r="J26" i="41"/>
  <c r="P26" i="41"/>
  <c r="F20" i="38" s="1"/>
  <c r="G18" i="88" s="1"/>
  <c r="J32" i="176"/>
  <c r="A11" i="176"/>
  <c r="J2" i="186"/>
  <c r="C26" i="46"/>
  <c r="F10" i="46"/>
  <c r="C17" i="41"/>
  <c r="F10" i="41"/>
  <c r="F24" i="39"/>
  <c r="C17" i="46"/>
  <c r="F9" i="100"/>
  <c r="F8" i="100"/>
  <c r="F10" i="100"/>
  <c r="F27" i="100"/>
  <c r="P27" i="100"/>
  <c r="J27" i="100"/>
  <c r="T17" i="90"/>
  <c r="C19" i="100" l="1"/>
  <c r="A41" i="176"/>
  <c r="J62" i="176"/>
  <c r="J32" i="186"/>
  <c r="F17" i="38"/>
  <c r="G15" i="88" s="1"/>
  <c r="F18" i="38"/>
  <c r="G16" i="88" s="1"/>
  <c r="F19" i="38"/>
  <c r="G17" i="88" s="1"/>
  <c r="F23" i="39"/>
  <c r="G24" i="88"/>
  <c r="F11" i="41"/>
  <c r="F11" i="46"/>
  <c r="C18" i="41"/>
  <c r="C18" i="46"/>
  <c r="F22" i="39"/>
  <c r="F11" i="100"/>
  <c r="F21" i="39"/>
  <c r="A71" i="176" l="1"/>
  <c r="J92" i="176"/>
  <c r="J62" i="186"/>
  <c r="G13" i="88"/>
  <c r="G23" i="88"/>
  <c r="G25" i="88"/>
  <c r="C19" i="46"/>
  <c r="C9" i="46" s="1"/>
  <c r="F19" i="39" s="1"/>
  <c r="C19" i="41"/>
  <c r="F15" i="38" s="1"/>
  <c r="A101" i="176" l="1"/>
  <c r="J122" i="176"/>
  <c r="J92" i="186"/>
  <c r="G20" i="88"/>
  <c r="G27" i="88" s="1"/>
  <c r="C9" i="100"/>
  <c r="C8" i="100" s="1"/>
  <c r="C11" i="100" s="1"/>
  <c r="C8" i="46"/>
  <c r="C11" i="46" s="1"/>
  <c r="G22" i="88"/>
  <c r="C9" i="41"/>
  <c r="C8" i="41" s="1"/>
  <c r="C11" i="41" s="1"/>
  <c r="J152" i="176" l="1"/>
  <c r="A131" i="176"/>
  <c r="J122" i="186"/>
  <c r="J152" i="186" l="1"/>
  <c r="J2" i="178"/>
  <c r="A161" i="176"/>
  <c r="J2" i="187" l="1"/>
  <c r="A11" i="178"/>
  <c r="J32" i="178"/>
  <c r="J32" i="187" l="1"/>
  <c r="A41" i="178"/>
  <c r="J62" i="178"/>
  <c r="J92" i="178" l="1"/>
  <c r="J62" i="187"/>
  <c r="A71" i="178"/>
  <c r="J92" i="187" l="1"/>
  <c r="A101" i="178"/>
  <c r="J122" i="178"/>
  <c r="J152" i="178" l="1"/>
  <c r="A131" i="178"/>
  <c r="J122" i="187"/>
  <c r="J152" i="187" l="1"/>
  <c r="J2" i="179"/>
  <c r="A161" i="178"/>
  <c r="J32" i="179" l="1"/>
  <c r="A11" i="179"/>
  <c r="J2" i="188"/>
  <c r="J62" i="179" l="1"/>
  <c r="A41" i="179"/>
  <c r="J32" i="188"/>
  <c r="A71" i="179" l="1"/>
  <c r="J92" i="179"/>
  <c r="J62" i="188"/>
  <c r="A101" i="179" l="1"/>
  <c r="J122" i="179"/>
  <c r="J92" i="188"/>
  <c r="J152" i="179" l="1"/>
  <c r="A131" i="179"/>
  <c r="J122" i="188"/>
  <c r="J152" i="188" l="1"/>
  <c r="A161" i="179"/>
  <c r="J2" i="180"/>
  <c r="J32" i="180" l="1"/>
  <c r="A11" i="180"/>
  <c r="J2" i="189"/>
  <c r="J62" i="180" l="1"/>
  <c r="J32" i="189"/>
  <c r="A41" i="180"/>
  <c r="J92" i="180" l="1"/>
  <c r="A71" i="180"/>
  <c r="J62" i="189"/>
  <c r="J122" i="180" l="1"/>
  <c r="A101" i="180"/>
  <c r="J92" i="189"/>
  <c r="J152" i="180" l="1"/>
  <c r="A131" i="180"/>
  <c r="J122" i="189"/>
  <c r="J152" i="189" l="1"/>
  <c r="A161" i="180"/>
  <c r="J2" i="181"/>
  <c r="J32" i="181" l="1"/>
  <c r="A11" i="181"/>
  <c r="J2" i="190"/>
  <c r="J32" i="190" l="1"/>
  <c r="A41" i="181"/>
  <c r="J62" i="181"/>
  <c r="J92" i="181" l="1"/>
  <c r="J62" i="190"/>
  <c r="A71" i="181"/>
  <c r="A101" i="181" l="1"/>
  <c r="J122" i="181"/>
  <c r="J92" i="190"/>
  <c r="A131" i="181" l="1"/>
  <c r="J152" i="181"/>
  <c r="J122" i="190"/>
  <c r="J152" i="190" l="1"/>
  <c r="J2" i="182"/>
  <c r="A161" i="181"/>
  <c r="J32" i="182" l="1"/>
  <c r="J2" i="191"/>
  <c r="A11" i="182"/>
  <c r="A41" i="182" l="1"/>
  <c r="J62" i="182"/>
  <c r="J32" i="191"/>
  <c r="A71" i="182" l="1"/>
  <c r="J62" i="191"/>
  <c r="J92" i="182"/>
  <c r="J122" i="182" l="1"/>
  <c r="A101" i="182"/>
  <c r="J92" i="191"/>
  <c r="A131" i="182" l="1"/>
  <c r="J152" i="182"/>
  <c r="J122" i="191"/>
  <c r="J152" i="191" l="1"/>
  <c r="J2" i="183"/>
  <c r="A161" i="182"/>
  <c r="J32" i="183" l="1"/>
  <c r="A11" i="183"/>
  <c r="J2" i="192"/>
  <c r="A41" i="183" l="1"/>
  <c r="J62" i="183"/>
  <c r="J32" i="192"/>
  <c r="J92" i="183" l="1"/>
  <c r="A71" i="183"/>
  <c r="J62" i="192"/>
  <c r="J122" i="183" l="1"/>
  <c r="A101" i="183"/>
  <c r="J92" i="192"/>
  <c r="J152" i="183" l="1"/>
  <c r="A131" i="183"/>
  <c r="J122" i="192"/>
  <c r="J152" i="192" l="1"/>
  <c r="J2" i="184"/>
  <c r="A161" i="183"/>
  <c r="J2" i="193" l="1"/>
  <c r="A11" i="184"/>
  <c r="J32" i="184"/>
  <c r="A41" i="184" l="1"/>
  <c r="J32" i="193"/>
  <c r="J62" i="184"/>
  <c r="A71" i="184" l="1"/>
  <c r="J92" i="184"/>
  <c r="J62" i="193"/>
  <c r="J122" i="184" l="1"/>
  <c r="A101" i="184"/>
  <c r="J92" i="193"/>
  <c r="J152" i="184" l="1"/>
  <c r="A131" i="184"/>
  <c r="J122" i="193"/>
  <c r="J152" i="193" l="1"/>
  <c r="J2" i="185"/>
  <c r="A161" i="184"/>
  <c r="J32" i="185" l="1"/>
  <c r="A11" i="185"/>
  <c r="J2" i="194"/>
  <c r="A41" i="185" l="1"/>
  <c r="J62" i="185"/>
  <c r="J32" i="194"/>
  <c r="A71" i="185" l="1"/>
  <c r="J92" i="185"/>
  <c r="J62" i="194"/>
  <c r="J122" i="185" l="1"/>
  <c r="A101" i="185"/>
  <c r="J92" i="194"/>
  <c r="A131" i="185" l="1"/>
  <c r="J152" i="185"/>
  <c r="J122" i="194"/>
  <c r="J152" i="194" l="1"/>
  <c r="J2" i="196"/>
  <c r="A161" i="185"/>
  <c r="J32" i="196" l="1"/>
  <c r="J2" i="195"/>
  <c r="A11" i="196"/>
  <c r="J32" i="195" l="1"/>
  <c r="A41" i="196"/>
  <c r="J62" i="196"/>
  <c r="J62" i="195" l="1"/>
  <c r="A71" i="196"/>
  <c r="J92" i="196"/>
  <c r="A101" i="196" l="1"/>
  <c r="J92" i="195"/>
  <c r="J122" i="196"/>
  <c r="J152" i="196" l="1"/>
  <c r="A131" i="196"/>
  <c r="J122" i="195"/>
  <c r="J152" i="195" l="1"/>
  <c r="J2" i="197"/>
  <c r="A161" i="196"/>
  <c r="J32" i="197" l="1"/>
  <c r="A11" i="197"/>
  <c r="J2" i="205"/>
  <c r="J62" i="197" l="1"/>
  <c r="A41" i="197"/>
  <c r="J32" i="205"/>
  <c r="J92" i="197" l="1"/>
  <c r="A71" i="197"/>
  <c r="J62" i="205"/>
  <c r="J122" i="197" l="1"/>
  <c r="A101" i="197"/>
  <c r="J92" i="205"/>
  <c r="J152" i="197" l="1"/>
  <c r="J122" i="205"/>
  <c r="A131" i="197"/>
  <c r="J152" i="205" l="1"/>
  <c r="J2" i="198"/>
  <c r="A161" i="197"/>
  <c r="J2" i="206" l="1"/>
  <c r="J32" i="198"/>
  <c r="A11" i="198"/>
  <c r="A41" i="198" l="1"/>
  <c r="J32" i="206"/>
  <c r="J62" i="198"/>
  <c r="J92" i="198" l="1"/>
  <c r="A71" i="198"/>
  <c r="J62" i="206"/>
  <c r="J122" i="198" l="1"/>
  <c r="J92" i="206"/>
  <c r="A101" i="198"/>
  <c r="J152" i="198" l="1"/>
  <c r="A131" i="198"/>
  <c r="J122" i="206"/>
  <c r="J2" i="199" l="1"/>
  <c r="J152" i="206"/>
  <c r="A161" i="198"/>
  <c r="J2" i="207" l="1"/>
  <c r="A11" i="199"/>
  <c r="J32" i="199"/>
  <c r="J62" i="199" l="1"/>
  <c r="A41" i="199"/>
  <c r="J32" i="207"/>
  <c r="J92" i="199" l="1"/>
  <c r="A71" i="199"/>
  <c r="J62" i="207"/>
  <c r="J122" i="199" l="1"/>
  <c r="A101" i="199"/>
  <c r="J92" i="207"/>
  <c r="J152" i="199" l="1"/>
  <c r="A131" i="199"/>
  <c r="J122" i="207"/>
  <c r="J152" i="207" l="1"/>
  <c r="J2" i="200"/>
  <c r="A161" i="199"/>
  <c r="A11" i="200" l="1"/>
  <c r="J2" i="208"/>
  <c r="J32" i="200"/>
  <c r="A41" i="200" l="1"/>
  <c r="J32" i="208"/>
  <c r="J62" i="200"/>
  <c r="J62" i="208" l="1"/>
  <c r="A71" i="200"/>
  <c r="J92" i="200"/>
  <c r="J122" i="200" l="1"/>
  <c r="A101" i="200"/>
  <c r="J92" i="208"/>
  <c r="J152" i="200" l="1"/>
  <c r="A131" i="200"/>
  <c r="J122" i="208"/>
  <c r="J2" i="201" l="1"/>
  <c r="J152" i="208"/>
  <c r="A161" i="200"/>
  <c r="J2" i="209" l="1"/>
  <c r="A11" i="201"/>
  <c r="J32" i="201"/>
  <c r="J32" i="209" l="1"/>
  <c r="A41" i="201"/>
  <c r="J62" i="201"/>
  <c r="A71" i="201" l="1"/>
  <c r="J92" i="201"/>
  <c r="J62" i="209"/>
  <c r="J122" i="201" l="1"/>
  <c r="A101" i="201"/>
  <c r="J92" i="209"/>
  <c r="J152" i="201" l="1"/>
  <c r="A131" i="201"/>
  <c r="J122" i="209"/>
  <c r="J152" i="209" l="1"/>
  <c r="J2" i="202"/>
  <c r="A161" i="201"/>
  <c r="J32" i="202" l="1"/>
  <c r="A11" i="202"/>
  <c r="J2" i="210"/>
  <c r="J62" i="202" l="1"/>
  <c r="A41" i="202"/>
  <c r="J32" i="210"/>
  <c r="J92" i="202" l="1"/>
  <c r="A71" i="202"/>
  <c r="J62" i="210"/>
  <c r="J122" i="202" l="1"/>
  <c r="A101" i="202"/>
  <c r="J92" i="210"/>
  <c r="J152" i="202" l="1"/>
  <c r="A131" i="202"/>
  <c r="J122" i="210"/>
  <c r="J152" i="210" l="1"/>
  <c r="A161" i="202"/>
  <c r="J2" i="203"/>
  <c r="J32" i="203" l="1"/>
  <c r="J2" i="211"/>
  <c r="A11" i="203"/>
  <c r="A41" i="203" l="1"/>
  <c r="J62" i="203"/>
  <c r="J32" i="211"/>
  <c r="J62" i="211" l="1"/>
  <c r="A71" i="203"/>
  <c r="J92" i="203"/>
  <c r="J122" i="203" l="1"/>
  <c r="A101" i="203"/>
  <c r="J92" i="211"/>
  <c r="J152" i="203" l="1"/>
  <c r="A131" i="203"/>
  <c r="J122" i="211"/>
  <c r="J152" i="211" l="1"/>
  <c r="J2" i="204"/>
  <c r="A161" i="203"/>
  <c r="J2" i="212" l="1"/>
  <c r="A11" i="204"/>
  <c r="J32" i="204"/>
  <c r="J62" i="204" l="1"/>
  <c r="A41" i="204"/>
  <c r="J32" i="212"/>
  <c r="J92" i="204" l="1"/>
  <c r="A71" i="204"/>
  <c r="J62" i="212"/>
  <c r="J122" i="204" l="1"/>
  <c r="A101" i="204"/>
  <c r="J92" i="212"/>
  <c r="A131" i="204" l="1"/>
  <c r="J152" i="204"/>
  <c r="J122" i="212"/>
  <c r="J2" i="222" l="1"/>
  <c r="J152" i="212"/>
  <c r="A161" i="204"/>
  <c r="J32" i="222" l="1"/>
  <c r="A11" i="222"/>
  <c r="J2" i="213"/>
  <c r="J62" i="222" l="1"/>
  <c r="A41" i="222"/>
  <c r="J32" i="213"/>
  <c r="J92" i="222" l="1"/>
  <c r="A71" i="222"/>
  <c r="J62" i="213"/>
  <c r="J92" i="213" l="1"/>
  <c r="J122" i="222"/>
  <c r="A101" i="222"/>
  <c r="J152" i="222" l="1"/>
  <c r="A131" i="222"/>
  <c r="J122" i="213"/>
  <c r="J152" i="213" l="1"/>
  <c r="J2" i="223"/>
  <c r="A161" i="222"/>
  <c r="J2" i="214" l="1"/>
  <c r="J32" i="223"/>
  <c r="A11" i="223"/>
  <c r="J62" i="223" l="1"/>
  <c r="A41" i="223"/>
  <c r="J32" i="214"/>
  <c r="J92" i="223" l="1"/>
  <c r="A71" i="223"/>
  <c r="J62" i="214"/>
  <c r="J92" i="214" l="1"/>
  <c r="J122" i="223"/>
  <c r="A101" i="223"/>
  <c r="A131" i="223" l="1"/>
  <c r="J122" i="214"/>
  <c r="J152" i="223"/>
  <c r="J2" i="224" l="1"/>
  <c r="A161" i="223"/>
  <c r="J152" i="214"/>
  <c r="A11" i="224" l="1"/>
  <c r="J2" i="215"/>
  <c r="J32" i="224"/>
  <c r="J62" i="224" l="1"/>
  <c r="A41" i="224"/>
  <c r="J32" i="215"/>
  <c r="J62" i="215" l="1"/>
  <c r="A71" i="224"/>
  <c r="J92" i="224"/>
  <c r="J92" i="215" l="1"/>
  <c r="J122" i="224"/>
  <c r="A101" i="224"/>
  <c r="J122" i="215" l="1"/>
  <c r="J152" i="224"/>
  <c r="A131" i="224"/>
  <c r="J152" i="215" l="1"/>
  <c r="J2" i="225"/>
  <c r="A161" i="224"/>
  <c r="J2" i="216" l="1"/>
  <c r="A11" i="225"/>
  <c r="J32" i="225"/>
  <c r="J62" i="225" l="1"/>
  <c r="A41" i="225"/>
  <c r="J32" i="216"/>
  <c r="J62" i="216" l="1"/>
  <c r="J92" i="225"/>
  <c r="A71" i="225"/>
  <c r="A101" i="225" l="1"/>
  <c r="J122" i="225"/>
  <c r="J92" i="216"/>
  <c r="J152" i="225" l="1"/>
  <c r="A131" i="225"/>
  <c r="J122" i="216"/>
  <c r="J152" i="216" l="1"/>
  <c r="J2" i="226"/>
  <c r="A161" i="225"/>
  <c r="A11" i="226" l="1"/>
  <c r="J32" i="226"/>
  <c r="J2" i="217"/>
  <c r="J32" i="217" l="1"/>
  <c r="J62" i="226"/>
  <c r="A41" i="226"/>
  <c r="J62" i="217" l="1"/>
  <c r="J92" i="226"/>
  <c r="A71" i="226"/>
  <c r="A101" i="226" l="1"/>
  <c r="J92" i="217"/>
  <c r="J122" i="226"/>
  <c r="A131" i="226" l="1"/>
  <c r="J122" i="217"/>
  <c r="J152" i="226"/>
  <c r="J152" i="217" l="1"/>
  <c r="J2" i="227"/>
  <c r="A161" i="226"/>
  <c r="J2" i="218" l="1"/>
  <c r="A11" i="227"/>
  <c r="J32" i="227"/>
  <c r="J32" i="218" l="1"/>
  <c r="J62" i="227"/>
  <c r="A41" i="227"/>
  <c r="J92" i="227" l="1"/>
  <c r="J62" i="218"/>
  <c r="A71" i="227"/>
  <c r="A101" i="227" l="1"/>
  <c r="J122" i="227"/>
  <c r="J92" i="218"/>
  <c r="J152" i="227" l="1"/>
  <c r="J122" i="218"/>
  <c r="A131" i="227"/>
  <c r="J2" i="228" l="1"/>
  <c r="J152" i="218"/>
  <c r="A161" i="227"/>
  <c r="J32" i="228" l="1"/>
  <c r="A11" i="228"/>
  <c r="J2" i="219"/>
  <c r="A41" i="228" l="1"/>
  <c r="J62" i="228"/>
  <c r="J32" i="219"/>
  <c r="J92" i="228" l="1"/>
  <c r="J62" i="219"/>
  <c r="A71" i="228"/>
  <c r="A101" i="228" l="1"/>
  <c r="J122" i="228"/>
  <c r="J92" i="219"/>
  <c r="J152" i="228" l="1"/>
  <c r="A131" i="228"/>
  <c r="J122" i="219"/>
  <c r="J152" i="219" l="1"/>
  <c r="A161" i="228"/>
  <c r="J2" i="229"/>
  <c r="A11" i="229" l="1"/>
  <c r="J32" i="229"/>
  <c r="J2" i="220"/>
  <c r="J62" i="229" l="1"/>
  <c r="A41" i="229"/>
  <c r="J32" i="220"/>
  <c r="J92" i="229" l="1"/>
  <c r="A71" i="229"/>
  <c r="J62" i="220"/>
  <c r="J122" i="229" l="1"/>
  <c r="A101" i="229"/>
  <c r="J92" i="220"/>
  <c r="J152" i="229" l="1"/>
  <c r="J122" i="220"/>
  <c r="A131" i="229"/>
  <c r="J2" i="230" l="1"/>
  <c r="A161" i="229"/>
  <c r="J152" i="220"/>
  <c r="A11" i="230" l="1"/>
  <c r="J2" i="221"/>
  <c r="J32" i="230"/>
  <c r="J62" i="230" l="1"/>
  <c r="A41" i="230"/>
  <c r="J32" i="221"/>
  <c r="A71" i="230" l="1"/>
  <c r="J92" i="230"/>
  <c r="J62" i="221"/>
  <c r="A101" i="230" l="1"/>
  <c r="J122" i="230"/>
  <c r="J92" i="221"/>
  <c r="J152" i="230" l="1"/>
  <c r="A131" i="230"/>
  <c r="J122" i="221"/>
  <c r="J152" i="221" l="1"/>
  <c r="A161" i="2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sysmente</author>
    <author>agata</author>
    <author>坪内 雄真</author>
  </authors>
  <commentList>
    <comment ref="F7" authorId="0" shapeId="0" xr:uid="{00000000-0006-0000-0000-000001000000}">
      <text>
        <r>
          <rPr>
            <b/>
            <sz val="9"/>
            <color indexed="81"/>
            <rFont val="ＭＳ Ｐゴシック"/>
            <family val="3"/>
            <charset val="128"/>
          </rPr>
          <t>申請者は法人です。
園ではありませんので、御注意ください。</t>
        </r>
      </text>
    </comment>
    <comment ref="F9" authorId="1" shapeId="0" xr:uid="{00000000-0006-0000-0000-000002000000}">
      <text>
        <r>
          <rPr>
            <b/>
            <sz val="9"/>
            <color indexed="81"/>
            <rFont val="ＭＳ Ｐゴシック"/>
            <family val="3"/>
            <charset val="128"/>
          </rPr>
          <t>役職名を必ず記載ください。</t>
        </r>
      </text>
    </comment>
    <comment ref="E14" authorId="2" shapeId="0" xr:uid="{00000000-0006-0000-0000-000003000000}">
      <text>
        <r>
          <rPr>
            <b/>
            <sz val="9"/>
            <color indexed="81"/>
            <rFont val="ＭＳ Ｐゴシック"/>
            <family val="3"/>
            <charset val="128"/>
          </rPr>
          <t>支払方法は年度払い及び四半期払いを選択することができます。
方法によって、申請のタイミング等が異なりますので、ご注意ください。</t>
        </r>
      </text>
    </comment>
    <comment ref="E22" authorId="2" shapeId="0" xr:uid="{00000000-0006-0000-0000-000004000000}">
      <text>
        <r>
          <rPr>
            <b/>
            <sz val="9"/>
            <color indexed="81"/>
            <rFont val="ＭＳ Ｐゴシック"/>
            <family val="3"/>
            <charset val="128"/>
          </rPr>
          <t>２号様式を入力することにより、開始日が変更されます。</t>
        </r>
      </text>
    </comment>
    <comment ref="E23" authorId="2" shapeId="0" xr:uid="{00000000-0006-0000-0000-000005000000}">
      <text>
        <r>
          <rPr>
            <b/>
            <sz val="9"/>
            <color indexed="81"/>
            <rFont val="ＭＳ Ｐゴシック"/>
            <family val="3"/>
            <charset val="128"/>
          </rPr>
          <t>２号様式を入力することにより、終了日が変更されます。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0C00-000001000000}">
      <text>
        <r>
          <rPr>
            <b/>
            <sz val="18"/>
            <color indexed="81"/>
            <rFont val="ＭＳ Ｐゴシック"/>
            <family val="3"/>
            <charset val="128"/>
          </rPr>
          <t>施設名称を記載ください。</t>
        </r>
      </text>
    </comment>
    <comment ref="H13" authorId="0" shapeId="0" xr:uid="{00000000-0006-0000-0C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0C00-000003000000}">
      <text>
        <r>
          <rPr>
            <b/>
            <sz val="9"/>
            <color indexed="81"/>
            <rFont val="MS P ゴシック"/>
            <family val="3"/>
            <charset val="128"/>
          </rPr>
          <t>都道府県選択</t>
        </r>
      </text>
    </comment>
    <comment ref="E17" authorId="0" shapeId="0" xr:uid="{00000000-0006-0000-0C00-000004000000}">
      <text>
        <r>
          <rPr>
            <b/>
            <sz val="9"/>
            <color indexed="81"/>
            <rFont val="MS P ゴシック"/>
            <family val="3"/>
            <charset val="128"/>
          </rPr>
          <t>都道府県に続く番号を入力</t>
        </r>
      </text>
    </comment>
    <comment ref="D37" authorId="0" shapeId="0" xr:uid="{00000000-0006-0000-0C00-000005000000}">
      <text>
        <r>
          <rPr>
            <b/>
            <sz val="18"/>
            <color indexed="81"/>
            <rFont val="ＭＳ Ｐゴシック"/>
            <family val="3"/>
            <charset val="128"/>
          </rPr>
          <t>施設名称を記載ください。</t>
        </r>
      </text>
    </comment>
    <comment ref="H43" authorId="0" shapeId="0" xr:uid="{00000000-0006-0000-0C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0C00-000007000000}">
      <text>
        <r>
          <rPr>
            <b/>
            <sz val="9"/>
            <color indexed="81"/>
            <rFont val="MS P ゴシック"/>
            <family val="3"/>
            <charset val="128"/>
          </rPr>
          <t>都道府県選択</t>
        </r>
      </text>
    </comment>
    <comment ref="E47" authorId="0" shapeId="0" xr:uid="{00000000-0006-0000-0C00-000008000000}">
      <text>
        <r>
          <rPr>
            <b/>
            <sz val="9"/>
            <color indexed="81"/>
            <rFont val="MS P ゴシック"/>
            <family val="3"/>
            <charset val="128"/>
          </rPr>
          <t>都道府県に続く番号を入力</t>
        </r>
      </text>
    </comment>
    <comment ref="D67" authorId="0" shapeId="0" xr:uid="{00000000-0006-0000-0C00-000009000000}">
      <text>
        <r>
          <rPr>
            <b/>
            <sz val="18"/>
            <color indexed="81"/>
            <rFont val="ＭＳ Ｐゴシック"/>
            <family val="3"/>
            <charset val="128"/>
          </rPr>
          <t>施設名称を記載ください。</t>
        </r>
      </text>
    </comment>
    <comment ref="H73" authorId="0" shapeId="0" xr:uid="{00000000-0006-0000-0C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0C00-00000B000000}">
      <text>
        <r>
          <rPr>
            <b/>
            <sz val="9"/>
            <color indexed="81"/>
            <rFont val="MS P ゴシック"/>
            <family val="3"/>
            <charset val="128"/>
          </rPr>
          <t>都道府県選択</t>
        </r>
      </text>
    </comment>
    <comment ref="E77" authorId="0" shapeId="0" xr:uid="{00000000-0006-0000-0C00-00000C000000}">
      <text>
        <r>
          <rPr>
            <b/>
            <sz val="9"/>
            <color indexed="81"/>
            <rFont val="MS P ゴシック"/>
            <family val="3"/>
            <charset val="128"/>
          </rPr>
          <t>都道府県に続く番号を入力</t>
        </r>
      </text>
    </comment>
    <comment ref="D97" authorId="0" shapeId="0" xr:uid="{00000000-0006-0000-0C00-00000D000000}">
      <text>
        <r>
          <rPr>
            <b/>
            <sz val="18"/>
            <color indexed="81"/>
            <rFont val="ＭＳ Ｐゴシック"/>
            <family val="3"/>
            <charset val="128"/>
          </rPr>
          <t>施設名称を記載ください。</t>
        </r>
      </text>
    </comment>
    <comment ref="H103" authorId="0" shapeId="0" xr:uid="{00000000-0006-0000-0C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0C00-00000F000000}">
      <text>
        <r>
          <rPr>
            <b/>
            <sz val="9"/>
            <color indexed="81"/>
            <rFont val="MS P ゴシック"/>
            <family val="3"/>
            <charset val="128"/>
          </rPr>
          <t>都道府県選択</t>
        </r>
      </text>
    </comment>
    <comment ref="E107" authorId="0" shapeId="0" xr:uid="{00000000-0006-0000-0C00-000010000000}">
      <text>
        <r>
          <rPr>
            <b/>
            <sz val="9"/>
            <color indexed="81"/>
            <rFont val="MS P ゴシック"/>
            <family val="3"/>
            <charset val="128"/>
          </rPr>
          <t>都道府県に続く番号を入力</t>
        </r>
      </text>
    </comment>
    <comment ref="D127" authorId="0" shapeId="0" xr:uid="{00000000-0006-0000-0C00-000011000000}">
      <text>
        <r>
          <rPr>
            <b/>
            <sz val="18"/>
            <color indexed="81"/>
            <rFont val="ＭＳ Ｐゴシック"/>
            <family val="3"/>
            <charset val="128"/>
          </rPr>
          <t>施設名称を記載ください。</t>
        </r>
      </text>
    </comment>
    <comment ref="H133" authorId="0" shapeId="0" xr:uid="{00000000-0006-0000-0C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0C00-000013000000}">
      <text>
        <r>
          <rPr>
            <b/>
            <sz val="9"/>
            <color indexed="81"/>
            <rFont val="MS P ゴシック"/>
            <family val="3"/>
            <charset val="128"/>
          </rPr>
          <t>都道府県選択</t>
        </r>
      </text>
    </comment>
    <comment ref="E137" authorId="0" shapeId="0" xr:uid="{00000000-0006-0000-0C00-000014000000}">
      <text>
        <r>
          <rPr>
            <b/>
            <sz val="9"/>
            <color indexed="81"/>
            <rFont val="MS P ゴシック"/>
            <family val="3"/>
            <charset val="128"/>
          </rPr>
          <t>都道府県に続く番号を入力</t>
        </r>
      </text>
    </comment>
    <comment ref="D157" authorId="0" shapeId="0" xr:uid="{00000000-0006-0000-0C00-000015000000}">
      <text>
        <r>
          <rPr>
            <b/>
            <sz val="18"/>
            <color indexed="81"/>
            <rFont val="ＭＳ Ｐゴシック"/>
            <family val="3"/>
            <charset val="128"/>
          </rPr>
          <t>施設名称を記載ください。</t>
        </r>
      </text>
    </comment>
    <comment ref="H163" authorId="0" shapeId="0" xr:uid="{00000000-0006-0000-0C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0C00-000017000000}">
      <text>
        <r>
          <rPr>
            <b/>
            <sz val="9"/>
            <color indexed="81"/>
            <rFont val="MS P ゴシック"/>
            <family val="3"/>
            <charset val="128"/>
          </rPr>
          <t>都道府県選択</t>
        </r>
      </text>
    </comment>
    <comment ref="E167" authorId="0" shapeId="0" xr:uid="{00000000-0006-0000-0C00-000018000000}">
      <text>
        <r>
          <rPr>
            <b/>
            <sz val="9"/>
            <color indexed="81"/>
            <rFont val="MS P ゴシック"/>
            <family val="3"/>
            <charset val="128"/>
          </rPr>
          <t>都道府県に続く番号を入力</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0D00-000001000000}">
      <text>
        <r>
          <rPr>
            <b/>
            <sz val="18"/>
            <color indexed="81"/>
            <rFont val="ＭＳ Ｐゴシック"/>
            <family val="3"/>
            <charset val="128"/>
          </rPr>
          <t>施設名称を記載ください。</t>
        </r>
      </text>
    </comment>
    <comment ref="H13" authorId="0" shapeId="0" xr:uid="{00000000-0006-0000-0D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0D00-000003000000}">
      <text>
        <r>
          <rPr>
            <b/>
            <sz val="9"/>
            <color indexed="81"/>
            <rFont val="MS P ゴシック"/>
            <family val="3"/>
            <charset val="128"/>
          </rPr>
          <t>都道府県選択</t>
        </r>
      </text>
    </comment>
    <comment ref="E17" authorId="0" shapeId="0" xr:uid="{00000000-0006-0000-0D00-000004000000}">
      <text>
        <r>
          <rPr>
            <b/>
            <sz val="9"/>
            <color indexed="81"/>
            <rFont val="MS P ゴシック"/>
            <family val="3"/>
            <charset val="128"/>
          </rPr>
          <t>都道府県に続く番号を入力</t>
        </r>
      </text>
    </comment>
    <comment ref="D37" authorId="0" shapeId="0" xr:uid="{00000000-0006-0000-0D00-000005000000}">
      <text>
        <r>
          <rPr>
            <b/>
            <sz val="18"/>
            <color indexed="81"/>
            <rFont val="ＭＳ Ｐゴシック"/>
            <family val="3"/>
            <charset val="128"/>
          </rPr>
          <t>施設名称を記載ください。</t>
        </r>
      </text>
    </comment>
    <comment ref="H43" authorId="0" shapeId="0" xr:uid="{00000000-0006-0000-0D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0D00-000007000000}">
      <text>
        <r>
          <rPr>
            <b/>
            <sz val="9"/>
            <color indexed="81"/>
            <rFont val="MS P ゴシック"/>
            <family val="3"/>
            <charset val="128"/>
          </rPr>
          <t>都道府県選択</t>
        </r>
      </text>
    </comment>
    <comment ref="E47" authorId="0" shapeId="0" xr:uid="{00000000-0006-0000-0D00-000008000000}">
      <text>
        <r>
          <rPr>
            <b/>
            <sz val="9"/>
            <color indexed="81"/>
            <rFont val="MS P ゴシック"/>
            <family val="3"/>
            <charset val="128"/>
          </rPr>
          <t>都道府県に続く番号を入力</t>
        </r>
      </text>
    </comment>
    <comment ref="D67" authorId="0" shapeId="0" xr:uid="{00000000-0006-0000-0D00-000009000000}">
      <text>
        <r>
          <rPr>
            <b/>
            <sz val="18"/>
            <color indexed="81"/>
            <rFont val="ＭＳ Ｐゴシック"/>
            <family val="3"/>
            <charset val="128"/>
          </rPr>
          <t>施設名称を記載ください。</t>
        </r>
      </text>
    </comment>
    <comment ref="H73" authorId="0" shapeId="0" xr:uid="{00000000-0006-0000-0D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0D00-00000B000000}">
      <text>
        <r>
          <rPr>
            <b/>
            <sz val="9"/>
            <color indexed="81"/>
            <rFont val="MS P ゴシック"/>
            <family val="3"/>
            <charset val="128"/>
          </rPr>
          <t>都道府県選択</t>
        </r>
      </text>
    </comment>
    <comment ref="E77" authorId="0" shapeId="0" xr:uid="{00000000-0006-0000-0D00-00000C000000}">
      <text>
        <r>
          <rPr>
            <b/>
            <sz val="9"/>
            <color indexed="81"/>
            <rFont val="MS P ゴシック"/>
            <family val="3"/>
            <charset val="128"/>
          </rPr>
          <t>都道府県に続く番号を入力</t>
        </r>
      </text>
    </comment>
    <comment ref="D97" authorId="0" shapeId="0" xr:uid="{00000000-0006-0000-0D00-00000D000000}">
      <text>
        <r>
          <rPr>
            <b/>
            <sz val="18"/>
            <color indexed="81"/>
            <rFont val="ＭＳ Ｐゴシック"/>
            <family val="3"/>
            <charset val="128"/>
          </rPr>
          <t>施設名称を記載ください。</t>
        </r>
      </text>
    </comment>
    <comment ref="H103" authorId="0" shapeId="0" xr:uid="{00000000-0006-0000-0D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0D00-00000F000000}">
      <text>
        <r>
          <rPr>
            <b/>
            <sz val="9"/>
            <color indexed="81"/>
            <rFont val="MS P ゴシック"/>
            <family val="3"/>
            <charset val="128"/>
          </rPr>
          <t>都道府県選択</t>
        </r>
      </text>
    </comment>
    <comment ref="E107" authorId="0" shapeId="0" xr:uid="{00000000-0006-0000-0D00-000010000000}">
      <text>
        <r>
          <rPr>
            <b/>
            <sz val="9"/>
            <color indexed="81"/>
            <rFont val="MS P ゴシック"/>
            <family val="3"/>
            <charset val="128"/>
          </rPr>
          <t>都道府県に続く番号を入力</t>
        </r>
      </text>
    </comment>
    <comment ref="D127" authorId="0" shapeId="0" xr:uid="{00000000-0006-0000-0D00-000011000000}">
      <text>
        <r>
          <rPr>
            <b/>
            <sz val="18"/>
            <color indexed="81"/>
            <rFont val="ＭＳ Ｐゴシック"/>
            <family val="3"/>
            <charset val="128"/>
          </rPr>
          <t>施設名称を記載ください。</t>
        </r>
      </text>
    </comment>
    <comment ref="H133" authorId="0" shapeId="0" xr:uid="{00000000-0006-0000-0D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0D00-000013000000}">
      <text>
        <r>
          <rPr>
            <b/>
            <sz val="9"/>
            <color indexed="81"/>
            <rFont val="MS P ゴシック"/>
            <family val="3"/>
            <charset val="128"/>
          </rPr>
          <t>都道府県選択</t>
        </r>
      </text>
    </comment>
    <comment ref="E137" authorId="0" shapeId="0" xr:uid="{00000000-0006-0000-0D00-000014000000}">
      <text>
        <r>
          <rPr>
            <b/>
            <sz val="9"/>
            <color indexed="81"/>
            <rFont val="MS P ゴシック"/>
            <family val="3"/>
            <charset val="128"/>
          </rPr>
          <t>都道府県に続く番号を入力</t>
        </r>
      </text>
    </comment>
    <comment ref="D157" authorId="0" shapeId="0" xr:uid="{00000000-0006-0000-0D00-000015000000}">
      <text>
        <r>
          <rPr>
            <b/>
            <sz val="18"/>
            <color indexed="81"/>
            <rFont val="ＭＳ Ｐゴシック"/>
            <family val="3"/>
            <charset val="128"/>
          </rPr>
          <t>施設名称を記載ください。</t>
        </r>
      </text>
    </comment>
    <comment ref="H163" authorId="0" shapeId="0" xr:uid="{00000000-0006-0000-0D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0D00-000017000000}">
      <text>
        <r>
          <rPr>
            <b/>
            <sz val="9"/>
            <color indexed="81"/>
            <rFont val="MS P ゴシック"/>
            <family val="3"/>
            <charset val="128"/>
          </rPr>
          <t>都道府県選択</t>
        </r>
      </text>
    </comment>
    <comment ref="E167" authorId="0" shapeId="0" xr:uid="{00000000-0006-0000-0D00-000018000000}">
      <text>
        <r>
          <rPr>
            <b/>
            <sz val="9"/>
            <color indexed="81"/>
            <rFont val="MS P ゴシック"/>
            <family val="3"/>
            <charset val="128"/>
          </rPr>
          <t>都道府県に続く番号を入力</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0E00-000001000000}">
      <text>
        <r>
          <rPr>
            <b/>
            <sz val="18"/>
            <color indexed="81"/>
            <rFont val="ＭＳ Ｐゴシック"/>
            <family val="3"/>
            <charset val="128"/>
          </rPr>
          <t>施設名称を記載ください。</t>
        </r>
      </text>
    </comment>
    <comment ref="H13" authorId="0" shapeId="0" xr:uid="{00000000-0006-0000-0E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0E00-000003000000}">
      <text>
        <r>
          <rPr>
            <b/>
            <sz val="9"/>
            <color indexed="81"/>
            <rFont val="MS P ゴシック"/>
            <family val="3"/>
            <charset val="128"/>
          </rPr>
          <t>都道府県選択</t>
        </r>
      </text>
    </comment>
    <comment ref="E17" authorId="0" shapeId="0" xr:uid="{00000000-0006-0000-0E00-000004000000}">
      <text>
        <r>
          <rPr>
            <b/>
            <sz val="9"/>
            <color indexed="81"/>
            <rFont val="MS P ゴシック"/>
            <family val="3"/>
            <charset val="128"/>
          </rPr>
          <t>都道府県に続く番号を入力</t>
        </r>
      </text>
    </comment>
    <comment ref="D37" authorId="0" shapeId="0" xr:uid="{00000000-0006-0000-0E00-000005000000}">
      <text>
        <r>
          <rPr>
            <b/>
            <sz val="18"/>
            <color indexed="81"/>
            <rFont val="ＭＳ Ｐゴシック"/>
            <family val="3"/>
            <charset val="128"/>
          </rPr>
          <t>施設名称を記載ください。</t>
        </r>
      </text>
    </comment>
    <comment ref="H43" authorId="0" shapeId="0" xr:uid="{00000000-0006-0000-0E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0E00-000007000000}">
      <text>
        <r>
          <rPr>
            <b/>
            <sz val="9"/>
            <color indexed="81"/>
            <rFont val="MS P ゴシック"/>
            <family val="3"/>
            <charset val="128"/>
          </rPr>
          <t>都道府県選択</t>
        </r>
      </text>
    </comment>
    <comment ref="E47" authorId="0" shapeId="0" xr:uid="{00000000-0006-0000-0E00-000008000000}">
      <text>
        <r>
          <rPr>
            <b/>
            <sz val="9"/>
            <color indexed="81"/>
            <rFont val="MS P ゴシック"/>
            <family val="3"/>
            <charset val="128"/>
          </rPr>
          <t>都道府県に続く番号を入力</t>
        </r>
      </text>
    </comment>
    <comment ref="D67" authorId="0" shapeId="0" xr:uid="{00000000-0006-0000-0E00-000009000000}">
      <text>
        <r>
          <rPr>
            <b/>
            <sz val="18"/>
            <color indexed="81"/>
            <rFont val="ＭＳ Ｐゴシック"/>
            <family val="3"/>
            <charset val="128"/>
          </rPr>
          <t>施設名称を記載ください。</t>
        </r>
      </text>
    </comment>
    <comment ref="H73" authorId="0" shapeId="0" xr:uid="{00000000-0006-0000-0E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0E00-00000B000000}">
      <text>
        <r>
          <rPr>
            <b/>
            <sz val="9"/>
            <color indexed="81"/>
            <rFont val="MS P ゴシック"/>
            <family val="3"/>
            <charset val="128"/>
          </rPr>
          <t>都道府県選択</t>
        </r>
      </text>
    </comment>
    <comment ref="E77" authorId="0" shapeId="0" xr:uid="{00000000-0006-0000-0E00-00000C000000}">
      <text>
        <r>
          <rPr>
            <b/>
            <sz val="9"/>
            <color indexed="81"/>
            <rFont val="MS P ゴシック"/>
            <family val="3"/>
            <charset val="128"/>
          </rPr>
          <t>都道府県に続く番号を入力</t>
        </r>
      </text>
    </comment>
    <comment ref="D97" authorId="0" shapeId="0" xr:uid="{00000000-0006-0000-0E00-00000D000000}">
      <text>
        <r>
          <rPr>
            <b/>
            <sz val="18"/>
            <color indexed="81"/>
            <rFont val="ＭＳ Ｐゴシック"/>
            <family val="3"/>
            <charset val="128"/>
          </rPr>
          <t>施設名称を記載ください。</t>
        </r>
      </text>
    </comment>
    <comment ref="H103" authorId="0" shapeId="0" xr:uid="{00000000-0006-0000-0E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0E00-00000F000000}">
      <text>
        <r>
          <rPr>
            <b/>
            <sz val="9"/>
            <color indexed="81"/>
            <rFont val="MS P ゴシック"/>
            <family val="3"/>
            <charset val="128"/>
          </rPr>
          <t>都道府県選択</t>
        </r>
      </text>
    </comment>
    <comment ref="E107" authorId="0" shapeId="0" xr:uid="{00000000-0006-0000-0E00-000010000000}">
      <text>
        <r>
          <rPr>
            <b/>
            <sz val="9"/>
            <color indexed="81"/>
            <rFont val="MS P ゴシック"/>
            <family val="3"/>
            <charset val="128"/>
          </rPr>
          <t>都道府県に続く番号を入力</t>
        </r>
      </text>
    </comment>
    <comment ref="D127" authorId="0" shapeId="0" xr:uid="{00000000-0006-0000-0E00-000011000000}">
      <text>
        <r>
          <rPr>
            <b/>
            <sz val="18"/>
            <color indexed="81"/>
            <rFont val="ＭＳ Ｐゴシック"/>
            <family val="3"/>
            <charset val="128"/>
          </rPr>
          <t>施設名称を記載ください。</t>
        </r>
      </text>
    </comment>
    <comment ref="H133" authorId="0" shapeId="0" xr:uid="{00000000-0006-0000-0E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0E00-000013000000}">
      <text>
        <r>
          <rPr>
            <b/>
            <sz val="9"/>
            <color indexed="81"/>
            <rFont val="MS P ゴシック"/>
            <family val="3"/>
            <charset val="128"/>
          </rPr>
          <t>都道府県選択</t>
        </r>
      </text>
    </comment>
    <comment ref="E137" authorId="0" shapeId="0" xr:uid="{00000000-0006-0000-0E00-000014000000}">
      <text>
        <r>
          <rPr>
            <b/>
            <sz val="9"/>
            <color indexed="81"/>
            <rFont val="MS P ゴシック"/>
            <family val="3"/>
            <charset val="128"/>
          </rPr>
          <t>都道府県に続く番号を入力</t>
        </r>
      </text>
    </comment>
    <comment ref="D157" authorId="0" shapeId="0" xr:uid="{00000000-0006-0000-0E00-000015000000}">
      <text>
        <r>
          <rPr>
            <b/>
            <sz val="18"/>
            <color indexed="81"/>
            <rFont val="ＭＳ Ｐゴシック"/>
            <family val="3"/>
            <charset val="128"/>
          </rPr>
          <t>施設名称を記載ください。</t>
        </r>
      </text>
    </comment>
    <comment ref="H163" authorId="0" shapeId="0" xr:uid="{00000000-0006-0000-0E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0E00-000017000000}">
      <text>
        <r>
          <rPr>
            <b/>
            <sz val="9"/>
            <color indexed="81"/>
            <rFont val="MS P ゴシック"/>
            <family val="3"/>
            <charset val="128"/>
          </rPr>
          <t>都道府県選択</t>
        </r>
      </text>
    </comment>
    <comment ref="E167" authorId="0" shapeId="0" xr:uid="{00000000-0006-0000-0E00-000018000000}">
      <text>
        <r>
          <rPr>
            <b/>
            <sz val="9"/>
            <color indexed="81"/>
            <rFont val="MS P ゴシック"/>
            <family val="3"/>
            <charset val="128"/>
          </rPr>
          <t>都道府県に続く番号を入力</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0F00-000001000000}">
      <text>
        <r>
          <rPr>
            <b/>
            <sz val="18"/>
            <color indexed="81"/>
            <rFont val="ＭＳ Ｐゴシック"/>
            <family val="3"/>
            <charset val="128"/>
          </rPr>
          <t>施設名称を記載ください。</t>
        </r>
      </text>
    </comment>
    <comment ref="H13" authorId="0" shapeId="0" xr:uid="{00000000-0006-0000-0F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0F00-000003000000}">
      <text>
        <r>
          <rPr>
            <b/>
            <sz val="9"/>
            <color indexed="81"/>
            <rFont val="MS P ゴシック"/>
            <family val="3"/>
            <charset val="128"/>
          </rPr>
          <t>都道府県選択</t>
        </r>
      </text>
    </comment>
    <comment ref="E17" authorId="0" shapeId="0" xr:uid="{00000000-0006-0000-0F00-000004000000}">
      <text>
        <r>
          <rPr>
            <b/>
            <sz val="9"/>
            <color indexed="81"/>
            <rFont val="MS P ゴシック"/>
            <family val="3"/>
            <charset val="128"/>
          </rPr>
          <t>都道府県に続く番号を入力</t>
        </r>
      </text>
    </comment>
    <comment ref="D37" authorId="0" shapeId="0" xr:uid="{00000000-0006-0000-0F00-000005000000}">
      <text>
        <r>
          <rPr>
            <b/>
            <sz val="18"/>
            <color indexed="81"/>
            <rFont val="ＭＳ Ｐゴシック"/>
            <family val="3"/>
            <charset val="128"/>
          </rPr>
          <t>施設名称を記載ください。</t>
        </r>
      </text>
    </comment>
    <comment ref="H43" authorId="0" shapeId="0" xr:uid="{00000000-0006-0000-0F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0F00-000007000000}">
      <text>
        <r>
          <rPr>
            <b/>
            <sz val="9"/>
            <color indexed="81"/>
            <rFont val="MS P ゴシック"/>
            <family val="3"/>
            <charset val="128"/>
          </rPr>
          <t>都道府県選択</t>
        </r>
      </text>
    </comment>
    <comment ref="E47" authorId="0" shapeId="0" xr:uid="{00000000-0006-0000-0F00-000008000000}">
      <text>
        <r>
          <rPr>
            <b/>
            <sz val="9"/>
            <color indexed="81"/>
            <rFont val="MS P ゴシック"/>
            <family val="3"/>
            <charset val="128"/>
          </rPr>
          <t>都道府県に続く番号を入力</t>
        </r>
      </text>
    </comment>
    <comment ref="D67" authorId="0" shapeId="0" xr:uid="{00000000-0006-0000-0F00-000009000000}">
      <text>
        <r>
          <rPr>
            <b/>
            <sz val="18"/>
            <color indexed="81"/>
            <rFont val="ＭＳ Ｐゴシック"/>
            <family val="3"/>
            <charset val="128"/>
          </rPr>
          <t>施設名称を記載ください。</t>
        </r>
      </text>
    </comment>
    <comment ref="H73" authorId="0" shapeId="0" xr:uid="{00000000-0006-0000-0F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0F00-00000B000000}">
      <text>
        <r>
          <rPr>
            <b/>
            <sz val="9"/>
            <color indexed="81"/>
            <rFont val="MS P ゴシック"/>
            <family val="3"/>
            <charset val="128"/>
          </rPr>
          <t>都道府県選択</t>
        </r>
      </text>
    </comment>
    <comment ref="E77" authorId="0" shapeId="0" xr:uid="{00000000-0006-0000-0F00-00000C000000}">
      <text>
        <r>
          <rPr>
            <b/>
            <sz val="9"/>
            <color indexed="81"/>
            <rFont val="MS P ゴシック"/>
            <family val="3"/>
            <charset val="128"/>
          </rPr>
          <t>都道府県に続く番号を入力</t>
        </r>
      </text>
    </comment>
    <comment ref="D97" authorId="0" shapeId="0" xr:uid="{00000000-0006-0000-0F00-00000D000000}">
      <text>
        <r>
          <rPr>
            <b/>
            <sz val="18"/>
            <color indexed="81"/>
            <rFont val="ＭＳ Ｐゴシック"/>
            <family val="3"/>
            <charset val="128"/>
          </rPr>
          <t>施設名称を記載ください。</t>
        </r>
      </text>
    </comment>
    <comment ref="H103" authorId="0" shapeId="0" xr:uid="{00000000-0006-0000-0F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0F00-00000F000000}">
      <text>
        <r>
          <rPr>
            <b/>
            <sz val="9"/>
            <color indexed="81"/>
            <rFont val="MS P ゴシック"/>
            <family val="3"/>
            <charset val="128"/>
          </rPr>
          <t>都道府県選択</t>
        </r>
      </text>
    </comment>
    <comment ref="E107" authorId="0" shapeId="0" xr:uid="{00000000-0006-0000-0F00-000010000000}">
      <text>
        <r>
          <rPr>
            <b/>
            <sz val="9"/>
            <color indexed="81"/>
            <rFont val="MS P ゴシック"/>
            <family val="3"/>
            <charset val="128"/>
          </rPr>
          <t>都道府県に続く番号を入力</t>
        </r>
      </text>
    </comment>
    <comment ref="D127" authorId="0" shapeId="0" xr:uid="{00000000-0006-0000-0F00-000011000000}">
      <text>
        <r>
          <rPr>
            <b/>
            <sz val="18"/>
            <color indexed="81"/>
            <rFont val="ＭＳ Ｐゴシック"/>
            <family val="3"/>
            <charset val="128"/>
          </rPr>
          <t>施設名称を記載ください。</t>
        </r>
      </text>
    </comment>
    <comment ref="H133" authorId="0" shapeId="0" xr:uid="{00000000-0006-0000-0F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0F00-000013000000}">
      <text>
        <r>
          <rPr>
            <b/>
            <sz val="9"/>
            <color indexed="81"/>
            <rFont val="MS P ゴシック"/>
            <family val="3"/>
            <charset val="128"/>
          </rPr>
          <t>都道府県選択</t>
        </r>
      </text>
    </comment>
    <comment ref="E137" authorId="0" shapeId="0" xr:uid="{00000000-0006-0000-0F00-000014000000}">
      <text>
        <r>
          <rPr>
            <b/>
            <sz val="9"/>
            <color indexed="81"/>
            <rFont val="MS P ゴシック"/>
            <family val="3"/>
            <charset val="128"/>
          </rPr>
          <t>都道府県に続く番号を入力</t>
        </r>
      </text>
    </comment>
    <comment ref="D157" authorId="0" shapeId="0" xr:uid="{00000000-0006-0000-0F00-000015000000}">
      <text>
        <r>
          <rPr>
            <b/>
            <sz val="18"/>
            <color indexed="81"/>
            <rFont val="ＭＳ Ｐゴシック"/>
            <family val="3"/>
            <charset val="128"/>
          </rPr>
          <t>施設名称を記載ください。</t>
        </r>
      </text>
    </comment>
    <comment ref="H163" authorId="0" shapeId="0" xr:uid="{00000000-0006-0000-0F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0F00-000017000000}">
      <text>
        <r>
          <rPr>
            <b/>
            <sz val="9"/>
            <color indexed="81"/>
            <rFont val="MS P ゴシック"/>
            <family val="3"/>
            <charset val="128"/>
          </rPr>
          <t>都道府県選択</t>
        </r>
      </text>
    </comment>
    <comment ref="E167" authorId="0" shapeId="0" xr:uid="{00000000-0006-0000-0F00-000018000000}">
      <text>
        <r>
          <rPr>
            <b/>
            <sz val="9"/>
            <color indexed="81"/>
            <rFont val="MS P ゴシック"/>
            <family val="3"/>
            <charset val="128"/>
          </rPr>
          <t>都道府県に続く番号を入力</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000-000001000000}">
      <text>
        <r>
          <rPr>
            <b/>
            <sz val="18"/>
            <color indexed="81"/>
            <rFont val="ＭＳ Ｐゴシック"/>
            <family val="3"/>
            <charset val="128"/>
          </rPr>
          <t>施設名称を記載ください。</t>
        </r>
      </text>
    </comment>
    <comment ref="H13" authorId="0" shapeId="0" xr:uid="{00000000-0006-0000-10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000-000003000000}">
      <text>
        <r>
          <rPr>
            <b/>
            <sz val="9"/>
            <color indexed="81"/>
            <rFont val="MS P ゴシック"/>
            <family val="3"/>
            <charset val="128"/>
          </rPr>
          <t>都道府県選択</t>
        </r>
      </text>
    </comment>
    <comment ref="E17" authorId="0" shapeId="0" xr:uid="{00000000-0006-0000-1000-000004000000}">
      <text>
        <r>
          <rPr>
            <b/>
            <sz val="9"/>
            <color indexed="81"/>
            <rFont val="MS P ゴシック"/>
            <family val="3"/>
            <charset val="128"/>
          </rPr>
          <t>都道府県に続く番号を入力</t>
        </r>
      </text>
    </comment>
    <comment ref="D37" authorId="0" shapeId="0" xr:uid="{00000000-0006-0000-1000-000005000000}">
      <text>
        <r>
          <rPr>
            <b/>
            <sz val="18"/>
            <color indexed="81"/>
            <rFont val="ＭＳ Ｐゴシック"/>
            <family val="3"/>
            <charset val="128"/>
          </rPr>
          <t>施設名称を記載ください。</t>
        </r>
      </text>
    </comment>
    <comment ref="H43" authorId="0" shapeId="0" xr:uid="{00000000-0006-0000-10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000-000007000000}">
      <text>
        <r>
          <rPr>
            <b/>
            <sz val="9"/>
            <color indexed="81"/>
            <rFont val="MS P ゴシック"/>
            <family val="3"/>
            <charset val="128"/>
          </rPr>
          <t>都道府県選択</t>
        </r>
      </text>
    </comment>
    <comment ref="E47" authorId="0" shapeId="0" xr:uid="{00000000-0006-0000-1000-000008000000}">
      <text>
        <r>
          <rPr>
            <b/>
            <sz val="9"/>
            <color indexed="81"/>
            <rFont val="MS P ゴシック"/>
            <family val="3"/>
            <charset val="128"/>
          </rPr>
          <t>都道府県に続く番号を入力</t>
        </r>
      </text>
    </comment>
    <comment ref="D67" authorId="0" shapeId="0" xr:uid="{00000000-0006-0000-1000-000009000000}">
      <text>
        <r>
          <rPr>
            <b/>
            <sz val="18"/>
            <color indexed="81"/>
            <rFont val="ＭＳ Ｐゴシック"/>
            <family val="3"/>
            <charset val="128"/>
          </rPr>
          <t>施設名称を記載ください。</t>
        </r>
      </text>
    </comment>
    <comment ref="H73" authorId="0" shapeId="0" xr:uid="{00000000-0006-0000-10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000-00000B000000}">
      <text>
        <r>
          <rPr>
            <b/>
            <sz val="9"/>
            <color indexed="81"/>
            <rFont val="MS P ゴシック"/>
            <family val="3"/>
            <charset val="128"/>
          </rPr>
          <t>都道府県選択</t>
        </r>
      </text>
    </comment>
    <comment ref="E77" authorId="0" shapeId="0" xr:uid="{00000000-0006-0000-1000-00000C000000}">
      <text>
        <r>
          <rPr>
            <b/>
            <sz val="9"/>
            <color indexed="81"/>
            <rFont val="MS P ゴシック"/>
            <family val="3"/>
            <charset val="128"/>
          </rPr>
          <t>都道府県に続く番号を入力</t>
        </r>
      </text>
    </comment>
    <comment ref="D97" authorId="0" shapeId="0" xr:uid="{00000000-0006-0000-1000-00000D000000}">
      <text>
        <r>
          <rPr>
            <b/>
            <sz val="18"/>
            <color indexed="81"/>
            <rFont val="ＭＳ Ｐゴシック"/>
            <family val="3"/>
            <charset val="128"/>
          </rPr>
          <t>施設名称を記載ください。</t>
        </r>
      </text>
    </comment>
    <comment ref="H103" authorId="0" shapeId="0" xr:uid="{00000000-0006-0000-10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000-00000F000000}">
      <text>
        <r>
          <rPr>
            <b/>
            <sz val="9"/>
            <color indexed="81"/>
            <rFont val="MS P ゴシック"/>
            <family val="3"/>
            <charset val="128"/>
          </rPr>
          <t>都道府県選択</t>
        </r>
      </text>
    </comment>
    <comment ref="E107" authorId="0" shapeId="0" xr:uid="{00000000-0006-0000-1000-000010000000}">
      <text>
        <r>
          <rPr>
            <b/>
            <sz val="9"/>
            <color indexed="81"/>
            <rFont val="MS P ゴシック"/>
            <family val="3"/>
            <charset val="128"/>
          </rPr>
          <t>都道府県に続く番号を入力</t>
        </r>
      </text>
    </comment>
    <comment ref="D127" authorId="0" shapeId="0" xr:uid="{00000000-0006-0000-1000-000011000000}">
      <text>
        <r>
          <rPr>
            <b/>
            <sz val="18"/>
            <color indexed="81"/>
            <rFont val="ＭＳ Ｐゴシック"/>
            <family val="3"/>
            <charset val="128"/>
          </rPr>
          <t>施設名称を記載ください。</t>
        </r>
      </text>
    </comment>
    <comment ref="H133" authorId="0" shapeId="0" xr:uid="{00000000-0006-0000-10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000-000013000000}">
      <text>
        <r>
          <rPr>
            <b/>
            <sz val="9"/>
            <color indexed="81"/>
            <rFont val="MS P ゴシック"/>
            <family val="3"/>
            <charset val="128"/>
          </rPr>
          <t>都道府県選択</t>
        </r>
      </text>
    </comment>
    <comment ref="E137" authorId="0" shapeId="0" xr:uid="{00000000-0006-0000-1000-000014000000}">
      <text>
        <r>
          <rPr>
            <b/>
            <sz val="9"/>
            <color indexed="81"/>
            <rFont val="MS P ゴシック"/>
            <family val="3"/>
            <charset val="128"/>
          </rPr>
          <t>都道府県に続く番号を入力</t>
        </r>
      </text>
    </comment>
    <comment ref="D157" authorId="0" shapeId="0" xr:uid="{00000000-0006-0000-1000-000015000000}">
      <text>
        <r>
          <rPr>
            <b/>
            <sz val="18"/>
            <color indexed="81"/>
            <rFont val="ＭＳ Ｐゴシック"/>
            <family val="3"/>
            <charset val="128"/>
          </rPr>
          <t>施設名称を記載ください。</t>
        </r>
      </text>
    </comment>
    <comment ref="H163" authorId="0" shapeId="0" xr:uid="{00000000-0006-0000-10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000-000017000000}">
      <text>
        <r>
          <rPr>
            <b/>
            <sz val="9"/>
            <color indexed="81"/>
            <rFont val="MS P ゴシック"/>
            <family val="3"/>
            <charset val="128"/>
          </rPr>
          <t>都道府県選択</t>
        </r>
      </text>
    </comment>
    <comment ref="E167" authorId="0" shapeId="0" xr:uid="{00000000-0006-0000-1000-000018000000}">
      <text>
        <r>
          <rPr>
            <b/>
            <sz val="9"/>
            <color indexed="81"/>
            <rFont val="MS P ゴシック"/>
            <family val="3"/>
            <charset val="128"/>
          </rPr>
          <t>都道府県に続く番号を入力</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100-000001000000}">
      <text>
        <r>
          <rPr>
            <b/>
            <sz val="18"/>
            <color indexed="81"/>
            <rFont val="ＭＳ Ｐゴシック"/>
            <family val="3"/>
            <charset val="128"/>
          </rPr>
          <t>施設名称を記載ください。</t>
        </r>
      </text>
    </comment>
    <comment ref="H13" authorId="0" shapeId="0" xr:uid="{00000000-0006-0000-11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100-000003000000}">
      <text>
        <r>
          <rPr>
            <b/>
            <sz val="9"/>
            <color indexed="81"/>
            <rFont val="MS P ゴシック"/>
            <family val="3"/>
            <charset val="128"/>
          </rPr>
          <t>都道府県選択</t>
        </r>
      </text>
    </comment>
    <comment ref="E17" authorId="0" shapeId="0" xr:uid="{00000000-0006-0000-1100-000004000000}">
      <text>
        <r>
          <rPr>
            <b/>
            <sz val="9"/>
            <color indexed="81"/>
            <rFont val="MS P ゴシック"/>
            <family val="3"/>
            <charset val="128"/>
          </rPr>
          <t>都道府県に続く番号を入力</t>
        </r>
      </text>
    </comment>
    <comment ref="D37" authorId="0" shapeId="0" xr:uid="{00000000-0006-0000-1100-000005000000}">
      <text>
        <r>
          <rPr>
            <b/>
            <sz val="18"/>
            <color indexed="81"/>
            <rFont val="ＭＳ Ｐゴシック"/>
            <family val="3"/>
            <charset val="128"/>
          </rPr>
          <t>施設名称を記載ください。</t>
        </r>
      </text>
    </comment>
    <comment ref="H43" authorId="0" shapeId="0" xr:uid="{00000000-0006-0000-11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100-000007000000}">
      <text>
        <r>
          <rPr>
            <b/>
            <sz val="9"/>
            <color indexed="81"/>
            <rFont val="MS P ゴシック"/>
            <family val="3"/>
            <charset val="128"/>
          </rPr>
          <t>都道府県選択</t>
        </r>
      </text>
    </comment>
    <comment ref="E47" authorId="0" shapeId="0" xr:uid="{00000000-0006-0000-1100-000008000000}">
      <text>
        <r>
          <rPr>
            <b/>
            <sz val="9"/>
            <color indexed="81"/>
            <rFont val="MS P ゴシック"/>
            <family val="3"/>
            <charset val="128"/>
          </rPr>
          <t>都道府県に続く番号を入力</t>
        </r>
      </text>
    </comment>
    <comment ref="D67" authorId="0" shapeId="0" xr:uid="{00000000-0006-0000-1100-000009000000}">
      <text>
        <r>
          <rPr>
            <b/>
            <sz val="18"/>
            <color indexed="81"/>
            <rFont val="ＭＳ Ｐゴシック"/>
            <family val="3"/>
            <charset val="128"/>
          </rPr>
          <t>施設名称を記載ください。</t>
        </r>
      </text>
    </comment>
    <comment ref="H73" authorId="0" shapeId="0" xr:uid="{00000000-0006-0000-11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100-00000B000000}">
      <text>
        <r>
          <rPr>
            <b/>
            <sz val="9"/>
            <color indexed="81"/>
            <rFont val="MS P ゴシック"/>
            <family val="3"/>
            <charset val="128"/>
          </rPr>
          <t>都道府県選択</t>
        </r>
      </text>
    </comment>
    <comment ref="E77" authorId="0" shapeId="0" xr:uid="{00000000-0006-0000-1100-00000C000000}">
      <text>
        <r>
          <rPr>
            <b/>
            <sz val="9"/>
            <color indexed="81"/>
            <rFont val="MS P ゴシック"/>
            <family val="3"/>
            <charset val="128"/>
          </rPr>
          <t>都道府県に続く番号を入力</t>
        </r>
      </text>
    </comment>
    <comment ref="D97" authorId="0" shapeId="0" xr:uid="{00000000-0006-0000-1100-00000D000000}">
      <text>
        <r>
          <rPr>
            <b/>
            <sz val="18"/>
            <color indexed="81"/>
            <rFont val="ＭＳ Ｐゴシック"/>
            <family val="3"/>
            <charset val="128"/>
          </rPr>
          <t>施設名称を記載ください。</t>
        </r>
      </text>
    </comment>
    <comment ref="H103" authorId="0" shapeId="0" xr:uid="{00000000-0006-0000-11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100-00000F000000}">
      <text>
        <r>
          <rPr>
            <b/>
            <sz val="9"/>
            <color indexed="81"/>
            <rFont val="MS P ゴシック"/>
            <family val="3"/>
            <charset val="128"/>
          </rPr>
          <t>都道府県選択</t>
        </r>
      </text>
    </comment>
    <comment ref="E107" authorId="0" shapeId="0" xr:uid="{00000000-0006-0000-1100-000010000000}">
      <text>
        <r>
          <rPr>
            <b/>
            <sz val="9"/>
            <color indexed="81"/>
            <rFont val="MS P ゴシック"/>
            <family val="3"/>
            <charset val="128"/>
          </rPr>
          <t>都道府県に続く番号を入力</t>
        </r>
      </text>
    </comment>
    <comment ref="D127" authorId="0" shapeId="0" xr:uid="{00000000-0006-0000-1100-000011000000}">
      <text>
        <r>
          <rPr>
            <b/>
            <sz val="18"/>
            <color indexed="81"/>
            <rFont val="ＭＳ Ｐゴシック"/>
            <family val="3"/>
            <charset val="128"/>
          </rPr>
          <t>施設名称を記載ください。</t>
        </r>
      </text>
    </comment>
    <comment ref="H133" authorId="0" shapeId="0" xr:uid="{00000000-0006-0000-11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100-000013000000}">
      <text>
        <r>
          <rPr>
            <b/>
            <sz val="9"/>
            <color indexed="81"/>
            <rFont val="MS P ゴシック"/>
            <family val="3"/>
            <charset val="128"/>
          </rPr>
          <t>都道府県選択</t>
        </r>
      </text>
    </comment>
    <comment ref="E137" authorId="0" shapeId="0" xr:uid="{00000000-0006-0000-1100-000014000000}">
      <text>
        <r>
          <rPr>
            <b/>
            <sz val="9"/>
            <color indexed="81"/>
            <rFont val="MS P ゴシック"/>
            <family val="3"/>
            <charset val="128"/>
          </rPr>
          <t>都道府県に続く番号を入力</t>
        </r>
      </text>
    </comment>
    <comment ref="D157" authorId="0" shapeId="0" xr:uid="{00000000-0006-0000-1100-000015000000}">
      <text>
        <r>
          <rPr>
            <b/>
            <sz val="18"/>
            <color indexed="81"/>
            <rFont val="ＭＳ Ｐゴシック"/>
            <family val="3"/>
            <charset val="128"/>
          </rPr>
          <t>施設名称を記載ください。</t>
        </r>
      </text>
    </comment>
    <comment ref="H163" authorId="0" shapeId="0" xr:uid="{00000000-0006-0000-11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100-000017000000}">
      <text>
        <r>
          <rPr>
            <b/>
            <sz val="9"/>
            <color indexed="81"/>
            <rFont val="MS P ゴシック"/>
            <family val="3"/>
            <charset val="128"/>
          </rPr>
          <t>都道府県選択</t>
        </r>
      </text>
    </comment>
    <comment ref="E167" authorId="0" shapeId="0" xr:uid="{00000000-0006-0000-1100-000018000000}">
      <text>
        <r>
          <rPr>
            <b/>
            <sz val="9"/>
            <color indexed="81"/>
            <rFont val="MS P ゴシック"/>
            <family val="3"/>
            <charset val="128"/>
          </rPr>
          <t>都道府県に続く番号を入力</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200-000001000000}">
      <text>
        <r>
          <rPr>
            <b/>
            <sz val="18"/>
            <color indexed="81"/>
            <rFont val="ＭＳ Ｐゴシック"/>
            <family val="3"/>
            <charset val="128"/>
          </rPr>
          <t>施設名称を記載ください。</t>
        </r>
      </text>
    </comment>
    <comment ref="H13" authorId="0" shapeId="0" xr:uid="{00000000-0006-0000-12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200-000003000000}">
      <text>
        <r>
          <rPr>
            <b/>
            <sz val="9"/>
            <color indexed="81"/>
            <rFont val="MS P ゴシック"/>
            <family val="3"/>
            <charset val="128"/>
          </rPr>
          <t>都道府県選択</t>
        </r>
      </text>
    </comment>
    <comment ref="E17" authorId="0" shapeId="0" xr:uid="{00000000-0006-0000-1200-000004000000}">
      <text>
        <r>
          <rPr>
            <b/>
            <sz val="9"/>
            <color indexed="81"/>
            <rFont val="MS P ゴシック"/>
            <family val="3"/>
            <charset val="128"/>
          </rPr>
          <t>都道府県に続く番号を入力</t>
        </r>
      </text>
    </comment>
    <comment ref="D37" authorId="0" shapeId="0" xr:uid="{00000000-0006-0000-1200-000005000000}">
      <text>
        <r>
          <rPr>
            <b/>
            <sz val="18"/>
            <color indexed="81"/>
            <rFont val="ＭＳ Ｐゴシック"/>
            <family val="3"/>
            <charset val="128"/>
          </rPr>
          <t>施設名称を記載ください。</t>
        </r>
      </text>
    </comment>
    <comment ref="H43" authorId="0" shapeId="0" xr:uid="{00000000-0006-0000-12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200-000007000000}">
      <text>
        <r>
          <rPr>
            <b/>
            <sz val="9"/>
            <color indexed="81"/>
            <rFont val="MS P ゴシック"/>
            <family val="3"/>
            <charset val="128"/>
          </rPr>
          <t>都道府県選択</t>
        </r>
      </text>
    </comment>
    <comment ref="E47" authorId="0" shapeId="0" xr:uid="{00000000-0006-0000-1200-000008000000}">
      <text>
        <r>
          <rPr>
            <b/>
            <sz val="9"/>
            <color indexed="81"/>
            <rFont val="MS P ゴシック"/>
            <family val="3"/>
            <charset val="128"/>
          </rPr>
          <t>都道府県に続く番号を入力</t>
        </r>
      </text>
    </comment>
    <comment ref="D67" authorId="0" shapeId="0" xr:uid="{00000000-0006-0000-1200-000009000000}">
      <text>
        <r>
          <rPr>
            <b/>
            <sz val="18"/>
            <color indexed="81"/>
            <rFont val="ＭＳ Ｐゴシック"/>
            <family val="3"/>
            <charset val="128"/>
          </rPr>
          <t>施設名称を記載ください。</t>
        </r>
      </text>
    </comment>
    <comment ref="H73" authorId="0" shapeId="0" xr:uid="{00000000-0006-0000-12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200-00000B000000}">
      <text>
        <r>
          <rPr>
            <b/>
            <sz val="9"/>
            <color indexed="81"/>
            <rFont val="MS P ゴシック"/>
            <family val="3"/>
            <charset val="128"/>
          </rPr>
          <t>都道府県選択</t>
        </r>
      </text>
    </comment>
    <comment ref="E77" authorId="0" shapeId="0" xr:uid="{00000000-0006-0000-1200-00000C000000}">
      <text>
        <r>
          <rPr>
            <b/>
            <sz val="9"/>
            <color indexed="81"/>
            <rFont val="MS P ゴシック"/>
            <family val="3"/>
            <charset val="128"/>
          </rPr>
          <t>都道府県に続く番号を入力</t>
        </r>
      </text>
    </comment>
    <comment ref="D97" authorId="0" shapeId="0" xr:uid="{00000000-0006-0000-1200-00000D000000}">
      <text>
        <r>
          <rPr>
            <b/>
            <sz val="18"/>
            <color indexed="81"/>
            <rFont val="ＭＳ Ｐゴシック"/>
            <family val="3"/>
            <charset val="128"/>
          </rPr>
          <t>施設名称を記載ください。</t>
        </r>
      </text>
    </comment>
    <comment ref="H103" authorId="0" shapeId="0" xr:uid="{00000000-0006-0000-12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200-00000F000000}">
      <text>
        <r>
          <rPr>
            <b/>
            <sz val="9"/>
            <color indexed="81"/>
            <rFont val="MS P ゴシック"/>
            <family val="3"/>
            <charset val="128"/>
          </rPr>
          <t>都道府県選択</t>
        </r>
      </text>
    </comment>
    <comment ref="E107" authorId="0" shapeId="0" xr:uid="{00000000-0006-0000-1200-000010000000}">
      <text>
        <r>
          <rPr>
            <b/>
            <sz val="9"/>
            <color indexed="81"/>
            <rFont val="MS P ゴシック"/>
            <family val="3"/>
            <charset val="128"/>
          </rPr>
          <t>都道府県に続く番号を入力</t>
        </r>
      </text>
    </comment>
    <comment ref="D127" authorId="0" shapeId="0" xr:uid="{00000000-0006-0000-1200-000011000000}">
      <text>
        <r>
          <rPr>
            <b/>
            <sz val="18"/>
            <color indexed="81"/>
            <rFont val="ＭＳ Ｐゴシック"/>
            <family val="3"/>
            <charset val="128"/>
          </rPr>
          <t>施設名称を記載ください。</t>
        </r>
      </text>
    </comment>
    <comment ref="H133" authorId="0" shapeId="0" xr:uid="{00000000-0006-0000-12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200-000013000000}">
      <text>
        <r>
          <rPr>
            <b/>
            <sz val="9"/>
            <color indexed="81"/>
            <rFont val="MS P ゴシック"/>
            <family val="3"/>
            <charset val="128"/>
          </rPr>
          <t>都道府県選択</t>
        </r>
      </text>
    </comment>
    <comment ref="E137" authorId="0" shapeId="0" xr:uid="{00000000-0006-0000-1200-000014000000}">
      <text>
        <r>
          <rPr>
            <b/>
            <sz val="9"/>
            <color indexed="81"/>
            <rFont val="MS P ゴシック"/>
            <family val="3"/>
            <charset val="128"/>
          </rPr>
          <t>都道府県に続く番号を入力</t>
        </r>
      </text>
    </comment>
    <comment ref="D157" authorId="0" shapeId="0" xr:uid="{00000000-0006-0000-1200-000015000000}">
      <text>
        <r>
          <rPr>
            <b/>
            <sz val="18"/>
            <color indexed="81"/>
            <rFont val="ＭＳ Ｐゴシック"/>
            <family val="3"/>
            <charset val="128"/>
          </rPr>
          <t>施設名称を記載ください。</t>
        </r>
      </text>
    </comment>
    <comment ref="H163" authorId="0" shapeId="0" xr:uid="{00000000-0006-0000-12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200-000017000000}">
      <text>
        <r>
          <rPr>
            <b/>
            <sz val="9"/>
            <color indexed="81"/>
            <rFont val="MS P ゴシック"/>
            <family val="3"/>
            <charset val="128"/>
          </rPr>
          <t>都道府県選択</t>
        </r>
      </text>
    </comment>
    <comment ref="E167" authorId="0" shapeId="0" xr:uid="{00000000-0006-0000-1200-000018000000}">
      <text>
        <r>
          <rPr>
            <b/>
            <sz val="9"/>
            <color indexed="81"/>
            <rFont val="MS P ゴシック"/>
            <family val="3"/>
            <charset val="128"/>
          </rPr>
          <t>都道府県に続く番号を入力</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300-000001000000}">
      <text>
        <r>
          <rPr>
            <b/>
            <sz val="18"/>
            <color indexed="81"/>
            <rFont val="ＭＳ Ｐゴシック"/>
            <family val="3"/>
            <charset val="128"/>
          </rPr>
          <t>施設名称を記載ください。</t>
        </r>
      </text>
    </comment>
    <comment ref="H13" authorId="0" shapeId="0" xr:uid="{00000000-0006-0000-13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300-000003000000}">
      <text>
        <r>
          <rPr>
            <b/>
            <sz val="9"/>
            <color indexed="81"/>
            <rFont val="MS P ゴシック"/>
            <family val="3"/>
            <charset val="128"/>
          </rPr>
          <t>都道府県選択</t>
        </r>
      </text>
    </comment>
    <comment ref="E17" authorId="0" shapeId="0" xr:uid="{00000000-0006-0000-1300-000004000000}">
      <text>
        <r>
          <rPr>
            <b/>
            <sz val="9"/>
            <color indexed="81"/>
            <rFont val="MS P ゴシック"/>
            <family val="3"/>
            <charset val="128"/>
          </rPr>
          <t>都道府県に続く番号を入力</t>
        </r>
      </text>
    </comment>
    <comment ref="D37" authorId="0" shapeId="0" xr:uid="{00000000-0006-0000-1300-000005000000}">
      <text>
        <r>
          <rPr>
            <b/>
            <sz val="18"/>
            <color indexed="81"/>
            <rFont val="ＭＳ Ｐゴシック"/>
            <family val="3"/>
            <charset val="128"/>
          </rPr>
          <t>施設名称を記載ください。</t>
        </r>
      </text>
    </comment>
    <comment ref="H43" authorId="0" shapeId="0" xr:uid="{00000000-0006-0000-13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300-000007000000}">
      <text>
        <r>
          <rPr>
            <b/>
            <sz val="9"/>
            <color indexed="81"/>
            <rFont val="MS P ゴシック"/>
            <family val="3"/>
            <charset val="128"/>
          </rPr>
          <t>都道府県選択</t>
        </r>
      </text>
    </comment>
    <comment ref="E47" authorId="0" shapeId="0" xr:uid="{00000000-0006-0000-1300-000008000000}">
      <text>
        <r>
          <rPr>
            <b/>
            <sz val="9"/>
            <color indexed="81"/>
            <rFont val="MS P ゴシック"/>
            <family val="3"/>
            <charset val="128"/>
          </rPr>
          <t>都道府県に続く番号を入力</t>
        </r>
      </text>
    </comment>
    <comment ref="D67" authorId="0" shapeId="0" xr:uid="{00000000-0006-0000-1300-000009000000}">
      <text>
        <r>
          <rPr>
            <b/>
            <sz val="18"/>
            <color indexed="81"/>
            <rFont val="ＭＳ Ｐゴシック"/>
            <family val="3"/>
            <charset val="128"/>
          </rPr>
          <t>施設名称を記載ください。</t>
        </r>
      </text>
    </comment>
    <comment ref="H73" authorId="0" shapeId="0" xr:uid="{00000000-0006-0000-13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300-00000B000000}">
      <text>
        <r>
          <rPr>
            <b/>
            <sz val="9"/>
            <color indexed="81"/>
            <rFont val="MS P ゴシック"/>
            <family val="3"/>
            <charset val="128"/>
          </rPr>
          <t>都道府県選択</t>
        </r>
      </text>
    </comment>
    <comment ref="E77" authorId="0" shapeId="0" xr:uid="{00000000-0006-0000-1300-00000C000000}">
      <text>
        <r>
          <rPr>
            <b/>
            <sz val="9"/>
            <color indexed="81"/>
            <rFont val="MS P ゴシック"/>
            <family val="3"/>
            <charset val="128"/>
          </rPr>
          <t>都道府県に続く番号を入力</t>
        </r>
      </text>
    </comment>
    <comment ref="D97" authorId="0" shapeId="0" xr:uid="{00000000-0006-0000-1300-00000D000000}">
      <text>
        <r>
          <rPr>
            <b/>
            <sz val="18"/>
            <color indexed="81"/>
            <rFont val="ＭＳ Ｐゴシック"/>
            <family val="3"/>
            <charset val="128"/>
          </rPr>
          <t>施設名称を記載ください。</t>
        </r>
      </text>
    </comment>
    <comment ref="H103" authorId="0" shapeId="0" xr:uid="{00000000-0006-0000-13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300-00000F000000}">
      <text>
        <r>
          <rPr>
            <b/>
            <sz val="9"/>
            <color indexed="81"/>
            <rFont val="MS P ゴシック"/>
            <family val="3"/>
            <charset val="128"/>
          </rPr>
          <t>都道府県選択</t>
        </r>
      </text>
    </comment>
    <comment ref="E107" authorId="0" shapeId="0" xr:uid="{00000000-0006-0000-1300-000010000000}">
      <text>
        <r>
          <rPr>
            <b/>
            <sz val="9"/>
            <color indexed="81"/>
            <rFont val="MS P ゴシック"/>
            <family val="3"/>
            <charset val="128"/>
          </rPr>
          <t>都道府県に続く番号を入力</t>
        </r>
      </text>
    </comment>
    <comment ref="D127" authorId="0" shapeId="0" xr:uid="{00000000-0006-0000-1300-000011000000}">
      <text>
        <r>
          <rPr>
            <b/>
            <sz val="18"/>
            <color indexed="81"/>
            <rFont val="ＭＳ Ｐゴシック"/>
            <family val="3"/>
            <charset val="128"/>
          </rPr>
          <t>施設名称を記載ください。</t>
        </r>
      </text>
    </comment>
    <comment ref="H133" authorId="0" shapeId="0" xr:uid="{00000000-0006-0000-13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300-000013000000}">
      <text>
        <r>
          <rPr>
            <b/>
            <sz val="9"/>
            <color indexed="81"/>
            <rFont val="MS P ゴシック"/>
            <family val="3"/>
            <charset val="128"/>
          </rPr>
          <t>都道府県選択</t>
        </r>
      </text>
    </comment>
    <comment ref="E137" authorId="0" shapeId="0" xr:uid="{00000000-0006-0000-1300-000014000000}">
      <text>
        <r>
          <rPr>
            <b/>
            <sz val="9"/>
            <color indexed="81"/>
            <rFont val="MS P ゴシック"/>
            <family val="3"/>
            <charset val="128"/>
          </rPr>
          <t>都道府県に続く番号を入力</t>
        </r>
      </text>
    </comment>
    <comment ref="D157" authorId="0" shapeId="0" xr:uid="{00000000-0006-0000-1300-000015000000}">
      <text>
        <r>
          <rPr>
            <b/>
            <sz val="18"/>
            <color indexed="81"/>
            <rFont val="ＭＳ Ｐゴシック"/>
            <family val="3"/>
            <charset val="128"/>
          </rPr>
          <t>施設名称を記載ください。</t>
        </r>
      </text>
    </comment>
    <comment ref="H163" authorId="0" shapeId="0" xr:uid="{00000000-0006-0000-13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300-000017000000}">
      <text>
        <r>
          <rPr>
            <b/>
            <sz val="9"/>
            <color indexed="81"/>
            <rFont val="MS P ゴシック"/>
            <family val="3"/>
            <charset val="128"/>
          </rPr>
          <t>都道府県選択</t>
        </r>
      </text>
    </comment>
    <comment ref="E167" authorId="0" shapeId="0" xr:uid="{00000000-0006-0000-1300-000018000000}">
      <text>
        <r>
          <rPr>
            <b/>
            <sz val="9"/>
            <color indexed="81"/>
            <rFont val="MS P ゴシック"/>
            <family val="3"/>
            <charset val="128"/>
          </rPr>
          <t>都道府県に続く番号を入力</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400-000001000000}">
      <text>
        <r>
          <rPr>
            <b/>
            <sz val="18"/>
            <color indexed="81"/>
            <rFont val="ＭＳ Ｐゴシック"/>
            <family val="3"/>
            <charset val="128"/>
          </rPr>
          <t>施設名称を記載ください。</t>
        </r>
      </text>
    </comment>
    <comment ref="H13" authorId="0" shapeId="0" xr:uid="{00000000-0006-0000-14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400-000003000000}">
      <text>
        <r>
          <rPr>
            <b/>
            <sz val="9"/>
            <color indexed="81"/>
            <rFont val="MS P ゴシック"/>
            <family val="3"/>
            <charset val="128"/>
          </rPr>
          <t>都道府県選択</t>
        </r>
      </text>
    </comment>
    <comment ref="E17" authorId="0" shapeId="0" xr:uid="{00000000-0006-0000-1400-000004000000}">
      <text>
        <r>
          <rPr>
            <b/>
            <sz val="9"/>
            <color indexed="81"/>
            <rFont val="MS P ゴシック"/>
            <family val="3"/>
            <charset val="128"/>
          </rPr>
          <t>都道府県に続く番号を入力</t>
        </r>
      </text>
    </comment>
    <comment ref="D37" authorId="0" shapeId="0" xr:uid="{00000000-0006-0000-1400-000005000000}">
      <text>
        <r>
          <rPr>
            <b/>
            <sz val="18"/>
            <color indexed="81"/>
            <rFont val="ＭＳ Ｐゴシック"/>
            <family val="3"/>
            <charset val="128"/>
          </rPr>
          <t>施設名称を記載ください。</t>
        </r>
      </text>
    </comment>
    <comment ref="H43" authorId="0" shapeId="0" xr:uid="{00000000-0006-0000-14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400-000007000000}">
      <text>
        <r>
          <rPr>
            <b/>
            <sz val="9"/>
            <color indexed="81"/>
            <rFont val="MS P ゴシック"/>
            <family val="3"/>
            <charset val="128"/>
          </rPr>
          <t>都道府県選択</t>
        </r>
      </text>
    </comment>
    <comment ref="E47" authorId="0" shapeId="0" xr:uid="{00000000-0006-0000-1400-000008000000}">
      <text>
        <r>
          <rPr>
            <b/>
            <sz val="9"/>
            <color indexed="81"/>
            <rFont val="MS P ゴシック"/>
            <family val="3"/>
            <charset val="128"/>
          </rPr>
          <t>都道府県に続く番号を入力</t>
        </r>
      </text>
    </comment>
    <comment ref="D67" authorId="0" shapeId="0" xr:uid="{00000000-0006-0000-1400-000009000000}">
      <text>
        <r>
          <rPr>
            <b/>
            <sz val="18"/>
            <color indexed="81"/>
            <rFont val="ＭＳ Ｐゴシック"/>
            <family val="3"/>
            <charset val="128"/>
          </rPr>
          <t>施設名称を記載ください。</t>
        </r>
      </text>
    </comment>
    <comment ref="H73" authorId="0" shapeId="0" xr:uid="{00000000-0006-0000-14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400-00000B000000}">
      <text>
        <r>
          <rPr>
            <b/>
            <sz val="9"/>
            <color indexed="81"/>
            <rFont val="MS P ゴシック"/>
            <family val="3"/>
            <charset val="128"/>
          </rPr>
          <t>都道府県選択</t>
        </r>
      </text>
    </comment>
    <comment ref="E77" authorId="0" shapeId="0" xr:uid="{00000000-0006-0000-1400-00000C000000}">
      <text>
        <r>
          <rPr>
            <b/>
            <sz val="9"/>
            <color indexed="81"/>
            <rFont val="MS P ゴシック"/>
            <family val="3"/>
            <charset val="128"/>
          </rPr>
          <t>都道府県に続く番号を入力</t>
        </r>
      </text>
    </comment>
    <comment ref="D97" authorId="0" shapeId="0" xr:uid="{00000000-0006-0000-1400-00000D000000}">
      <text>
        <r>
          <rPr>
            <b/>
            <sz val="18"/>
            <color indexed="81"/>
            <rFont val="ＭＳ Ｐゴシック"/>
            <family val="3"/>
            <charset val="128"/>
          </rPr>
          <t>施設名称を記載ください。</t>
        </r>
      </text>
    </comment>
    <comment ref="H103" authorId="0" shapeId="0" xr:uid="{00000000-0006-0000-14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400-00000F000000}">
      <text>
        <r>
          <rPr>
            <b/>
            <sz val="9"/>
            <color indexed="81"/>
            <rFont val="MS P ゴシック"/>
            <family val="3"/>
            <charset val="128"/>
          </rPr>
          <t>都道府県選択</t>
        </r>
      </text>
    </comment>
    <comment ref="E107" authorId="0" shapeId="0" xr:uid="{00000000-0006-0000-1400-000010000000}">
      <text>
        <r>
          <rPr>
            <b/>
            <sz val="9"/>
            <color indexed="81"/>
            <rFont val="MS P ゴシック"/>
            <family val="3"/>
            <charset val="128"/>
          </rPr>
          <t>都道府県に続く番号を入力</t>
        </r>
      </text>
    </comment>
    <comment ref="D127" authorId="0" shapeId="0" xr:uid="{00000000-0006-0000-1400-000011000000}">
      <text>
        <r>
          <rPr>
            <b/>
            <sz val="18"/>
            <color indexed="81"/>
            <rFont val="ＭＳ Ｐゴシック"/>
            <family val="3"/>
            <charset val="128"/>
          </rPr>
          <t>施設名称を記載ください。</t>
        </r>
      </text>
    </comment>
    <comment ref="H133" authorId="0" shapeId="0" xr:uid="{00000000-0006-0000-14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400-000013000000}">
      <text>
        <r>
          <rPr>
            <b/>
            <sz val="9"/>
            <color indexed="81"/>
            <rFont val="MS P ゴシック"/>
            <family val="3"/>
            <charset val="128"/>
          </rPr>
          <t>都道府県選択</t>
        </r>
      </text>
    </comment>
    <comment ref="E137" authorId="0" shapeId="0" xr:uid="{00000000-0006-0000-1400-000014000000}">
      <text>
        <r>
          <rPr>
            <b/>
            <sz val="9"/>
            <color indexed="81"/>
            <rFont val="MS P ゴシック"/>
            <family val="3"/>
            <charset val="128"/>
          </rPr>
          <t>都道府県に続く番号を入力</t>
        </r>
      </text>
    </comment>
    <comment ref="D157" authorId="0" shapeId="0" xr:uid="{00000000-0006-0000-1400-000015000000}">
      <text>
        <r>
          <rPr>
            <b/>
            <sz val="18"/>
            <color indexed="81"/>
            <rFont val="ＭＳ Ｐゴシック"/>
            <family val="3"/>
            <charset val="128"/>
          </rPr>
          <t>施設名称を記載ください。</t>
        </r>
      </text>
    </comment>
    <comment ref="H163" authorId="0" shapeId="0" xr:uid="{00000000-0006-0000-14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400-000017000000}">
      <text>
        <r>
          <rPr>
            <b/>
            <sz val="9"/>
            <color indexed="81"/>
            <rFont val="MS P ゴシック"/>
            <family val="3"/>
            <charset val="128"/>
          </rPr>
          <t>都道府県選択</t>
        </r>
      </text>
    </comment>
    <comment ref="E167" authorId="0" shapeId="0" xr:uid="{00000000-0006-0000-1400-000018000000}">
      <text>
        <r>
          <rPr>
            <b/>
            <sz val="9"/>
            <color indexed="81"/>
            <rFont val="MS P ゴシック"/>
            <family val="3"/>
            <charset val="128"/>
          </rPr>
          <t>都道府県に続く番号を入力</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500-000001000000}">
      <text>
        <r>
          <rPr>
            <b/>
            <sz val="18"/>
            <color indexed="81"/>
            <rFont val="ＭＳ Ｐゴシック"/>
            <family val="3"/>
            <charset val="128"/>
          </rPr>
          <t>施設名称を記載ください。</t>
        </r>
      </text>
    </comment>
    <comment ref="H13" authorId="0" shapeId="0" xr:uid="{00000000-0006-0000-15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500-000003000000}">
      <text>
        <r>
          <rPr>
            <b/>
            <sz val="9"/>
            <color indexed="81"/>
            <rFont val="MS P ゴシック"/>
            <family val="3"/>
            <charset val="128"/>
          </rPr>
          <t>都道府県選択</t>
        </r>
      </text>
    </comment>
    <comment ref="E17" authorId="0" shapeId="0" xr:uid="{00000000-0006-0000-1500-000004000000}">
      <text>
        <r>
          <rPr>
            <b/>
            <sz val="9"/>
            <color indexed="81"/>
            <rFont val="MS P ゴシック"/>
            <family val="3"/>
            <charset val="128"/>
          </rPr>
          <t>都道府県に続く番号を入力</t>
        </r>
      </text>
    </comment>
    <comment ref="D37" authorId="0" shapeId="0" xr:uid="{00000000-0006-0000-1500-000005000000}">
      <text>
        <r>
          <rPr>
            <b/>
            <sz val="18"/>
            <color indexed="81"/>
            <rFont val="ＭＳ Ｐゴシック"/>
            <family val="3"/>
            <charset val="128"/>
          </rPr>
          <t>施設名称を記載ください。</t>
        </r>
      </text>
    </comment>
    <comment ref="H43" authorId="0" shapeId="0" xr:uid="{00000000-0006-0000-15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500-000007000000}">
      <text>
        <r>
          <rPr>
            <b/>
            <sz val="9"/>
            <color indexed="81"/>
            <rFont val="MS P ゴシック"/>
            <family val="3"/>
            <charset val="128"/>
          </rPr>
          <t>都道府県選択</t>
        </r>
      </text>
    </comment>
    <comment ref="E47" authorId="0" shapeId="0" xr:uid="{00000000-0006-0000-1500-000008000000}">
      <text>
        <r>
          <rPr>
            <b/>
            <sz val="9"/>
            <color indexed="81"/>
            <rFont val="MS P ゴシック"/>
            <family val="3"/>
            <charset val="128"/>
          </rPr>
          <t>都道府県に続く番号を入力</t>
        </r>
      </text>
    </comment>
    <comment ref="D67" authorId="0" shapeId="0" xr:uid="{00000000-0006-0000-1500-000009000000}">
      <text>
        <r>
          <rPr>
            <b/>
            <sz val="18"/>
            <color indexed="81"/>
            <rFont val="ＭＳ Ｐゴシック"/>
            <family val="3"/>
            <charset val="128"/>
          </rPr>
          <t>施設名称を記載ください。</t>
        </r>
      </text>
    </comment>
    <comment ref="H73" authorId="0" shapeId="0" xr:uid="{00000000-0006-0000-15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500-00000B000000}">
      <text>
        <r>
          <rPr>
            <b/>
            <sz val="9"/>
            <color indexed="81"/>
            <rFont val="MS P ゴシック"/>
            <family val="3"/>
            <charset val="128"/>
          </rPr>
          <t>都道府県選択</t>
        </r>
      </text>
    </comment>
    <comment ref="E77" authorId="0" shapeId="0" xr:uid="{00000000-0006-0000-1500-00000C000000}">
      <text>
        <r>
          <rPr>
            <b/>
            <sz val="9"/>
            <color indexed="81"/>
            <rFont val="MS P ゴシック"/>
            <family val="3"/>
            <charset val="128"/>
          </rPr>
          <t>都道府県に続く番号を入力</t>
        </r>
      </text>
    </comment>
    <comment ref="D97" authorId="0" shapeId="0" xr:uid="{00000000-0006-0000-1500-00000D000000}">
      <text>
        <r>
          <rPr>
            <b/>
            <sz val="18"/>
            <color indexed="81"/>
            <rFont val="ＭＳ Ｐゴシック"/>
            <family val="3"/>
            <charset val="128"/>
          </rPr>
          <t>施設名称を記載ください。</t>
        </r>
      </text>
    </comment>
    <comment ref="H103" authorId="0" shapeId="0" xr:uid="{00000000-0006-0000-15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500-00000F000000}">
      <text>
        <r>
          <rPr>
            <b/>
            <sz val="9"/>
            <color indexed="81"/>
            <rFont val="MS P ゴシック"/>
            <family val="3"/>
            <charset val="128"/>
          </rPr>
          <t>都道府県選択</t>
        </r>
      </text>
    </comment>
    <comment ref="E107" authorId="0" shapeId="0" xr:uid="{00000000-0006-0000-1500-000010000000}">
      <text>
        <r>
          <rPr>
            <b/>
            <sz val="9"/>
            <color indexed="81"/>
            <rFont val="MS P ゴシック"/>
            <family val="3"/>
            <charset val="128"/>
          </rPr>
          <t>都道府県に続く番号を入力</t>
        </r>
      </text>
    </comment>
    <comment ref="D127" authorId="0" shapeId="0" xr:uid="{00000000-0006-0000-1500-000011000000}">
      <text>
        <r>
          <rPr>
            <b/>
            <sz val="18"/>
            <color indexed="81"/>
            <rFont val="ＭＳ Ｐゴシック"/>
            <family val="3"/>
            <charset val="128"/>
          </rPr>
          <t>施設名称を記載ください。</t>
        </r>
      </text>
    </comment>
    <comment ref="H133" authorId="0" shapeId="0" xr:uid="{00000000-0006-0000-15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500-000013000000}">
      <text>
        <r>
          <rPr>
            <b/>
            <sz val="9"/>
            <color indexed="81"/>
            <rFont val="MS P ゴシック"/>
            <family val="3"/>
            <charset val="128"/>
          </rPr>
          <t>都道府県選択</t>
        </r>
      </text>
    </comment>
    <comment ref="E137" authorId="0" shapeId="0" xr:uid="{00000000-0006-0000-1500-000014000000}">
      <text>
        <r>
          <rPr>
            <b/>
            <sz val="9"/>
            <color indexed="81"/>
            <rFont val="MS P ゴシック"/>
            <family val="3"/>
            <charset val="128"/>
          </rPr>
          <t>都道府県に続く番号を入力</t>
        </r>
      </text>
    </comment>
    <comment ref="D157" authorId="0" shapeId="0" xr:uid="{00000000-0006-0000-1500-000015000000}">
      <text>
        <r>
          <rPr>
            <b/>
            <sz val="18"/>
            <color indexed="81"/>
            <rFont val="ＭＳ Ｐゴシック"/>
            <family val="3"/>
            <charset val="128"/>
          </rPr>
          <t>施設名称を記載ください。</t>
        </r>
      </text>
    </comment>
    <comment ref="H163" authorId="0" shapeId="0" xr:uid="{00000000-0006-0000-15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500-000017000000}">
      <text>
        <r>
          <rPr>
            <b/>
            <sz val="9"/>
            <color indexed="81"/>
            <rFont val="MS P ゴシック"/>
            <family val="3"/>
            <charset val="128"/>
          </rPr>
          <t>都道府県選択</t>
        </r>
      </text>
    </comment>
    <comment ref="E167" authorId="0" shapeId="0" xr:uid="{00000000-0006-0000-1500-000018000000}">
      <text>
        <r>
          <rPr>
            <b/>
            <sz val="9"/>
            <color indexed="81"/>
            <rFont val="MS P ゴシック"/>
            <family val="3"/>
            <charset val="128"/>
          </rPr>
          <t>都道府県に続く番号を入力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0400-000001000000}">
      <text>
        <r>
          <rPr>
            <b/>
            <sz val="18"/>
            <color indexed="81"/>
            <rFont val="ＭＳ Ｐゴシック"/>
            <family val="3"/>
            <charset val="128"/>
          </rPr>
          <t>施設名称を記載ください。</t>
        </r>
      </text>
    </comment>
    <comment ref="H13" authorId="0" shapeId="0" xr:uid="{00000000-0006-0000-04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0400-000003000000}">
      <text>
        <r>
          <rPr>
            <b/>
            <sz val="9"/>
            <color indexed="81"/>
            <rFont val="MS P ゴシック"/>
            <family val="3"/>
            <charset val="128"/>
          </rPr>
          <t>都道府県選択</t>
        </r>
      </text>
    </comment>
    <comment ref="E17" authorId="0" shapeId="0" xr:uid="{00000000-0006-0000-0400-000004000000}">
      <text>
        <r>
          <rPr>
            <b/>
            <sz val="9"/>
            <color indexed="81"/>
            <rFont val="MS P ゴシック"/>
            <family val="3"/>
            <charset val="128"/>
          </rPr>
          <t>都道府県に続く番号を入力</t>
        </r>
      </text>
    </comment>
    <comment ref="D37" authorId="0" shapeId="0" xr:uid="{00000000-0006-0000-0400-000005000000}">
      <text>
        <r>
          <rPr>
            <b/>
            <sz val="18"/>
            <color indexed="81"/>
            <rFont val="ＭＳ Ｐゴシック"/>
            <family val="3"/>
            <charset val="128"/>
          </rPr>
          <t>施設名称を記載ください。</t>
        </r>
      </text>
    </comment>
    <comment ref="H43" authorId="0" shapeId="0" xr:uid="{00000000-0006-0000-04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0400-000007000000}">
      <text>
        <r>
          <rPr>
            <b/>
            <sz val="9"/>
            <color indexed="81"/>
            <rFont val="MS P ゴシック"/>
            <family val="3"/>
            <charset val="128"/>
          </rPr>
          <t>都道府県選択</t>
        </r>
      </text>
    </comment>
    <comment ref="E47" authorId="0" shapeId="0" xr:uid="{00000000-0006-0000-0400-000008000000}">
      <text>
        <r>
          <rPr>
            <b/>
            <sz val="9"/>
            <color indexed="81"/>
            <rFont val="MS P ゴシック"/>
            <family val="3"/>
            <charset val="128"/>
          </rPr>
          <t>都道府県に続く番号を入力</t>
        </r>
      </text>
    </comment>
    <comment ref="D67" authorId="0" shapeId="0" xr:uid="{00000000-0006-0000-0400-000009000000}">
      <text>
        <r>
          <rPr>
            <b/>
            <sz val="18"/>
            <color indexed="81"/>
            <rFont val="ＭＳ Ｐゴシック"/>
            <family val="3"/>
            <charset val="128"/>
          </rPr>
          <t>施設名称を記載ください。</t>
        </r>
      </text>
    </comment>
    <comment ref="H73" authorId="0" shapeId="0" xr:uid="{00000000-0006-0000-04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0400-00000B000000}">
      <text>
        <r>
          <rPr>
            <b/>
            <sz val="9"/>
            <color indexed="81"/>
            <rFont val="MS P ゴシック"/>
            <family val="3"/>
            <charset val="128"/>
          </rPr>
          <t>都道府県選択</t>
        </r>
      </text>
    </comment>
    <comment ref="E77" authorId="0" shapeId="0" xr:uid="{00000000-0006-0000-0400-00000C000000}">
      <text>
        <r>
          <rPr>
            <b/>
            <sz val="9"/>
            <color indexed="81"/>
            <rFont val="MS P ゴシック"/>
            <family val="3"/>
            <charset val="128"/>
          </rPr>
          <t>都道府県に続く番号を入力</t>
        </r>
      </text>
    </comment>
    <comment ref="D97" authorId="0" shapeId="0" xr:uid="{00000000-0006-0000-0400-00000D000000}">
      <text>
        <r>
          <rPr>
            <b/>
            <sz val="18"/>
            <color indexed="81"/>
            <rFont val="ＭＳ Ｐゴシック"/>
            <family val="3"/>
            <charset val="128"/>
          </rPr>
          <t>施設名称を記載ください。</t>
        </r>
      </text>
    </comment>
    <comment ref="H103" authorId="0" shapeId="0" xr:uid="{00000000-0006-0000-04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0400-00000F000000}">
      <text>
        <r>
          <rPr>
            <b/>
            <sz val="9"/>
            <color indexed="81"/>
            <rFont val="MS P ゴシック"/>
            <family val="3"/>
            <charset val="128"/>
          </rPr>
          <t>都道府県選択</t>
        </r>
      </text>
    </comment>
    <comment ref="E107" authorId="0" shapeId="0" xr:uid="{00000000-0006-0000-0400-000010000000}">
      <text>
        <r>
          <rPr>
            <b/>
            <sz val="9"/>
            <color indexed="81"/>
            <rFont val="MS P ゴシック"/>
            <family val="3"/>
            <charset val="128"/>
          </rPr>
          <t>都道府県に続く番号を入力</t>
        </r>
      </text>
    </comment>
    <comment ref="D127" authorId="0" shapeId="0" xr:uid="{00000000-0006-0000-0400-000011000000}">
      <text>
        <r>
          <rPr>
            <b/>
            <sz val="18"/>
            <color indexed="81"/>
            <rFont val="ＭＳ Ｐゴシック"/>
            <family val="3"/>
            <charset val="128"/>
          </rPr>
          <t>施設名称を記載ください。</t>
        </r>
      </text>
    </comment>
    <comment ref="H133" authorId="0" shapeId="0" xr:uid="{00000000-0006-0000-04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0400-000013000000}">
      <text>
        <r>
          <rPr>
            <b/>
            <sz val="9"/>
            <color indexed="81"/>
            <rFont val="MS P ゴシック"/>
            <family val="3"/>
            <charset val="128"/>
          </rPr>
          <t>都道府県選択</t>
        </r>
      </text>
    </comment>
    <comment ref="E137" authorId="0" shapeId="0" xr:uid="{00000000-0006-0000-0400-000014000000}">
      <text>
        <r>
          <rPr>
            <b/>
            <sz val="9"/>
            <color indexed="81"/>
            <rFont val="MS P ゴシック"/>
            <family val="3"/>
            <charset val="128"/>
          </rPr>
          <t>都道府県に続く番号を入力</t>
        </r>
      </text>
    </comment>
    <comment ref="D157" authorId="0" shapeId="0" xr:uid="{00000000-0006-0000-0400-000015000000}">
      <text>
        <r>
          <rPr>
            <b/>
            <sz val="18"/>
            <color indexed="81"/>
            <rFont val="ＭＳ Ｐゴシック"/>
            <family val="3"/>
            <charset val="128"/>
          </rPr>
          <t>施設名称を記載ください。</t>
        </r>
      </text>
    </comment>
    <comment ref="H163" authorId="0" shapeId="0" xr:uid="{00000000-0006-0000-04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0400-000017000000}">
      <text>
        <r>
          <rPr>
            <b/>
            <sz val="9"/>
            <color indexed="81"/>
            <rFont val="MS P ゴシック"/>
            <family val="3"/>
            <charset val="128"/>
          </rPr>
          <t>都道府県選択</t>
        </r>
      </text>
    </comment>
    <comment ref="E167" authorId="0" shapeId="0" xr:uid="{00000000-0006-0000-0400-000018000000}">
      <text>
        <r>
          <rPr>
            <b/>
            <sz val="9"/>
            <color indexed="81"/>
            <rFont val="MS P ゴシック"/>
            <family val="3"/>
            <charset val="128"/>
          </rPr>
          <t>都道府県に続く番号を入力</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600-000001000000}">
      <text>
        <r>
          <rPr>
            <b/>
            <sz val="18"/>
            <color indexed="81"/>
            <rFont val="ＭＳ Ｐゴシック"/>
            <family val="3"/>
            <charset val="128"/>
          </rPr>
          <t>施設名称を記載ください。</t>
        </r>
      </text>
    </comment>
    <comment ref="H13" authorId="0" shapeId="0" xr:uid="{00000000-0006-0000-16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600-000003000000}">
      <text>
        <r>
          <rPr>
            <b/>
            <sz val="9"/>
            <color indexed="81"/>
            <rFont val="MS P ゴシック"/>
            <family val="3"/>
            <charset val="128"/>
          </rPr>
          <t>都道府県選択</t>
        </r>
      </text>
    </comment>
    <comment ref="E17" authorId="0" shapeId="0" xr:uid="{00000000-0006-0000-1600-000004000000}">
      <text>
        <r>
          <rPr>
            <b/>
            <sz val="9"/>
            <color indexed="81"/>
            <rFont val="MS P ゴシック"/>
            <family val="3"/>
            <charset val="128"/>
          </rPr>
          <t>都道府県に続く番号を入力</t>
        </r>
      </text>
    </comment>
    <comment ref="D37" authorId="0" shapeId="0" xr:uid="{00000000-0006-0000-1600-000005000000}">
      <text>
        <r>
          <rPr>
            <b/>
            <sz val="18"/>
            <color indexed="81"/>
            <rFont val="ＭＳ Ｐゴシック"/>
            <family val="3"/>
            <charset val="128"/>
          </rPr>
          <t>施設名称を記載ください。</t>
        </r>
      </text>
    </comment>
    <comment ref="H43" authorId="0" shapeId="0" xr:uid="{00000000-0006-0000-16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600-000007000000}">
      <text>
        <r>
          <rPr>
            <b/>
            <sz val="9"/>
            <color indexed="81"/>
            <rFont val="MS P ゴシック"/>
            <family val="3"/>
            <charset val="128"/>
          </rPr>
          <t>都道府県選択</t>
        </r>
      </text>
    </comment>
    <comment ref="E47" authorId="0" shapeId="0" xr:uid="{00000000-0006-0000-1600-000008000000}">
      <text>
        <r>
          <rPr>
            <b/>
            <sz val="9"/>
            <color indexed="81"/>
            <rFont val="MS P ゴシック"/>
            <family val="3"/>
            <charset val="128"/>
          </rPr>
          <t>都道府県に続く番号を入力</t>
        </r>
      </text>
    </comment>
    <comment ref="D67" authorId="0" shapeId="0" xr:uid="{00000000-0006-0000-1600-000009000000}">
      <text>
        <r>
          <rPr>
            <b/>
            <sz val="18"/>
            <color indexed="81"/>
            <rFont val="ＭＳ Ｐゴシック"/>
            <family val="3"/>
            <charset val="128"/>
          </rPr>
          <t>施設名称を記載ください。</t>
        </r>
      </text>
    </comment>
    <comment ref="H73" authorId="0" shapeId="0" xr:uid="{00000000-0006-0000-16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600-00000B000000}">
      <text>
        <r>
          <rPr>
            <b/>
            <sz val="9"/>
            <color indexed="81"/>
            <rFont val="MS P ゴシック"/>
            <family val="3"/>
            <charset val="128"/>
          </rPr>
          <t>都道府県選択</t>
        </r>
      </text>
    </comment>
    <comment ref="E77" authorId="0" shapeId="0" xr:uid="{00000000-0006-0000-1600-00000C000000}">
      <text>
        <r>
          <rPr>
            <b/>
            <sz val="9"/>
            <color indexed="81"/>
            <rFont val="MS P ゴシック"/>
            <family val="3"/>
            <charset val="128"/>
          </rPr>
          <t>都道府県に続く番号を入力</t>
        </r>
      </text>
    </comment>
    <comment ref="D97" authorId="0" shapeId="0" xr:uid="{00000000-0006-0000-1600-00000D000000}">
      <text>
        <r>
          <rPr>
            <b/>
            <sz val="18"/>
            <color indexed="81"/>
            <rFont val="ＭＳ Ｐゴシック"/>
            <family val="3"/>
            <charset val="128"/>
          </rPr>
          <t>施設名称を記載ください。</t>
        </r>
      </text>
    </comment>
    <comment ref="H103" authorId="0" shapeId="0" xr:uid="{00000000-0006-0000-16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600-00000F000000}">
      <text>
        <r>
          <rPr>
            <b/>
            <sz val="9"/>
            <color indexed="81"/>
            <rFont val="MS P ゴシック"/>
            <family val="3"/>
            <charset val="128"/>
          </rPr>
          <t>都道府県選択</t>
        </r>
      </text>
    </comment>
    <comment ref="E107" authorId="0" shapeId="0" xr:uid="{00000000-0006-0000-1600-000010000000}">
      <text>
        <r>
          <rPr>
            <b/>
            <sz val="9"/>
            <color indexed="81"/>
            <rFont val="MS P ゴシック"/>
            <family val="3"/>
            <charset val="128"/>
          </rPr>
          <t>都道府県に続く番号を入力</t>
        </r>
      </text>
    </comment>
    <comment ref="D127" authorId="0" shapeId="0" xr:uid="{00000000-0006-0000-1600-000011000000}">
      <text>
        <r>
          <rPr>
            <b/>
            <sz val="18"/>
            <color indexed="81"/>
            <rFont val="ＭＳ Ｐゴシック"/>
            <family val="3"/>
            <charset val="128"/>
          </rPr>
          <t>施設名称を記載ください。</t>
        </r>
      </text>
    </comment>
    <comment ref="H133" authorId="0" shapeId="0" xr:uid="{00000000-0006-0000-16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600-000013000000}">
      <text>
        <r>
          <rPr>
            <b/>
            <sz val="9"/>
            <color indexed="81"/>
            <rFont val="MS P ゴシック"/>
            <family val="3"/>
            <charset val="128"/>
          </rPr>
          <t>都道府県選択</t>
        </r>
      </text>
    </comment>
    <comment ref="E137" authorId="0" shapeId="0" xr:uid="{00000000-0006-0000-1600-000014000000}">
      <text>
        <r>
          <rPr>
            <b/>
            <sz val="9"/>
            <color indexed="81"/>
            <rFont val="MS P ゴシック"/>
            <family val="3"/>
            <charset val="128"/>
          </rPr>
          <t>都道府県に続く番号を入力</t>
        </r>
      </text>
    </comment>
    <comment ref="D157" authorId="0" shapeId="0" xr:uid="{00000000-0006-0000-1600-000015000000}">
      <text>
        <r>
          <rPr>
            <b/>
            <sz val="18"/>
            <color indexed="81"/>
            <rFont val="ＭＳ Ｐゴシック"/>
            <family val="3"/>
            <charset val="128"/>
          </rPr>
          <t>施設名称を記載ください。</t>
        </r>
      </text>
    </comment>
    <comment ref="H163" authorId="0" shapeId="0" xr:uid="{00000000-0006-0000-16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600-000017000000}">
      <text>
        <r>
          <rPr>
            <b/>
            <sz val="9"/>
            <color indexed="81"/>
            <rFont val="MS P ゴシック"/>
            <family val="3"/>
            <charset val="128"/>
          </rPr>
          <t>都道府県選択</t>
        </r>
      </text>
    </comment>
    <comment ref="E167" authorId="0" shapeId="0" xr:uid="{00000000-0006-0000-1600-000018000000}">
      <text>
        <r>
          <rPr>
            <b/>
            <sz val="9"/>
            <color indexed="81"/>
            <rFont val="MS P ゴシック"/>
            <family val="3"/>
            <charset val="128"/>
          </rPr>
          <t>都道府県に続く番号を入力</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700-000001000000}">
      <text>
        <r>
          <rPr>
            <b/>
            <sz val="18"/>
            <color indexed="81"/>
            <rFont val="ＭＳ Ｐゴシック"/>
            <family val="3"/>
            <charset val="128"/>
          </rPr>
          <t>施設名称を記載ください。</t>
        </r>
      </text>
    </comment>
    <comment ref="H13" authorId="0" shapeId="0" xr:uid="{00000000-0006-0000-17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700-000003000000}">
      <text>
        <r>
          <rPr>
            <b/>
            <sz val="9"/>
            <color indexed="81"/>
            <rFont val="MS P ゴシック"/>
            <family val="3"/>
            <charset val="128"/>
          </rPr>
          <t>都道府県選択</t>
        </r>
      </text>
    </comment>
    <comment ref="E17" authorId="0" shapeId="0" xr:uid="{00000000-0006-0000-1700-000004000000}">
      <text>
        <r>
          <rPr>
            <b/>
            <sz val="9"/>
            <color indexed="81"/>
            <rFont val="MS P ゴシック"/>
            <family val="3"/>
            <charset val="128"/>
          </rPr>
          <t>都道府県に続く番号を入力</t>
        </r>
      </text>
    </comment>
    <comment ref="D37" authorId="0" shapeId="0" xr:uid="{00000000-0006-0000-1700-000005000000}">
      <text>
        <r>
          <rPr>
            <b/>
            <sz val="18"/>
            <color indexed="81"/>
            <rFont val="ＭＳ Ｐゴシック"/>
            <family val="3"/>
            <charset val="128"/>
          </rPr>
          <t>施設名称を記載ください。</t>
        </r>
      </text>
    </comment>
    <comment ref="H43" authorId="0" shapeId="0" xr:uid="{00000000-0006-0000-17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700-000007000000}">
      <text>
        <r>
          <rPr>
            <b/>
            <sz val="9"/>
            <color indexed="81"/>
            <rFont val="MS P ゴシック"/>
            <family val="3"/>
            <charset val="128"/>
          </rPr>
          <t>都道府県選択</t>
        </r>
      </text>
    </comment>
    <comment ref="E47" authorId="0" shapeId="0" xr:uid="{00000000-0006-0000-1700-000008000000}">
      <text>
        <r>
          <rPr>
            <b/>
            <sz val="9"/>
            <color indexed="81"/>
            <rFont val="MS P ゴシック"/>
            <family val="3"/>
            <charset val="128"/>
          </rPr>
          <t>都道府県に続く番号を入力</t>
        </r>
      </text>
    </comment>
    <comment ref="D67" authorId="0" shapeId="0" xr:uid="{00000000-0006-0000-1700-000009000000}">
      <text>
        <r>
          <rPr>
            <b/>
            <sz val="18"/>
            <color indexed="81"/>
            <rFont val="ＭＳ Ｐゴシック"/>
            <family val="3"/>
            <charset val="128"/>
          </rPr>
          <t>施設名称を記載ください。</t>
        </r>
      </text>
    </comment>
    <comment ref="H73" authorId="0" shapeId="0" xr:uid="{00000000-0006-0000-17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700-00000B000000}">
      <text>
        <r>
          <rPr>
            <b/>
            <sz val="9"/>
            <color indexed="81"/>
            <rFont val="MS P ゴシック"/>
            <family val="3"/>
            <charset val="128"/>
          </rPr>
          <t>都道府県選択</t>
        </r>
      </text>
    </comment>
    <comment ref="E77" authorId="0" shapeId="0" xr:uid="{00000000-0006-0000-1700-00000C000000}">
      <text>
        <r>
          <rPr>
            <b/>
            <sz val="9"/>
            <color indexed="81"/>
            <rFont val="MS P ゴシック"/>
            <family val="3"/>
            <charset val="128"/>
          </rPr>
          <t>都道府県に続く番号を入力</t>
        </r>
      </text>
    </comment>
    <comment ref="D97" authorId="0" shapeId="0" xr:uid="{00000000-0006-0000-1700-00000D000000}">
      <text>
        <r>
          <rPr>
            <b/>
            <sz val="18"/>
            <color indexed="81"/>
            <rFont val="ＭＳ Ｐゴシック"/>
            <family val="3"/>
            <charset val="128"/>
          </rPr>
          <t>施設名称を記載ください。</t>
        </r>
      </text>
    </comment>
    <comment ref="H103" authorId="0" shapeId="0" xr:uid="{00000000-0006-0000-17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700-00000F000000}">
      <text>
        <r>
          <rPr>
            <b/>
            <sz val="9"/>
            <color indexed="81"/>
            <rFont val="MS P ゴシック"/>
            <family val="3"/>
            <charset val="128"/>
          </rPr>
          <t>都道府県選択</t>
        </r>
      </text>
    </comment>
    <comment ref="E107" authorId="0" shapeId="0" xr:uid="{00000000-0006-0000-1700-000010000000}">
      <text>
        <r>
          <rPr>
            <b/>
            <sz val="9"/>
            <color indexed="81"/>
            <rFont val="MS P ゴシック"/>
            <family val="3"/>
            <charset val="128"/>
          </rPr>
          <t>都道府県に続く番号を入力</t>
        </r>
      </text>
    </comment>
    <comment ref="D127" authorId="0" shapeId="0" xr:uid="{00000000-0006-0000-1700-000011000000}">
      <text>
        <r>
          <rPr>
            <b/>
            <sz val="18"/>
            <color indexed="81"/>
            <rFont val="ＭＳ Ｐゴシック"/>
            <family val="3"/>
            <charset val="128"/>
          </rPr>
          <t>施設名称を記載ください。</t>
        </r>
      </text>
    </comment>
    <comment ref="H133" authorId="0" shapeId="0" xr:uid="{00000000-0006-0000-17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700-000013000000}">
      <text>
        <r>
          <rPr>
            <b/>
            <sz val="9"/>
            <color indexed="81"/>
            <rFont val="MS P ゴシック"/>
            <family val="3"/>
            <charset val="128"/>
          </rPr>
          <t>都道府県選択</t>
        </r>
      </text>
    </comment>
    <comment ref="E137" authorId="0" shapeId="0" xr:uid="{00000000-0006-0000-1700-000014000000}">
      <text>
        <r>
          <rPr>
            <b/>
            <sz val="9"/>
            <color indexed="81"/>
            <rFont val="MS P ゴシック"/>
            <family val="3"/>
            <charset val="128"/>
          </rPr>
          <t>都道府県に続く番号を入力</t>
        </r>
      </text>
    </comment>
    <comment ref="D157" authorId="0" shapeId="0" xr:uid="{00000000-0006-0000-1700-000015000000}">
      <text>
        <r>
          <rPr>
            <b/>
            <sz val="18"/>
            <color indexed="81"/>
            <rFont val="ＭＳ Ｐゴシック"/>
            <family val="3"/>
            <charset val="128"/>
          </rPr>
          <t>施設名称を記載ください。</t>
        </r>
      </text>
    </comment>
    <comment ref="H163" authorId="0" shapeId="0" xr:uid="{00000000-0006-0000-17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700-000017000000}">
      <text>
        <r>
          <rPr>
            <b/>
            <sz val="9"/>
            <color indexed="81"/>
            <rFont val="MS P ゴシック"/>
            <family val="3"/>
            <charset val="128"/>
          </rPr>
          <t>都道府県選択</t>
        </r>
      </text>
    </comment>
    <comment ref="E167" authorId="0" shapeId="0" xr:uid="{00000000-0006-0000-1700-000018000000}">
      <text>
        <r>
          <rPr>
            <b/>
            <sz val="9"/>
            <color indexed="81"/>
            <rFont val="MS P ゴシック"/>
            <family val="3"/>
            <charset val="128"/>
          </rPr>
          <t>都道府県に続く番号を入力</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800-000001000000}">
      <text>
        <r>
          <rPr>
            <b/>
            <sz val="18"/>
            <color indexed="81"/>
            <rFont val="ＭＳ Ｐゴシック"/>
            <family val="3"/>
            <charset val="128"/>
          </rPr>
          <t>施設名称を記載ください。</t>
        </r>
      </text>
    </comment>
    <comment ref="H13" authorId="0" shapeId="0" xr:uid="{00000000-0006-0000-18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800-000003000000}">
      <text>
        <r>
          <rPr>
            <b/>
            <sz val="9"/>
            <color indexed="81"/>
            <rFont val="MS P ゴシック"/>
            <family val="3"/>
            <charset val="128"/>
          </rPr>
          <t>都道府県選択</t>
        </r>
      </text>
    </comment>
    <comment ref="E17" authorId="0" shapeId="0" xr:uid="{00000000-0006-0000-1800-000004000000}">
      <text>
        <r>
          <rPr>
            <b/>
            <sz val="9"/>
            <color indexed="81"/>
            <rFont val="MS P ゴシック"/>
            <family val="3"/>
            <charset val="128"/>
          </rPr>
          <t>都道府県に続く番号を入力</t>
        </r>
      </text>
    </comment>
    <comment ref="D37" authorId="0" shapeId="0" xr:uid="{00000000-0006-0000-1800-000005000000}">
      <text>
        <r>
          <rPr>
            <b/>
            <sz val="18"/>
            <color indexed="81"/>
            <rFont val="ＭＳ Ｐゴシック"/>
            <family val="3"/>
            <charset val="128"/>
          </rPr>
          <t>施設名称を記載ください。</t>
        </r>
      </text>
    </comment>
    <comment ref="H43" authorId="0" shapeId="0" xr:uid="{00000000-0006-0000-18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800-000007000000}">
      <text>
        <r>
          <rPr>
            <b/>
            <sz val="9"/>
            <color indexed="81"/>
            <rFont val="MS P ゴシック"/>
            <family val="3"/>
            <charset val="128"/>
          </rPr>
          <t>都道府県選択</t>
        </r>
      </text>
    </comment>
    <comment ref="E47" authorId="0" shapeId="0" xr:uid="{00000000-0006-0000-1800-000008000000}">
      <text>
        <r>
          <rPr>
            <b/>
            <sz val="9"/>
            <color indexed="81"/>
            <rFont val="MS P ゴシック"/>
            <family val="3"/>
            <charset val="128"/>
          </rPr>
          <t>都道府県に続く番号を入力</t>
        </r>
      </text>
    </comment>
    <comment ref="D67" authorId="0" shapeId="0" xr:uid="{00000000-0006-0000-1800-000009000000}">
      <text>
        <r>
          <rPr>
            <b/>
            <sz val="18"/>
            <color indexed="81"/>
            <rFont val="ＭＳ Ｐゴシック"/>
            <family val="3"/>
            <charset val="128"/>
          </rPr>
          <t>施設名称を記載ください。</t>
        </r>
      </text>
    </comment>
    <comment ref="H73" authorId="0" shapeId="0" xr:uid="{00000000-0006-0000-18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800-00000B000000}">
      <text>
        <r>
          <rPr>
            <b/>
            <sz val="9"/>
            <color indexed="81"/>
            <rFont val="MS P ゴシック"/>
            <family val="3"/>
            <charset val="128"/>
          </rPr>
          <t>都道府県選択</t>
        </r>
      </text>
    </comment>
    <comment ref="E77" authorId="0" shapeId="0" xr:uid="{00000000-0006-0000-1800-00000C000000}">
      <text>
        <r>
          <rPr>
            <b/>
            <sz val="9"/>
            <color indexed="81"/>
            <rFont val="MS P ゴシック"/>
            <family val="3"/>
            <charset val="128"/>
          </rPr>
          <t>都道府県に続く番号を入力</t>
        </r>
      </text>
    </comment>
    <comment ref="D97" authorId="0" shapeId="0" xr:uid="{00000000-0006-0000-1800-00000D000000}">
      <text>
        <r>
          <rPr>
            <b/>
            <sz val="18"/>
            <color indexed="81"/>
            <rFont val="ＭＳ Ｐゴシック"/>
            <family val="3"/>
            <charset val="128"/>
          </rPr>
          <t>施設名称を記載ください。</t>
        </r>
      </text>
    </comment>
    <comment ref="H103" authorId="0" shapeId="0" xr:uid="{00000000-0006-0000-18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800-00000F000000}">
      <text>
        <r>
          <rPr>
            <b/>
            <sz val="9"/>
            <color indexed="81"/>
            <rFont val="MS P ゴシック"/>
            <family val="3"/>
            <charset val="128"/>
          </rPr>
          <t>都道府県選択</t>
        </r>
      </text>
    </comment>
    <comment ref="E107" authorId="0" shapeId="0" xr:uid="{00000000-0006-0000-1800-000010000000}">
      <text>
        <r>
          <rPr>
            <b/>
            <sz val="9"/>
            <color indexed="81"/>
            <rFont val="MS P ゴシック"/>
            <family val="3"/>
            <charset val="128"/>
          </rPr>
          <t>都道府県に続く番号を入力</t>
        </r>
      </text>
    </comment>
    <comment ref="D127" authorId="0" shapeId="0" xr:uid="{00000000-0006-0000-1800-000011000000}">
      <text>
        <r>
          <rPr>
            <b/>
            <sz val="18"/>
            <color indexed="81"/>
            <rFont val="ＭＳ Ｐゴシック"/>
            <family val="3"/>
            <charset val="128"/>
          </rPr>
          <t>施設名称を記載ください。</t>
        </r>
      </text>
    </comment>
    <comment ref="H133" authorId="0" shapeId="0" xr:uid="{00000000-0006-0000-18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800-000013000000}">
      <text>
        <r>
          <rPr>
            <b/>
            <sz val="9"/>
            <color indexed="81"/>
            <rFont val="MS P ゴシック"/>
            <family val="3"/>
            <charset val="128"/>
          </rPr>
          <t>都道府県選択</t>
        </r>
      </text>
    </comment>
    <comment ref="E137" authorId="0" shapeId="0" xr:uid="{00000000-0006-0000-1800-000014000000}">
      <text>
        <r>
          <rPr>
            <b/>
            <sz val="9"/>
            <color indexed="81"/>
            <rFont val="MS P ゴシック"/>
            <family val="3"/>
            <charset val="128"/>
          </rPr>
          <t>都道府県に続く番号を入力</t>
        </r>
      </text>
    </comment>
    <comment ref="D157" authorId="0" shapeId="0" xr:uid="{00000000-0006-0000-1800-000015000000}">
      <text>
        <r>
          <rPr>
            <b/>
            <sz val="18"/>
            <color indexed="81"/>
            <rFont val="ＭＳ Ｐゴシック"/>
            <family val="3"/>
            <charset val="128"/>
          </rPr>
          <t>施設名称を記載ください。</t>
        </r>
      </text>
    </comment>
    <comment ref="H163" authorId="0" shapeId="0" xr:uid="{00000000-0006-0000-18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800-000017000000}">
      <text>
        <r>
          <rPr>
            <b/>
            <sz val="9"/>
            <color indexed="81"/>
            <rFont val="MS P ゴシック"/>
            <family val="3"/>
            <charset val="128"/>
          </rPr>
          <t>都道府県選択</t>
        </r>
      </text>
    </comment>
    <comment ref="E167" authorId="0" shapeId="0" xr:uid="{00000000-0006-0000-1800-000018000000}">
      <text>
        <r>
          <rPr>
            <b/>
            <sz val="9"/>
            <color indexed="81"/>
            <rFont val="MS P ゴシック"/>
            <family val="3"/>
            <charset val="128"/>
          </rPr>
          <t>都道府県に続く番号を入力</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900-000001000000}">
      <text>
        <r>
          <rPr>
            <b/>
            <sz val="18"/>
            <color indexed="81"/>
            <rFont val="ＭＳ Ｐゴシック"/>
            <family val="3"/>
            <charset val="128"/>
          </rPr>
          <t>施設名称を記載ください。</t>
        </r>
      </text>
    </comment>
    <comment ref="H13" authorId="0" shapeId="0" xr:uid="{00000000-0006-0000-19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900-000003000000}">
      <text>
        <r>
          <rPr>
            <b/>
            <sz val="9"/>
            <color indexed="81"/>
            <rFont val="MS P ゴシック"/>
            <family val="3"/>
            <charset val="128"/>
          </rPr>
          <t>都道府県選択</t>
        </r>
      </text>
    </comment>
    <comment ref="E17" authorId="0" shapeId="0" xr:uid="{00000000-0006-0000-1900-000004000000}">
      <text>
        <r>
          <rPr>
            <b/>
            <sz val="9"/>
            <color indexed="81"/>
            <rFont val="MS P ゴシック"/>
            <family val="3"/>
            <charset val="128"/>
          </rPr>
          <t>都道府県に続く番号を入力</t>
        </r>
      </text>
    </comment>
    <comment ref="D37" authorId="0" shapeId="0" xr:uid="{00000000-0006-0000-1900-000005000000}">
      <text>
        <r>
          <rPr>
            <b/>
            <sz val="18"/>
            <color indexed="81"/>
            <rFont val="ＭＳ Ｐゴシック"/>
            <family val="3"/>
            <charset val="128"/>
          </rPr>
          <t>施設名称を記載ください。</t>
        </r>
      </text>
    </comment>
    <comment ref="H43" authorId="0" shapeId="0" xr:uid="{00000000-0006-0000-19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900-000007000000}">
      <text>
        <r>
          <rPr>
            <b/>
            <sz val="9"/>
            <color indexed="81"/>
            <rFont val="MS P ゴシック"/>
            <family val="3"/>
            <charset val="128"/>
          </rPr>
          <t>都道府県選択</t>
        </r>
      </text>
    </comment>
    <comment ref="E47" authorId="0" shapeId="0" xr:uid="{00000000-0006-0000-1900-000008000000}">
      <text>
        <r>
          <rPr>
            <b/>
            <sz val="9"/>
            <color indexed="81"/>
            <rFont val="MS P ゴシック"/>
            <family val="3"/>
            <charset val="128"/>
          </rPr>
          <t>都道府県に続く番号を入力</t>
        </r>
      </text>
    </comment>
    <comment ref="D67" authorId="0" shapeId="0" xr:uid="{00000000-0006-0000-1900-000009000000}">
      <text>
        <r>
          <rPr>
            <b/>
            <sz val="18"/>
            <color indexed="81"/>
            <rFont val="ＭＳ Ｐゴシック"/>
            <family val="3"/>
            <charset val="128"/>
          </rPr>
          <t>施設名称を記載ください。</t>
        </r>
      </text>
    </comment>
    <comment ref="H73" authorId="0" shapeId="0" xr:uid="{00000000-0006-0000-19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900-00000B000000}">
      <text>
        <r>
          <rPr>
            <b/>
            <sz val="9"/>
            <color indexed="81"/>
            <rFont val="MS P ゴシック"/>
            <family val="3"/>
            <charset val="128"/>
          </rPr>
          <t>都道府県選択</t>
        </r>
      </text>
    </comment>
    <comment ref="E77" authorId="0" shapeId="0" xr:uid="{00000000-0006-0000-1900-00000C000000}">
      <text>
        <r>
          <rPr>
            <b/>
            <sz val="9"/>
            <color indexed="81"/>
            <rFont val="MS P ゴシック"/>
            <family val="3"/>
            <charset val="128"/>
          </rPr>
          <t>都道府県に続く番号を入力</t>
        </r>
      </text>
    </comment>
    <comment ref="D97" authorId="0" shapeId="0" xr:uid="{00000000-0006-0000-1900-00000D000000}">
      <text>
        <r>
          <rPr>
            <b/>
            <sz val="18"/>
            <color indexed="81"/>
            <rFont val="ＭＳ Ｐゴシック"/>
            <family val="3"/>
            <charset val="128"/>
          </rPr>
          <t>施設名称を記載ください。</t>
        </r>
      </text>
    </comment>
    <comment ref="H103" authorId="0" shapeId="0" xr:uid="{00000000-0006-0000-19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900-00000F000000}">
      <text>
        <r>
          <rPr>
            <b/>
            <sz val="9"/>
            <color indexed="81"/>
            <rFont val="MS P ゴシック"/>
            <family val="3"/>
            <charset val="128"/>
          </rPr>
          <t>都道府県選択</t>
        </r>
      </text>
    </comment>
    <comment ref="E107" authorId="0" shapeId="0" xr:uid="{00000000-0006-0000-1900-000010000000}">
      <text>
        <r>
          <rPr>
            <b/>
            <sz val="9"/>
            <color indexed="81"/>
            <rFont val="MS P ゴシック"/>
            <family val="3"/>
            <charset val="128"/>
          </rPr>
          <t>都道府県に続く番号を入力</t>
        </r>
      </text>
    </comment>
    <comment ref="D127" authorId="0" shapeId="0" xr:uid="{00000000-0006-0000-1900-000011000000}">
      <text>
        <r>
          <rPr>
            <b/>
            <sz val="18"/>
            <color indexed="81"/>
            <rFont val="ＭＳ Ｐゴシック"/>
            <family val="3"/>
            <charset val="128"/>
          </rPr>
          <t>施設名称を記載ください。</t>
        </r>
      </text>
    </comment>
    <comment ref="H133" authorId="0" shapeId="0" xr:uid="{00000000-0006-0000-19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900-000013000000}">
      <text>
        <r>
          <rPr>
            <b/>
            <sz val="9"/>
            <color indexed="81"/>
            <rFont val="MS P ゴシック"/>
            <family val="3"/>
            <charset val="128"/>
          </rPr>
          <t>都道府県選択</t>
        </r>
      </text>
    </comment>
    <comment ref="E137" authorId="0" shapeId="0" xr:uid="{00000000-0006-0000-1900-000014000000}">
      <text>
        <r>
          <rPr>
            <b/>
            <sz val="9"/>
            <color indexed="81"/>
            <rFont val="MS P ゴシック"/>
            <family val="3"/>
            <charset val="128"/>
          </rPr>
          <t>都道府県に続く番号を入力</t>
        </r>
      </text>
    </comment>
    <comment ref="D157" authorId="0" shapeId="0" xr:uid="{00000000-0006-0000-1900-000015000000}">
      <text>
        <r>
          <rPr>
            <b/>
            <sz val="18"/>
            <color indexed="81"/>
            <rFont val="ＭＳ Ｐゴシック"/>
            <family val="3"/>
            <charset val="128"/>
          </rPr>
          <t>施設名称を記載ください。</t>
        </r>
      </text>
    </comment>
    <comment ref="H163" authorId="0" shapeId="0" xr:uid="{00000000-0006-0000-19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900-000017000000}">
      <text>
        <r>
          <rPr>
            <b/>
            <sz val="9"/>
            <color indexed="81"/>
            <rFont val="MS P ゴシック"/>
            <family val="3"/>
            <charset val="128"/>
          </rPr>
          <t>都道府県選択</t>
        </r>
      </text>
    </comment>
    <comment ref="E167" authorId="0" shapeId="0" xr:uid="{00000000-0006-0000-1900-000018000000}">
      <text>
        <r>
          <rPr>
            <b/>
            <sz val="9"/>
            <color indexed="81"/>
            <rFont val="MS P ゴシック"/>
            <family val="3"/>
            <charset val="128"/>
          </rPr>
          <t>都道府県に続く番号を入力</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A00-000001000000}">
      <text>
        <r>
          <rPr>
            <b/>
            <sz val="18"/>
            <color indexed="81"/>
            <rFont val="ＭＳ Ｐゴシック"/>
            <family val="3"/>
            <charset val="128"/>
          </rPr>
          <t>施設名称を記載ください。</t>
        </r>
      </text>
    </comment>
    <comment ref="H13" authorId="0" shapeId="0" xr:uid="{00000000-0006-0000-1A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A00-000003000000}">
      <text>
        <r>
          <rPr>
            <b/>
            <sz val="9"/>
            <color indexed="81"/>
            <rFont val="MS P ゴシック"/>
            <family val="3"/>
            <charset val="128"/>
          </rPr>
          <t>都道府県選択</t>
        </r>
      </text>
    </comment>
    <comment ref="E17" authorId="0" shapeId="0" xr:uid="{00000000-0006-0000-1A00-000004000000}">
      <text>
        <r>
          <rPr>
            <b/>
            <sz val="9"/>
            <color indexed="81"/>
            <rFont val="MS P ゴシック"/>
            <family val="3"/>
            <charset val="128"/>
          </rPr>
          <t>都道府県に続く番号を入力</t>
        </r>
      </text>
    </comment>
    <comment ref="D37" authorId="0" shapeId="0" xr:uid="{00000000-0006-0000-1A00-000005000000}">
      <text>
        <r>
          <rPr>
            <b/>
            <sz val="18"/>
            <color indexed="81"/>
            <rFont val="ＭＳ Ｐゴシック"/>
            <family val="3"/>
            <charset val="128"/>
          </rPr>
          <t>施設名称を記載ください。</t>
        </r>
      </text>
    </comment>
    <comment ref="H43" authorId="0" shapeId="0" xr:uid="{00000000-0006-0000-1A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A00-000007000000}">
      <text>
        <r>
          <rPr>
            <b/>
            <sz val="9"/>
            <color indexed="81"/>
            <rFont val="MS P ゴシック"/>
            <family val="3"/>
            <charset val="128"/>
          </rPr>
          <t>都道府県選択</t>
        </r>
      </text>
    </comment>
    <comment ref="E47" authorId="0" shapeId="0" xr:uid="{00000000-0006-0000-1A00-000008000000}">
      <text>
        <r>
          <rPr>
            <b/>
            <sz val="9"/>
            <color indexed="81"/>
            <rFont val="MS P ゴシック"/>
            <family val="3"/>
            <charset val="128"/>
          </rPr>
          <t>都道府県に続く番号を入力</t>
        </r>
      </text>
    </comment>
    <comment ref="D67" authorId="0" shapeId="0" xr:uid="{00000000-0006-0000-1A00-000009000000}">
      <text>
        <r>
          <rPr>
            <b/>
            <sz val="18"/>
            <color indexed="81"/>
            <rFont val="ＭＳ Ｐゴシック"/>
            <family val="3"/>
            <charset val="128"/>
          </rPr>
          <t>施設名称を記載ください。</t>
        </r>
      </text>
    </comment>
    <comment ref="H73" authorId="0" shapeId="0" xr:uid="{00000000-0006-0000-1A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A00-00000B000000}">
      <text>
        <r>
          <rPr>
            <b/>
            <sz val="9"/>
            <color indexed="81"/>
            <rFont val="MS P ゴシック"/>
            <family val="3"/>
            <charset val="128"/>
          </rPr>
          <t>都道府県選択</t>
        </r>
      </text>
    </comment>
    <comment ref="E77" authorId="0" shapeId="0" xr:uid="{00000000-0006-0000-1A00-00000C000000}">
      <text>
        <r>
          <rPr>
            <b/>
            <sz val="9"/>
            <color indexed="81"/>
            <rFont val="MS P ゴシック"/>
            <family val="3"/>
            <charset val="128"/>
          </rPr>
          <t>都道府県に続く番号を入力</t>
        </r>
      </text>
    </comment>
    <comment ref="D97" authorId="0" shapeId="0" xr:uid="{00000000-0006-0000-1A00-00000D000000}">
      <text>
        <r>
          <rPr>
            <b/>
            <sz val="18"/>
            <color indexed="81"/>
            <rFont val="ＭＳ Ｐゴシック"/>
            <family val="3"/>
            <charset val="128"/>
          </rPr>
          <t>施設名称を記載ください。</t>
        </r>
      </text>
    </comment>
    <comment ref="H103" authorId="0" shapeId="0" xr:uid="{00000000-0006-0000-1A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A00-00000F000000}">
      <text>
        <r>
          <rPr>
            <b/>
            <sz val="9"/>
            <color indexed="81"/>
            <rFont val="MS P ゴシック"/>
            <family val="3"/>
            <charset val="128"/>
          </rPr>
          <t>都道府県選択</t>
        </r>
      </text>
    </comment>
    <comment ref="E107" authorId="0" shapeId="0" xr:uid="{00000000-0006-0000-1A00-000010000000}">
      <text>
        <r>
          <rPr>
            <b/>
            <sz val="9"/>
            <color indexed="81"/>
            <rFont val="MS P ゴシック"/>
            <family val="3"/>
            <charset val="128"/>
          </rPr>
          <t>都道府県に続く番号を入力</t>
        </r>
      </text>
    </comment>
    <comment ref="D127" authorId="0" shapeId="0" xr:uid="{00000000-0006-0000-1A00-000011000000}">
      <text>
        <r>
          <rPr>
            <b/>
            <sz val="18"/>
            <color indexed="81"/>
            <rFont val="ＭＳ Ｐゴシック"/>
            <family val="3"/>
            <charset val="128"/>
          </rPr>
          <t>施設名称を記載ください。</t>
        </r>
      </text>
    </comment>
    <comment ref="H133" authorId="0" shapeId="0" xr:uid="{00000000-0006-0000-1A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A00-000013000000}">
      <text>
        <r>
          <rPr>
            <b/>
            <sz val="9"/>
            <color indexed="81"/>
            <rFont val="MS P ゴシック"/>
            <family val="3"/>
            <charset val="128"/>
          </rPr>
          <t>都道府県選択</t>
        </r>
      </text>
    </comment>
    <comment ref="E137" authorId="0" shapeId="0" xr:uid="{00000000-0006-0000-1A00-000014000000}">
      <text>
        <r>
          <rPr>
            <b/>
            <sz val="9"/>
            <color indexed="81"/>
            <rFont val="MS P ゴシック"/>
            <family val="3"/>
            <charset val="128"/>
          </rPr>
          <t>都道府県に続く番号を入力</t>
        </r>
      </text>
    </comment>
    <comment ref="D157" authorId="0" shapeId="0" xr:uid="{00000000-0006-0000-1A00-000015000000}">
      <text>
        <r>
          <rPr>
            <b/>
            <sz val="18"/>
            <color indexed="81"/>
            <rFont val="ＭＳ Ｐゴシック"/>
            <family val="3"/>
            <charset val="128"/>
          </rPr>
          <t>施設名称を記載ください。</t>
        </r>
      </text>
    </comment>
    <comment ref="H163" authorId="0" shapeId="0" xr:uid="{00000000-0006-0000-1A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A00-000017000000}">
      <text>
        <r>
          <rPr>
            <b/>
            <sz val="9"/>
            <color indexed="81"/>
            <rFont val="MS P ゴシック"/>
            <family val="3"/>
            <charset val="128"/>
          </rPr>
          <t>都道府県選択</t>
        </r>
      </text>
    </comment>
    <comment ref="E167" authorId="0" shapeId="0" xr:uid="{00000000-0006-0000-1A00-000018000000}">
      <text>
        <r>
          <rPr>
            <b/>
            <sz val="9"/>
            <color indexed="81"/>
            <rFont val="MS P ゴシック"/>
            <family val="3"/>
            <charset val="128"/>
          </rPr>
          <t>都道府県に続く番号を入力</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B00-000001000000}">
      <text>
        <r>
          <rPr>
            <b/>
            <sz val="18"/>
            <color indexed="81"/>
            <rFont val="ＭＳ Ｐゴシック"/>
            <family val="3"/>
            <charset val="128"/>
          </rPr>
          <t>施設名称を記載ください。</t>
        </r>
      </text>
    </comment>
    <comment ref="H13" authorId="0" shapeId="0" xr:uid="{00000000-0006-0000-1B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B00-000003000000}">
      <text>
        <r>
          <rPr>
            <b/>
            <sz val="9"/>
            <color indexed="81"/>
            <rFont val="MS P ゴシック"/>
            <family val="3"/>
            <charset val="128"/>
          </rPr>
          <t>都道府県選択</t>
        </r>
      </text>
    </comment>
    <comment ref="E17" authorId="0" shapeId="0" xr:uid="{00000000-0006-0000-1B00-000004000000}">
      <text>
        <r>
          <rPr>
            <b/>
            <sz val="9"/>
            <color indexed="81"/>
            <rFont val="MS P ゴシック"/>
            <family val="3"/>
            <charset val="128"/>
          </rPr>
          <t>都道府県に続く番号を入力</t>
        </r>
      </text>
    </comment>
    <comment ref="D37" authorId="0" shapeId="0" xr:uid="{00000000-0006-0000-1B00-000005000000}">
      <text>
        <r>
          <rPr>
            <b/>
            <sz val="18"/>
            <color indexed="81"/>
            <rFont val="ＭＳ Ｐゴシック"/>
            <family val="3"/>
            <charset val="128"/>
          </rPr>
          <t>施設名称を記載ください。</t>
        </r>
      </text>
    </comment>
    <comment ref="H43" authorId="0" shapeId="0" xr:uid="{00000000-0006-0000-1B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B00-000007000000}">
      <text>
        <r>
          <rPr>
            <b/>
            <sz val="9"/>
            <color indexed="81"/>
            <rFont val="MS P ゴシック"/>
            <family val="3"/>
            <charset val="128"/>
          </rPr>
          <t>都道府県選択</t>
        </r>
      </text>
    </comment>
    <comment ref="E47" authorId="0" shapeId="0" xr:uid="{00000000-0006-0000-1B00-000008000000}">
      <text>
        <r>
          <rPr>
            <b/>
            <sz val="9"/>
            <color indexed="81"/>
            <rFont val="MS P ゴシック"/>
            <family val="3"/>
            <charset val="128"/>
          </rPr>
          <t>都道府県に続く番号を入力</t>
        </r>
      </text>
    </comment>
    <comment ref="D67" authorId="0" shapeId="0" xr:uid="{00000000-0006-0000-1B00-000009000000}">
      <text>
        <r>
          <rPr>
            <b/>
            <sz val="18"/>
            <color indexed="81"/>
            <rFont val="ＭＳ Ｐゴシック"/>
            <family val="3"/>
            <charset val="128"/>
          </rPr>
          <t>施設名称を記載ください。</t>
        </r>
      </text>
    </comment>
    <comment ref="H73" authorId="0" shapeId="0" xr:uid="{00000000-0006-0000-1B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B00-00000B000000}">
      <text>
        <r>
          <rPr>
            <b/>
            <sz val="9"/>
            <color indexed="81"/>
            <rFont val="MS P ゴシック"/>
            <family val="3"/>
            <charset val="128"/>
          </rPr>
          <t>都道府県選択</t>
        </r>
      </text>
    </comment>
    <comment ref="E77" authorId="0" shapeId="0" xr:uid="{00000000-0006-0000-1B00-00000C000000}">
      <text>
        <r>
          <rPr>
            <b/>
            <sz val="9"/>
            <color indexed="81"/>
            <rFont val="MS P ゴシック"/>
            <family val="3"/>
            <charset val="128"/>
          </rPr>
          <t>都道府県に続く番号を入力</t>
        </r>
      </text>
    </comment>
    <comment ref="D97" authorId="0" shapeId="0" xr:uid="{00000000-0006-0000-1B00-00000D000000}">
      <text>
        <r>
          <rPr>
            <b/>
            <sz val="18"/>
            <color indexed="81"/>
            <rFont val="ＭＳ Ｐゴシック"/>
            <family val="3"/>
            <charset val="128"/>
          </rPr>
          <t>施設名称を記載ください。</t>
        </r>
      </text>
    </comment>
    <comment ref="H103" authorId="0" shapeId="0" xr:uid="{00000000-0006-0000-1B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B00-00000F000000}">
      <text>
        <r>
          <rPr>
            <b/>
            <sz val="9"/>
            <color indexed="81"/>
            <rFont val="MS P ゴシック"/>
            <family val="3"/>
            <charset val="128"/>
          </rPr>
          <t>都道府県選択</t>
        </r>
      </text>
    </comment>
    <comment ref="E107" authorId="0" shapeId="0" xr:uid="{00000000-0006-0000-1B00-000010000000}">
      <text>
        <r>
          <rPr>
            <b/>
            <sz val="9"/>
            <color indexed="81"/>
            <rFont val="MS P ゴシック"/>
            <family val="3"/>
            <charset val="128"/>
          </rPr>
          <t>都道府県に続く番号を入力</t>
        </r>
      </text>
    </comment>
    <comment ref="D127" authorId="0" shapeId="0" xr:uid="{00000000-0006-0000-1B00-000011000000}">
      <text>
        <r>
          <rPr>
            <b/>
            <sz val="18"/>
            <color indexed="81"/>
            <rFont val="ＭＳ Ｐゴシック"/>
            <family val="3"/>
            <charset val="128"/>
          </rPr>
          <t>施設名称を記載ください。</t>
        </r>
      </text>
    </comment>
    <comment ref="H133" authorId="0" shapeId="0" xr:uid="{00000000-0006-0000-1B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B00-000013000000}">
      <text>
        <r>
          <rPr>
            <b/>
            <sz val="9"/>
            <color indexed="81"/>
            <rFont val="MS P ゴシック"/>
            <family val="3"/>
            <charset val="128"/>
          </rPr>
          <t>都道府県選択</t>
        </r>
      </text>
    </comment>
    <comment ref="E137" authorId="0" shapeId="0" xr:uid="{00000000-0006-0000-1B00-000014000000}">
      <text>
        <r>
          <rPr>
            <b/>
            <sz val="9"/>
            <color indexed="81"/>
            <rFont val="MS P ゴシック"/>
            <family val="3"/>
            <charset val="128"/>
          </rPr>
          <t>都道府県に続く番号を入力</t>
        </r>
      </text>
    </comment>
    <comment ref="D157" authorId="0" shapeId="0" xr:uid="{00000000-0006-0000-1B00-000015000000}">
      <text>
        <r>
          <rPr>
            <b/>
            <sz val="18"/>
            <color indexed="81"/>
            <rFont val="ＭＳ Ｐゴシック"/>
            <family val="3"/>
            <charset val="128"/>
          </rPr>
          <t>施設名称を記載ください。</t>
        </r>
      </text>
    </comment>
    <comment ref="H163" authorId="0" shapeId="0" xr:uid="{00000000-0006-0000-1B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B00-000017000000}">
      <text>
        <r>
          <rPr>
            <b/>
            <sz val="9"/>
            <color indexed="81"/>
            <rFont val="MS P ゴシック"/>
            <family val="3"/>
            <charset val="128"/>
          </rPr>
          <t>都道府県選択</t>
        </r>
      </text>
    </comment>
    <comment ref="E167" authorId="0" shapeId="0" xr:uid="{00000000-0006-0000-1B00-000018000000}">
      <text>
        <r>
          <rPr>
            <b/>
            <sz val="9"/>
            <color indexed="81"/>
            <rFont val="MS P ゴシック"/>
            <family val="3"/>
            <charset val="128"/>
          </rPr>
          <t>都道府県に続く番号を入力</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C00-000001000000}">
      <text>
        <r>
          <rPr>
            <b/>
            <sz val="18"/>
            <color indexed="81"/>
            <rFont val="ＭＳ Ｐゴシック"/>
            <family val="3"/>
            <charset val="128"/>
          </rPr>
          <t>施設名称を記載ください。</t>
        </r>
      </text>
    </comment>
    <comment ref="H13" authorId="0" shapeId="0" xr:uid="{00000000-0006-0000-1C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C00-000003000000}">
      <text>
        <r>
          <rPr>
            <b/>
            <sz val="9"/>
            <color indexed="81"/>
            <rFont val="MS P ゴシック"/>
            <family val="3"/>
            <charset val="128"/>
          </rPr>
          <t>都道府県選択</t>
        </r>
      </text>
    </comment>
    <comment ref="E17" authorId="0" shapeId="0" xr:uid="{00000000-0006-0000-1C00-000004000000}">
      <text>
        <r>
          <rPr>
            <b/>
            <sz val="9"/>
            <color indexed="81"/>
            <rFont val="MS P ゴシック"/>
            <family val="3"/>
            <charset val="128"/>
          </rPr>
          <t>都道府県に続く番号を入力</t>
        </r>
      </text>
    </comment>
    <comment ref="D37" authorId="0" shapeId="0" xr:uid="{00000000-0006-0000-1C00-000005000000}">
      <text>
        <r>
          <rPr>
            <b/>
            <sz val="18"/>
            <color indexed="81"/>
            <rFont val="ＭＳ Ｐゴシック"/>
            <family val="3"/>
            <charset val="128"/>
          </rPr>
          <t>施設名称を記載ください。</t>
        </r>
      </text>
    </comment>
    <comment ref="H43" authorId="0" shapeId="0" xr:uid="{00000000-0006-0000-1C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C00-000007000000}">
      <text>
        <r>
          <rPr>
            <b/>
            <sz val="9"/>
            <color indexed="81"/>
            <rFont val="MS P ゴシック"/>
            <family val="3"/>
            <charset val="128"/>
          </rPr>
          <t>都道府県選択</t>
        </r>
      </text>
    </comment>
    <comment ref="E47" authorId="0" shapeId="0" xr:uid="{00000000-0006-0000-1C00-000008000000}">
      <text>
        <r>
          <rPr>
            <b/>
            <sz val="9"/>
            <color indexed="81"/>
            <rFont val="MS P ゴシック"/>
            <family val="3"/>
            <charset val="128"/>
          </rPr>
          <t>都道府県に続く番号を入力</t>
        </r>
      </text>
    </comment>
    <comment ref="D67" authorId="0" shapeId="0" xr:uid="{00000000-0006-0000-1C00-000009000000}">
      <text>
        <r>
          <rPr>
            <b/>
            <sz val="18"/>
            <color indexed="81"/>
            <rFont val="ＭＳ Ｐゴシック"/>
            <family val="3"/>
            <charset val="128"/>
          </rPr>
          <t>施設名称を記載ください。</t>
        </r>
      </text>
    </comment>
    <comment ref="H73" authorId="0" shapeId="0" xr:uid="{00000000-0006-0000-1C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C00-00000B000000}">
      <text>
        <r>
          <rPr>
            <b/>
            <sz val="9"/>
            <color indexed="81"/>
            <rFont val="MS P ゴシック"/>
            <family val="3"/>
            <charset val="128"/>
          </rPr>
          <t>都道府県選択</t>
        </r>
      </text>
    </comment>
    <comment ref="E77" authorId="0" shapeId="0" xr:uid="{00000000-0006-0000-1C00-00000C000000}">
      <text>
        <r>
          <rPr>
            <b/>
            <sz val="9"/>
            <color indexed="81"/>
            <rFont val="MS P ゴシック"/>
            <family val="3"/>
            <charset val="128"/>
          </rPr>
          <t>都道府県に続く番号を入力</t>
        </r>
      </text>
    </comment>
    <comment ref="D97" authorId="0" shapeId="0" xr:uid="{00000000-0006-0000-1C00-00000D000000}">
      <text>
        <r>
          <rPr>
            <b/>
            <sz val="18"/>
            <color indexed="81"/>
            <rFont val="ＭＳ Ｐゴシック"/>
            <family val="3"/>
            <charset val="128"/>
          </rPr>
          <t>施設名称を記載ください。</t>
        </r>
      </text>
    </comment>
    <comment ref="H103" authorId="0" shapeId="0" xr:uid="{00000000-0006-0000-1C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C00-00000F000000}">
      <text>
        <r>
          <rPr>
            <b/>
            <sz val="9"/>
            <color indexed="81"/>
            <rFont val="MS P ゴシック"/>
            <family val="3"/>
            <charset val="128"/>
          </rPr>
          <t>都道府県選択</t>
        </r>
      </text>
    </comment>
    <comment ref="E107" authorId="0" shapeId="0" xr:uid="{00000000-0006-0000-1C00-000010000000}">
      <text>
        <r>
          <rPr>
            <b/>
            <sz val="9"/>
            <color indexed="81"/>
            <rFont val="MS P ゴシック"/>
            <family val="3"/>
            <charset val="128"/>
          </rPr>
          <t>都道府県に続く番号を入力</t>
        </r>
      </text>
    </comment>
    <comment ref="D127" authorId="0" shapeId="0" xr:uid="{00000000-0006-0000-1C00-000011000000}">
      <text>
        <r>
          <rPr>
            <b/>
            <sz val="18"/>
            <color indexed="81"/>
            <rFont val="ＭＳ Ｐゴシック"/>
            <family val="3"/>
            <charset val="128"/>
          </rPr>
          <t>施設名称を記載ください。</t>
        </r>
      </text>
    </comment>
    <comment ref="H133" authorId="0" shapeId="0" xr:uid="{00000000-0006-0000-1C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C00-000013000000}">
      <text>
        <r>
          <rPr>
            <b/>
            <sz val="9"/>
            <color indexed="81"/>
            <rFont val="MS P ゴシック"/>
            <family val="3"/>
            <charset val="128"/>
          </rPr>
          <t>都道府県選択</t>
        </r>
      </text>
    </comment>
    <comment ref="E137" authorId="0" shapeId="0" xr:uid="{00000000-0006-0000-1C00-000014000000}">
      <text>
        <r>
          <rPr>
            <b/>
            <sz val="9"/>
            <color indexed="81"/>
            <rFont val="MS P ゴシック"/>
            <family val="3"/>
            <charset val="128"/>
          </rPr>
          <t>都道府県に続く番号を入力</t>
        </r>
      </text>
    </comment>
    <comment ref="D157" authorId="0" shapeId="0" xr:uid="{00000000-0006-0000-1C00-000015000000}">
      <text>
        <r>
          <rPr>
            <b/>
            <sz val="18"/>
            <color indexed="81"/>
            <rFont val="ＭＳ Ｐゴシック"/>
            <family val="3"/>
            <charset val="128"/>
          </rPr>
          <t>施設名称を記載ください。</t>
        </r>
      </text>
    </comment>
    <comment ref="H163" authorId="0" shapeId="0" xr:uid="{00000000-0006-0000-1C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C00-000017000000}">
      <text>
        <r>
          <rPr>
            <b/>
            <sz val="9"/>
            <color indexed="81"/>
            <rFont val="MS P ゴシック"/>
            <family val="3"/>
            <charset val="128"/>
          </rPr>
          <t>都道府県選択</t>
        </r>
      </text>
    </comment>
    <comment ref="E167" authorId="0" shapeId="0" xr:uid="{00000000-0006-0000-1C00-000018000000}">
      <text>
        <r>
          <rPr>
            <b/>
            <sz val="9"/>
            <color indexed="81"/>
            <rFont val="MS P ゴシック"/>
            <family val="3"/>
            <charset val="128"/>
          </rPr>
          <t>都道府県に続く番号を入力</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D00-000001000000}">
      <text>
        <r>
          <rPr>
            <b/>
            <sz val="18"/>
            <color indexed="81"/>
            <rFont val="ＭＳ Ｐゴシック"/>
            <family val="3"/>
            <charset val="128"/>
          </rPr>
          <t>施設名称を記載ください。</t>
        </r>
      </text>
    </comment>
    <comment ref="H13" authorId="0" shapeId="0" xr:uid="{00000000-0006-0000-1D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D00-000003000000}">
      <text>
        <r>
          <rPr>
            <b/>
            <sz val="9"/>
            <color indexed="81"/>
            <rFont val="MS P ゴシック"/>
            <family val="3"/>
            <charset val="128"/>
          </rPr>
          <t>都道府県選択</t>
        </r>
      </text>
    </comment>
    <comment ref="E17" authorId="0" shapeId="0" xr:uid="{00000000-0006-0000-1D00-000004000000}">
      <text>
        <r>
          <rPr>
            <b/>
            <sz val="9"/>
            <color indexed="81"/>
            <rFont val="MS P ゴシック"/>
            <family val="3"/>
            <charset val="128"/>
          </rPr>
          <t>都道府県に続く番号を入力</t>
        </r>
      </text>
    </comment>
    <comment ref="D37" authorId="0" shapeId="0" xr:uid="{00000000-0006-0000-1D00-000005000000}">
      <text>
        <r>
          <rPr>
            <b/>
            <sz val="18"/>
            <color indexed="81"/>
            <rFont val="ＭＳ Ｐゴシック"/>
            <family val="3"/>
            <charset val="128"/>
          </rPr>
          <t>施設名称を記載ください。</t>
        </r>
      </text>
    </comment>
    <comment ref="H43" authorId="0" shapeId="0" xr:uid="{00000000-0006-0000-1D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D00-000007000000}">
      <text>
        <r>
          <rPr>
            <b/>
            <sz val="9"/>
            <color indexed="81"/>
            <rFont val="MS P ゴシック"/>
            <family val="3"/>
            <charset val="128"/>
          </rPr>
          <t>都道府県選択</t>
        </r>
      </text>
    </comment>
    <comment ref="E47" authorId="0" shapeId="0" xr:uid="{00000000-0006-0000-1D00-000008000000}">
      <text>
        <r>
          <rPr>
            <b/>
            <sz val="9"/>
            <color indexed="81"/>
            <rFont val="MS P ゴシック"/>
            <family val="3"/>
            <charset val="128"/>
          </rPr>
          <t>都道府県に続く番号を入力</t>
        </r>
      </text>
    </comment>
    <comment ref="D67" authorId="0" shapeId="0" xr:uid="{00000000-0006-0000-1D00-000009000000}">
      <text>
        <r>
          <rPr>
            <b/>
            <sz val="18"/>
            <color indexed="81"/>
            <rFont val="ＭＳ Ｐゴシック"/>
            <family val="3"/>
            <charset val="128"/>
          </rPr>
          <t>施設名称を記載ください。</t>
        </r>
      </text>
    </comment>
    <comment ref="H73" authorId="0" shapeId="0" xr:uid="{00000000-0006-0000-1D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D00-00000B000000}">
      <text>
        <r>
          <rPr>
            <b/>
            <sz val="9"/>
            <color indexed="81"/>
            <rFont val="MS P ゴシック"/>
            <family val="3"/>
            <charset val="128"/>
          </rPr>
          <t>都道府県選択</t>
        </r>
      </text>
    </comment>
    <comment ref="E77" authorId="0" shapeId="0" xr:uid="{00000000-0006-0000-1D00-00000C000000}">
      <text>
        <r>
          <rPr>
            <b/>
            <sz val="9"/>
            <color indexed="81"/>
            <rFont val="MS P ゴシック"/>
            <family val="3"/>
            <charset val="128"/>
          </rPr>
          <t>都道府県に続く番号を入力</t>
        </r>
      </text>
    </comment>
    <comment ref="D97" authorId="0" shapeId="0" xr:uid="{00000000-0006-0000-1D00-00000D000000}">
      <text>
        <r>
          <rPr>
            <b/>
            <sz val="18"/>
            <color indexed="81"/>
            <rFont val="ＭＳ Ｐゴシック"/>
            <family val="3"/>
            <charset val="128"/>
          </rPr>
          <t>施設名称を記載ください。</t>
        </r>
      </text>
    </comment>
    <comment ref="H103" authorId="0" shapeId="0" xr:uid="{00000000-0006-0000-1D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D00-00000F000000}">
      <text>
        <r>
          <rPr>
            <b/>
            <sz val="9"/>
            <color indexed="81"/>
            <rFont val="MS P ゴシック"/>
            <family val="3"/>
            <charset val="128"/>
          </rPr>
          <t>都道府県選択</t>
        </r>
      </text>
    </comment>
    <comment ref="E107" authorId="0" shapeId="0" xr:uid="{00000000-0006-0000-1D00-000010000000}">
      <text>
        <r>
          <rPr>
            <b/>
            <sz val="9"/>
            <color indexed="81"/>
            <rFont val="MS P ゴシック"/>
            <family val="3"/>
            <charset val="128"/>
          </rPr>
          <t>都道府県に続く番号を入力</t>
        </r>
      </text>
    </comment>
    <comment ref="D127" authorId="0" shapeId="0" xr:uid="{00000000-0006-0000-1D00-000011000000}">
      <text>
        <r>
          <rPr>
            <b/>
            <sz val="18"/>
            <color indexed="81"/>
            <rFont val="ＭＳ Ｐゴシック"/>
            <family val="3"/>
            <charset val="128"/>
          </rPr>
          <t>施設名称を記載ください。</t>
        </r>
      </text>
    </comment>
    <comment ref="H133" authorId="0" shapeId="0" xr:uid="{00000000-0006-0000-1D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D00-000013000000}">
      <text>
        <r>
          <rPr>
            <b/>
            <sz val="9"/>
            <color indexed="81"/>
            <rFont val="MS P ゴシック"/>
            <family val="3"/>
            <charset val="128"/>
          </rPr>
          <t>都道府県選択</t>
        </r>
      </text>
    </comment>
    <comment ref="E137" authorId="0" shapeId="0" xr:uid="{00000000-0006-0000-1D00-000014000000}">
      <text>
        <r>
          <rPr>
            <b/>
            <sz val="9"/>
            <color indexed="81"/>
            <rFont val="MS P ゴシック"/>
            <family val="3"/>
            <charset val="128"/>
          </rPr>
          <t>都道府県に続く番号を入力</t>
        </r>
      </text>
    </comment>
    <comment ref="D157" authorId="0" shapeId="0" xr:uid="{00000000-0006-0000-1D00-000015000000}">
      <text>
        <r>
          <rPr>
            <b/>
            <sz val="18"/>
            <color indexed="81"/>
            <rFont val="ＭＳ Ｐゴシック"/>
            <family val="3"/>
            <charset val="128"/>
          </rPr>
          <t>施設名称を記載ください。</t>
        </r>
      </text>
    </comment>
    <comment ref="H163" authorId="0" shapeId="0" xr:uid="{00000000-0006-0000-1D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D00-000017000000}">
      <text>
        <r>
          <rPr>
            <b/>
            <sz val="9"/>
            <color indexed="81"/>
            <rFont val="MS P ゴシック"/>
            <family val="3"/>
            <charset val="128"/>
          </rPr>
          <t>都道府県選択</t>
        </r>
      </text>
    </comment>
    <comment ref="E167" authorId="0" shapeId="0" xr:uid="{00000000-0006-0000-1D00-000018000000}">
      <text>
        <r>
          <rPr>
            <b/>
            <sz val="9"/>
            <color indexed="81"/>
            <rFont val="MS P ゴシック"/>
            <family val="3"/>
            <charset val="128"/>
          </rPr>
          <t>都道府県に続く番号を入力</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E00-000001000000}">
      <text>
        <r>
          <rPr>
            <b/>
            <sz val="18"/>
            <color indexed="81"/>
            <rFont val="ＭＳ Ｐゴシック"/>
            <family val="3"/>
            <charset val="128"/>
          </rPr>
          <t>施設名称を記載ください。</t>
        </r>
      </text>
    </comment>
    <comment ref="H13" authorId="0" shapeId="0" xr:uid="{00000000-0006-0000-1E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E00-000003000000}">
      <text>
        <r>
          <rPr>
            <b/>
            <sz val="9"/>
            <color indexed="81"/>
            <rFont val="MS P ゴシック"/>
            <family val="3"/>
            <charset val="128"/>
          </rPr>
          <t>都道府県選択</t>
        </r>
      </text>
    </comment>
    <comment ref="E17" authorId="0" shapeId="0" xr:uid="{00000000-0006-0000-1E00-000004000000}">
      <text>
        <r>
          <rPr>
            <b/>
            <sz val="9"/>
            <color indexed="81"/>
            <rFont val="MS P ゴシック"/>
            <family val="3"/>
            <charset val="128"/>
          </rPr>
          <t>都道府県に続く番号を入力</t>
        </r>
      </text>
    </comment>
    <comment ref="D37" authorId="0" shapeId="0" xr:uid="{00000000-0006-0000-1E00-000005000000}">
      <text>
        <r>
          <rPr>
            <b/>
            <sz val="18"/>
            <color indexed="81"/>
            <rFont val="ＭＳ Ｐゴシック"/>
            <family val="3"/>
            <charset val="128"/>
          </rPr>
          <t>施設名称を記載ください。</t>
        </r>
      </text>
    </comment>
    <comment ref="H43" authorId="0" shapeId="0" xr:uid="{00000000-0006-0000-1E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E00-000007000000}">
      <text>
        <r>
          <rPr>
            <b/>
            <sz val="9"/>
            <color indexed="81"/>
            <rFont val="MS P ゴシック"/>
            <family val="3"/>
            <charset val="128"/>
          </rPr>
          <t>都道府県選択</t>
        </r>
      </text>
    </comment>
    <comment ref="E47" authorId="0" shapeId="0" xr:uid="{00000000-0006-0000-1E00-000008000000}">
      <text>
        <r>
          <rPr>
            <b/>
            <sz val="9"/>
            <color indexed="81"/>
            <rFont val="MS P ゴシック"/>
            <family val="3"/>
            <charset val="128"/>
          </rPr>
          <t>都道府県に続く番号を入力</t>
        </r>
      </text>
    </comment>
    <comment ref="D67" authorId="0" shapeId="0" xr:uid="{00000000-0006-0000-1E00-000009000000}">
      <text>
        <r>
          <rPr>
            <b/>
            <sz val="18"/>
            <color indexed="81"/>
            <rFont val="ＭＳ Ｐゴシック"/>
            <family val="3"/>
            <charset val="128"/>
          </rPr>
          <t>施設名称を記載ください。</t>
        </r>
      </text>
    </comment>
    <comment ref="H73" authorId="0" shapeId="0" xr:uid="{00000000-0006-0000-1E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E00-00000B000000}">
      <text>
        <r>
          <rPr>
            <b/>
            <sz val="9"/>
            <color indexed="81"/>
            <rFont val="MS P ゴシック"/>
            <family val="3"/>
            <charset val="128"/>
          </rPr>
          <t>都道府県選択</t>
        </r>
      </text>
    </comment>
    <comment ref="E77" authorId="0" shapeId="0" xr:uid="{00000000-0006-0000-1E00-00000C000000}">
      <text>
        <r>
          <rPr>
            <b/>
            <sz val="9"/>
            <color indexed="81"/>
            <rFont val="MS P ゴシック"/>
            <family val="3"/>
            <charset val="128"/>
          </rPr>
          <t>都道府県に続く番号を入力</t>
        </r>
      </text>
    </comment>
    <comment ref="D97" authorId="0" shapeId="0" xr:uid="{00000000-0006-0000-1E00-00000D000000}">
      <text>
        <r>
          <rPr>
            <b/>
            <sz val="18"/>
            <color indexed="81"/>
            <rFont val="ＭＳ Ｐゴシック"/>
            <family val="3"/>
            <charset val="128"/>
          </rPr>
          <t>施設名称を記載ください。</t>
        </r>
      </text>
    </comment>
    <comment ref="H103" authorId="0" shapeId="0" xr:uid="{00000000-0006-0000-1E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E00-00000F000000}">
      <text>
        <r>
          <rPr>
            <b/>
            <sz val="9"/>
            <color indexed="81"/>
            <rFont val="MS P ゴシック"/>
            <family val="3"/>
            <charset val="128"/>
          </rPr>
          <t>都道府県選択</t>
        </r>
      </text>
    </comment>
    <comment ref="E107" authorId="0" shapeId="0" xr:uid="{00000000-0006-0000-1E00-000010000000}">
      <text>
        <r>
          <rPr>
            <b/>
            <sz val="9"/>
            <color indexed="81"/>
            <rFont val="MS P ゴシック"/>
            <family val="3"/>
            <charset val="128"/>
          </rPr>
          <t>都道府県に続く番号を入力</t>
        </r>
      </text>
    </comment>
    <comment ref="D127" authorId="0" shapeId="0" xr:uid="{00000000-0006-0000-1E00-000011000000}">
      <text>
        <r>
          <rPr>
            <b/>
            <sz val="18"/>
            <color indexed="81"/>
            <rFont val="ＭＳ Ｐゴシック"/>
            <family val="3"/>
            <charset val="128"/>
          </rPr>
          <t>施設名称を記載ください。</t>
        </r>
      </text>
    </comment>
    <comment ref="H133" authorId="0" shapeId="0" xr:uid="{00000000-0006-0000-1E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E00-000013000000}">
      <text>
        <r>
          <rPr>
            <b/>
            <sz val="9"/>
            <color indexed="81"/>
            <rFont val="MS P ゴシック"/>
            <family val="3"/>
            <charset val="128"/>
          </rPr>
          <t>都道府県選択</t>
        </r>
      </text>
    </comment>
    <comment ref="E137" authorId="0" shapeId="0" xr:uid="{00000000-0006-0000-1E00-000014000000}">
      <text>
        <r>
          <rPr>
            <b/>
            <sz val="9"/>
            <color indexed="81"/>
            <rFont val="MS P ゴシック"/>
            <family val="3"/>
            <charset val="128"/>
          </rPr>
          <t>都道府県に続く番号を入力</t>
        </r>
      </text>
    </comment>
    <comment ref="D157" authorId="0" shapeId="0" xr:uid="{00000000-0006-0000-1E00-000015000000}">
      <text>
        <r>
          <rPr>
            <b/>
            <sz val="18"/>
            <color indexed="81"/>
            <rFont val="ＭＳ Ｐゴシック"/>
            <family val="3"/>
            <charset val="128"/>
          </rPr>
          <t>施設名称を記載ください。</t>
        </r>
      </text>
    </comment>
    <comment ref="H163" authorId="0" shapeId="0" xr:uid="{00000000-0006-0000-1E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E00-000017000000}">
      <text>
        <r>
          <rPr>
            <b/>
            <sz val="9"/>
            <color indexed="81"/>
            <rFont val="MS P ゴシック"/>
            <family val="3"/>
            <charset val="128"/>
          </rPr>
          <t>都道府県選択</t>
        </r>
      </text>
    </comment>
    <comment ref="E167" authorId="0" shapeId="0" xr:uid="{00000000-0006-0000-1E00-000018000000}">
      <text>
        <r>
          <rPr>
            <b/>
            <sz val="9"/>
            <color indexed="81"/>
            <rFont val="MS P ゴシック"/>
            <family val="3"/>
            <charset val="128"/>
          </rPr>
          <t>都道府県に続く番号を入力</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1F00-000001000000}">
      <text>
        <r>
          <rPr>
            <b/>
            <sz val="18"/>
            <color indexed="81"/>
            <rFont val="ＭＳ Ｐゴシック"/>
            <family val="3"/>
            <charset val="128"/>
          </rPr>
          <t>施設名称を記載ください。</t>
        </r>
      </text>
    </comment>
    <comment ref="H13" authorId="0" shapeId="0" xr:uid="{00000000-0006-0000-1F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1F00-000003000000}">
      <text>
        <r>
          <rPr>
            <b/>
            <sz val="9"/>
            <color indexed="81"/>
            <rFont val="MS P ゴシック"/>
            <family val="3"/>
            <charset val="128"/>
          </rPr>
          <t>都道府県選択</t>
        </r>
      </text>
    </comment>
    <comment ref="E17" authorId="0" shapeId="0" xr:uid="{00000000-0006-0000-1F00-000004000000}">
      <text>
        <r>
          <rPr>
            <b/>
            <sz val="9"/>
            <color indexed="81"/>
            <rFont val="MS P ゴシック"/>
            <family val="3"/>
            <charset val="128"/>
          </rPr>
          <t>都道府県に続く番号を入力</t>
        </r>
      </text>
    </comment>
    <comment ref="D37" authorId="0" shapeId="0" xr:uid="{00000000-0006-0000-1F00-000005000000}">
      <text>
        <r>
          <rPr>
            <b/>
            <sz val="18"/>
            <color indexed="81"/>
            <rFont val="ＭＳ Ｐゴシック"/>
            <family val="3"/>
            <charset val="128"/>
          </rPr>
          <t>施設名称を記載ください。</t>
        </r>
      </text>
    </comment>
    <comment ref="H43" authorId="0" shapeId="0" xr:uid="{00000000-0006-0000-1F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1F00-000007000000}">
      <text>
        <r>
          <rPr>
            <b/>
            <sz val="9"/>
            <color indexed="81"/>
            <rFont val="MS P ゴシック"/>
            <family val="3"/>
            <charset val="128"/>
          </rPr>
          <t>都道府県選択</t>
        </r>
      </text>
    </comment>
    <comment ref="E47" authorId="0" shapeId="0" xr:uid="{00000000-0006-0000-1F00-000008000000}">
      <text>
        <r>
          <rPr>
            <b/>
            <sz val="9"/>
            <color indexed="81"/>
            <rFont val="MS P ゴシック"/>
            <family val="3"/>
            <charset val="128"/>
          </rPr>
          <t>都道府県に続く番号を入力</t>
        </r>
      </text>
    </comment>
    <comment ref="D67" authorId="0" shapeId="0" xr:uid="{00000000-0006-0000-1F00-000009000000}">
      <text>
        <r>
          <rPr>
            <b/>
            <sz val="18"/>
            <color indexed="81"/>
            <rFont val="ＭＳ Ｐゴシック"/>
            <family val="3"/>
            <charset val="128"/>
          </rPr>
          <t>施設名称を記載ください。</t>
        </r>
      </text>
    </comment>
    <comment ref="H73" authorId="0" shapeId="0" xr:uid="{00000000-0006-0000-1F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1F00-00000B000000}">
      <text>
        <r>
          <rPr>
            <b/>
            <sz val="9"/>
            <color indexed="81"/>
            <rFont val="MS P ゴシック"/>
            <family val="3"/>
            <charset val="128"/>
          </rPr>
          <t>都道府県選択</t>
        </r>
      </text>
    </comment>
    <comment ref="E77" authorId="0" shapeId="0" xr:uid="{00000000-0006-0000-1F00-00000C000000}">
      <text>
        <r>
          <rPr>
            <b/>
            <sz val="9"/>
            <color indexed="81"/>
            <rFont val="MS P ゴシック"/>
            <family val="3"/>
            <charset val="128"/>
          </rPr>
          <t>都道府県に続く番号を入力</t>
        </r>
      </text>
    </comment>
    <comment ref="D97" authorId="0" shapeId="0" xr:uid="{00000000-0006-0000-1F00-00000D000000}">
      <text>
        <r>
          <rPr>
            <b/>
            <sz val="18"/>
            <color indexed="81"/>
            <rFont val="ＭＳ Ｐゴシック"/>
            <family val="3"/>
            <charset val="128"/>
          </rPr>
          <t>施設名称を記載ください。</t>
        </r>
      </text>
    </comment>
    <comment ref="H103" authorId="0" shapeId="0" xr:uid="{00000000-0006-0000-1F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1F00-00000F000000}">
      <text>
        <r>
          <rPr>
            <b/>
            <sz val="9"/>
            <color indexed="81"/>
            <rFont val="MS P ゴシック"/>
            <family val="3"/>
            <charset val="128"/>
          </rPr>
          <t>都道府県選択</t>
        </r>
      </text>
    </comment>
    <comment ref="E107" authorId="0" shapeId="0" xr:uid="{00000000-0006-0000-1F00-000010000000}">
      <text>
        <r>
          <rPr>
            <b/>
            <sz val="9"/>
            <color indexed="81"/>
            <rFont val="MS P ゴシック"/>
            <family val="3"/>
            <charset val="128"/>
          </rPr>
          <t>都道府県に続く番号を入力</t>
        </r>
      </text>
    </comment>
    <comment ref="D127" authorId="0" shapeId="0" xr:uid="{00000000-0006-0000-1F00-000011000000}">
      <text>
        <r>
          <rPr>
            <b/>
            <sz val="18"/>
            <color indexed="81"/>
            <rFont val="ＭＳ Ｐゴシック"/>
            <family val="3"/>
            <charset val="128"/>
          </rPr>
          <t>施設名称を記載ください。</t>
        </r>
      </text>
    </comment>
    <comment ref="H133" authorId="0" shapeId="0" xr:uid="{00000000-0006-0000-1F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1F00-000013000000}">
      <text>
        <r>
          <rPr>
            <b/>
            <sz val="9"/>
            <color indexed="81"/>
            <rFont val="MS P ゴシック"/>
            <family val="3"/>
            <charset val="128"/>
          </rPr>
          <t>都道府県選択</t>
        </r>
      </text>
    </comment>
    <comment ref="E137" authorId="0" shapeId="0" xr:uid="{00000000-0006-0000-1F00-000014000000}">
      <text>
        <r>
          <rPr>
            <b/>
            <sz val="9"/>
            <color indexed="81"/>
            <rFont val="MS P ゴシック"/>
            <family val="3"/>
            <charset val="128"/>
          </rPr>
          <t>都道府県に続く番号を入力</t>
        </r>
      </text>
    </comment>
    <comment ref="D157" authorId="0" shapeId="0" xr:uid="{00000000-0006-0000-1F00-000015000000}">
      <text>
        <r>
          <rPr>
            <b/>
            <sz val="18"/>
            <color indexed="81"/>
            <rFont val="ＭＳ Ｐゴシック"/>
            <family val="3"/>
            <charset val="128"/>
          </rPr>
          <t>施設名称を記載ください。</t>
        </r>
      </text>
    </comment>
    <comment ref="H163" authorId="0" shapeId="0" xr:uid="{00000000-0006-0000-1F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1F00-000017000000}">
      <text>
        <r>
          <rPr>
            <b/>
            <sz val="9"/>
            <color indexed="81"/>
            <rFont val="MS P ゴシック"/>
            <family val="3"/>
            <charset val="128"/>
          </rPr>
          <t>都道府県選択</t>
        </r>
      </text>
    </comment>
    <comment ref="E167" authorId="0" shapeId="0" xr:uid="{00000000-0006-0000-1F00-000018000000}">
      <text>
        <r>
          <rPr>
            <b/>
            <sz val="9"/>
            <color indexed="81"/>
            <rFont val="MS P ゴシック"/>
            <family val="3"/>
            <charset val="128"/>
          </rPr>
          <t>都道府県に続く番号を入力</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0500-000001000000}">
      <text>
        <r>
          <rPr>
            <b/>
            <sz val="18"/>
            <color indexed="81"/>
            <rFont val="ＭＳ Ｐゴシック"/>
            <family val="3"/>
            <charset val="128"/>
          </rPr>
          <t>施設名称を記載ください。</t>
        </r>
      </text>
    </comment>
    <comment ref="H13" authorId="0" shapeId="0" xr:uid="{00000000-0006-0000-05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0500-000003000000}">
      <text>
        <r>
          <rPr>
            <b/>
            <sz val="9"/>
            <color indexed="81"/>
            <rFont val="MS P ゴシック"/>
            <family val="3"/>
            <charset val="128"/>
          </rPr>
          <t>都道府県選択</t>
        </r>
      </text>
    </comment>
    <comment ref="E17" authorId="0" shapeId="0" xr:uid="{00000000-0006-0000-0500-000004000000}">
      <text>
        <r>
          <rPr>
            <b/>
            <sz val="9"/>
            <color indexed="81"/>
            <rFont val="MS P ゴシック"/>
            <family val="3"/>
            <charset val="128"/>
          </rPr>
          <t>都道府県に続く番号を入力</t>
        </r>
      </text>
    </comment>
    <comment ref="D37" authorId="0" shapeId="0" xr:uid="{00000000-0006-0000-0500-000005000000}">
      <text>
        <r>
          <rPr>
            <b/>
            <sz val="18"/>
            <color indexed="81"/>
            <rFont val="ＭＳ Ｐゴシック"/>
            <family val="3"/>
            <charset val="128"/>
          </rPr>
          <t>施設名称を記載ください。</t>
        </r>
      </text>
    </comment>
    <comment ref="H43" authorId="0" shapeId="0" xr:uid="{00000000-0006-0000-05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0500-000007000000}">
      <text>
        <r>
          <rPr>
            <b/>
            <sz val="9"/>
            <color indexed="81"/>
            <rFont val="MS P ゴシック"/>
            <family val="3"/>
            <charset val="128"/>
          </rPr>
          <t>都道府県選択</t>
        </r>
      </text>
    </comment>
    <comment ref="E47" authorId="0" shapeId="0" xr:uid="{00000000-0006-0000-0500-000008000000}">
      <text>
        <r>
          <rPr>
            <b/>
            <sz val="9"/>
            <color indexed="81"/>
            <rFont val="MS P ゴシック"/>
            <family val="3"/>
            <charset val="128"/>
          </rPr>
          <t>都道府県に続く番号を入力</t>
        </r>
      </text>
    </comment>
    <comment ref="D67" authorId="0" shapeId="0" xr:uid="{00000000-0006-0000-0500-000009000000}">
      <text>
        <r>
          <rPr>
            <b/>
            <sz val="18"/>
            <color indexed="81"/>
            <rFont val="ＭＳ Ｐゴシック"/>
            <family val="3"/>
            <charset val="128"/>
          </rPr>
          <t>施設名称を記載ください。</t>
        </r>
      </text>
    </comment>
    <comment ref="H73" authorId="0" shapeId="0" xr:uid="{00000000-0006-0000-05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0500-00000B000000}">
      <text>
        <r>
          <rPr>
            <b/>
            <sz val="9"/>
            <color indexed="81"/>
            <rFont val="MS P ゴシック"/>
            <family val="3"/>
            <charset val="128"/>
          </rPr>
          <t>都道府県選択</t>
        </r>
      </text>
    </comment>
    <comment ref="E77" authorId="0" shapeId="0" xr:uid="{00000000-0006-0000-0500-00000C000000}">
      <text>
        <r>
          <rPr>
            <b/>
            <sz val="9"/>
            <color indexed="81"/>
            <rFont val="MS P ゴシック"/>
            <family val="3"/>
            <charset val="128"/>
          </rPr>
          <t>都道府県に続く番号を入力</t>
        </r>
      </text>
    </comment>
    <comment ref="D97" authorId="0" shapeId="0" xr:uid="{00000000-0006-0000-0500-00000D000000}">
      <text>
        <r>
          <rPr>
            <b/>
            <sz val="18"/>
            <color indexed="81"/>
            <rFont val="ＭＳ Ｐゴシック"/>
            <family val="3"/>
            <charset val="128"/>
          </rPr>
          <t>施設名称を記載ください。</t>
        </r>
      </text>
    </comment>
    <comment ref="H103" authorId="0" shapeId="0" xr:uid="{00000000-0006-0000-05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0500-00000F000000}">
      <text>
        <r>
          <rPr>
            <b/>
            <sz val="9"/>
            <color indexed="81"/>
            <rFont val="MS P ゴシック"/>
            <family val="3"/>
            <charset val="128"/>
          </rPr>
          <t>都道府県選択</t>
        </r>
      </text>
    </comment>
    <comment ref="E107" authorId="0" shapeId="0" xr:uid="{00000000-0006-0000-0500-000010000000}">
      <text>
        <r>
          <rPr>
            <b/>
            <sz val="9"/>
            <color indexed="81"/>
            <rFont val="MS P ゴシック"/>
            <family val="3"/>
            <charset val="128"/>
          </rPr>
          <t>都道府県に続く番号を入力</t>
        </r>
      </text>
    </comment>
    <comment ref="D127" authorId="0" shapeId="0" xr:uid="{00000000-0006-0000-0500-000011000000}">
      <text>
        <r>
          <rPr>
            <b/>
            <sz val="18"/>
            <color indexed="81"/>
            <rFont val="ＭＳ Ｐゴシック"/>
            <family val="3"/>
            <charset val="128"/>
          </rPr>
          <t>施設名称を記載ください。</t>
        </r>
      </text>
    </comment>
    <comment ref="H133" authorId="0" shapeId="0" xr:uid="{00000000-0006-0000-05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0500-000013000000}">
      <text>
        <r>
          <rPr>
            <b/>
            <sz val="9"/>
            <color indexed="81"/>
            <rFont val="MS P ゴシック"/>
            <family val="3"/>
            <charset val="128"/>
          </rPr>
          <t>都道府県選択</t>
        </r>
      </text>
    </comment>
    <comment ref="E137" authorId="0" shapeId="0" xr:uid="{00000000-0006-0000-0500-000014000000}">
      <text>
        <r>
          <rPr>
            <b/>
            <sz val="9"/>
            <color indexed="81"/>
            <rFont val="MS P ゴシック"/>
            <family val="3"/>
            <charset val="128"/>
          </rPr>
          <t>都道府県に続く番号を入力</t>
        </r>
      </text>
    </comment>
    <comment ref="D157" authorId="0" shapeId="0" xr:uid="{00000000-0006-0000-0500-000015000000}">
      <text>
        <r>
          <rPr>
            <b/>
            <sz val="18"/>
            <color indexed="81"/>
            <rFont val="ＭＳ Ｐゴシック"/>
            <family val="3"/>
            <charset val="128"/>
          </rPr>
          <t>施設名称を記載ください。</t>
        </r>
      </text>
    </comment>
    <comment ref="H163" authorId="0" shapeId="0" xr:uid="{00000000-0006-0000-05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0500-000017000000}">
      <text>
        <r>
          <rPr>
            <b/>
            <sz val="9"/>
            <color indexed="81"/>
            <rFont val="MS P ゴシック"/>
            <family val="3"/>
            <charset val="128"/>
          </rPr>
          <t>都道府県選択</t>
        </r>
      </text>
    </comment>
    <comment ref="E167" authorId="0" shapeId="0" xr:uid="{00000000-0006-0000-0500-000018000000}">
      <text>
        <r>
          <rPr>
            <b/>
            <sz val="9"/>
            <color indexed="81"/>
            <rFont val="MS P ゴシック"/>
            <family val="3"/>
            <charset val="128"/>
          </rPr>
          <t>都道府県に続く番号を入力</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2000-000001000000}">
      <text>
        <r>
          <rPr>
            <b/>
            <sz val="18"/>
            <color indexed="81"/>
            <rFont val="ＭＳ Ｐゴシック"/>
            <family val="3"/>
            <charset val="128"/>
          </rPr>
          <t>施設名称を記載ください。</t>
        </r>
      </text>
    </comment>
    <comment ref="H13" authorId="0" shapeId="0" xr:uid="{00000000-0006-0000-20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2000-000003000000}">
      <text>
        <r>
          <rPr>
            <b/>
            <sz val="9"/>
            <color indexed="81"/>
            <rFont val="MS P ゴシック"/>
            <family val="3"/>
            <charset val="128"/>
          </rPr>
          <t>都道府県選択</t>
        </r>
      </text>
    </comment>
    <comment ref="E17" authorId="0" shapeId="0" xr:uid="{00000000-0006-0000-2000-000004000000}">
      <text>
        <r>
          <rPr>
            <b/>
            <sz val="9"/>
            <color indexed="81"/>
            <rFont val="MS P ゴシック"/>
            <family val="3"/>
            <charset val="128"/>
          </rPr>
          <t>都道府県に続く番号を入力</t>
        </r>
      </text>
    </comment>
    <comment ref="D37" authorId="0" shapeId="0" xr:uid="{00000000-0006-0000-2000-000005000000}">
      <text>
        <r>
          <rPr>
            <b/>
            <sz val="18"/>
            <color indexed="81"/>
            <rFont val="ＭＳ Ｐゴシック"/>
            <family val="3"/>
            <charset val="128"/>
          </rPr>
          <t>施設名称を記載ください。</t>
        </r>
      </text>
    </comment>
    <comment ref="H43" authorId="0" shapeId="0" xr:uid="{00000000-0006-0000-20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2000-000007000000}">
      <text>
        <r>
          <rPr>
            <b/>
            <sz val="9"/>
            <color indexed="81"/>
            <rFont val="MS P ゴシック"/>
            <family val="3"/>
            <charset val="128"/>
          </rPr>
          <t>都道府県選択</t>
        </r>
      </text>
    </comment>
    <comment ref="E47" authorId="0" shapeId="0" xr:uid="{00000000-0006-0000-2000-000008000000}">
      <text>
        <r>
          <rPr>
            <b/>
            <sz val="9"/>
            <color indexed="81"/>
            <rFont val="MS P ゴシック"/>
            <family val="3"/>
            <charset val="128"/>
          </rPr>
          <t>都道府県に続く番号を入力</t>
        </r>
      </text>
    </comment>
    <comment ref="D67" authorId="0" shapeId="0" xr:uid="{00000000-0006-0000-2000-000009000000}">
      <text>
        <r>
          <rPr>
            <b/>
            <sz val="18"/>
            <color indexed="81"/>
            <rFont val="ＭＳ Ｐゴシック"/>
            <family val="3"/>
            <charset val="128"/>
          </rPr>
          <t>施設名称を記載ください。</t>
        </r>
      </text>
    </comment>
    <comment ref="H73" authorId="0" shapeId="0" xr:uid="{00000000-0006-0000-20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2000-00000B000000}">
      <text>
        <r>
          <rPr>
            <b/>
            <sz val="9"/>
            <color indexed="81"/>
            <rFont val="MS P ゴシック"/>
            <family val="3"/>
            <charset val="128"/>
          </rPr>
          <t>都道府県選択</t>
        </r>
      </text>
    </comment>
    <comment ref="E77" authorId="0" shapeId="0" xr:uid="{00000000-0006-0000-2000-00000C000000}">
      <text>
        <r>
          <rPr>
            <b/>
            <sz val="9"/>
            <color indexed="81"/>
            <rFont val="MS P ゴシック"/>
            <family val="3"/>
            <charset val="128"/>
          </rPr>
          <t>都道府県に続く番号を入力</t>
        </r>
      </text>
    </comment>
    <comment ref="D97" authorId="0" shapeId="0" xr:uid="{00000000-0006-0000-2000-00000D000000}">
      <text>
        <r>
          <rPr>
            <b/>
            <sz val="18"/>
            <color indexed="81"/>
            <rFont val="ＭＳ Ｐゴシック"/>
            <family val="3"/>
            <charset val="128"/>
          </rPr>
          <t>施設名称を記載ください。</t>
        </r>
      </text>
    </comment>
    <comment ref="H103" authorId="0" shapeId="0" xr:uid="{00000000-0006-0000-20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2000-00000F000000}">
      <text>
        <r>
          <rPr>
            <b/>
            <sz val="9"/>
            <color indexed="81"/>
            <rFont val="MS P ゴシック"/>
            <family val="3"/>
            <charset val="128"/>
          </rPr>
          <t>都道府県選択</t>
        </r>
      </text>
    </comment>
    <comment ref="E107" authorId="0" shapeId="0" xr:uid="{00000000-0006-0000-2000-000010000000}">
      <text>
        <r>
          <rPr>
            <b/>
            <sz val="9"/>
            <color indexed="81"/>
            <rFont val="MS P ゴシック"/>
            <family val="3"/>
            <charset val="128"/>
          </rPr>
          <t>都道府県に続く番号を入力</t>
        </r>
      </text>
    </comment>
    <comment ref="D127" authorId="0" shapeId="0" xr:uid="{00000000-0006-0000-2000-000011000000}">
      <text>
        <r>
          <rPr>
            <b/>
            <sz val="18"/>
            <color indexed="81"/>
            <rFont val="ＭＳ Ｐゴシック"/>
            <family val="3"/>
            <charset val="128"/>
          </rPr>
          <t>施設名称を記載ください。</t>
        </r>
      </text>
    </comment>
    <comment ref="H133" authorId="0" shapeId="0" xr:uid="{00000000-0006-0000-20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2000-000013000000}">
      <text>
        <r>
          <rPr>
            <b/>
            <sz val="9"/>
            <color indexed="81"/>
            <rFont val="MS P ゴシック"/>
            <family val="3"/>
            <charset val="128"/>
          </rPr>
          <t>都道府県選択</t>
        </r>
      </text>
    </comment>
    <comment ref="E137" authorId="0" shapeId="0" xr:uid="{00000000-0006-0000-2000-000014000000}">
      <text>
        <r>
          <rPr>
            <b/>
            <sz val="9"/>
            <color indexed="81"/>
            <rFont val="MS P ゴシック"/>
            <family val="3"/>
            <charset val="128"/>
          </rPr>
          <t>都道府県に続く番号を入力</t>
        </r>
      </text>
    </comment>
    <comment ref="D157" authorId="0" shapeId="0" xr:uid="{00000000-0006-0000-2000-000015000000}">
      <text>
        <r>
          <rPr>
            <b/>
            <sz val="18"/>
            <color indexed="81"/>
            <rFont val="ＭＳ Ｐゴシック"/>
            <family val="3"/>
            <charset val="128"/>
          </rPr>
          <t>施設名称を記載ください。</t>
        </r>
      </text>
    </comment>
    <comment ref="H163" authorId="0" shapeId="0" xr:uid="{00000000-0006-0000-20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2000-000017000000}">
      <text>
        <r>
          <rPr>
            <b/>
            <sz val="9"/>
            <color indexed="81"/>
            <rFont val="MS P ゴシック"/>
            <family val="3"/>
            <charset val="128"/>
          </rPr>
          <t>都道府県選択</t>
        </r>
      </text>
    </comment>
    <comment ref="E167" authorId="0" shapeId="0" xr:uid="{00000000-0006-0000-2000-000018000000}">
      <text>
        <r>
          <rPr>
            <b/>
            <sz val="9"/>
            <color indexed="81"/>
            <rFont val="MS P ゴシック"/>
            <family val="3"/>
            <charset val="128"/>
          </rPr>
          <t>都道府県に続く番号を入力</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2100-000001000000}">
      <text>
        <r>
          <rPr>
            <b/>
            <sz val="18"/>
            <color indexed="81"/>
            <rFont val="ＭＳ Ｐゴシック"/>
            <family val="3"/>
            <charset val="128"/>
          </rPr>
          <t>施設名称を記載ください。</t>
        </r>
      </text>
    </comment>
    <comment ref="H13" authorId="0" shapeId="0" xr:uid="{00000000-0006-0000-21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2100-000003000000}">
      <text>
        <r>
          <rPr>
            <b/>
            <sz val="9"/>
            <color indexed="81"/>
            <rFont val="MS P ゴシック"/>
            <family val="3"/>
            <charset val="128"/>
          </rPr>
          <t>都道府県選択</t>
        </r>
      </text>
    </comment>
    <comment ref="E17" authorId="0" shapeId="0" xr:uid="{00000000-0006-0000-2100-000004000000}">
      <text>
        <r>
          <rPr>
            <b/>
            <sz val="9"/>
            <color indexed="81"/>
            <rFont val="MS P ゴシック"/>
            <family val="3"/>
            <charset val="128"/>
          </rPr>
          <t>都道府県に続く番号を入力</t>
        </r>
      </text>
    </comment>
    <comment ref="D37" authorId="0" shapeId="0" xr:uid="{00000000-0006-0000-2100-000005000000}">
      <text>
        <r>
          <rPr>
            <b/>
            <sz val="18"/>
            <color indexed="81"/>
            <rFont val="ＭＳ Ｐゴシック"/>
            <family val="3"/>
            <charset val="128"/>
          </rPr>
          <t>施設名称を記載ください。</t>
        </r>
      </text>
    </comment>
    <comment ref="H43" authorId="0" shapeId="0" xr:uid="{00000000-0006-0000-21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2100-000007000000}">
      <text>
        <r>
          <rPr>
            <b/>
            <sz val="9"/>
            <color indexed="81"/>
            <rFont val="MS P ゴシック"/>
            <family val="3"/>
            <charset val="128"/>
          </rPr>
          <t>都道府県選択</t>
        </r>
      </text>
    </comment>
    <comment ref="E47" authorId="0" shapeId="0" xr:uid="{00000000-0006-0000-2100-000008000000}">
      <text>
        <r>
          <rPr>
            <b/>
            <sz val="9"/>
            <color indexed="81"/>
            <rFont val="MS P ゴシック"/>
            <family val="3"/>
            <charset val="128"/>
          </rPr>
          <t>都道府県に続く番号を入力</t>
        </r>
      </text>
    </comment>
    <comment ref="D67" authorId="0" shapeId="0" xr:uid="{00000000-0006-0000-2100-000009000000}">
      <text>
        <r>
          <rPr>
            <b/>
            <sz val="18"/>
            <color indexed="81"/>
            <rFont val="ＭＳ Ｐゴシック"/>
            <family val="3"/>
            <charset val="128"/>
          </rPr>
          <t>施設名称を記載ください。</t>
        </r>
      </text>
    </comment>
    <comment ref="H73" authorId="0" shapeId="0" xr:uid="{00000000-0006-0000-21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2100-00000B000000}">
      <text>
        <r>
          <rPr>
            <b/>
            <sz val="9"/>
            <color indexed="81"/>
            <rFont val="MS P ゴシック"/>
            <family val="3"/>
            <charset val="128"/>
          </rPr>
          <t>都道府県選択</t>
        </r>
      </text>
    </comment>
    <comment ref="E77" authorId="0" shapeId="0" xr:uid="{00000000-0006-0000-2100-00000C000000}">
      <text>
        <r>
          <rPr>
            <b/>
            <sz val="9"/>
            <color indexed="81"/>
            <rFont val="MS P ゴシック"/>
            <family val="3"/>
            <charset val="128"/>
          </rPr>
          <t>都道府県に続く番号を入力</t>
        </r>
      </text>
    </comment>
    <comment ref="D97" authorId="0" shapeId="0" xr:uid="{00000000-0006-0000-2100-00000D000000}">
      <text>
        <r>
          <rPr>
            <b/>
            <sz val="18"/>
            <color indexed="81"/>
            <rFont val="ＭＳ Ｐゴシック"/>
            <family val="3"/>
            <charset val="128"/>
          </rPr>
          <t>施設名称を記載ください。</t>
        </r>
      </text>
    </comment>
    <comment ref="H103" authorId="0" shapeId="0" xr:uid="{00000000-0006-0000-21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2100-00000F000000}">
      <text>
        <r>
          <rPr>
            <b/>
            <sz val="9"/>
            <color indexed="81"/>
            <rFont val="MS P ゴシック"/>
            <family val="3"/>
            <charset val="128"/>
          </rPr>
          <t>都道府県選択</t>
        </r>
      </text>
    </comment>
    <comment ref="E107" authorId="0" shapeId="0" xr:uid="{00000000-0006-0000-2100-000010000000}">
      <text>
        <r>
          <rPr>
            <b/>
            <sz val="9"/>
            <color indexed="81"/>
            <rFont val="MS P ゴシック"/>
            <family val="3"/>
            <charset val="128"/>
          </rPr>
          <t>都道府県に続く番号を入力</t>
        </r>
      </text>
    </comment>
    <comment ref="D127" authorId="0" shapeId="0" xr:uid="{00000000-0006-0000-2100-000011000000}">
      <text>
        <r>
          <rPr>
            <b/>
            <sz val="18"/>
            <color indexed="81"/>
            <rFont val="ＭＳ Ｐゴシック"/>
            <family val="3"/>
            <charset val="128"/>
          </rPr>
          <t>施設名称を記載ください。</t>
        </r>
      </text>
    </comment>
    <comment ref="H133" authorId="0" shapeId="0" xr:uid="{00000000-0006-0000-21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2100-000013000000}">
      <text>
        <r>
          <rPr>
            <b/>
            <sz val="9"/>
            <color indexed="81"/>
            <rFont val="MS P ゴシック"/>
            <family val="3"/>
            <charset val="128"/>
          </rPr>
          <t>都道府県選択</t>
        </r>
      </text>
    </comment>
    <comment ref="E137" authorId="0" shapeId="0" xr:uid="{00000000-0006-0000-2100-000014000000}">
      <text>
        <r>
          <rPr>
            <b/>
            <sz val="9"/>
            <color indexed="81"/>
            <rFont val="MS P ゴシック"/>
            <family val="3"/>
            <charset val="128"/>
          </rPr>
          <t>都道府県に続く番号を入力</t>
        </r>
      </text>
    </comment>
    <comment ref="D157" authorId="0" shapeId="0" xr:uid="{00000000-0006-0000-2100-000015000000}">
      <text>
        <r>
          <rPr>
            <b/>
            <sz val="18"/>
            <color indexed="81"/>
            <rFont val="ＭＳ Ｐゴシック"/>
            <family val="3"/>
            <charset val="128"/>
          </rPr>
          <t>施設名称を記載ください。</t>
        </r>
      </text>
    </comment>
    <comment ref="H163" authorId="0" shapeId="0" xr:uid="{00000000-0006-0000-21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2100-000017000000}">
      <text>
        <r>
          <rPr>
            <b/>
            <sz val="9"/>
            <color indexed="81"/>
            <rFont val="MS P ゴシック"/>
            <family val="3"/>
            <charset val="128"/>
          </rPr>
          <t>都道府県選択</t>
        </r>
      </text>
    </comment>
    <comment ref="E167" authorId="0" shapeId="0" xr:uid="{00000000-0006-0000-2100-000018000000}">
      <text>
        <r>
          <rPr>
            <b/>
            <sz val="9"/>
            <color indexed="81"/>
            <rFont val="MS P ゴシック"/>
            <family val="3"/>
            <charset val="128"/>
          </rPr>
          <t>都道府県に続く番号を入力</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Administrator</author>
    <author>sysmente</author>
  </authors>
  <commentList>
    <comment ref="B1" authorId="0" shapeId="0" xr:uid="{00000000-0006-0000-2200-000001000000}">
      <text>
        <r>
          <rPr>
            <b/>
            <sz val="18"/>
            <color indexed="81"/>
            <rFont val="ＭＳ Ｐゴシック"/>
            <family val="3"/>
            <charset val="128"/>
          </rPr>
          <t>【注意】その１は、様式２（シート１～30）が自動計算されています。</t>
        </r>
        <r>
          <rPr>
            <sz val="9"/>
            <color indexed="81"/>
            <rFont val="ＭＳ Ｐゴシック"/>
            <family val="3"/>
            <charset val="128"/>
          </rPr>
          <t xml:space="preserve">
</t>
        </r>
      </text>
    </comment>
    <comment ref="P4" authorId="1" shapeId="0" xr:uid="{00000000-0006-0000-2200-000002000000}">
      <text>
        <r>
          <rPr>
            <b/>
            <sz val="14"/>
            <color indexed="81"/>
            <rFont val="ＭＳ Ｐゴシック"/>
            <family val="3"/>
            <charset val="128"/>
          </rPr>
          <t>様式２（シート１～30）のうち、保育士名の記載があるページの数を自動カウントしています。
人数が正しいかご確認ください。</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A26" authorId="0" shapeId="0" xr:uid="{00000000-0006-0000-2400-000001000000}">
      <text>
        <r>
          <rPr>
            <b/>
            <sz val="11"/>
            <color indexed="81"/>
            <rFont val="ＭＳ Ｐゴシック"/>
            <family val="3"/>
            <charset val="128"/>
          </rPr>
          <t>該当するものを選んで○をつけてください。
(5)その他の場合、詳細を記入してください。</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P4" authorId="0" shapeId="0" xr:uid="{00000000-0006-0000-2500-000001000000}">
      <text>
        <r>
          <rPr>
            <b/>
            <sz val="14"/>
            <color indexed="81"/>
            <rFont val="ＭＳ Ｐゴシック"/>
            <family val="3"/>
            <charset val="128"/>
          </rPr>
          <t>様式２（シート１～30）のうち、保育士名の記載があるページの数を自動カウントしています。
人数が正しいかご確認ください。</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F15" authorId="0" shapeId="0" xr:uid="{00000000-0006-0000-2600-000001000000}">
      <text>
        <r>
          <rPr>
            <b/>
            <sz val="9"/>
            <color indexed="81"/>
            <rFont val="ＭＳ Ｐゴシック"/>
            <family val="3"/>
            <charset val="128"/>
          </rPr>
          <t>直近の交付決定通知書と金額が一致しているかご確認ください。
（申請時と変更がない場合、　決算額と同額になります。）</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2800-000001000000}">
      <text>
        <r>
          <rPr>
            <b/>
            <sz val="16"/>
            <color indexed="81"/>
            <rFont val="ＭＳ Ｐゴシック"/>
            <family val="3"/>
            <charset val="128"/>
          </rPr>
          <t>施設名称を記載ください。</t>
        </r>
      </text>
    </comment>
    <comment ref="K7" authorId="1" shapeId="0" xr:uid="{00000000-0006-0000-28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2800-000003000000}">
      <text>
        <r>
          <rPr>
            <b/>
            <sz val="16"/>
            <color indexed="81"/>
            <rFont val="ＭＳ Ｐゴシック"/>
            <family val="3"/>
            <charset val="128"/>
          </rPr>
          <t>不動産賃貸借契約書に記載のある賃借料(月額）金額を記載ください。</t>
        </r>
      </text>
    </comment>
    <comment ref="H13" authorId="2" shapeId="0" xr:uid="{00000000-0006-0000-2800-000004000000}">
      <text>
        <r>
          <rPr>
            <b/>
            <sz val="16"/>
            <color indexed="81"/>
            <rFont val="ＭＳ Ｐゴシック"/>
            <family val="3"/>
            <charset val="128"/>
          </rPr>
          <t>共益費(月額）の金額を記載ください。</t>
        </r>
      </text>
    </comment>
    <comment ref="D37" authorId="0" shapeId="0" xr:uid="{00000000-0006-0000-2800-000005000000}">
      <text>
        <r>
          <rPr>
            <b/>
            <sz val="16"/>
            <color indexed="81"/>
            <rFont val="ＭＳ Ｐゴシック"/>
            <family val="3"/>
            <charset val="128"/>
          </rPr>
          <t>施設名称を記載ください。</t>
        </r>
      </text>
    </comment>
    <comment ref="K37" authorId="1" shapeId="0" xr:uid="{00000000-0006-0000-28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2800-000007000000}">
      <text>
        <r>
          <rPr>
            <b/>
            <sz val="16"/>
            <color indexed="81"/>
            <rFont val="ＭＳ Ｐゴシック"/>
            <family val="3"/>
            <charset val="128"/>
          </rPr>
          <t>不動産賃貸借契約書に記載のある賃借料(月額）金額を記載ください。</t>
        </r>
      </text>
    </comment>
    <comment ref="H43" authorId="2" shapeId="0" xr:uid="{00000000-0006-0000-2800-000008000000}">
      <text>
        <r>
          <rPr>
            <b/>
            <sz val="16"/>
            <color indexed="81"/>
            <rFont val="ＭＳ Ｐゴシック"/>
            <family val="3"/>
            <charset val="128"/>
          </rPr>
          <t>共益費(月額）の金額を記載ください。</t>
        </r>
      </text>
    </comment>
    <comment ref="D67" authorId="0" shapeId="0" xr:uid="{00000000-0006-0000-2800-000009000000}">
      <text>
        <r>
          <rPr>
            <b/>
            <sz val="16"/>
            <color indexed="81"/>
            <rFont val="ＭＳ Ｐゴシック"/>
            <family val="3"/>
            <charset val="128"/>
          </rPr>
          <t>施設名称を記載ください。</t>
        </r>
      </text>
    </comment>
    <comment ref="K67" authorId="1" shapeId="0" xr:uid="{00000000-0006-0000-28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2800-00000B000000}">
      <text>
        <r>
          <rPr>
            <b/>
            <sz val="16"/>
            <color indexed="81"/>
            <rFont val="ＭＳ Ｐゴシック"/>
            <family val="3"/>
            <charset val="128"/>
          </rPr>
          <t>不動産賃貸借契約書に記載のある賃借料(月額）金額を記載ください。</t>
        </r>
      </text>
    </comment>
    <comment ref="H73" authorId="2" shapeId="0" xr:uid="{00000000-0006-0000-2800-00000C000000}">
      <text>
        <r>
          <rPr>
            <b/>
            <sz val="16"/>
            <color indexed="81"/>
            <rFont val="ＭＳ Ｐゴシック"/>
            <family val="3"/>
            <charset val="128"/>
          </rPr>
          <t>共益費(月額）の金額を記載ください。</t>
        </r>
      </text>
    </comment>
    <comment ref="D97" authorId="0" shapeId="0" xr:uid="{00000000-0006-0000-2800-00000D000000}">
      <text>
        <r>
          <rPr>
            <b/>
            <sz val="16"/>
            <color indexed="81"/>
            <rFont val="ＭＳ Ｐゴシック"/>
            <family val="3"/>
            <charset val="128"/>
          </rPr>
          <t>施設名称を記載ください。</t>
        </r>
      </text>
    </comment>
    <comment ref="K97" authorId="1" shapeId="0" xr:uid="{00000000-0006-0000-28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2800-00000F000000}">
      <text>
        <r>
          <rPr>
            <b/>
            <sz val="16"/>
            <color indexed="81"/>
            <rFont val="ＭＳ Ｐゴシック"/>
            <family val="3"/>
            <charset val="128"/>
          </rPr>
          <t>不動産賃貸借契約書に記載のある賃借料(月額）金額を記載ください。</t>
        </r>
      </text>
    </comment>
    <comment ref="H103" authorId="2" shapeId="0" xr:uid="{00000000-0006-0000-2800-000010000000}">
      <text>
        <r>
          <rPr>
            <b/>
            <sz val="16"/>
            <color indexed="81"/>
            <rFont val="ＭＳ Ｐゴシック"/>
            <family val="3"/>
            <charset val="128"/>
          </rPr>
          <t>共益費(月額）の金額を記載ください。</t>
        </r>
      </text>
    </comment>
    <comment ref="D127" authorId="0" shapeId="0" xr:uid="{00000000-0006-0000-2800-000011000000}">
      <text>
        <r>
          <rPr>
            <b/>
            <sz val="16"/>
            <color indexed="81"/>
            <rFont val="ＭＳ Ｐゴシック"/>
            <family val="3"/>
            <charset val="128"/>
          </rPr>
          <t>施設名称を記載ください。</t>
        </r>
      </text>
    </comment>
    <comment ref="K127" authorId="1" shapeId="0" xr:uid="{00000000-0006-0000-28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2800-000013000000}">
      <text>
        <r>
          <rPr>
            <b/>
            <sz val="16"/>
            <color indexed="81"/>
            <rFont val="ＭＳ Ｐゴシック"/>
            <family val="3"/>
            <charset val="128"/>
          </rPr>
          <t>不動産賃貸借契約書に記載のある賃借料(月額）金額を記載ください。</t>
        </r>
      </text>
    </comment>
    <comment ref="H133" authorId="2" shapeId="0" xr:uid="{00000000-0006-0000-2800-000014000000}">
      <text>
        <r>
          <rPr>
            <b/>
            <sz val="16"/>
            <color indexed="81"/>
            <rFont val="ＭＳ Ｐゴシック"/>
            <family val="3"/>
            <charset val="128"/>
          </rPr>
          <t>共益費(月額）の金額を記載ください。</t>
        </r>
      </text>
    </comment>
    <comment ref="D157" authorId="0" shapeId="0" xr:uid="{00000000-0006-0000-2800-000015000000}">
      <text>
        <r>
          <rPr>
            <b/>
            <sz val="16"/>
            <color indexed="81"/>
            <rFont val="ＭＳ Ｐゴシック"/>
            <family val="3"/>
            <charset val="128"/>
          </rPr>
          <t>施設名称を記載ください。</t>
        </r>
      </text>
    </comment>
    <comment ref="K157" authorId="1" shapeId="0" xr:uid="{00000000-0006-0000-28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2800-000017000000}">
      <text>
        <r>
          <rPr>
            <b/>
            <sz val="16"/>
            <color indexed="81"/>
            <rFont val="ＭＳ Ｐゴシック"/>
            <family val="3"/>
            <charset val="128"/>
          </rPr>
          <t>不動産賃貸借契約書に記載のある賃借料(月額）金額を記載ください。</t>
        </r>
      </text>
    </comment>
    <comment ref="H163" authorId="2" shapeId="0" xr:uid="{00000000-0006-0000-2800-000018000000}">
      <text>
        <r>
          <rPr>
            <b/>
            <sz val="16"/>
            <color indexed="81"/>
            <rFont val="ＭＳ Ｐゴシック"/>
            <family val="3"/>
            <charset val="128"/>
          </rPr>
          <t>共益費(月額）の金額を記載ください。</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2900-000001000000}">
      <text>
        <r>
          <rPr>
            <b/>
            <sz val="16"/>
            <color indexed="81"/>
            <rFont val="ＭＳ Ｐゴシック"/>
            <family val="3"/>
            <charset val="128"/>
          </rPr>
          <t>施設名称を記載ください。</t>
        </r>
      </text>
    </comment>
    <comment ref="K7" authorId="1" shapeId="0" xr:uid="{00000000-0006-0000-29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2900-000003000000}">
      <text>
        <r>
          <rPr>
            <b/>
            <sz val="16"/>
            <color indexed="81"/>
            <rFont val="ＭＳ Ｐゴシック"/>
            <family val="3"/>
            <charset val="128"/>
          </rPr>
          <t>不動産賃貸借契約書に記載のある賃借料(月額）金額を記載ください。</t>
        </r>
      </text>
    </comment>
    <comment ref="H13" authorId="2" shapeId="0" xr:uid="{00000000-0006-0000-2900-000004000000}">
      <text>
        <r>
          <rPr>
            <b/>
            <sz val="16"/>
            <color indexed="81"/>
            <rFont val="ＭＳ Ｐゴシック"/>
            <family val="3"/>
            <charset val="128"/>
          </rPr>
          <t>共益費(月額）の金額を記載ください。</t>
        </r>
      </text>
    </comment>
    <comment ref="D37" authorId="0" shapeId="0" xr:uid="{00000000-0006-0000-2900-000005000000}">
      <text>
        <r>
          <rPr>
            <b/>
            <sz val="16"/>
            <color indexed="81"/>
            <rFont val="ＭＳ Ｐゴシック"/>
            <family val="3"/>
            <charset val="128"/>
          </rPr>
          <t>施設名称を記載ください。</t>
        </r>
      </text>
    </comment>
    <comment ref="K37" authorId="1" shapeId="0" xr:uid="{00000000-0006-0000-29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2900-000007000000}">
      <text>
        <r>
          <rPr>
            <b/>
            <sz val="16"/>
            <color indexed="81"/>
            <rFont val="ＭＳ Ｐゴシック"/>
            <family val="3"/>
            <charset val="128"/>
          </rPr>
          <t>不動産賃貸借契約書に記載のある賃借料(月額）金額を記載ください。</t>
        </r>
      </text>
    </comment>
    <comment ref="H43" authorId="2" shapeId="0" xr:uid="{00000000-0006-0000-2900-000008000000}">
      <text>
        <r>
          <rPr>
            <b/>
            <sz val="16"/>
            <color indexed="81"/>
            <rFont val="ＭＳ Ｐゴシック"/>
            <family val="3"/>
            <charset val="128"/>
          </rPr>
          <t>共益費(月額）の金額を記載ください。</t>
        </r>
      </text>
    </comment>
    <comment ref="D67" authorId="0" shapeId="0" xr:uid="{00000000-0006-0000-2900-000009000000}">
      <text>
        <r>
          <rPr>
            <b/>
            <sz val="16"/>
            <color indexed="81"/>
            <rFont val="ＭＳ Ｐゴシック"/>
            <family val="3"/>
            <charset val="128"/>
          </rPr>
          <t>施設名称を記載ください。</t>
        </r>
      </text>
    </comment>
    <comment ref="K67" authorId="1" shapeId="0" xr:uid="{00000000-0006-0000-29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2900-00000B000000}">
      <text>
        <r>
          <rPr>
            <b/>
            <sz val="16"/>
            <color indexed="81"/>
            <rFont val="ＭＳ Ｐゴシック"/>
            <family val="3"/>
            <charset val="128"/>
          </rPr>
          <t>不動産賃貸借契約書に記載のある賃借料(月額）金額を記載ください。</t>
        </r>
      </text>
    </comment>
    <comment ref="H73" authorId="2" shapeId="0" xr:uid="{00000000-0006-0000-2900-00000C000000}">
      <text>
        <r>
          <rPr>
            <b/>
            <sz val="16"/>
            <color indexed="81"/>
            <rFont val="ＭＳ Ｐゴシック"/>
            <family val="3"/>
            <charset val="128"/>
          </rPr>
          <t>共益費(月額）の金額を記載ください。</t>
        </r>
      </text>
    </comment>
    <comment ref="D97" authorId="0" shapeId="0" xr:uid="{00000000-0006-0000-2900-00000D000000}">
      <text>
        <r>
          <rPr>
            <b/>
            <sz val="16"/>
            <color indexed="81"/>
            <rFont val="ＭＳ Ｐゴシック"/>
            <family val="3"/>
            <charset val="128"/>
          </rPr>
          <t>施設名称を記載ください。</t>
        </r>
      </text>
    </comment>
    <comment ref="K97" authorId="1" shapeId="0" xr:uid="{00000000-0006-0000-29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2900-00000F000000}">
      <text>
        <r>
          <rPr>
            <b/>
            <sz val="16"/>
            <color indexed="81"/>
            <rFont val="ＭＳ Ｐゴシック"/>
            <family val="3"/>
            <charset val="128"/>
          </rPr>
          <t>不動産賃貸借契約書に記載のある賃借料(月額）金額を記載ください。</t>
        </r>
      </text>
    </comment>
    <comment ref="H103" authorId="2" shapeId="0" xr:uid="{00000000-0006-0000-2900-000010000000}">
      <text>
        <r>
          <rPr>
            <b/>
            <sz val="16"/>
            <color indexed="81"/>
            <rFont val="ＭＳ Ｐゴシック"/>
            <family val="3"/>
            <charset val="128"/>
          </rPr>
          <t>共益費(月額）の金額を記載ください。</t>
        </r>
      </text>
    </comment>
    <comment ref="D127" authorId="0" shapeId="0" xr:uid="{00000000-0006-0000-2900-000011000000}">
      <text>
        <r>
          <rPr>
            <b/>
            <sz val="16"/>
            <color indexed="81"/>
            <rFont val="ＭＳ Ｐゴシック"/>
            <family val="3"/>
            <charset val="128"/>
          </rPr>
          <t>施設名称を記載ください。</t>
        </r>
      </text>
    </comment>
    <comment ref="K127" authorId="1" shapeId="0" xr:uid="{00000000-0006-0000-29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2900-000013000000}">
      <text>
        <r>
          <rPr>
            <b/>
            <sz val="16"/>
            <color indexed="81"/>
            <rFont val="ＭＳ Ｐゴシック"/>
            <family val="3"/>
            <charset val="128"/>
          </rPr>
          <t>不動産賃貸借契約書に記載のある賃借料(月額）金額を記載ください。</t>
        </r>
      </text>
    </comment>
    <comment ref="H133" authorId="2" shapeId="0" xr:uid="{00000000-0006-0000-2900-000014000000}">
      <text>
        <r>
          <rPr>
            <b/>
            <sz val="16"/>
            <color indexed="81"/>
            <rFont val="ＭＳ Ｐゴシック"/>
            <family val="3"/>
            <charset val="128"/>
          </rPr>
          <t>共益費(月額）の金額を記載ください。</t>
        </r>
      </text>
    </comment>
    <comment ref="D157" authorId="0" shapeId="0" xr:uid="{00000000-0006-0000-2900-000015000000}">
      <text>
        <r>
          <rPr>
            <b/>
            <sz val="16"/>
            <color indexed="81"/>
            <rFont val="ＭＳ Ｐゴシック"/>
            <family val="3"/>
            <charset val="128"/>
          </rPr>
          <t>施設名称を記載ください。</t>
        </r>
      </text>
    </comment>
    <comment ref="K157" authorId="1" shapeId="0" xr:uid="{00000000-0006-0000-29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2900-000017000000}">
      <text>
        <r>
          <rPr>
            <b/>
            <sz val="16"/>
            <color indexed="81"/>
            <rFont val="ＭＳ Ｐゴシック"/>
            <family val="3"/>
            <charset val="128"/>
          </rPr>
          <t>不動産賃貸借契約書に記載のある賃借料(月額）金額を記載ください。</t>
        </r>
      </text>
    </comment>
    <comment ref="H163" authorId="2" shapeId="0" xr:uid="{00000000-0006-0000-2900-000018000000}">
      <text>
        <r>
          <rPr>
            <b/>
            <sz val="16"/>
            <color indexed="81"/>
            <rFont val="ＭＳ Ｐゴシック"/>
            <family val="3"/>
            <charset val="128"/>
          </rPr>
          <t>共益費(月額）の金額を記載ください。</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2A00-000001000000}">
      <text>
        <r>
          <rPr>
            <b/>
            <sz val="16"/>
            <color indexed="81"/>
            <rFont val="ＭＳ Ｐゴシック"/>
            <family val="3"/>
            <charset val="128"/>
          </rPr>
          <t>施設名称を記載ください。</t>
        </r>
      </text>
    </comment>
    <comment ref="K7" authorId="1" shapeId="0" xr:uid="{00000000-0006-0000-2A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2A00-000003000000}">
      <text>
        <r>
          <rPr>
            <b/>
            <sz val="16"/>
            <color indexed="81"/>
            <rFont val="ＭＳ Ｐゴシック"/>
            <family val="3"/>
            <charset val="128"/>
          </rPr>
          <t>不動産賃貸借契約書に記載のある賃借料(月額）金額を記載ください。</t>
        </r>
      </text>
    </comment>
    <comment ref="H13" authorId="2" shapeId="0" xr:uid="{00000000-0006-0000-2A00-000004000000}">
      <text>
        <r>
          <rPr>
            <b/>
            <sz val="16"/>
            <color indexed="81"/>
            <rFont val="ＭＳ Ｐゴシック"/>
            <family val="3"/>
            <charset val="128"/>
          </rPr>
          <t>共益費(月額）の金額を記載ください。</t>
        </r>
      </text>
    </comment>
    <comment ref="D37" authorId="0" shapeId="0" xr:uid="{00000000-0006-0000-2A00-000005000000}">
      <text>
        <r>
          <rPr>
            <b/>
            <sz val="16"/>
            <color indexed="81"/>
            <rFont val="ＭＳ Ｐゴシック"/>
            <family val="3"/>
            <charset val="128"/>
          </rPr>
          <t>施設名称を記載ください。</t>
        </r>
      </text>
    </comment>
    <comment ref="K37" authorId="1" shapeId="0" xr:uid="{00000000-0006-0000-2A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2A00-000007000000}">
      <text>
        <r>
          <rPr>
            <b/>
            <sz val="16"/>
            <color indexed="81"/>
            <rFont val="ＭＳ Ｐゴシック"/>
            <family val="3"/>
            <charset val="128"/>
          </rPr>
          <t>不動産賃貸借契約書に記載のある賃借料(月額）金額を記載ください。</t>
        </r>
      </text>
    </comment>
    <comment ref="H43" authorId="2" shapeId="0" xr:uid="{00000000-0006-0000-2A00-000008000000}">
      <text>
        <r>
          <rPr>
            <b/>
            <sz val="16"/>
            <color indexed="81"/>
            <rFont val="ＭＳ Ｐゴシック"/>
            <family val="3"/>
            <charset val="128"/>
          </rPr>
          <t>共益費(月額）の金額を記載ください。</t>
        </r>
      </text>
    </comment>
    <comment ref="D67" authorId="0" shapeId="0" xr:uid="{00000000-0006-0000-2A00-000009000000}">
      <text>
        <r>
          <rPr>
            <b/>
            <sz val="16"/>
            <color indexed="81"/>
            <rFont val="ＭＳ Ｐゴシック"/>
            <family val="3"/>
            <charset val="128"/>
          </rPr>
          <t>施設名称を記載ください。</t>
        </r>
      </text>
    </comment>
    <comment ref="K67" authorId="1" shapeId="0" xr:uid="{00000000-0006-0000-2A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2A00-00000B000000}">
      <text>
        <r>
          <rPr>
            <b/>
            <sz val="16"/>
            <color indexed="81"/>
            <rFont val="ＭＳ Ｐゴシック"/>
            <family val="3"/>
            <charset val="128"/>
          </rPr>
          <t>不動産賃貸借契約書に記載のある賃借料(月額）金額を記載ください。</t>
        </r>
      </text>
    </comment>
    <comment ref="H73" authorId="2" shapeId="0" xr:uid="{00000000-0006-0000-2A00-00000C000000}">
      <text>
        <r>
          <rPr>
            <b/>
            <sz val="16"/>
            <color indexed="81"/>
            <rFont val="ＭＳ Ｐゴシック"/>
            <family val="3"/>
            <charset val="128"/>
          </rPr>
          <t>共益費(月額）の金額を記載ください。</t>
        </r>
      </text>
    </comment>
    <comment ref="D97" authorId="0" shapeId="0" xr:uid="{00000000-0006-0000-2A00-00000D000000}">
      <text>
        <r>
          <rPr>
            <b/>
            <sz val="16"/>
            <color indexed="81"/>
            <rFont val="ＭＳ Ｐゴシック"/>
            <family val="3"/>
            <charset val="128"/>
          </rPr>
          <t>施設名称を記載ください。</t>
        </r>
      </text>
    </comment>
    <comment ref="K97" authorId="1" shapeId="0" xr:uid="{00000000-0006-0000-2A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2A00-00000F000000}">
      <text>
        <r>
          <rPr>
            <b/>
            <sz val="16"/>
            <color indexed="81"/>
            <rFont val="ＭＳ Ｐゴシック"/>
            <family val="3"/>
            <charset val="128"/>
          </rPr>
          <t>不動産賃貸借契約書に記載のある賃借料(月額）金額を記載ください。</t>
        </r>
      </text>
    </comment>
    <comment ref="H103" authorId="2" shapeId="0" xr:uid="{00000000-0006-0000-2A00-000010000000}">
      <text>
        <r>
          <rPr>
            <b/>
            <sz val="16"/>
            <color indexed="81"/>
            <rFont val="ＭＳ Ｐゴシック"/>
            <family val="3"/>
            <charset val="128"/>
          </rPr>
          <t>共益費(月額）の金額を記載ください。</t>
        </r>
      </text>
    </comment>
    <comment ref="D127" authorId="0" shapeId="0" xr:uid="{00000000-0006-0000-2A00-000011000000}">
      <text>
        <r>
          <rPr>
            <b/>
            <sz val="16"/>
            <color indexed="81"/>
            <rFont val="ＭＳ Ｐゴシック"/>
            <family val="3"/>
            <charset val="128"/>
          </rPr>
          <t>施設名称を記載ください。</t>
        </r>
      </text>
    </comment>
    <comment ref="K127" authorId="1" shapeId="0" xr:uid="{00000000-0006-0000-2A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2A00-000013000000}">
      <text>
        <r>
          <rPr>
            <b/>
            <sz val="16"/>
            <color indexed="81"/>
            <rFont val="ＭＳ Ｐゴシック"/>
            <family val="3"/>
            <charset val="128"/>
          </rPr>
          <t>不動産賃貸借契約書に記載のある賃借料(月額）金額を記載ください。</t>
        </r>
      </text>
    </comment>
    <comment ref="H133" authorId="2" shapeId="0" xr:uid="{00000000-0006-0000-2A00-000014000000}">
      <text>
        <r>
          <rPr>
            <b/>
            <sz val="16"/>
            <color indexed="81"/>
            <rFont val="ＭＳ Ｐゴシック"/>
            <family val="3"/>
            <charset val="128"/>
          </rPr>
          <t>共益費(月額）の金額を記載ください。</t>
        </r>
      </text>
    </comment>
    <comment ref="D157" authorId="0" shapeId="0" xr:uid="{00000000-0006-0000-2A00-000015000000}">
      <text>
        <r>
          <rPr>
            <b/>
            <sz val="16"/>
            <color indexed="81"/>
            <rFont val="ＭＳ Ｐゴシック"/>
            <family val="3"/>
            <charset val="128"/>
          </rPr>
          <t>施設名称を記載ください。</t>
        </r>
      </text>
    </comment>
    <comment ref="K157" authorId="1" shapeId="0" xr:uid="{00000000-0006-0000-2A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2A00-000017000000}">
      <text>
        <r>
          <rPr>
            <b/>
            <sz val="16"/>
            <color indexed="81"/>
            <rFont val="ＭＳ Ｐゴシック"/>
            <family val="3"/>
            <charset val="128"/>
          </rPr>
          <t>不動産賃貸借契約書に記載のある賃借料(月額）金額を記載ください。</t>
        </r>
      </text>
    </comment>
    <comment ref="H163" authorId="2" shapeId="0" xr:uid="{00000000-0006-0000-2A00-000018000000}">
      <text>
        <r>
          <rPr>
            <b/>
            <sz val="16"/>
            <color indexed="81"/>
            <rFont val="ＭＳ Ｐゴシック"/>
            <family val="3"/>
            <charset val="128"/>
          </rPr>
          <t>共益費(月額）の金額を記載ください。</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2B00-000001000000}">
      <text>
        <r>
          <rPr>
            <b/>
            <sz val="16"/>
            <color indexed="81"/>
            <rFont val="ＭＳ Ｐゴシック"/>
            <family val="3"/>
            <charset val="128"/>
          </rPr>
          <t>施設名称を記載ください。</t>
        </r>
      </text>
    </comment>
    <comment ref="K7" authorId="1" shapeId="0" xr:uid="{00000000-0006-0000-2B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2B00-000003000000}">
      <text>
        <r>
          <rPr>
            <b/>
            <sz val="16"/>
            <color indexed="81"/>
            <rFont val="ＭＳ Ｐゴシック"/>
            <family val="3"/>
            <charset val="128"/>
          </rPr>
          <t>不動産賃貸借契約書に記載のある賃借料(月額）金額を記載ください。</t>
        </r>
      </text>
    </comment>
    <comment ref="H13" authorId="2" shapeId="0" xr:uid="{00000000-0006-0000-2B00-000004000000}">
      <text>
        <r>
          <rPr>
            <b/>
            <sz val="16"/>
            <color indexed="81"/>
            <rFont val="ＭＳ Ｐゴシック"/>
            <family val="3"/>
            <charset val="128"/>
          </rPr>
          <t>共益費(月額）の金額を記載ください。</t>
        </r>
      </text>
    </comment>
    <comment ref="D37" authorId="0" shapeId="0" xr:uid="{00000000-0006-0000-2B00-000005000000}">
      <text>
        <r>
          <rPr>
            <b/>
            <sz val="16"/>
            <color indexed="81"/>
            <rFont val="ＭＳ Ｐゴシック"/>
            <family val="3"/>
            <charset val="128"/>
          </rPr>
          <t>施設名称を記載ください。</t>
        </r>
      </text>
    </comment>
    <comment ref="K37" authorId="1" shapeId="0" xr:uid="{00000000-0006-0000-2B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2B00-000007000000}">
      <text>
        <r>
          <rPr>
            <b/>
            <sz val="16"/>
            <color indexed="81"/>
            <rFont val="ＭＳ Ｐゴシック"/>
            <family val="3"/>
            <charset val="128"/>
          </rPr>
          <t>不動産賃貸借契約書に記載のある賃借料(月額）金額を記載ください。</t>
        </r>
      </text>
    </comment>
    <comment ref="H43" authorId="2" shapeId="0" xr:uid="{00000000-0006-0000-2B00-000008000000}">
      <text>
        <r>
          <rPr>
            <b/>
            <sz val="16"/>
            <color indexed="81"/>
            <rFont val="ＭＳ Ｐゴシック"/>
            <family val="3"/>
            <charset val="128"/>
          </rPr>
          <t>共益費(月額）の金額を記載ください。</t>
        </r>
      </text>
    </comment>
    <comment ref="D67" authorId="0" shapeId="0" xr:uid="{00000000-0006-0000-2B00-000009000000}">
      <text>
        <r>
          <rPr>
            <b/>
            <sz val="16"/>
            <color indexed="81"/>
            <rFont val="ＭＳ Ｐゴシック"/>
            <family val="3"/>
            <charset val="128"/>
          </rPr>
          <t>施設名称を記載ください。</t>
        </r>
      </text>
    </comment>
    <comment ref="K67" authorId="1" shapeId="0" xr:uid="{00000000-0006-0000-2B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2B00-00000B000000}">
      <text>
        <r>
          <rPr>
            <b/>
            <sz val="16"/>
            <color indexed="81"/>
            <rFont val="ＭＳ Ｐゴシック"/>
            <family val="3"/>
            <charset val="128"/>
          </rPr>
          <t>不動産賃貸借契約書に記載のある賃借料(月額）金額を記載ください。</t>
        </r>
      </text>
    </comment>
    <comment ref="H73" authorId="2" shapeId="0" xr:uid="{00000000-0006-0000-2B00-00000C000000}">
      <text>
        <r>
          <rPr>
            <b/>
            <sz val="16"/>
            <color indexed="81"/>
            <rFont val="ＭＳ Ｐゴシック"/>
            <family val="3"/>
            <charset val="128"/>
          </rPr>
          <t>共益費(月額）の金額を記載ください。</t>
        </r>
      </text>
    </comment>
    <comment ref="D97" authorId="0" shapeId="0" xr:uid="{00000000-0006-0000-2B00-00000D000000}">
      <text>
        <r>
          <rPr>
            <b/>
            <sz val="16"/>
            <color indexed="81"/>
            <rFont val="ＭＳ Ｐゴシック"/>
            <family val="3"/>
            <charset val="128"/>
          </rPr>
          <t>施設名称を記載ください。</t>
        </r>
      </text>
    </comment>
    <comment ref="K97" authorId="1" shapeId="0" xr:uid="{00000000-0006-0000-2B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2B00-00000F000000}">
      <text>
        <r>
          <rPr>
            <b/>
            <sz val="16"/>
            <color indexed="81"/>
            <rFont val="ＭＳ Ｐゴシック"/>
            <family val="3"/>
            <charset val="128"/>
          </rPr>
          <t>不動産賃貸借契約書に記載のある賃借料(月額）金額を記載ください。</t>
        </r>
      </text>
    </comment>
    <comment ref="H103" authorId="2" shapeId="0" xr:uid="{00000000-0006-0000-2B00-000010000000}">
      <text>
        <r>
          <rPr>
            <b/>
            <sz val="16"/>
            <color indexed="81"/>
            <rFont val="ＭＳ Ｐゴシック"/>
            <family val="3"/>
            <charset val="128"/>
          </rPr>
          <t>共益費(月額）の金額を記載ください。</t>
        </r>
      </text>
    </comment>
    <comment ref="D127" authorId="0" shapeId="0" xr:uid="{00000000-0006-0000-2B00-000011000000}">
      <text>
        <r>
          <rPr>
            <b/>
            <sz val="16"/>
            <color indexed="81"/>
            <rFont val="ＭＳ Ｐゴシック"/>
            <family val="3"/>
            <charset val="128"/>
          </rPr>
          <t>施設名称を記載ください。</t>
        </r>
      </text>
    </comment>
    <comment ref="K127" authorId="1" shapeId="0" xr:uid="{00000000-0006-0000-2B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2B00-000013000000}">
      <text>
        <r>
          <rPr>
            <b/>
            <sz val="16"/>
            <color indexed="81"/>
            <rFont val="ＭＳ Ｐゴシック"/>
            <family val="3"/>
            <charset val="128"/>
          </rPr>
          <t>不動産賃貸借契約書に記載のある賃借料(月額）金額を記載ください。</t>
        </r>
      </text>
    </comment>
    <comment ref="H133" authorId="2" shapeId="0" xr:uid="{00000000-0006-0000-2B00-000014000000}">
      <text>
        <r>
          <rPr>
            <b/>
            <sz val="16"/>
            <color indexed="81"/>
            <rFont val="ＭＳ Ｐゴシック"/>
            <family val="3"/>
            <charset val="128"/>
          </rPr>
          <t>共益費(月額）の金額を記載ください。</t>
        </r>
      </text>
    </comment>
    <comment ref="D157" authorId="0" shapeId="0" xr:uid="{00000000-0006-0000-2B00-000015000000}">
      <text>
        <r>
          <rPr>
            <b/>
            <sz val="16"/>
            <color indexed="81"/>
            <rFont val="ＭＳ Ｐゴシック"/>
            <family val="3"/>
            <charset val="128"/>
          </rPr>
          <t>施設名称を記載ください。</t>
        </r>
      </text>
    </comment>
    <comment ref="K157" authorId="1" shapeId="0" xr:uid="{00000000-0006-0000-2B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2B00-000017000000}">
      <text>
        <r>
          <rPr>
            <b/>
            <sz val="16"/>
            <color indexed="81"/>
            <rFont val="ＭＳ Ｐゴシック"/>
            <family val="3"/>
            <charset val="128"/>
          </rPr>
          <t>不動産賃貸借契約書に記載のある賃借料(月額）金額を記載ください。</t>
        </r>
      </text>
    </comment>
    <comment ref="H163" authorId="2" shapeId="0" xr:uid="{00000000-0006-0000-2B00-000018000000}">
      <text>
        <r>
          <rPr>
            <b/>
            <sz val="16"/>
            <color indexed="81"/>
            <rFont val="ＭＳ Ｐゴシック"/>
            <family val="3"/>
            <charset val="128"/>
          </rPr>
          <t>共益費(月額）の金額を記載ください。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0600-000001000000}">
      <text>
        <r>
          <rPr>
            <b/>
            <sz val="18"/>
            <color indexed="81"/>
            <rFont val="ＭＳ Ｐゴシック"/>
            <family val="3"/>
            <charset val="128"/>
          </rPr>
          <t>施設名称を記載ください。</t>
        </r>
      </text>
    </comment>
    <comment ref="H13" authorId="0" shapeId="0" xr:uid="{00000000-0006-0000-06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0600-000003000000}">
      <text>
        <r>
          <rPr>
            <b/>
            <sz val="9"/>
            <color indexed="81"/>
            <rFont val="MS P ゴシック"/>
            <family val="3"/>
            <charset val="128"/>
          </rPr>
          <t>都道府県選択</t>
        </r>
      </text>
    </comment>
    <comment ref="E17" authorId="0" shapeId="0" xr:uid="{00000000-0006-0000-0600-000004000000}">
      <text>
        <r>
          <rPr>
            <b/>
            <sz val="9"/>
            <color indexed="81"/>
            <rFont val="MS P ゴシック"/>
            <family val="3"/>
            <charset val="128"/>
          </rPr>
          <t>都道府県に続く番号を入力</t>
        </r>
      </text>
    </comment>
    <comment ref="D37" authorId="0" shapeId="0" xr:uid="{00000000-0006-0000-0600-000005000000}">
      <text>
        <r>
          <rPr>
            <b/>
            <sz val="18"/>
            <color indexed="81"/>
            <rFont val="ＭＳ Ｐゴシック"/>
            <family val="3"/>
            <charset val="128"/>
          </rPr>
          <t>施設名称を記載ください。</t>
        </r>
      </text>
    </comment>
    <comment ref="H43" authorId="0" shapeId="0" xr:uid="{00000000-0006-0000-06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0600-000007000000}">
      <text>
        <r>
          <rPr>
            <b/>
            <sz val="9"/>
            <color indexed="81"/>
            <rFont val="MS P ゴシック"/>
            <family val="3"/>
            <charset val="128"/>
          </rPr>
          <t>都道府県選択</t>
        </r>
      </text>
    </comment>
    <comment ref="E47" authorId="0" shapeId="0" xr:uid="{00000000-0006-0000-0600-000008000000}">
      <text>
        <r>
          <rPr>
            <b/>
            <sz val="9"/>
            <color indexed="81"/>
            <rFont val="MS P ゴシック"/>
            <family val="3"/>
            <charset val="128"/>
          </rPr>
          <t>都道府県に続く番号を入力</t>
        </r>
      </text>
    </comment>
    <comment ref="D67" authorId="0" shapeId="0" xr:uid="{00000000-0006-0000-0600-000009000000}">
      <text>
        <r>
          <rPr>
            <b/>
            <sz val="18"/>
            <color indexed="81"/>
            <rFont val="ＭＳ Ｐゴシック"/>
            <family val="3"/>
            <charset val="128"/>
          </rPr>
          <t>施設名称を記載ください。</t>
        </r>
      </text>
    </comment>
    <comment ref="H73" authorId="0" shapeId="0" xr:uid="{00000000-0006-0000-06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0600-00000B000000}">
      <text>
        <r>
          <rPr>
            <b/>
            <sz val="9"/>
            <color indexed="81"/>
            <rFont val="MS P ゴシック"/>
            <family val="3"/>
            <charset val="128"/>
          </rPr>
          <t>都道府県選択</t>
        </r>
      </text>
    </comment>
    <comment ref="E77" authorId="0" shapeId="0" xr:uid="{00000000-0006-0000-0600-00000C000000}">
      <text>
        <r>
          <rPr>
            <b/>
            <sz val="9"/>
            <color indexed="81"/>
            <rFont val="MS P ゴシック"/>
            <family val="3"/>
            <charset val="128"/>
          </rPr>
          <t>都道府県に続く番号を入力</t>
        </r>
      </text>
    </comment>
    <comment ref="D97" authorId="0" shapeId="0" xr:uid="{00000000-0006-0000-0600-00000D000000}">
      <text>
        <r>
          <rPr>
            <b/>
            <sz val="18"/>
            <color indexed="81"/>
            <rFont val="ＭＳ Ｐゴシック"/>
            <family val="3"/>
            <charset val="128"/>
          </rPr>
          <t>施設名称を記載ください。</t>
        </r>
      </text>
    </comment>
    <comment ref="H103" authorId="0" shapeId="0" xr:uid="{00000000-0006-0000-06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0600-00000F000000}">
      <text>
        <r>
          <rPr>
            <b/>
            <sz val="9"/>
            <color indexed="81"/>
            <rFont val="MS P ゴシック"/>
            <family val="3"/>
            <charset val="128"/>
          </rPr>
          <t>都道府県選択</t>
        </r>
      </text>
    </comment>
    <comment ref="E107" authorId="0" shapeId="0" xr:uid="{00000000-0006-0000-0600-000010000000}">
      <text>
        <r>
          <rPr>
            <b/>
            <sz val="9"/>
            <color indexed="81"/>
            <rFont val="MS P ゴシック"/>
            <family val="3"/>
            <charset val="128"/>
          </rPr>
          <t>都道府県に続く番号を入力</t>
        </r>
      </text>
    </comment>
    <comment ref="D127" authorId="0" shapeId="0" xr:uid="{00000000-0006-0000-0600-000011000000}">
      <text>
        <r>
          <rPr>
            <b/>
            <sz val="18"/>
            <color indexed="81"/>
            <rFont val="ＭＳ Ｐゴシック"/>
            <family val="3"/>
            <charset val="128"/>
          </rPr>
          <t>施設名称を記載ください。</t>
        </r>
      </text>
    </comment>
    <comment ref="H133" authorId="0" shapeId="0" xr:uid="{00000000-0006-0000-06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0600-000013000000}">
      <text>
        <r>
          <rPr>
            <b/>
            <sz val="9"/>
            <color indexed="81"/>
            <rFont val="MS P ゴシック"/>
            <family val="3"/>
            <charset val="128"/>
          </rPr>
          <t>都道府県選択</t>
        </r>
      </text>
    </comment>
    <comment ref="E137" authorId="0" shapeId="0" xr:uid="{00000000-0006-0000-0600-000014000000}">
      <text>
        <r>
          <rPr>
            <b/>
            <sz val="9"/>
            <color indexed="81"/>
            <rFont val="MS P ゴシック"/>
            <family val="3"/>
            <charset val="128"/>
          </rPr>
          <t>都道府県に続く番号を入力</t>
        </r>
      </text>
    </comment>
    <comment ref="D157" authorId="0" shapeId="0" xr:uid="{00000000-0006-0000-0600-000015000000}">
      <text>
        <r>
          <rPr>
            <b/>
            <sz val="18"/>
            <color indexed="81"/>
            <rFont val="ＭＳ Ｐゴシック"/>
            <family val="3"/>
            <charset val="128"/>
          </rPr>
          <t>施設名称を記載ください。</t>
        </r>
      </text>
    </comment>
    <comment ref="H163" authorId="0" shapeId="0" xr:uid="{00000000-0006-0000-06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0600-000017000000}">
      <text>
        <r>
          <rPr>
            <b/>
            <sz val="9"/>
            <color indexed="81"/>
            <rFont val="MS P ゴシック"/>
            <family val="3"/>
            <charset val="128"/>
          </rPr>
          <t>都道府県選択</t>
        </r>
      </text>
    </comment>
    <comment ref="E167" authorId="0" shapeId="0" xr:uid="{00000000-0006-0000-0600-000018000000}">
      <text>
        <r>
          <rPr>
            <b/>
            <sz val="9"/>
            <color indexed="81"/>
            <rFont val="MS P ゴシック"/>
            <family val="3"/>
            <charset val="128"/>
          </rPr>
          <t>都道府県に続く番号を入力</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2C00-000001000000}">
      <text>
        <r>
          <rPr>
            <b/>
            <sz val="16"/>
            <color indexed="81"/>
            <rFont val="ＭＳ Ｐゴシック"/>
            <family val="3"/>
            <charset val="128"/>
          </rPr>
          <t>施設名称を記載ください。</t>
        </r>
      </text>
    </comment>
    <comment ref="K7" authorId="1" shapeId="0" xr:uid="{00000000-0006-0000-2C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2C00-000003000000}">
      <text>
        <r>
          <rPr>
            <b/>
            <sz val="16"/>
            <color indexed="81"/>
            <rFont val="ＭＳ Ｐゴシック"/>
            <family val="3"/>
            <charset val="128"/>
          </rPr>
          <t>不動産賃貸借契約書に記載のある賃借料(月額）金額を記載ください。</t>
        </r>
      </text>
    </comment>
    <comment ref="H13" authorId="2" shapeId="0" xr:uid="{00000000-0006-0000-2C00-000004000000}">
      <text>
        <r>
          <rPr>
            <b/>
            <sz val="16"/>
            <color indexed="81"/>
            <rFont val="ＭＳ Ｐゴシック"/>
            <family val="3"/>
            <charset val="128"/>
          </rPr>
          <t>共益費(月額）の金額を記載ください。</t>
        </r>
      </text>
    </comment>
    <comment ref="D37" authorId="0" shapeId="0" xr:uid="{00000000-0006-0000-2C00-000005000000}">
      <text>
        <r>
          <rPr>
            <b/>
            <sz val="16"/>
            <color indexed="81"/>
            <rFont val="ＭＳ Ｐゴシック"/>
            <family val="3"/>
            <charset val="128"/>
          </rPr>
          <t>施設名称を記載ください。</t>
        </r>
      </text>
    </comment>
    <comment ref="K37" authorId="1" shapeId="0" xr:uid="{00000000-0006-0000-2C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2C00-000007000000}">
      <text>
        <r>
          <rPr>
            <b/>
            <sz val="16"/>
            <color indexed="81"/>
            <rFont val="ＭＳ Ｐゴシック"/>
            <family val="3"/>
            <charset val="128"/>
          </rPr>
          <t>不動産賃貸借契約書に記載のある賃借料(月額）金額を記載ください。</t>
        </r>
      </text>
    </comment>
    <comment ref="H43" authorId="2" shapeId="0" xr:uid="{00000000-0006-0000-2C00-000008000000}">
      <text>
        <r>
          <rPr>
            <b/>
            <sz val="16"/>
            <color indexed="81"/>
            <rFont val="ＭＳ Ｐゴシック"/>
            <family val="3"/>
            <charset val="128"/>
          </rPr>
          <t>共益費(月額）の金額を記載ください。</t>
        </r>
      </text>
    </comment>
    <comment ref="D67" authorId="0" shapeId="0" xr:uid="{00000000-0006-0000-2C00-000009000000}">
      <text>
        <r>
          <rPr>
            <b/>
            <sz val="16"/>
            <color indexed="81"/>
            <rFont val="ＭＳ Ｐゴシック"/>
            <family val="3"/>
            <charset val="128"/>
          </rPr>
          <t>施設名称を記載ください。</t>
        </r>
      </text>
    </comment>
    <comment ref="K67" authorId="1" shapeId="0" xr:uid="{00000000-0006-0000-2C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2C00-00000B000000}">
      <text>
        <r>
          <rPr>
            <b/>
            <sz val="16"/>
            <color indexed="81"/>
            <rFont val="ＭＳ Ｐゴシック"/>
            <family val="3"/>
            <charset val="128"/>
          </rPr>
          <t>不動産賃貸借契約書に記載のある賃借料(月額）金額を記載ください。</t>
        </r>
      </text>
    </comment>
    <comment ref="H73" authorId="2" shapeId="0" xr:uid="{00000000-0006-0000-2C00-00000C000000}">
      <text>
        <r>
          <rPr>
            <b/>
            <sz val="16"/>
            <color indexed="81"/>
            <rFont val="ＭＳ Ｐゴシック"/>
            <family val="3"/>
            <charset val="128"/>
          </rPr>
          <t>共益費(月額）の金額を記載ください。</t>
        </r>
      </text>
    </comment>
    <comment ref="D97" authorId="0" shapeId="0" xr:uid="{00000000-0006-0000-2C00-00000D000000}">
      <text>
        <r>
          <rPr>
            <b/>
            <sz val="16"/>
            <color indexed="81"/>
            <rFont val="ＭＳ Ｐゴシック"/>
            <family val="3"/>
            <charset val="128"/>
          </rPr>
          <t>施設名称を記載ください。</t>
        </r>
      </text>
    </comment>
    <comment ref="K97" authorId="1" shapeId="0" xr:uid="{00000000-0006-0000-2C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2C00-00000F000000}">
      <text>
        <r>
          <rPr>
            <b/>
            <sz val="16"/>
            <color indexed="81"/>
            <rFont val="ＭＳ Ｐゴシック"/>
            <family val="3"/>
            <charset val="128"/>
          </rPr>
          <t>不動産賃貸借契約書に記載のある賃借料(月額）金額を記載ください。</t>
        </r>
      </text>
    </comment>
    <comment ref="H103" authorId="2" shapeId="0" xr:uid="{00000000-0006-0000-2C00-000010000000}">
      <text>
        <r>
          <rPr>
            <b/>
            <sz val="16"/>
            <color indexed="81"/>
            <rFont val="ＭＳ Ｐゴシック"/>
            <family val="3"/>
            <charset val="128"/>
          </rPr>
          <t>共益費(月額）の金額を記載ください。</t>
        </r>
      </text>
    </comment>
    <comment ref="D127" authorId="0" shapeId="0" xr:uid="{00000000-0006-0000-2C00-000011000000}">
      <text>
        <r>
          <rPr>
            <b/>
            <sz val="16"/>
            <color indexed="81"/>
            <rFont val="ＭＳ Ｐゴシック"/>
            <family val="3"/>
            <charset val="128"/>
          </rPr>
          <t>施設名称を記載ください。</t>
        </r>
      </text>
    </comment>
    <comment ref="K127" authorId="1" shapeId="0" xr:uid="{00000000-0006-0000-2C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2C00-000013000000}">
      <text>
        <r>
          <rPr>
            <b/>
            <sz val="16"/>
            <color indexed="81"/>
            <rFont val="ＭＳ Ｐゴシック"/>
            <family val="3"/>
            <charset val="128"/>
          </rPr>
          <t>不動産賃貸借契約書に記載のある賃借料(月額）金額を記載ください。</t>
        </r>
      </text>
    </comment>
    <comment ref="H133" authorId="2" shapeId="0" xr:uid="{00000000-0006-0000-2C00-000014000000}">
      <text>
        <r>
          <rPr>
            <b/>
            <sz val="16"/>
            <color indexed="81"/>
            <rFont val="ＭＳ Ｐゴシック"/>
            <family val="3"/>
            <charset val="128"/>
          </rPr>
          <t>共益費(月額）の金額を記載ください。</t>
        </r>
      </text>
    </comment>
    <comment ref="D157" authorId="0" shapeId="0" xr:uid="{00000000-0006-0000-2C00-000015000000}">
      <text>
        <r>
          <rPr>
            <b/>
            <sz val="16"/>
            <color indexed="81"/>
            <rFont val="ＭＳ Ｐゴシック"/>
            <family val="3"/>
            <charset val="128"/>
          </rPr>
          <t>施設名称を記載ください。</t>
        </r>
      </text>
    </comment>
    <comment ref="K157" authorId="1" shapeId="0" xr:uid="{00000000-0006-0000-2C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2C00-000017000000}">
      <text>
        <r>
          <rPr>
            <b/>
            <sz val="16"/>
            <color indexed="81"/>
            <rFont val="ＭＳ Ｐゴシック"/>
            <family val="3"/>
            <charset val="128"/>
          </rPr>
          <t>不動産賃貸借契約書に記載のある賃借料(月額）金額を記載ください。</t>
        </r>
      </text>
    </comment>
    <comment ref="H163" authorId="2" shapeId="0" xr:uid="{00000000-0006-0000-2C00-000018000000}">
      <text>
        <r>
          <rPr>
            <b/>
            <sz val="16"/>
            <color indexed="81"/>
            <rFont val="ＭＳ Ｐゴシック"/>
            <family val="3"/>
            <charset val="128"/>
          </rPr>
          <t>共益費(月額）の金額を記載ください。</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2D00-000001000000}">
      <text>
        <r>
          <rPr>
            <b/>
            <sz val="16"/>
            <color indexed="81"/>
            <rFont val="ＭＳ Ｐゴシック"/>
            <family val="3"/>
            <charset val="128"/>
          </rPr>
          <t>施設名称を記載ください。</t>
        </r>
      </text>
    </comment>
    <comment ref="K7" authorId="1" shapeId="0" xr:uid="{00000000-0006-0000-2D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2D00-000003000000}">
      <text>
        <r>
          <rPr>
            <b/>
            <sz val="16"/>
            <color indexed="81"/>
            <rFont val="ＭＳ Ｐゴシック"/>
            <family val="3"/>
            <charset val="128"/>
          </rPr>
          <t>不動産賃貸借契約書に記載のある賃借料(月額）金額を記載ください。</t>
        </r>
      </text>
    </comment>
    <comment ref="H13" authorId="2" shapeId="0" xr:uid="{00000000-0006-0000-2D00-000004000000}">
      <text>
        <r>
          <rPr>
            <b/>
            <sz val="16"/>
            <color indexed="81"/>
            <rFont val="ＭＳ Ｐゴシック"/>
            <family val="3"/>
            <charset val="128"/>
          </rPr>
          <t>共益費(月額）の金額を記載ください。</t>
        </r>
      </text>
    </comment>
    <comment ref="D37" authorId="0" shapeId="0" xr:uid="{00000000-0006-0000-2D00-000005000000}">
      <text>
        <r>
          <rPr>
            <b/>
            <sz val="16"/>
            <color indexed="81"/>
            <rFont val="ＭＳ Ｐゴシック"/>
            <family val="3"/>
            <charset val="128"/>
          </rPr>
          <t>施設名称を記載ください。</t>
        </r>
      </text>
    </comment>
    <comment ref="K37" authorId="1" shapeId="0" xr:uid="{00000000-0006-0000-2D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2D00-000007000000}">
      <text>
        <r>
          <rPr>
            <b/>
            <sz val="16"/>
            <color indexed="81"/>
            <rFont val="ＭＳ Ｐゴシック"/>
            <family val="3"/>
            <charset val="128"/>
          </rPr>
          <t>不動産賃貸借契約書に記載のある賃借料(月額）金額を記載ください。</t>
        </r>
      </text>
    </comment>
    <comment ref="H43" authorId="2" shapeId="0" xr:uid="{00000000-0006-0000-2D00-000008000000}">
      <text>
        <r>
          <rPr>
            <b/>
            <sz val="16"/>
            <color indexed="81"/>
            <rFont val="ＭＳ Ｐゴシック"/>
            <family val="3"/>
            <charset val="128"/>
          </rPr>
          <t>共益費(月額）の金額を記載ください。</t>
        </r>
      </text>
    </comment>
    <comment ref="D67" authorId="0" shapeId="0" xr:uid="{00000000-0006-0000-2D00-000009000000}">
      <text>
        <r>
          <rPr>
            <b/>
            <sz val="16"/>
            <color indexed="81"/>
            <rFont val="ＭＳ Ｐゴシック"/>
            <family val="3"/>
            <charset val="128"/>
          </rPr>
          <t>施設名称を記載ください。</t>
        </r>
      </text>
    </comment>
    <comment ref="K67" authorId="1" shapeId="0" xr:uid="{00000000-0006-0000-2D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2D00-00000B000000}">
      <text>
        <r>
          <rPr>
            <b/>
            <sz val="16"/>
            <color indexed="81"/>
            <rFont val="ＭＳ Ｐゴシック"/>
            <family val="3"/>
            <charset val="128"/>
          </rPr>
          <t>不動産賃貸借契約書に記載のある賃借料(月額）金額を記載ください。</t>
        </r>
      </text>
    </comment>
    <comment ref="H73" authorId="2" shapeId="0" xr:uid="{00000000-0006-0000-2D00-00000C000000}">
      <text>
        <r>
          <rPr>
            <b/>
            <sz val="16"/>
            <color indexed="81"/>
            <rFont val="ＭＳ Ｐゴシック"/>
            <family val="3"/>
            <charset val="128"/>
          </rPr>
          <t>共益費(月額）の金額を記載ください。</t>
        </r>
      </text>
    </comment>
    <comment ref="D97" authorId="0" shapeId="0" xr:uid="{00000000-0006-0000-2D00-00000D000000}">
      <text>
        <r>
          <rPr>
            <b/>
            <sz val="16"/>
            <color indexed="81"/>
            <rFont val="ＭＳ Ｐゴシック"/>
            <family val="3"/>
            <charset val="128"/>
          </rPr>
          <t>施設名称を記載ください。</t>
        </r>
      </text>
    </comment>
    <comment ref="K97" authorId="1" shapeId="0" xr:uid="{00000000-0006-0000-2D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2D00-00000F000000}">
      <text>
        <r>
          <rPr>
            <b/>
            <sz val="16"/>
            <color indexed="81"/>
            <rFont val="ＭＳ Ｐゴシック"/>
            <family val="3"/>
            <charset val="128"/>
          </rPr>
          <t>不動産賃貸借契約書に記載のある賃借料(月額）金額を記載ください。</t>
        </r>
      </text>
    </comment>
    <comment ref="H103" authorId="2" shapeId="0" xr:uid="{00000000-0006-0000-2D00-000010000000}">
      <text>
        <r>
          <rPr>
            <b/>
            <sz val="16"/>
            <color indexed="81"/>
            <rFont val="ＭＳ Ｐゴシック"/>
            <family val="3"/>
            <charset val="128"/>
          </rPr>
          <t>共益費(月額）の金額を記載ください。</t>
        </r>
      </text>
    </comment>
    <comment ref="D127" authorId="0" shapeId="0" xr:uid="{00000000-0006-0000-2D00-000011000000}">
      <text>
        <r>
          <rPr>
            <b/>
            <sz val="16"/>
            <color indexed="81"/>
            <rFont val="ＭＳ Ｐゴシック"/>
            <family val="3"/>
            <charset val="128"/>
          </rPr>
          <t>施設名称を記載ください。</t>
        </r>
      </text>
    </comment>
    <comment ref="K127" authorId="1" shapeId="0" xr:uid="{00000000-0006-0000-2D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2D00-000013000000}">
      <text>
        <r>
          <rPr>
            <b/>
            <sz val="16"/>
            <color indexed="81"/>
            <rFont val="ＭＳ Ｐゴシック"/>
            <family val="3"/>
            <charset val="128"/>
          </rPr>
          <t>不動産賃貸借契約書に記載のある賃借料(月額）金額を記載ください。</t>
        </r>
      </text>
    </comment>
    <comment ref="H133" authorId="2" shapeId="0" xr:uid="{00000000-0006-0000-2D00-000014000000}">
      <text>
        <r>
          <rPr>
            <b/>
            <sz val="16"/>
            <color indexed="81"/>
            <rFont val="ＭＳ Ｐゴシック"/>
            <family val="3"/>
            <charset val="128"/>
          </rPr>
          <t>共益費(月額）の金額を記載ください。</t>
        </r>
      </text>
    </comment>
    <comment ref="D157" authorId="0" shapeId="0" xr:uid="{00000000-0006-0000-2D00-000015000000}">
      <text>
        <r>
          <rPr>
            <b/>
            <sz val="16"/>
            <color indexed="81"/>
            <rFont val="ＭＳ Ｐゴシック"/>
            <family val="3"/>
            <charset val="128"/>
          </rPr>
          <t>施設名称を記載ください。</t>
        </r>
      </text>
    </comment>
    <comment ref="K157" authorId="1" shapeId="0" xr:uid="{00000000-0006-0000-2D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2D00-000017000000}">
      <text>
        <r>
          <rPr>
            <b/>
            <sz val="16"/>
            <color indexed="81"/>
            <rFont val="ＭＳ Ｐゴシック"/>
            <family val="3"/>
            <charset val="128"/>
          </rPr>
          <t>不動産賃貸借契約書に記載のある賃借料(月額）金額を記載ください。</t>
        </r>
      </text>
    </comment>
    <comment ref="H163" authorId="2" shapeId="0" xr:uid="{00000000-0006-0000-2D00-000018000000}">
      <text>
        <r>
          <rPr>
            <b/>
            <sz val="16"/>
            <color indexed="81"/>
            <rFont val="ＭＳ Ｐゴシック"/>
            <family val="3"/>
            <charset val="128"/>
          </rPr>
          <t>共益費(月額）の金額を記載ください。</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2E00-000001000000}">
      <text>
        <r>
          <rPr>
            <b/>
            <sz val="16"/>
            <color indexed="81"/>
            <rFont val="ＭＳ Ｐゴシック"/>
            <family val="3"/>
            <charset val="128"/>
          </rPr>
          <t>施設名称を記載ください。</t>
        </r>
      </text>
    </comment>
    <comment ref="K7" authorId="1" shapeId="0" xr:uid="{00000000-0006-0000-2E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2E00-000003000000}">
      <text>
        <r>
          <rPr>
            <b/>
            <sz val="16"/>
            <color indexed="81"/>
            <rFont val="ＭＳ Ｐゴシック"/>
            <family val="3"/>
            <charset val="128"/>
          </rPr>
          <t>不動産賃貸借契約書に記載のある賃借料(月額）金額を記載ください。</t>
        </r>
      </text>
    </comment>
    <comment ref="H13" authorId="2" shapeId="0" xr:uid="{00000000-0006-0000-2E00-000004000000}">
      <text>
        <r>
          <rPr>
            <b/>
            <sz val="16"/>
            <color indexed="81"/>
            <rFont val="ＭＳ Ｐゴシック"/>
            <family val="3"/>
            <charset val="128"/>
          </rPr>
          <t>共益費(月額）の金額を記載ください。</t>
        </r>
      </text>
    </comment>
    <comment ref="D37" authorId="0" shapeId="0" xr:uid="{00000000-0006-0000-2E00-000005000000}">
      <text>
        <r>
          <rPr>
            <b/>
            <sz val="16"/>
            <color indexed="81"/>
            <rFont val="ＭＳ Ｐゴシック"/>
            <family val="3"/>
            <charset val="128"/>
          </rPr>
          <t>施設名称を記載ください。</t>
        </r>
      </text>
    </comment>
    <comment ref="K37" authorId="1" shapeId="0" xr:uid="{00000000-0006-0000-2E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2E00-000007000000}">
      <text>
        <r>
          <rPr>
            <b/>
            <sz val="16"/>
            <color indexed="81"/>
            <rFont val="ＭＳ Ｐゴシック"/>
            <family val="3"/>
            <charset val="128"/>
          </rPr>
          <t>不動産賃貸借契約書に記載のある賃借料(月額）金額を記載ください。</t>
        </r>
      </text>
    </comment>
    <comment ref="H43" authorId="2" shapeId="0" xr:uid="{00000000-0006-0000-2E00-000008000000}">
      <text>
        <r>
          <rPr>
            <b/>
            <sz val="16"/>
            <color indexed="81"/>
            <rFont val="ＭＳ Ｐゴシック"/>
            <family val="3"/>
            <charset val="128"/>
          </rPr>
          <t>共益費(月額）の金額を記載ください。</t>
        </r>
      </text>
    </comment>
    <comment ref="D67" authorId="0" shapeId="0" xr:uid="{00000000-0006-0000-2E00-000009000000}">
      <text>
        <r>
          <rPr>
            <b/>
            <sz val="16"/>
            <color indexed="81"/>
            <rFont val="ＭＳ Ｐゴシック"/>
            <family val="3"/>
            <charset val="128"/>
          </rPr>
          <t>施設名称を記載ください。</t>
        </r>
      </text>
    </comment>
    <comment ref="K67" authorId="1" shapeId="0" xr:uid="{00000000-0006-0000-2E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2E00-00000B000000}">
      <text>
        <r>
          <rPr>
            <b/>
            <sz val="16"/>
            <color indexed="81"/>
            <rFont val="ＭＳ Ｐゴシック"/>
            <family val="3"/>
            <charset val="128"/>
          </rPr>
          <t>不動産賃貸借契約書に記載のある賃借料(月額）金額を記載ください。</t>
        </r>
      </text>
    </comment>
    <comment ref="H73" authorId="2" shapeId="0" xr:uid="{00000000-0006-0000-2E00-00000C000000}">
      <text>
        <r>
          <rPr>
            <b/>
            <sz val="16"/>
            <color indexed="81"/>
            <rFont val="ＭＳ Ｐゴシック"/>
            <family val="3"/>
            <charset val="128"/>
          </rPr>
          <t>共益費(月額）の金額を記載ください。</t>
        </r>
      </text>
    </comment>
    <comment ref="D97" authorId="0" shapeId="0" xr:uid="{00000000-0006-0000-2E00-00000D000000}">
      <text>
        <r>
          <rPr>
            <b/>
            <sz val="16"/>
            <color indexed="81"/>
            <rFont val="ＭＳ Ｐゴシック"/>
            <family val="3"/>
            <charset val="128"/>
          </rPr>
          <t>施設名称を記載ください。</t>
        </r>
      </text>
    </comment>
    <comment ref="K97" authorId="1" shapeId="0" xr:uid="{00000000-0006-0000-2E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2E00-00000F000000}">
      <text>
        <r>
          <rPr>
            <b/>
            <sz val="16"/>
            <color indexed="81"/>
            <rFont val="ＭＳ Ｐゴシック"/>
            <family val="3"/>
            <charset val="128"/>
          </rPr>
          <t>不動産賃貸借契約書に記載のある賃借料(月額）金額を記載ください。</t>
        </r>
      </text>
    </comment>
    <comment ref="H103" authorId="2" shapeId="0" xr:uid="{00000000-0006-0000-2E00-000010000000}">
      <text>
        <r>
          <rPr>
            <b/>
            <sz val="16"/>
            <color indexed="81"/>
            <rFont val="ＭＳ Ｐゴシック"/>
            <family val="3"/>
            <charset val="128"/>
          </rPr>
          <t>共益費(月額）の金額を記載ください。</t>
        </r>
      </text>
    </comment>
    <comment ref="D127" authorId="0" shapeId="0" xr:uid="{00000000-0006-0000-2E00-000011000000}">
      <text>
        <r>
          <rPr>
            <b/>
            <sz val="16"/>
            <color indexed="81"/>
            <rFont val="ＭＳ Ｐゴシック"/>
            <family val="3"/>
            <charset val="128"/>
          </rPr>
          <t>施設名称を記載ください。</t>
        </r>
      </text>
    </comment>
    <comment ref="K127" authorId="1" shapeId="0" xr:uid="{00000000-0006-0000-2E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2E00-000013000000}">
      <text>
        <r>
          <rPr>
            <b/>
            <sz val="16"/>
            <color indexed="81"/>
            <rFont val="ＭＳ Ｐゴシック"/>
            <family val="3"/>
            <charset val="128"/>
          </rPr>
          <t>不動産賃貸借契約書に記載のある賃借料(月額）金額を記載ください。</t>
        </r>
      </text>
    </comment>
    <comment ref="H133" authorId="2" shapeId="0" xr:uid="{00000000-0006-0000-2E00-000014000000}">
      <text>
        <r>
          <rPr>
            <b/>
            <sz val="16"/>
            <color indexed="81"/>
            <rFont val="ＭＳ Ｐゴシック"/>
            <family val="3"/>
            <charset val="128"/>
          </rPr>
          <t>共益費(月額）の金額を記載ください。</t>
        </r>
      </text>
    </comment>
    <comment ref="D157" authorId="0" shapeId="0" xr:uid="{00000000-0006-0000-2E00-000015000000}">
      <text>
        <r>
          <rPr>
            <b/>
            <sz val="16"/>
            <color indexed="81"/>
            <rFont val="ＭＳ Ｐゴシック"/>
            <family val="3"/>
            <charset val="128"/>
          </rPr>
          <t>施設名称を記載ください。</t>
        </r>
      </text>
    </comment>
    <comment ref="K157" authorId="1" shapeId="0" xr:uid="{00000000-0006-0000-2E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2E00-000017000000}">
      <text>
        <r>
          <rPr>
            <b/>
            <sz val="16"/>
            <color indexed="81"/>
            <rFont val="ＭＳ Ｐゴシック"/>
            <family val="3"/>
            <charset val="128"/>
          </rPr>
          <t>不動産賃貸借契約書に記載のある賃借料(月額）金額を記載ください。</t>
        </r>
      </text>
    </comment>
    <comment ref="H163" authorId="2" shapeId="0" xr:uid="{00000000-0006-0000-2E00-000018000000}">
      <text>
        <r>
          <rPr>
            <b/>
            <sz val="16"/>
            <color indexed="81"/>
            <rFont val="ＭＳ Ｐゴシック"/>
            <family val="3"/>
            <charset val="128"/>
          </rPr>
          <t>共益費(月額）の金額を記載ください。</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2F00-000001000000}">
      <text>
        <r>
          <rPr>
            <b/>
            <sz val="16"/>
            <color indexed="81"/>
            <rFont val="ＭＳ Ｐゴシック"/>
            <family val="3"/>
            <charset val="128"/>
          </rPr>
          <t>施設名称を記載ください。</t>
        </r>
      </text>
    </comment>
    <comment ref="K7" authorId="1" shapeId="0" xr:uid="{00000000-0006-0000-2F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2F00-000003000000}">
      <text>
        <r>
          <rPr>
            <b/>
            <sz val="16"/>
            <color indexed="81"/>
            <rFont val="ＭＳ Ｐゴシック"/>
            <family val="3"/>
            <charset val="128"/>
          </rPr>
          <t>不動産賃貸借契約書に記載のある賃借料(月額）金額を記載ください。</t>
        </r>
      </text>
    </comment>
    <comment ref="H13" authorId="2" shapeId="0" xr:uid="{00000000-0006-0000-2F00-000004000000}">
      <text>
        <r>
          <rPr>
            <b/>
            <sz val="16"/>
            <color indexed="81"/>
            <rFont val="ＭＳ Ｐゴシック"/>
            <family val="3"/>
            <charset val="128"/>
          </rPr>
          <t>共益費(月額）の金額を記載ください。</t>
        </r>
      </text>
    </comment>
    <comment ref="D37" authorId="0" shapeId="0" xr:uid="{00000000-0006-0000-2F00-000005000000}">
      <text>
        <r>
          <rPr>
            <b/>
            <sz val="16"/>
            <color indexed="81"/>
            <rFont val="ＭＳ Ｐゴシック"/>
            <family val="3"/>
            <charset val="128"/>
          </rPr>
          <t>施設名称を記載ください。</t>
        </r>
      </text>
    </comment>
    <comment ref="K37" authorId="1" shapeId="0" xr:uid="{00000000-0006-0000-2F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2F00-000007000000}">
      <text>
        <r>
          <rPr>
            <b/>
            <sz val="16"/>
            <color indexed="81"/>
            <rFont val="ＭＳ Ｐゴシック"/>
            <family val="3"/>
            <charset val="128"/>
          </rPr>
          <t>不動産賃貸借契約書に記載のある賃借料(月額）金額を記載ください。</t>
        </r>
      </text>
    </comment>
    <comment ref="H43" authorId="2" shapeId="0" xr:uid="{00000000-0006-0000-2F00-000008000000}">
      <text>
        <r>
          <rPr>
            <b/>
            <sz val="16"/>
            <color indexed="81"/>
            <rFont val="ＭＳ Ｐゴシック"/>
            <family val="3"/>
            <charset val="128"/>
          </rPr>
          <t>共益費(月額）の金額を記載ください。</t>
        </r>
      </text>
    </comment>
    <comment ref="D67" authorId="0" shapeId="0" xr:uid="{00000000-0006-0000-2F00-000009000000}">
      <text>
        <r>
          <rPr>
            <b/>
            <sz val="16"/>
            <color indexed="81"/>
            <rFont val="ＭＳ Ｐゴシック"/>
            <family val="3"/>
            <charset val="128"/>
          </rPr>
          <t>施設名称を記載ください。</t>
        </r>
      </text>
    </comment>
    <comment ref="K67" authorId="1" shapeId="0" xr:uid="{00000000-0006-0000-2F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2F00-00000B000000}">
      <text>
        <r>
          <rPr>
            <b/>
            <sz val="16"/>
            <color indexed="81"/>
            <rFont val="ＭＳ Ｐゴシック"/>
            <family val="3"/>
            <charset val="128"/>
          </rPr>
          <t>不動産賃貸借契約書に記載のある賃借料(月額）金額を記載ください。</t>
        </r>
      </text>
    </comment>
    <comment ref="H73" authorId="2" shapeId="0" xr:uid="{00000000-0006-0000-2F00-00000C000000}">
      <text>
        <r>
          <rPr>
            <b/>
            <sz val="16"/>
            <color indexed="81"/>
            <rFont val="ＭＳ Ｐゴシック"/>
            <family val="3"/>
            <charset val="128"/>
          </rPr>
          <t>共益費(月額）の金額を記載ください。</t>
        </r>
      </text>
    </comment>
    <comment ref="D97" authorId="0" shapeId="0" xr:uid="{00000000-0006-0000-2F00-00000D000000}">
      <text>
        <r>
          <rPr>
            <b/>
            <sz val="16"/>
            <color indexed="81"/>
            <rFont val="ＭＳ Ｐゴシック"/>
            <family val="3"/>
            <charset val="128"/>
          </rPr>
          <t>施設名称を記載ください。</t>
        </r>
      </text>
    </comment>
    <comment ref="K97" authorId="1" shapeId="0" xr:uid="{00000000-0006-0000-2F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2F00-00000F000000}">
      <text>
        <r>
          <rPr>
            <b/>
            <sz val="16"/>
            <color indexed="81"/>
            <rFont val="ＭＳ Ｐゴシック"/>
            <family val="3"/>
            <charset val="128"/>
          </rPr>
          <t>不動産賃貸借契約書に記載のある賃借料(月額）金額を記載ください。</t>
        </r>
      </text>
    </comment>
    <comment ref="H103" authorId="2" shapeId="0" xr:uid="{00000000-0006-0000-2F00-000010000000}">
      <text>
        <r>
          <rPr>
            <b/>
            <sz val="16"/>
            <color indexed="81"/>
            <rFont val="ＭＳ Ｐゴシック"/>
            <family val="3"/>
            <charset val="128"/>
          </rPr>
          <t>共益費(月額）の金額を記載ください。</t>
        </r>
      </text>
    </comment>
    <comment ref="D127" authorId="0" shapeId="0" xr:uid="{00000000-0006-0000-2F00-000011000000}">
      <text>
        <r>
          <rPr>
            <b/>
            <sz val="16"/>
            <color indexed="81"/>
            <rFont val="ＭＳ Ｐゴシック"/>
            <family val="3"/>
            <charset val="128"/>
          </rPr>
          <t>施設名称を記載ください。</t>
        </r>
      </text>
    </comment>
    <comment ref="K127" authorId="1" shapeId="0" xr:uid="{00000000-0006-0000-2F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2F00-000013000000}">
      <text>
        <r>
          <rPr>
            <b/>
            <sz val="16"/>
            <color indexed="81"/>
            <rFont val="ＭＳ Ｐゴシック"/>
            <family val="3"/>
            <charset val="128"/>
          </rPr>
          <t>不動産賃貸借契約書に記載のある賃借料(月額）金額を記載ください。</t>
        </r>
      </text>
    </comment>
    <comment ref="H133" authorId="2" shapeId="0" xr:uid="{00000000-0006-0000-2F00-000014000000}">
      <text>
        <r>
          <rPr>
            <b/>
            <sz val="16"/>
            <color indexed="81"/>
            <rFont val="ＭＳ Ｐゴシック"/>
            <family val="3"/>
            <charset val="128"/>
          </rPr>
          <t>共益費(月額）の金額を記載ください。</t>
        </r>
      </text>
    </comment>
    <comment ref="D157" authorId="0" shapeId="0" xr:uid="{00000000-0006-0000-2F00-000015000000}">
      <text>
        <r>
          <rPr>
            <b/>
            <sz val="16"/>
            <color indexed="81"/>
            <rFont val="ＭＳ Ｐゴシック"/>
            <family val="3"/>
            <charset val="128"/>
          </rPr>
          <t>施設名称を記載ください。</t>
        </r>
      </text>
    </comment>
    <comment ref="K157" authorId="1" shapeId="0" xr:uid="{00000000-0006-0000-2F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2F00-000017000000}">
      <text>
        <r>
          <rPr>
            <b/>
            <sz val="16"/>
            <color indexed="81"/>
            <rFont val="ＭＳ Ｐゴシック"/>
            <family val="3"/>
            <charset val="128"/>
          </rPr>
          <t>不動産賃貸借契約書に記載のある賃借料(月額）金額を記載ください。</t>
        </r>
      </text>
    </comment>
    <comment ref="H163" authorId="2" shapeId="0" xr:uid="{00000000-0006-0000-2F00-000018000000}">
      <text>
        <r>
          <rPr>
            <b/>
            <sz val="16"/>
            <color indexed="81"/>
            <rFont val="ＭＳ Ｐゴシック"/>
            <family val="3"/>
            <charset val="128"/>
          </rPr>
          <t>共益費(月額）の金額を記載ください。</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000-000001000000}">
      <text>
        <r>
          <rPr>
            <b/>
            <sz val="16"/>
            <color indexed="81"/>
            <rFont val="ＭＳ Ｐゴシック"/>
            <family val="3"/>
            <charset val="128"/>
          </rPr>
          <t>施設名称を記載ください。</t>
        </r>
      </text>
    </comment>
    <comment ref="K7" authorId="1" shapeId="0" xr:uid="{00000000-0006-0000-30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000-000003000000}">
      <text>
        <r>
          <rPr>
            <b/>
            <sz val="16"/>
            <color indexed="81"/>
            <rFont val="ＭＳ Ｐゴシック"/>
            <family val="3"/>
            <charset val="128"/>
          </rPr>
          <t>不動産賃貸借契約書に記載のある賃借料(月額）金額を記載ください。</t>
        </r>
      </text>
    </comment>
    <comment ref="H13" authorId="2" shapeId="0" xr:uid="{00000000-0006-0000-3000-000004000000}">
      <text>
        <r>
          <rPr>
            <b/>
            <sz val="16"/>
            <color indexed="81"/>
            <rFont val="ＭＳ Ｐゴシック"/>
            <family val="3"/>
            <charset val="128"/>
          </rPr>
          <t>共益費(月額）の金額を記載ください。</t>
        </r>
      </text>
    </comment>
    <comment ref="D37" authorId="0" shapeId="0" xr:uid="{00000000-0006-0000-3000-000005000000}">
      <text>
        <r>
          <rPr>
            <b/>
            <sz val="16"/>
            <color indexed="81"/>
            <rFont val="ＭＳ Ｐゴシック"/>
            <family val="3"/>
            <charset val="128"/>
          </rPr>
          <t>施設名称を記載ください。</t>
        </r>
      </text>
    </comment>
    <comment ref="K37" authorId="1" shapeId="0" xr:uid="{00000000-0006-0000-30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000-000007000000}">
      <text>
        <r>
          <rPr>
            <b/>
            <sz val="16"/>
            <color indexed="81"/>
            <rFont val="ＭＳ Ｐゴシック"/>
            <family val="3"/>
            <charset val="128"/>
          </rPr>
          <t>不動産賃貸借契約書に記載のある賃借料(月額）金額を記載ください。</t>
        </r>
      </text>
    </comment>
    <comment ref="H43" authorId="2" shapeId="0" xr:uid="{00000000-0006-0000-3000-000008000000}">
      <text>
        <r>
          <rPr>
            <b/>
            <sz val="16"/>
            <color indexed="81"/>
            <rFont val="ＭＳ Ｐゴシック"/>
            <family val="3"/>
            <charset val="128"/>
          </rPr>
          <t>共益費(月額）の金額を記載ください。</t>
        </r>
      </text>
    </comment>
    <comment ref="D67" authorId="0" shapeId="0" xr:uid="{00000000-0006-0000-3000-000009000000}">
      <text>
        <r>
          <rPr>
            <b/>
            <sz val="16"/>
            <color indexed="81"/>
            <rFont val="ＭＳ Ｐゴシック"/>
            <family val="3"/>
            <charset val="128"/>
          </rPr>
          <t>施設名称を記載ください。</t>
        </r>
      </text>
    </comment>
    <comment ref="K67" authorId="1" shapeId="0" xr:uid="{00000000-0006-0000-30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000-00000B000000}">
      <text>
        <r>
          <rPr>
            <b/>
            <sz val="16"/>
            <color indexed="81"/>
            <rFont val="ＭＳ Ｐゴシック"/>
            <family val="3"/>
            <charset val="128"/>
          </rPr>
          <t>不動産賃貸借契約書に記載のある賃借料(月額）金額を記載ください。</t>
        </r>
      </text>
    </comment>
    <comment ref="H73" authorId="2" shapeId="0" xr:uid="{00000000-0006-0000-3000-00000C000000}">
      <text>
        <r>
          <rPr>
            <b/>
            <sz val="16"/>
            <color indexed="81"/>
            <rFont val="ＭＳ Ｐゴシック"/>
            <family val="3"/>
            <charset val="128"/>
          </rPr>
          <t>共益費(月額）の金額を記載ください。</t>
        </r>
      </text>
    </comment>
    <comment ref="D97" authorId="0" shapeId="0" xr:uid="{00000000-0006-0000-3000-00000D000000}">
      <text>
        <r>
          <rPr>
            <b/>
            <sz val="16"/>
            <color indexed="81"/>
            <rFont val="ＭＳ Ｐゴシック"/>
            <family val="3"/>
            <charset val="128"/>
          </rPr>
          <t>施設名称を記載ください。</t>
        </r>
      </text>
    </comment>
    <comment ref="K97" authorId="1" shapeId="0" xr:uid="{00000000-0006-0000-30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000-00000F000000}">
      <text>
        <r>
          <rPr>
            <b/>
            <sz val="16"/>
            <color indexed="81"/>
            <rFont val="ＭＳ Ｐゴシック"/>
            <family val="3"/>
            <charset val="128"/>
          </rPr>
          <t>不動産賃貸借契約書に記載のある賃借料(月額）金額を記載ください。</t>
        </r>
      </text>
    </comment>
    <comment ref="H103" authorId="2" shapeId="0" xr:uid="{00000000-0006-0000-3000-000010000000}">
      <text>
        <r>
          <rPr>
            <b/>
            <sz val="16"/>
            <color indexed="81"/>
            <rFont val="ＭＳ Ｐゴシック"/>
            <family val="3"/>
            <charset val="128"/>
          </rPr>
          <t>共益費(月額）の金額を記載ください。</t>
        </r>
      </text>
    </comment>
    <comment ref="D127" authorId="0" shapeId="0" xr:uid="{00000000-0006-0000-3000-000011000000}">
      <text>
        <r>
          <rPr>
            <b/>
            <sz val="16"/>
            <color indexed="81"/>
            <rFont val="ＭＳ Ｐゴシック"/>
            <family val="3"/>
            <charset val="128"/>
          </rPr>
          <t>施設名称を記載ください。</t>
        </r>
      </text>
    </comment>
    <comment ref="K127" authorId="1" shapeId="0" xr:uid="{00000000-0006-0000-30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000-000013000000}">
      <text>
        <r>
          <rPr>
            <b/>
            <sz val="16"/>
            <color indexed="81"/>
            <rFont val="ＭＳ Ｐゴシック"/>
            <family val="3"/>
            <charset val="128"/>
          </rPr>
          <t>不動産賃貸借契約書に記載のある賃借料(月額）金額を記載ください。</t>
        </r>
      </text>
    </comment>
    <comment ref="H133" authorId="2" shapeId="0" xr:uid="{00000000-0006-0000-3000-000014000000}">
      <text>
        <r>
          <rPr>
            <b/>
            <sz val="16"/>
            <color indexed="81"/>
            <rFont val="ＭＳ Ｐゴシック"/>
            <family val="3"/>
            <charset val="128"/>
          </rPr>
          <t>共益費(月額）の金額を記載ください。</t>
        </r>
      </text>
    </comment>
    <comment ref="D157" authorId="0" shapeId="0" xr:uid="{00000000-0006-0000-3000-000015000000}">
      <text>
        <r>
          <rPr>
            <b/>
            <sz val="16"/>
            <color indexed="81"/>
            <rFont val="ＭＳ Ｐゴシック"/>
            <family val="3"/>
            <charset val="128"/>
          </rPr>
          <t>施設名称を記載ください。</t>
        </r>
      </text>
    </comment>
    <comment ref="K157" authorId="1" shapeId="0" xr:uid="{00000000-0006-0000-30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000-000017000000}">
      <text>
        <r>
          <rPr>
            <b/>
            <sz val="16"/>
            <color indexed="81"/>
            <rFont val="ＭＳ Ｐゴシック"/>
            <family val="3"/>
            <charset val="128"/>
          </rPr>
          <t>不動産賃貸借契約書に記載のある賃借料(月額）金額を記載ください。</t>
        </r>
      </text>
    </comment>
    <comment ref="H163" authorId="2" shapeId="0" xr:uid="{00000000-0006-0000-3000-000018000000}">
      <text>
        <r>
          <rPr>
            <b/>
            <sz val="16"/>
            <color indexed="81"/>
            <rFont val="ＭＳ Ｐゴシック"/>
            <family val="3"/>
            <charset val="128"/>
          </rPr>
          <t>共益費(月額）の金額を記載ください。</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100-000001000000}">
      <text>
        <r>
          <rPr>
            <b/>
            <sz val="16"/>
            <color indexed="81"/>
            <rFont val="ＭＳ Ｐゴシック"/>
            <family val="3"/>
            <charset val="128"/>
          </rPr>
          <t>施設名称を記載ください。</t>
        </r>
      </text>
    </comment>
    <comment ref="K7" authorId="1" shapeId="0" xr:uid="{00000000-0006-0000-31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100-000003000000}">
      <text>
        <r>
          <rPr>
            <b/>
            <sz val="16"/>
            <color indexed="81"/>
            <rFont val="ＭＳ Ｐゴシック"/>
            <family val="3"/>
            <charset val="128"/>
          </rPr>
          <t>不動産賃貸借契約書に記載のある賃借料(月額）金額を記載ください。</t>
        </r>
      </text>
    </comment>
    <comment ref="H13" authorId="2" shapeId="0" xr:uid="{00000000-0006-0000-3100-000004000000}">
      <text>
        <r>
          <rPr>
            <b/>
            <sz val="16"/>
            <color indexed="81"/>
            <rFont val="ＭＳ Ｐゴシック"/>
            <family val="3"/>
            <charset val="128"/>
          </rPr>
          <t>共益費(月額）の金額を記載ください。</t>
        </r>
      </text>
    </comment>
    <comment ref="D37" authorId="0" shapeId="0" xr:uid="{00000000-0006-0000-3100-000005000000}">
      <text>
        <r>
          <rPr>
            <b/>
            <sz val="16"/>
            <color indexed="81"/>
            <rFont val="ＭＳ Ｐゴシック"/>
            <family val="3"/>
            <charset val="128"/>
          </rPr>
          <t>施設名称を記載ください。</t>
        </r>
      </text>
    </comment>
    <comment ref="K37" authorId="1" shapeId="0" xr:uid="{00000000-0006-0000-31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100-000007000000}">
      <text>
        <r>
          <rPr>
            <b/>
            <sz val="16"/>
            <color indexed="81"/>
            <rFont val="ＭＳ Ｐゴシック"/>
            <family val="3"/>
            <charset val="128"/>
          </rPr>
          <t>不動産賃貸借契約書に記載のある賃借料(月額）金額を記載ください。</t>
        </r>
      </text>
    </comment>
    <comment ref="H43" authorId="2" shapeId="0" xr:uid="{00000000-0006-0000-3100-000008000000}">
      <text>
        <r>
          <rPr>
            <b/>
            <sz val="16"/>
            <color indexed="81"/>
            <rFont val="ＭＳ Ｐゴシック"/>
            <family val="3"/>
            <charset val="128"/>
          </rPr>
          <t>共益費(月額）の金額を記載ください。</t>
        </r>
      </text>
    </comment>
    <comment ref="D67" authorId="0" shapeId="0" xr:uid="{00000000-0006-0000-3100-000009000000}">
      <text>
        <r>
          <rPr>
            <b/>
            <sz val="16"/>
            <color indexed="81"/>
            <rFont val="ＭＳ Ｐゴシック"/>
            <family val="3"/>
            <charset val="128"/>
          </rPr>
          <t>施設名称を記載ください。</t>
        </r>
      </text>
    </comment>
    <comment ref="K67" authorId="1" shapeId="0" xr:uid="{00000000-0006-0000-31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100-00000B000000}">
      <text>
        <r>
          <rPr>
            <b/>
            <sz val="16"/>
            <color indexed="81"/>
            <rFont val="ＭＳ Ｐゴシック"/>
            <family val="3"/>
            <charset val="128"/>
          </rPr>
          <t>不動産賃貸借契約書に記載のある賃借料(月額）金額を記載ください。</t>
        </r>
      </text>
    </comment>
    <comment ref="H73" authorId="2" shapeId="0" xr:uid="{00000000-0006-0000-3100-00000C000000}">
      <text>
        <r>
          <rPr>
            <b/>
            <sz val="16"/>
            <color indexed="81"/>
            <rFont val="ＭＳ Ｐゴシック"/>
            <family val="3"/>
            <charset val="128"/>
          </rPr>
          <t>共益費(月額）の金額を記載ください。</t>
        </r>
      </text>
    </comment>
    <comment ref="D97" authorId="0" shapeId="0" xr:uid="{00000000-0006-0000-3100-00000D000000}">
      <text>
        <r>
          <rPr>
            <b/>
            <sz val="16"/>
            <color indexed="81"/>
            <rFont val="ＭＳ Ｐゴシック"/>
            <family val="3"/>
            <charset val="128"/>
          </rPr>
          <t>施設名称を記載ください。</t>
        </r>
      </text>
    </comment>
    <comment ref="K97" authorId="1" shapeId="0" xr:uid="{00000000-0006-0000-31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100-00000F000000}">
      <text>
        <r>
          <rPr>
            <b/>
            <sz val="16"/>
            <color indexed="81"/>
            <rFont val="ＭＳ Ｐゴシック"/>
            <family val="3"/>
            <charset val="128"/>
          </rPr>
          <t>不動産賃貸借契約書に記載のある賃借料(月額）金額を記載ください。</t>
        </r>
      </text>
    </comment>
    <comment ref="H103" authorId="2" shapeId="0" xr:uid="{00000000-0006-0000-3100-000010000000}">
      <text>
        <r>
          <rPr>
            <b/>
            <sz val="16"/>
            <color indexed="81"/>
            <rFont val="ＭＳ Ｐゴシック"/>
            <family val="3"/>
            <charset val="128"/>
          </rPr>
          <t>共益費(月額）の金額を記載ください。</t>
        </r>
      </text>
    </comment>
    <comment ref="D127" authorId="0" shapeId="0" xr:uid="{00000000-0006-0000-3100-000011000000}">
      <text>
        <r>
          <rPr>
            <b/>
            <sz val="16"/>
            <color indexed="81"/>
            <rFont val="ＭＳ Ｐゴシック"/>
            <family val="3"/>
            <charset val="128"/>
          </rPr>
          <t>施設名称を記載ください。</t>
        </r>
      </text>
    </comment>
    <comment ref="K127" authorId="1" shapeId="0" xr:uid="{00000000-0006-0000-31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100-000013000000}">
      <text>
        <r>
          <rPr>
            <b/>
            <sz val="16"/>
            <color indexed="81"/>
            <rFont val="ＭＳ Ｐゴシック"/>
            <family val="3"/>
            <charset val="128"/>
          </rPr>
          <t>不動産賃貸借契約書に記載のある賃借料(月額）金額を記載ください。</t>
        </r>
      </text>
    </comment>
    <comment ref="H133" authorId="2" shapeId="0" xr:uid="{00000000-0006-0000-3100-000014000000}">
      <text>
        <r>
          <rPr>
            <b/>
            <sz val="16"/>
            <color indexed="81"/>
            <rFont val="ＭＳ Ｐゴシック"/>
            <family val="3"/>
            <charset val="128"/>
          </rPr>
          <t>共益費(月額）の金額を記載ください。</t>
        </r>
      </text>
    </comment>
    <comment ref="D157" authorId="0" shapeId="0" xr:uid="{00000000-0006-0000-3100-000015000000}">
      <text>
        <r>
          <rPr>
            <b/>
            <sz val="16"/>
            <color indexed="81"/>
            <rFont val="ＭＳ Ｐゴシック"/>
            <family val="3"/>
            <charset val="128"/>
          </rPr>
          <t>施設名称を記載ください。</t>
        </r>
      </text>
    </comment>
    <comment ref="K157" authorId="1" shapeId="0" xr:uid="{00000000-0006-0000-31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100-000017000000}">
      <text>
        <r>
          <rPr>
            <b/>
            <sz val="16"/>
            <color indexed="81"/>
            <rFont val="ＭＳ Ｐゴシック"/>
            <family val="3"/>
            <charset val="128"/>
          </rPr>
          <t>不動産賃貸借契約書に記載のある賃借料(月額）金額を記載ください。</t>
        </r>
      </text>
    </comment>
    <comment ref="H163" authorId="2" shapeId="0" xr:uid="{00000000-0006-0000-3100-000018000000}">
      <text>
        <r>
          <rPr>
            <b/>
            <sz val="16"/>
            <color indexed="81"/>
            <rFont val="ＭＳ Ｐゴシック"/>
            <family val="3"/>
            <charset val="128"/>
          </rPr>
          <t>共益費(月額）の金額を記載ください。</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200-000001000000}">
      <text>
        <r>
          <rPr>
            <b/>
            <sz val="16"/>
            <color indexed="81"/>
            <rFont val="ＭＳ Ｐゴシック"/>
            <family val="3"/>
            <charset val="128"/>
          </rPr>
          <t>施設名称を記載ください。</t>
        </r>
      </text>
    </comment>
    <comment ref="K7" authorId="1" shapeId="0" xr:uid="{00000000-0006-0000-32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200-000003000000}">
      <text>
        <r>
          <rPr>
            <b/>
            <sz val="16"/>
            <color indexed="81"/>
            <rFont val="ＭＳ Ｐゴシック"/>
            <family val="3"/>
            <charset val="128"/>
          </rPr>
          <t>不動産賃貸借契約書に記載のある賃借料(月額）金額を記載ください。</t>
        </r>
      </text>
    </comment>
    <comment ref="H13" authorId="2" shapeId="0" xr:uid="{00000000-0006-0000-3200-000004000000}">
      <text>
        <r>
          <rPr>
            <b/>
            <sz val="16"/>
            <color indexed="81"/>
            <rFont val="ＭＳ Ｐゴシック"/>
            <family val="3"/>
            <charset val="128"/>
          </rPr>
          <t>共益費(月額）の金額を記載ください。</t>
        </r>
      </text>
    </comment>
    <comment ref="D37" authorId="0" shapeId="0" xr:uid="{00000000-0006-0000-3200-000005000000}">
      <text>
        <r>
          <rPr>
            <b/>
            <sz val="16"/>
            <color indexed="81"/>
            <rFont val="ＭＳ Ｐゴシック"/>
            <family val="3"/>
            <charset val="128"/>
          </rPr>
          <t>施設名称を記載ください。</t>
        </r>
      </text>
    </comment>
    <comment ref="K37" authorId="1" shapeId="0" xr:uid="{00000000-0006-0000-32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200-000007000000}">
      <text>
        <r>
          <rPr>
            <b/>
            <sz val="16"/>
            <color indexed="81"/>
            <rFont val="ＭＳ Ｐゴシック"/>
            <family val="3"/>
            <charset val="128"/>
          </rPr>
          <t>不動産賃貸借契約書に記載のある賃借料(月額）金額を記載ください。</t>
        </r>
      </text>
    </comment>
    <comment ref="H43" authorId="2" shapeId="0" xr:uid="{00000000-0006-0000-3200-000008000000}">
      <text>
        <r>
          <rPr>
            <b/>
            <sz val="16"/>
            <color indexed="81"/>
            <rFont val="ＭＳ Ｐゴシック"/>
            <family val="3"/>
            <charset val="128"/>
          </rPr>
          <t>共益費(月額）の金額を記載ください。</t>
        </r>
      </text>
    </comment>
    <comment ref="D67" authorId="0" shapeId="0" xr:uid="{00000000-0006-0000-3200-000009000000}">
      <text>
        <r>
          <rPr>
            <b/>
            <sz val="16"/>
            <color indexed="81"/>
            <rFont val="ＭＳ Ｐゴシック"/>
            <family val="3"/>
            <charset val="128"/>
          </rPr>
          <t>施設名称を記載ください。</t>
        </r>
      </text>
    </comment>
    <comment ref="K67" authorId="1" shapeId="0" xr:uid="{00000000-0006-0000-32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200-00000B000000}">
      <text>
        <r>
          <rPr>
            <b/>
            <sz val="16"/>
            <color indexed="81"/>
            <rFont val="ＭＳ Ｐゴシック"/>
            <family val="3"/>
            <charset val="128"/>
          </rPr>
          <t>不動産賃貸借契約書に記載のある賃借料(月額）金額を記載ください。</t>
        </r>
      </text>
    </comment>
    <comment ref="H73" authorId="2" shapeId="0" xr:uid="{00000000-0006-0000-3200-00000C000000}">
      <text>
        <r>
          <rPr>
            <b/>
            <sz val="16"/>
            <color indexed="81"/>
            <rFont val="ＭＳ Ｐゴシック"/>
            <family val="3"/>
            <charset val="128"/>
          </rPr>
          <t>共益費(月額）の金額を記載ください。</t>
        </r>
      </text>
    </comment>
    <comment ref="D97" authorId="0" shapeId="0" xr:uid="{00000000-0006-0000-3200-00000D000000}">
      <text>
        <r>
          <rPr>
            <b/>
            <sz val="16"/>
            <color indexed="81"/>
            <rFont val="ＭＳ Ｐゴシック"/>
            <family val="3"/>
            <charset val="128"/>
          </rPr>
          <t>施設名称を記載ください。</t>
        </r>
      </text>
    </comment>
    <comment ref="K97" authorId="1" shapeId="0" xr:uid="{00000000-0006-0000-32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200-00000F000000}">
      <text>
        <r>
          <rPr>
            <b/>
            <sz val="16"/>
            <color indexed="81"/>
            <rFont val="ＭＳ Ｐゴシック"/>
            <family val="3"/>
            <charset val="128"/>
          </rPr>
          <t>不動産賃貸借契約書に記載のある賃借料(月額）金額を記載ください。</t>
        </r>
      </text>
    </comment>
    <comment ref="H103" authorId="2" shapeId="0" xr:uid="{00000000-0006-0000-3200-000010000000}">
      <text>
        <r>
          <rPr>
            <b/>
            <sz val="16"/>
            <color indexed="81"/>
            <rFont val="ＭＳ Ｐゴシック"/>
            <family val="3"/>
            <charset val="128"/>
          </rPr>
          <t>共益費(月額）の金額を記載ください。</t>
        </r>
      </text>
    </comment>
    <comment ref="D127" authorId="0" shapeId="0" xr:uid="{00000000-0006-0000-3200-000011000000}">
      <text>
        <r>
          <rPr>
            <b/>
            <sz val="16"/>
            <color indexed="81"/>
            <rFont val="ＭＳ Ｐゴシック"/>
            <family val="3"/>
            <charset val="128"/>
          </rPr>
          <t>施設名称を記載ください。</t>
        </r>
      </text>
    </comment>
    <comment ref="K127" authorId="1" shapeId="0" xr:uid="{00000000-0006-0000-32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200-000013000000}">
      <text>
        <r>
          <rPr>
            <b/>
            <sz val="16"/>
            <color indexed="81"/>
            <rFont val="ＭＳ Ｐゴシック"/>
            <family val="3"/>
            <charset val="128"/>
          </rPr>
          <t>不動産賃貸借契約書に記載のある賃借料(月額）金額を記載ください。</t>
        </r>
      </text>
    </comment>
    <comment ref="H133" authorId="2" shapeId="0" xr:uid="{00000000-0006-0000-3200-000014000000}">
      <text>
        <r>
          <rPr>
            <b/>
            <sz val="16"/>
            <color indexed="81"/>
            <rFont val="ＭＳ Ｐゴシック"/>
            <family val="3"/>
            <charset val="128"/>
          </rPr>
          <t>共益費(月額）の金額を記載ください。</t>
        </r>
      </text>
    </comment>
    <comment ref="D157" authorId="0" shapeId="0" xr:uid="{00000000-0006-0000-3200-000015000000}">
      <text>
        <r>
          <rPr>
            <b/>
            <sz val="16"/>
            <color indexed="81"/>
            <rFont val="ＭＳ Ｐゴシック"/>
            <family val="3"/>
            <charset val="128"/>
          </rPr>
          <t>施設名称を記載ください。</t>
        </r>
      </text>
    </comment>
    <comment ref="K157" authorId="1" shapeId="0" xr:uid="{00000000-0006-0000-32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200-000017000000}">
      <text>
        <r>
          <rPr>
            <b/>
            <sz val="16"/>
            <color indexed="81"/>
            <rFont val="ＭＳ Ｐゴシック"/>
            <family val="3"/>
            <charset val="128"/>
          </rPr>
          <t>不動産賃貸借契約書に記載のある賃借料(月額）金額を記載ください。</t>
        </r>
      </text>
    </comment>
    <comment ref="H163" authorId="2" shapeId="0" xr:uid="{00000000-0006-0000-3200-000018000000}">
      <text>
        <r>
          <rPr>
            <b/>
            <sz val="16"/>
            <color indexed="81"/>
            <rFont val="ＭＳ Ｐゴシック"/>
            <family val="3"/>
            <charset val="128"/>
          </rPr>
          <t>共益費(月額）の金額を記載ください。</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300-000001000000}">
      <text>
        <r>
          <rPr>
            <b/>
            <sz val="16"/>
            <color indexed="81"/>
            <rFont val="ＭＳ Ｐゴシック"/>
            <family val="3"/>
            <charset val="128"/>
          </rPr>
          <t>施設名称を記載ください。</t>
        </r>
      </text>
    </comment>
    <comment ref="K7" authorId="1" shapeId="0" xr:uid="{00000000-0006-0000-33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300-000003000000}">
      <text>
        <r>
          <rPr>
            <b/>
            <sz val="16"/>
            <color indexed="81"/>
            <rFont val="ＭＳ Ｐゴシック"/>
            <family val="3"/>
            <charset val="128"/>
          </rPr>
          <t>不動産賃貸借契約書に記載のある賃借料(月額）金額を記載ください。</t>
        </r>
      </text>
    </comment>
    <comment ref="H13" authorId="2" shapeId="0" xr:uid="{00000000-0006-0000-3300-000004000000}">
      <text>
        <r>
          <rPr>
            <b/>
            <sz val="16"/>
            <color indexed="81"/>
            <rFont val="ＭＳ Ｐゴシック"/>
            <family val="3"/>
            <charset val="128"/>
          </rPr>
          <t>共益費(月額）の金額を記載ください。</t>
        </r>
      </text>
    </comment>
    <comment ref="D37" authorId="0" shapeId="0" xr:uid="{00000000-0006-0000-3300-000005000000}">
      <text>
        <r>
          <rPr>
            <b/>
            <sz val="16"/>
            <color indexed="81"/>
            <rFont val="ＭＳ Ｐゴシック"/>
            <family val="3"/>
            <charset val="128"/>
          </rPr>
          <t>施設名称を記載ください。</t>
        </r>
      </text>
    </comment>
    <comment ref="K37" authorId="1" shapeId="0" xr:uid="{00000000-0006-0000-33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300-000007000000}">
      <text>
        <r>
          <rPr>
            <b/>
            <sz val="16"/>
            <color indexed="81"/>
            <rFont val="ＭＳ Ｐゴシック"/>
            <family val="3"/>
            <charset val="128"/>
          </rPr>
          <t>不動産賃貸借契約書に記載のある賃借料(月額）金額を記載ください。</t>
        </r>
      </text>
    </comment>
    <comment ref="H43" authorId="2" shapeId="0" xr:uid="{00000000-0006-0000-3300-000008000000}">
      <text>
        <r>
          <rPr>
            <b/>
            <sz val="16"/>
            <color indexed="81"/>
            <rFont val="ＭＳ Ｐゴシック"/>
            <family val="3"/>
            <charset val="128"/>
          </rPr>
          <t>共益費(月額）の金額を記載ください。</t>
        </r>
      </text>
    </comment>
    <comment ref="D67" authorId="0" shapeId="0" xr:uid="{00000000-0006-0000-3300-000009000000}">
      <text>
        <r>
          <rPr>
            <b/>
            <sz val="16"/>
            <color indexed="81"/>
            <rFont val="ＭＳ Ｐゴシック"/>
            <family val="3"/>
            <charset val="128"/>
          </rPr>
          <t>施設名称を記載ください。</t>
        </r>
      </text>
    </comment>
    <comment ref="K67" authorId="1" shapeId="0" xr:uid="{00000000-0006-0000-33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300-00000B000000}">
      <text>
        <r>
          <rPr>
            <b/>
            <sz val="16"/>
            <color indexed="81"/>
            <rFont val="ＭＳ Ｐゴシック"/>
            <family val="3"/>
            <charset val="128"/>
          </rPr>
          <t>不動産賃貸借契約書に記載のある賃借料(月額）金額を記載ください。</t>
        </r>
      </text>
    </comment>
    <comment ref="H73" authorId="2" shapeId="0" xr:uid="{00000000-0006-0000-3300-00000C000000}">
      <text>
        <r>
          <rPr>
            <b/>
            <sz val="16"/>
            <color indexed="81"/>
            <rFont val="ＭＳ Ｐゴシック"/>
            <family val="3"/>
            <charset val="128"/>
          </rPr>
          <t>共益費(月額）の金額を記載ください。</t>
        </r>
      </text>
    </comment>
    <comment ref="D97" authorId="0" shapeId="0" xr:uid="{00000000-0006-0000-3300-00000D000000}">
      <text>
        <r>
          <rPr>
            <b/>
            <sz val="16"/>
            <color indexed="81"/>
            <rFont val="ＭＳ Ｐゴシック"/>
            <family val="3"/>
            <charset val="128"/>
          </rPr>
          <t>施設名称を記載ください。</t>
        </r>
      </text>
    </comment>
    <comment ref="K97" authorId="1" shapeId="0" xr:uid="{00000000-0006-0000-33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300-00000F000000}">
      <text>
        <r>
          <rPr>
            <b/>
            <sz val="16"/>
            <color indexed="81"/>
            <rFont val="ＭＳ Ｐゴシック"/>
            <family val="3"/>
            <charset val="128"/>
          </rPr>
          <t>不動産賃貸借契約書に記載のある賃借料(月額）金額を記載ください。</t>
        </r>
      </text>
    </comment>
    <comment ref="H103" authorId="2" shapeId="0" xr:uid="{00000000-0006-0000-3300-000010000000}">
      <text>
        <r>
          <rPr>
            <b/>
            <sz val="16"/>
            <color indexed="81"/>
            <rFont val="ＭＳ Ｐゴシック"/>
            <family val="3"/>
            <charset val="128"/>
          </rPr>
          <t>共益費(月額）の金額を記載ください。</t>
        </r>
      </text>
    </comment>
    <comment ref="D127" authorId="0" shapeId="0" xr:uid="{00000000-0006-0000-3300-000011000000}">
      <text>
        <r>
          <rPr>
            <b/>
            <sz val="16"/>
            <color indexed="81"/>
            <rFont val="ＭＳ Ｐゴシック"/>
            <family val="3"/>
            <charset val="128"/>
          </rPr>
          <t>施設名称を記載ください。</t>
        </r>
      </text>
    </comment>
    <comment ref="K127" authorId="1" shapeId="0" xr:uid="{00000000-0006-0000-33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300-000013000000}">
      <text>
        <r>
          <rPr>
            <b/>
            <sz val="16"/>
            <color indexed="81"/>
            <rFont val="ＭＳ Ｐゴシック"/>
            <family val="3"/>
            <charset val="128"/>
          </rPr>
          <t>不動産賃貸借契約書に記載のある賃借料(月額）金額を記載ください。</t>
        </r>
      </text>
    </comment>
    <comment ref="H133" authorId="2" shapeId="0" xr:uid="{00000000-0006-0000-3300-000014000000}">
      <text>
        <r>
          <rPr>
            <b/>
            <sz val="16"/>
            <color indexed="81"/>
            <rFont val="ＭＳ Ｐゴシック"/>
            <family val="3"/>
            <charset val="128"/>
          </rPr>
          <t>共益費(月額）の金額を記載ください。</t>
        </r>
      </text>
    </comment>
    <comment ref="D157" authorId="0" shapeId="0" xr:uid="{00000000-0006-0000-3300-000015000000}">
      <text>
        <r>
          <rPr>
            <b/>
            <sz val="16"/>
            <color indexed="81"/>
            <rFont val="ＭＳ Ｐゴシック"/>
            <family val="3"/>
            <charset val="128"/>
          </rPr>
          <t>施設名称を記載ください。</t>
        </r>
      </text>
    </comment>
    <comment ref="K157" authorId="1" shapeId="0" xr:uid="{00000000-0006-0000-33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300-000017000000}">
      <text>
        <r>
          <rPr>
            <b/>
            <sz val="16"/>
            <color indexed="81"/>
            <rFont val="ＭＳ Ｐゴシック"/>
            <family val="3"/>
            <charset val="128"/>
          </rPr>
          <t>不動産賃貸借契約書に記載のある賃借料(月額）金額を記載ください。</t>
        </r>
      </text>
    </comment>
    <comment ref="H163" authorId="2" shapeId="0" xr:uid="{00000000-0006-0000-3300-000018000000}">
      <text>
        <r>
          <rPr>
            <b/>
            <sz val="16"/>
            <color indexed="81"/>
            <rFont val="ＭＳ Ｐゴシック"/>
            <family val="3"/>
            <charset val="128"/>
          </rPr>
          <t>共益費(月額）の金額を記載ください。</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400-000001000000}">
      <text>
        <r>
          <rPr>
            <b/>
            <sz val="16"/>
            <color indexed="81"/>
            <rFont val="ＭＳ Ｐゴシック"/>
            <family val="3"/>
            <charset val="128"/>
          </rPr>
          <t>施設名称を記載ください。</t>
        </r>
      </text>
    </comment>
    <comment ref="K7" authorId="1" shapeId="0" xr:uid="{00000000-0006-0000-34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400-000003000000}">
      <text>
        <r>
          <rPr>
            <b/>
            <sz val="16"/>
            <color indexed="81"/>
            <rFont val="ＭＳ Ｐゴシック"/>
            <family val="3"/>
            <charset val="128"/>
          </rPr>
          <t>不動産賃貸借契約書に記載のある賃借料(月額）金額を記載ください。</t>
        </r>
      </text>
    </comment>
    <comment ref="H13" authorId="2" shapeId="0" xr:uid="{00000000-0006-0000-3400-000004000000}">
      <text>
        <r>
          <rPr>
            <b/>
            <sz val="16"/>
            <color indexed="81"/>
            <rFont val="ＭＳ Ｐゴシック"/>
            <family val="3"/>
            <charset val="128"/>
          </rPr>
          <t>共益費(月額）の金額を記載ください。</t>
        </r>
      </text>
    </comment>
    <comment ref="D37" authorId="0" shapeId="0" xr:uid="{00000000-0006-0000-3400-000005000000}">
      <text>
        <r>
          <rPr>
            <b/>
            <sz val="16"/>
            <color indexed="81"/>
            <rFont val="ＭＳ Ｐゴシック"/>
            <family val="3"/>
            <charset val="128"/>
          </rPr>
          <t>施設名称を記載ください。</t>
        </r>
      </text>
    </comment>
    <comment ref="K37" authorId="1" shapeId="0" xr:uid="{00000000-0006-0000-34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400-000007000000}">
      <text>
        <r>
          <rPr>
            <b/>
            <sz val="16"/>
            <color indexed="81"/>
            <rFont val="ＭＳ Ｐゴシック"/>
            <family val="3"/>
            <charset val="128"/>
          </rPr>
          <t>不動産賃貸借契約書に記載のある賃借料(月額）金額を記載ください。</t>
        </r>
      </text>
    </comment>
    <comment ref="H43" authorId="2" shapeId="0" xr:uid="{00000000-0006-0000-3400-000008000000}">
      <text>
        <r>
          <rPr>
            <b/>
            <sz val="16"/>
            <color indexed="81"/>
            <rFont val="ＭＳ Ｐゴシック"/>
            <family val="3"/>
            <charset val="128"/>
          </rPr>
          <t>共益費(月額）の金額を記載ください。</t>
        </r>
      </text>
    </comment>
    <comment ref="D67" authorId="0" shapeId="0" xr:uid="{00000000-0006-0000-3400-000009000000}">
      <text>
        <r>
          <rPr>
            <b/>
            <sz val="16"/>
            <color indexed="81"/>
            <rFont val="ＭＳ Ｐゴシック"/>
            <family val="3"/>
            <charset val="128"/>
          </rPr>
          <t>施設名称を記載ください。</t>
        </r>
      </text>
    </comment>
    <comment ref="K67" authorId="1" shapeId="0" xr:uid="{00000000-0006-0000-34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400-00000B000000}">
      <text>
        <r>
          <rPr>
            <b/>
            <sz val="16"/>
            <color indexed="81"/>
            <rFont val="ＭＳ Ｐゴシック"/>
            <family val="3"/>
            <charset val="128"/>
          </rPr>
          <t>不動産賃貸借契約書に記載のある賃借料(月額）金額を記載ください。</t>
        </r>
      </text>
    </comment>
    <comment ref="H73" authorId="2" shapeId="0" xr:uid="{00000000-0006-0000-3400-00000C000000}">
      <text>
        <r>
          <rPr>
            <b/>
            <sz val="16"/>
            <color indexed="81"/>
            <rFont val="ＭＳ Ｐゴシック"/>
            <family val="3"/>
            <charset val="128"/>
          </rPr>
          <t>共益費(月額）の金額を記載ください。</t>
        </r>
      </text>
    </comment>
    <comment ref="D97" authorId="0" shapeId="0" xr:uid="{00000000-0006-0000-3400-00000D000000}">
      <text>
        <r>
          <rPr>
            <b/>
            <sz val="16"/>
            <color indexed="81"/>
            <rFont val="ＭＳ Ｐゴシック"/>
            <family val="3"/>
            <charset val="128"/>
          </rPr>
          <t>施設名称を記載ください。</t>
        </r>
      </text>
    </comment>
    <comment ref="K97" authorId="1" shapeId="0" xr:uid="{00000000-0006-0000-34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400-00000F000000}">
      <text>
        <r>
          <rPr>
            <b/>
            <sz val="16"/>
            <color indexed="81"/>
            <rFont val="ＭＳ Ｐゴシック"/>
            <family val="3"/>
            <charset val="128"/>
          </rPr>
          <t>不動産賃貸借契約書に記載のある賃借料(月額）金額を記載ください。</t>
        </r>
      </text>
    </comment>
    <comment ref="H103" authorId="2" shapeId="0" xr:uid="{00000000-0006-0000-3400-000010000000}">
      <text>
        <r>
          <rPr>
            <b/>
            <sz val="16"/>
            <color indexed="81"/>
            <rFont val="ＭＳ Ｐゴシック"/>
            <family val="3"/>
            <charset val="128"/>
          </rPr>
          <t>共益費(月額）の金額を記載ください。</t>
        </r>
      </text>
    </comment>
    <comment ref="D127" authorId="0" shapeId="0" xr:uid="{00000000-0006-0000-3400-000011000000}">
      <text>
        <r>
          <rPr>
            <b/>
            <sz val="16"/>
            <color indexed="81"/>
            <rFont val="ＭＳ Ｐゴシック"/>
            <family val="3"/>
            <charset val="128"/>
          </rPr>
          <t>施設名称を記載ください。</t>
        </r>
      </text>
    </comment>
    <comment ref="K127" authorId="1" shapeId="0" xr:uid="{00000000-0006-0000-34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400-000013000000}">
      <text>
        <r>
          <rPr>
            <b/>
            <sz val="16"/>
            <color indexed="81"/>
            <rFont val="ＭＳ Ｐゴシック"/>
            <family val="3"/>
            <charset val="128"/>
          </rPr>
          <t>不動産賃貸借契約書に記載のある賃借料(月額）金額を記載ください。</t>
        </r>
      </text>
    </comment>
    <comment ref="H133" authorId="2" shapeId="0" xr:uid="{00000000-0006-0000-3400-000014000000}">
      <text>
        <r>
          <rPr>
            <b/>
            <sz val="16"/>
            <color indexed="81"/>
            <rFont val="ＭＳ Ｐゴシック"/>
            <family val="3"/>
            <charset val="128"/>
          </rPr>
          <t>共益費(月額）の金額を記載ください。</t>
        </r>
      </text>
    </comment>
    <comment ref="D157" authorId="0" shapeId="0" xr:uid="{00000000-0006-0000-3400-000015000000}">
      <text>
        <r>
          <rPr>
            <b/>
            <sz val="16"/>
            <color indexed="81"/>
            <rFont val="ＭＳ Ｐゴシック"/>
            <family val="3"/>
            <charset val="128"/>
          </rPr>
          <t>施設名称を記載ください。</t>
        </r>
      </text>
    </comment>
    <comment ref="K157" authorId="1" shapeId="0" xr:uid="{00000000-0006-0000-34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400-000017000000}">
      <text>
        <r>
          <rPr>
            <b/>
            <sz val="16"/>
            <color indexed="81"/>
            <rFont val="ＭＳ Ｐゴシック"/>
            <family val="3"/>
            <charset val="128"/>
          </rPr>
          <t>不動産賃貸借契約書に記載のある賃借料(月額）金額を記載ください。</t>
        </r>
      </text>
    </comment>
    <comment ref="H163" authorId="2" shapeId="0" xr:uid="{00000000-0006-0000-3400-000018000000}">
      <text>
        <r>
          <rPr>
            <b/>
            <sz val="16"/>
            <color indexed="81"/>
            <rFont val="ＭＳ Ｐゴシック"/>
            <family val="3"/>
            <charset val="128"/>
          </rPr>
          <t>共益費(月額）の金額を記載ください。</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500-000001000000}">
      <text>
        <r>
          <rPr>
            <b/>
            <sz val="16"/>
            <color indexed="81"/>
            <rFont val="ＭＳ Ｐゴシック"/>
            <family val="3"/>
            <charset val="128"/>
          </rPr>
          <t>施設名称を記載ください。</t>
        </r>
      </text>
    </comment>
    <comment ref="K7" authorId="1" shapeId="0" xr:uid="{00000000-0006-0000-35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500-000003000000}">
      <text>
        <r>
          <rPr>
            <b/>
            <sz val="16"/>
            <color indexed="81"/>
            <rFont val="ＭＳ Ｐゴシック"/>
            <family val="3"/>
            <charset val="128"/>
          </rPr>
          <t>不動産賃貸借契約書に記載のある賃借料(月額）金額を記載ください。</t>
        </r>
      </text>
    </comment>
    <comment ref="H13" authorId="2" shapeId="0" xr:uid="{00000000-0006-0000-3500-000004000000}">
      <text>
        <r>
          <rPr>
            <b/>
            <sz val="16"/>
            <color indexed="81"/>
            <rFont val="ＭＳ Ｐゴシック"/>
            <family val="3"/>
            <charset val="128"/>
          </rPr>
          <t>共益費(月額）の金額を記載ください。</t>
        </r>
      </text>
    </comment>
    <comment ref="D37" authorId="0" shapeId="0" xr:uid="{00000000-0006-0000-3500-000005000000}">
      <text>
        <r>
          <rPr>
            <b/>
            <sz val="16"/>
            <color indexed="81"/>
            <rFont val="ＭＳ Ｐゴシック"/>
            <family val="3"/>
            <charset val="128"/>
          </rPr>
          <t>施設名称を記載ください。</t>
        </r>
      </text>
    </comment>
    <comment ref="K37" authorId="1" shapeId="0" xr:uid="{00000000-0006-0000-35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500-000007000000}">
      <text>
        <r>
          <rPr>
            <b/>
            <sz val="16"/>
            <color indexed="81"/>
            <rFont val="ＭＳ Ｐゴシック"/>
            <family val="3"/>
            <charset val="128"/>
          </rPr>
          <t>不動産賃貸借契約書に記載のある賃借料(月額）金額を記載ください。</t>
        </r>
      </text>
    </comment>
    <comment ref="H43" authorId="2" shapeId="0" xr:uid="{00000000-0006-0000-3500-000008000000}">
      <text>
        <r>
          <rPr>
            <b/>
            <sz val="16"/>
            <color indexed="81"/>
            <rFont val="ＭＳ Ｐゴシック"/>
            <family val="3"/>
            <charset val="128"/>
          </rPr>
          <t>共益費(月額）の金額を記載ください。</t>
        </r>
      </text>
    </comment>
    <comment ref="D67" authorId="0" shapeId="0" xr:uid="{00000000-0006-0000-3500-000009000000}">
      <text>
        <r>
          <rPr>
            <b/>
            <sz val="16"/>
            <color indexed="81"/>
            <rFont val="ＭＳ Ｐゴシック"/>
            <family val="3"/>
            <charset val="128"/>
          </rPr>
          <t>施設名称を記載ください。</t>
        </r>
      </text>
    </comment>
    <comment ref="K67" authorId="1" shapeId="0" xr:uid="{00000000-0006-0000-35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500-00000B000000}">
      <text>
        <r>
          <rPr>
            <b/>
            <sz val="16"/>
            <color indexed="81"/>
            <rFont val="ＭＳ Ｐゴシック"/>
            <family val="3"/>
            <charset val="128"/>
          </rPr>
          <t>不動産賃貸借契約書に記載のある賃借料(月額）金額を記載ください。</t>
        </r>
      </text>
    </comment>
    <comment ref="H73" authorId="2" shapeId="0" xr:uid="{00000000-0006-0000-3500-00000C000000}">
      <text>
        <r>
          <rPr>
            <b/>
            <sz val="16"/>
            <color indexed="81"/>
            <rFont val="ＭＳ Ｐゴシック"/>
            <family val="3"/>
            <charset val="128"/>
          </rPr>
          <t>共益費(月額）の金額を記載ください。</t>
        </r>
      </text>
    </comment>
    <comment ref="D97" authorId="0" shapeId="0" xr:uid="{00000000-0006-0000-3500-00000D000000}">
      <text>
        <r>
          <rPr>
            <b/>
            <sz val="16"/>
            <color indexed="81"/>
            <rFont val="ＭＳ Ｐゴシック"/>
            <family val="3"/>
            <charset val="128"/>
          </rPr>
          <t>施設名称を記載ください。</t>
        </r>
      </text>
    </comment>
    <comment ref="K97" authorId="1" shapeId="0" xr:uid="{00000000-0006-0000-35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500-00000F000000}">
      <text>
        <r>
          <rPr>
            <b/>
            <sz val="16"/>
            <color indexed="81"/>
            <rFont val="ＭＳ Ｐゴシック"/>
            <family val="3"/>
            <charset val="128"/>
          </rPr>
          <t>不動産賃貸借契約書に記載のある賃借料(月額）金額を記載ください。</t>
        </r>
      </text>
    </comment>
    <comment ref="H103" authorId="2" shapeId="0" xr:uid="{00000000-0006-0000-3500-000010000000}">
      <text>
        <r>
          <rPr>
            <b/>
            <sz val="16"/>
            <color indexed="81"/>
            <rFont val="ＭＳ Ｐゴシック"/>
            <family val="3"/>
            <charset val="128"/>
          </rPr>
          <t>共益費(月額）の金額を記載ください。</t>
        </r>
      </text>
    </comment>
    <comment ref="D127" authorId="0" shapeId="0" xr:uid="{00000000-0006-0000-3500-000011000000}">
      <text>
        <r>
          <rPr>
            <b/>
            <sz val="16"/>
            <color indexed="81"/>
            <rFont val="ＭＳ Ｐゴシック"/>
            <family val="3"/>
            <charset val="128"/>
          </rPr>
          <t>施設名称を記載ください。</t>
        </r>
      </text>
    </comment>
    <comment ref="K127" authorId="1" shapeId="0" xr:uid="{00000000-0006-0000-35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500-000013000000}">
      <text>
        <r>
          <rPr>
            <b/>
            <sz val="16"/>
            <color indexed="81"/>
            <rFont val="ＭＳ Ｐゴシック"/>
            <family val="3"/>
            <charset val="128"/>
          </rPr>
          <t>不動産賃貸借契約書に記載のある賃借料(月額）金額を記載ください。</t>
        </r>
      </text>
    </comment>
    <comment ref="H133" authorId="2" shapeId="0" xr:uid="{00000000-0006-0000-3500-000014000000}">
      <text>
        <r>
          <rPr>
            <b/>
            <sz val="16"/>
            <color indexed="81"/>
            <rFont val="ＭＳ Ｐゴシック"/>
            <family val="3"/>
            <charset val="128"/>
          </rPr>
          <t>共益費(月額）の金額を記載ください。</t>
        </r>
      </text>
    </comment>
    <comment ref="D157" authorId="0" shapeId="0" xr:uid="{00000000-0006-0000-3500-000015000000}">
      <text>
        <r>
          <rPr>
            <b/>
            <sz val="16"/>
            <color indexed="81"/>
            <rFont val="ＭＳ Ｐゴシック"/>
            <family val="3"/>
            <charset val="128"/>
          </rPr>
          <t>施設名称を記載ください。</t>
        </r>
      </text>
    </comment>
    <comment ref="K157" authorId="1" shapeId="0" xr:uid="{00000000-0006-0000-35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500-000017000000}">
      <text>
        <r>
          <rPr>
            <b/>
            <sz val="16"/>
            <color indexed="81"/>
            <rFont val="ＭＳ Ｐゴシック"/>
            <family val="3"/>
            <charset val="128"/>
          </rPr>
          <t>不動産賃貸借契約書に記載のある賃借料(月額）金額を記載ください。</t>
        </r>
      </text>
    </comment>
    <comment ref="H163" authorId="2" shapeId="0" xr:uid="{00000000-0006-0000-3500-000018000000}">
      <text>
        <r>
          <rPr>
            <b/>
            <sz val="16"/>
            <color indexed="81"/>
            <rFont val="ＭＳ Ｐゴシック"/>
            <family val="3"/>
            <charset val="128"/>
          </rPr>
          <t>共益費(月額）の金額を記載ください。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0700-000001000000}">
      <text>
        <r>
          <rPr>
            <b/>
            <sz val="18"/>
            <color indexed="81"/>
            <rFont val="ＭＳ Ｐゴシック"/>
            <family val="3"/>
            <charset val="128"/>
          </rPr>
          <t>施設名称を記載ください。</t>
        </r>
      </text>
    </comment>
    <comment ref="H13" authorId="0" shapeId="0" xr:uid="{00000000-0006-0000-07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0700-000003000000}">
      <text>
        <r>
          <rPr>
            <b/>
            <sz val="9"/>
            <color indexed="81"/>
            <rFont val="MS P ゴシック"/>
            <family val="3"/>
            <charset val="128"/>
          </rPr>
          <t>都道府県選択</t>
        </r>
      </text>
    </comment>
    <comment ref="E17" authorId="0" shapeId="0" xr:uid="{00000000-0006-0000-0700-000004000000}">
      <text>
        <r>
          <rPr>
            <b/>
            <sz val="9"/>
            <color indexed="81"/>
            <rFont val="MS P ゴシック"/>
            <family val="3"/>
            <charset val="128"/>
          </rPr>
          <t>都道府県に続く番号を入力</t>
        </r>
      </text>
    </comment>
    <comment ref="D37" authorId="0" shapeId="0" xr:uid="{00000000-0006-0000-0700-000005000000}">
      <text>
        <r>
          <rPr>
            <b/>
            <sz val="18"/>
            <color indexed="81"/>
            <rFont val="ＭＳ Ｐゴシック"/>
            <family val="3"/>
            <charset val="128"/>
          </rPr>
          <t>施設名称を記載ください。</t>
        </r>
      </text>
    </comment>
    <comment ref="H43" authorId="0" shapeId="0" xr:uid="{00000000-0006-0000-07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0700-000007000000}">
      <text>
        <r>
          <rPr>
            <b/>
            <sz val="9"/>
            <color indexed="81"/>
            <rFont val="MS P ゴシック"/>
            <family val="3"/>
            <charset val="128"/>
          </rPr>
          <t>都道府県選択</t>
        </r>
      </text>
    </comment>
    <comment ref="E47" authorId="0" shapeId="0" xr:uid="{00000000-0006-0000-0700-000008000000}">
      <text>
        <r>
          <rPr>
            <b/>
            <sz val="9"/>
            <color indexed="81"/>
            <rFont val="MS P ゴシック"/>
            <family val="3"/>
            <charset val="128"/>
          </rPr>
          <t>都道府県に続く番号を入力</t>
        </r>
      </text>
    </comment>
    <comment ref="D67" authorId="0" shapeId="0" xr:uid="{00000000-0006-0000-0700-000009000000}">
      <text>
        <r>
          <rPr>
            <b/>
            <sz val="18"/>
            <color indexed="81"/>
            <rFont val="ＭＳ Ｐゴシック"/>
            <family val="3"/>
            <charset val="128"/>
          </rPr>
          <t>施設名称を記載ください。</t>
        </r>
      </text>
    </comment>
    <comment ref="H73" authorId="0" shapeId="0" xr:uid="{00000000-0006-0000-07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0700-00000B000000}">
      <text>
        <r>
          <rPr>
            <b/>
            <sz val="9"/>
            <color indexed="81"/>
            <rFont val="MS P ゴシック"/>
            <family val="3"/>
            <charset val="128"/>
          </rPr>
          <t>都道府県選択</t>
        </r>
      </text>
    </comment>
    <comment ref="E77" authorId="0" shapeId="0" xr:uid="{00000000-0006-0000-0700-00000C000000}">
      <text>
        <r>
          <rPr>
            <b/>
            <sz val="9"/>
            <color indexed="81"/>
            <rFont val="MS P ゴシック"/>
            <family val="3"/>
            <charset val="128"/>
          </rPr>
          <t>都道府県に続く番号を入力</t>
        </r>
      </text>
    </comment>
    <comment ref="D97" authorId="0" shapeId="0" xr:uid="{00000000-0006-0000-0700-00000D000000}">
      <text>
        <r>
          <rPr>
            <b/>
            <sz val="18"/>
            <color indexed="81"/>
            <rFont val="ＭＳ Ｐゴシック"/>
            <family val="3"/>
            <charset val="128"/>
          </rPr>
          <t>施設名称を記載ください。</t>
        </r>
      </text>
    </comment>
    <comment ref="H103" authorId="0" shapeId="0" xr:uid="{00000000-0006-0000-07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0700-00000F000000}">
      <text>
        <r>
          <rPr>
            <b/>
            <sz val="9"/>
            <color indexed="81"/>
            <rFont val="MS P ゴシック"/>
            <family val="3"/>
            <charset val="128"/>
          </rPr>
          <t>都道府県選択</t>
        </r>
      </text>
    </comment>
    <comment ref="E107" authorId="0" shapeId="0" xr:uid="{00000000-0006-0000-0700-000010000000}">
      <text>
        <r>
          <rPr>
            <b/>
            <sz val="9"/>
            <color indexed="81"/>
            <rFont val="MS P ゴシック"/>
            <family val="3"/>
            <charset val="128"/>
          </rPr>
          <t>都道府県に続く番号を入力</t>
        </r>
      </text>
    </comment>
    <comment ref="D127" authorId="0" shapeId="0" xr:uid="{00000000-0006-0000-0700-000011000000}">
      <text>
        <r>
          <rPr>
            <b/>
            <sz val="18"/>
            <color indexed="81"/>
            <rFont val="ＭＳ Ｐゴシック"/>
            <family val="3"/>
            <charset val="128"/>
          </rPr>
          <t>施設名称を記載ください。</t>
        </r>
      </text>
    </comment>
    <comment ref="H133" authorId="0" shapeId="0" xr:uid="{00000000-0006-0000-07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0700-000013000000}">
      <text>
        <r>
          <rPr>
            <b/>
            <sz val="9"/>
            <color indexed="81"/>
            <rFont val="MS P ゴシック"/>
            <family val="3"/>
            <charset val="128"/>
          </rPr>
          <t>都道府県選択</t>
        </r>
      </text>
    </comment>
    <comment ref="E137" authorId="0" shapeId="0" xr:uid="{00000000-0006-0000-0700-000014000000}">
      <text>
        <r>
          <rPr>
            <b/>
            <sz val="9"/>
            <color indexed="81"/>
            <rFont val="MS P ゴシック"/>
            <family val="3"/>
            <charset val="128"/>
          </rPr>
          <t>都道府県に続く番号を入力</t>
        </r>
      </text>
    </comment>
    <comment ref="D157" authorId="0" shapeId="0" xr:uid="{00000000-0006-0000-0700-000015000000}">
      <text>
        <r>
          <rPr>
            <b/>
            <sz val="18"/>
            <color indexed="81"/>
            <rFont val="ＭＳ Ｐゴシック"/>
            <family val="3"/>
            <charset val="128"/>
          </rPr>
          <t>施設名称を記載ください。</t>
        </r>
      </text>
    </comment>
    <comment ref="H163" authorId="0" shapeId="0" xr:uid="{00000000-0006-0000-07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0700-000017000000}">
      <text>
        <r>
          <rPr>
            <b/>
            <sz val="9"/>
            <color indexed="81"/>
            <rFont val="MS P ゴシック"/>
            <family val="3"/>
            <charset val="128"/>
          </rPr>
          <t>都道府県選択</t>
        </r>
      </text>
    </comment>
    <comment ref="E167" authorId="0" shapeId="0" xr:uid="{00000000-0006-0000-0700-000018000000}">
      <text>
        <r>
          <rPr>
            <b/>
            <sz val="9"/>
            <color indexed="81"/>
            <rFont val="MS P ゴシック"/>
            <family val="3"/>
            <charset val="128"/>
          </rPr>
          <t>都道府県に続く番号を入力</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600-000001000000}">
      <text>
        <r>
          <rPr>
            <b/>
            <sz val="16"/>
            <color indexed="81"/>
            <rFont val="ＭＳ Ｐゴシック"/>
            <family val="3"/>
            <charset val="128"/>
          </rPr>
          <t>施設名称を記載ください。</t>
        </r>
      </text>
    </comment>
    <comment ref="K7" authorId="1" shapeId="0" xr:uid="{00000000-0006-0000-36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600-000003000000}">
      <text>
        <r>
          <rPr>
            <b/>
            <sz val="16"/>
            <color indexed="81"/>
            <rFont val="ＭＳ Ｐゴシック"/>
            <family val="3"/>
            <charset val="128"/>
          </rPr>
          <t>不動産賃貸借契約書に記載のある賃借料(月額）金額を記載ください。</t>
        </r>
      </text>
    </comment>
    <comment ref="H13" authorId="2" shapeId="0" xr:uid="{00000000-0006-0000-3600-000004000000}">
      <text>
        <r>
          <rPr>
            <b/>
            <sz val="16"/>
            <color indexed="81"/>
            <rFont val="ＭＳ Ｐゴシック"/>
            <family val="3"/>
            <charset val="128"/>
          </rPr>
          <t>共益費(月額）の金額を記載ください。</t>
        </r>
      </text>
    </comment>
    <comment ref="D37" authorId="0" shapeId="0" xr:uid="{00000000-0006-0000-3600-000005000000}">
      <text>
        <r>
          <rPr>
            <b/>
            <sz val="16"/>
            <color indexed="81"/>
            <rFont val="ＭＳ Ｐゴシック"/>
            <family val="3"/>
            <charset val="128"/>
          </rPr>
          <t>施設名称を記載ください。</t>
        </r>
      </text>
    </comment>
    <comment ref="K37" authorId="1" shapeId="0" xr:uid="{00000000-0006-0000-36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600-000007000000}">
      <text>
        <r>
          <rPr>
            <b/>
            <sz val="16"/>
            <color indexed="81"/>
            <rFont val="ＭＳ Ｐゴシック"/>
            <family val="3"/>
            <charset val="128"/>
          </rPr>
          <t>不動産賃貸借契約書に記載のある賃借料(月額）金額を記載ください。</t>
        </r>
      </text>
    </comment>
    <comment ref="H43" authorId="2" shapeId="0" xr:uid="{00000000-0006-0000-3600-000008000000}">
      <text>
        <r>
          <rPr>
            <b/>
            <sz val="16"/>
            <color indexed="81"/>
            <rFont val="ＭＳ Ｐゴシック"/>
            <family val="3"/>
            <charset val="128"/>
          </rPr>
          <t>共益費(月額）の金額を記載ください。</t>
        </r>
      </text>
    </comment>
    <comment ref="D67" authorId="0" shapeId="0" xr:uid="{00000000-0006-0000-3600-000009000000}">
      <text>
        <r>
          <rPr>
            <b/>
            <sz val="16"/>
            <color indexed="81"/>
            <rFont val="ＭＳ Ｐゴシック"/>
            <family val="3"/>
            <charset val="128"/>
          </rPr>
          <t>施設名称を記載ください。</t>
        </r>
      </text>
    </comment>
    <comment ref="K67" authorId="1" shapeId="0" xr:uid="{00000000-0006-0000-36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600-00000B000000}">
      <text>
        <r>
          <rPr>
            <b/>
            <sz val="16"/>
            <color indexed="81"/>
            <rFont val="ＭＳ Ｐゴシック"/>
            <family val="3"/>
            <charset val="128"/>
          </rPr>
          <t>不動産賃貸借契約書に記載のある賃借料(月額）金額を記載ください。</t>
        </r>
      </text>
    </comment>
    <comment ref="H73" authorId="2" shapeId="0" xr:uid="{00000000-0006-0000-3600-00000C000000}">
      <text>
        <r>
          <rPr>
            <b/>
            <sz val="16"/>
            <color indexed="81"/>
            <rFont val="ＭＳ Ｐゴシック"/>
            <family val="3"/>
            <charset val="128"/>
          </rPr>
          <t>共益費(月額）の金額を記載ください。</t>
        </r>
      </text>
    </comment>
    <comment ref="D97" authorId="0" shapeId="0" xr:uid="{00000000-0006-0000-3600-00000D000000}">
      <text>
        <r>
          <rPr>
            <b/>
            <sz val="16"/>
            <color indexed="81"/>
            <rFont val="ＭＳ Ｐゴシック"/>
            <family val="3"/>
            <charset val="128"/>
          </rPr>
          <t>施設名称を記載ください。</t>
        </r>
      </text>
    </comment>
    <comment ref="K97" authorId="1" shapeId="0" xr:uid="{00000000-0006-0000-36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600-00000F000000}">
      <text>
        <r>
          <rPr>
            <b/>
            <sz val="16"/>
            <color indexed="81"/>
            <rFont val="ＭＳ Ｐゴシック"/>
            <family val="3"/>
            <charset val="128"/>
          </rPr>
          <t>不動産賃貸借契約書に記載のある賃借料(月額）金額を記載ください。</t>
        </r>
      </text>
    </comment>
    <comment ref="H103" authorId="2" shapeId="0" xr:uid="{00000000-0006-0000-3600-000010000000}">
      <text>
        <r>
          <rPr>
            <b/>
            <sz val="16"/>
            <color indexed="81"/>
            <rFont val="ＭＳ Ｐゴシック"/>
            <family val="3"/>
            <charset val="128"/>
          </rPr>
          <t>共益費(月額）の金額を記載ください。</t>
        </r>
      </text>
    </comment>
    <comment ref="D127" authorId="0" shapeId="0" xr:uid="{00000000-0006-0000-3600-000011000000}">
      <text>
        <r>
          <rPr>
            <b/>
            <sz val="16"/>
            <color indexed="81"/>
            <rFont val="ＭＳ Ｐゴシック"/>
            <family val="3"/>
            <charset val="128"/>
          </rPr>
          <t>施設名称を記載ください。</t>
        </r>
      </text>
    </comment>
    <comment ref="K127" authorId="1" shapeId="0" xr:uid="{00000000-0006-0000-36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600-000013000000}">
      <text>
        <r>
          <rPr>
            <b/>
            <sz val="16"/>
            <color indexed="81"/>
            <rFont val="ＭＳ Ｐゴシック"/>
            <family val="3"/>
            <charset val="128"/>
          </rPr>
          <t>不動産賃貸借契約書に記載のある賃借料(月額）金額を記載ください。</t>
        </r>
      </text>
    </comment>
    <comment ref="H133" authorId="2" shapeId="0" xr:uid="{00000000-0006-0000-3600-000014000000}">
      <text>
        <r>
          <rPr>
            <b/>
            <sz val="16"/>
            <color indexed="81"/>
            <rFont val="ＭＳ Ｐゴシック"/>
            <family val="3"/>
            <charset val="128"/>
          </rPr>
          <t>共益費(月額）の金額を記載ください。</t>
        </r>
      </text>
    </comment>
    <comment ref="D157" authorId="0" shapeId="0" xr:uid="{00000000-0006-0000-3600-000015000000}">
      <text>
        <r>
          <rPr>
            <b/>
            <sz val="16"/>
            <color indexed="81"/>
            <rFont val="ＭＳ Ｐゴシック"/>
            <family val="3"/>
            <charset val="128"/>
          </rPr>
          <t>施設名称を記載ください。</t>
        </r>
      </text>
    </comment>
    <comment ref="K157" authorId="1" shapeId="0" xr:uid="{00000000-0006-0000-36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600-000017000000}">
      <text>
        <r>
          <rPr>
            <b/>
            <sz val="16"/>
            <color indexed="81"/>
            <rFont val="ＭＳ Ｐゴシック"/>
            <family val="3"/>
            <charset val="128"/>
          </rPr>
          <t>不動産賃貸借契約書に記載のある賃借料(月額）金額を記載ください。</t>
        </r>
      </text>
    </comment>
    <comment ref="H163" authorId="2" shapeId="0" xr:uid="{00000000-0006-0000-3600-000018000000}">
      <text>
        <r>
          <rPr>
            <b/>
            <sz val="16"/>
            <color indexed="81"/>
            <rFont val="ＭＳ Ｐゴシック"/>
            <family val="3"/>
            <charset val="128"/>
          </rPr>
          <t>共益費(月額）の金額を記載ください。</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700-000001000000}">
      <text>
        <r>
          <rPr>
            <b/>
            <sz val="16"/>
            <color indexed="81"/>
            <rFont val="ＭＳ Ｐゴシック"/>
            <family val="3"/>
            <charset val="128"/>
          </rPr>
          <t>施設名称を記載ください。</t>
        </r>
      </text>
    </comment>
    <comment ref="K7" authorId="1" shapeId="0" xr:uid="{00000000-0006-0000-37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700-000003000000}">
      <text>
        <r>
          <rPr>
            <b/>
            <sz val="16"/>
            <color indexed="81"/>
            <rFont val="ＭＳ Ｐゴシック"/>
            <family val="3"/>
            <charset val="128"/>
          </rPr>
          <t>不動産賃貸借契約書に記載のある賃借料(月額）金額を記載ください。</t>
        </r>
      </text>
    </comment>
    <comment ref="H13" authorId="2" shapeId="0" xr:uid="{00000000-0006-0000-3700-000004000000}">
      <text>
        <r>
          <rPr>
            <b/>
            <sz val="16"/>
            <color indexed="81"/>
            <rFont val="ＭＳ Ｐゴシック"/>
            <family val="3"/>
            <charset val="128"/>
          </rPr>
          <t>共益費(月額）の金額を記載ください。</t>
        </r>
      </text>
    </comment>
    <comment ref="D37" authorId="0" shapeId="0" xr:uid="{00000000-0006-0000-3700-000005000000}">
      <text>
        <r>
          <rPr>
            <b/>
            <sz val="16"/>
            <color indexed="81"/>
            <rFont val="ＭＳ Ｐゴシック"/>
            <family val="3"/>
            <charset val="128"/>
          </rPr>
          <t>施設名称を記載ください。</t>
        </r>
      </text>
    </comment>
    <comment ref="K37" authorId="1" shapeId="0" xr:uid="{00000000-0006-0000-37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700-000007000000}">
      <text>
        <r>
          <rPr>
            <b/>
            <sz val="16"/>
            <color indexed="81"/>
            <rFont val="ＭＳ Ｐゴシック"/>
            <family val="3"/>
            <charset val="128"/>
          </rPr>
          <t>不動産賃貸借契約書に記載のある賃借料(月額）金額を記載ください。</t>
        </r>
      </text>
    </comment>
    <comment ref="H43" authorId="2" shapeId="0" xr:uid="{00000000-0006-0000-3700-000008000000}">
      <text>
        <r>
          <rPr>
            <b/>
            <sz val="16"/>
            <color indexed="81"/>
            <rFont val="ＭＳ Ｐゴシック"/>
            <family val="3"/>
            <charset val="128"/>
          </rPr>
          <t>共益費(月額）の金額を記載ください。</t>
        </r>
      </text>
    </comment>
    <comment ref="D67" authorId="0" shapeId="0" xr:uid="{00000000-0006-0000-3700-000009000000}">
      <text>
        <r>
          <rPr>
            <b/>
            <sz val="16"/>
            <color indexed="81"/>
            <rFont val="ＭＳ Ｐゴシック"/>
            <family val="3"/>
            <charset val="128"/>
          </rPr>
          <t>施設名称を記載ください。</t>
        </r>
      </text>
    </comment>
    <comment ref="K67" authorId="1" shapeId="0" xr:uid="{00000000-0006-0000-37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700-00000B000000}">
      <text>
        <r>
          <rPr>
            <b/>
            <sz val="16"/>
            <color indexed="81"/>
            <rFont val="ＭＳ Ｐゴシック"/>
            <family val="3"/>
            <charset val="128"/>
          </rPr>
          <t>不動産賃貸借契約書に記載のある賃借料(月額）金額を記載ください。</t>
        </r>
      </text>
    </comment>
    <comment ref="H73" authorId="2" shapeId="0" xr:uid="{00000000-0006-0000-3700-00000C000000}">
      <text>
        <r>
          <rPr>
            <b/>
            <sz val="16"/>
            <color indexed="81"/>
            <rFont val="ＭＳ Ｐゴシック"/>
            <family val="3"/>
            <charset val="128"/>
          </rPr>
          <t>共益費(月額）の金額を記載ください。</t>
        </r>
      </text>
    </comment>
    <comment ref="D97" authorId="0" shapeId="0" xr:uid="{00000000-0006-0000-3700-00000D000000}">
      <text>
        <r>
          <rPr>
            <b/>
            <sz val="16"/>
            <color indexed="81"/>
            <rFont val="ＭＳ Ｐゴシック"/>
            <family val="3"/>
            <charset val="128"/>
          </rPr>
          <t>施設名称を記載ください。</t>
        </r>
      </text>
    </comment>
    <comment ref="K97" authorId="1" shapeId="0" xr:uid="{00000000-0006-0000-37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700-00000F000000}">
      <text>
        <r>
          <rPr>
            <b/>
            <sz val="16"/>
            <color indexed="81"/>
            <rFont val="ＭＳ Ｐゴシック"/>
            <family val="3"/>
            <charset val="128"/>
          </rPr>
          <t>不動産賃貸借契約書に記載のある賃借料(月額）金額を記載ください。</t>
        </r>
      </text>
    </comment>
    <comment ref="H103" authorId="2" shapeId="0" xr:uid="{00000000-0006-0000-3700-000010000000}">
      <text>
        <r>
          <rPr>
            <b/>
            <sz val="16"/>
            <color indexed="81"/>
            <rFont val="ＭＳ Ｐゴシック"/>
            <family val="3"/>
            <charset val="128"/>
          </rPr>
          <t>共益費(月額）の金額を記載ください。</t>
        </r>
      </text>
    </comment>
    <comment ref="D127" authorId="0" shapeId="0" xr:uid="{00000000-0006-0000-3700-000011000000}">
      <text>
        <r>
          <rPr>
            <b/>
            <sz val="16"/>
            <color indexed="81"/>
            <rFont val="ＭＳ Ｐゴシック"/>
            <family val="3"/>
            <charset val="128"/>
          </rPr>
          <t>施設名称を記載ください。</t>
        </r>
      </text>
    </comment>
    <comment ref="K127" authorId="1" shapeId="0" xr:uid="{00000000-0006-0000-37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700-000013000000}">
      <text>
        <r>
          <rPr>
            <b/>
            <sz val="16"/>
            <color indexed="81"/>
            <rFont val="ＭＳ Ｐゴシック"/>
            <family val="3"/>
            <charset val="128"/>
          </rPr>
          <t>不動産賃貸借契約書に記載のある賃借料(月額）金額を記載ください。</t>
        </r>
      </text>
    </comment>
    <comment ref="H133" authorId="2" shapeId="0" xr:uid="{00000000-0006-0000-3700-000014000000}">
      <text>
        <r>
          <rPr>
            <b/>
            <sz val="16"/>
            <color indexed="81"/>
            <rFont val="ＭＳ Ｐゴシック"/>
            <family val="3"/>
            <charset val="128"/>
          </rPr>
          <t>共益費(月額）の金額を記載ください。</t>
        </r>
      </text>
    </comment>
    <comment ref="D157" authorId="0" shapeId="0" xr:uid="{00000000-0006-0000-3700-000015000000}">
      <text>
        <r>
          <rPr>
            <b/>
            <sz val="16"/>
            <color indexed="81"/>
            <rFont val="ＭＳ Ｐゴシック"/>
            <family val="3"/>
            <charset val="128"/>
          </rPr>
          <t>施設名称を記載ください。</t>
        </r>
      </text>
    </comment>
    <comment ref="K157" authorId="1" shapeId="0" xr:uid="{00000000-0006-0000-37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700-000017000000}">
      <text>
        <r>
          <rPr>
            <b/>
            <sz val="16"/>
            <color indexed="81"/>
            <rFont val="ＭＳ Ｐゴシック"/>
            <family val="3"/>
            <charset val="128"/>
          </rPr>
          <t>不動産賃貸借契約書に記載のある賃借料(月額）金額を記載ください。</t>
        </r>
      </text>
    </comment>
    <comment ref="H163" authorId="2" shapeId="0" xr:uid="{00000000-0006-0000-3700-000018000000}">
      <text>
        <r>
          <rPr>
            <b/>
            <sz val="16"/>
            <color indexed="81"/>
            <rFont val="ＭＳ Ｐゴシック"/>
            <family val="3"/>
            <charset val="128"/>
          </rPr>
          <t>共益費(月額）の金額を記載ください。</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800-000001000000}">
      <text>
        <r>
          <rPr>
            <b/>
            <sz val="16"/>
            <color indexed="81"/>
            <rFont val="ＭＳ Ｐゴシック"/>
            <family val="3"/>
            <charset val="128"/>
          </rPr>
          <t>施設名称を記載ください。</t>
        </r>
      </text>
    </comment>
    <comment ref="K7" authorId="1" shapeId="0" xr:uid="{00000000-0006-0000-38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800-000003000000}">
      <text>
        <r>
          <rPr>
            <b/>
            <sz val="16"/>
            <color indexed="81"/>
            <rFont val="ＭＳ Ｐゴシック"/>
            <family val="3"/>
            <charset val="128"/>
          </rPr>
          <t>不動産賃貸借契約書に記載のある賃借料(月額）金額を記載ください。</t>
        </r>
      </text>
    </comment>
    <comment ref="H13" authorId="2" shapeId="0" xr:uid="{00000000-0006-0000-3800-000004000000}">
      <text>
        <r>
          <rPr>
            <b/>
            <sz val="16"/>
            <color indexed="81"/>
            <rFont val="ＭＳ Ｐゴシック"/>
            <family val="3"/>
            <charset val="128"/>
          </rPr>
          <t>共益費(月額）の金額を記載ください。</t>
        </r>
      </text>
    </comment>
    <comment ref="D37" authorId="0" shapeId="0" xr:uid="{00000000-0006-0000-3800-000005000000}">
      <text>
        <r>
          <rPr>
            <b/>
            <sz val="16"/>
            <color indexed="81"/>
            <rFont val="ＭＳ Ｐゴシック"/>
            <family val="3"/>
            <charset val="128"/>
          </rPr>
          <t>施設名称を記載ください。</t>
        </r>
      </text>
    </comment>
    <comment ref="K37" authorId="1" shapeId="0" xr:uid="{00000000-0006-0000-38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800-000007000000}">
      <text>
        <r>
          <rPr>
            <b/>
            <sz val="16"/>
            <color indexed="81"/>
            <rFont val="ＭＳ Ｐゴシック"/>
            <family val="3"/>
            <charset val="128"/>
          </rPr>
          <t>不動産賃貸借契約書に記載のある賃借料(月額）金額を記載ください。</t>
        </r>
      </text>
    </comment>
    <comment ref="H43" authorId="2" shapeId="0" xr:uid="{00000000-0006-0000-3800-000008000000}">
      <text>
        <r>
          <rPr>
            <b/>
            <sz val="16"/>
            <color indexed="81"/>
            <rFont val="ＭＳ Ｐゴシック"/>
            <family val="3"/>
            <charset val="128"/>
          </rPr>
          <t>共益費(月額）の金額を記載ください。</t>
        </r>
      </text>
    </comment>
    <comment ref="D67" authorId="0" shapeId="0" xr:uid="{00000000-0006-0000-3800-000009000000}">
      <text>
        <r>
          <rPr>
            <b/>
            <sz val="16"/>
            <color indexed="81"/>
            <rFont val="ＭＳ Ｐゴシック"/>
            <family val="3"/>
            <charset val="128"/>
          </rPr>
          <t>施設名称を記載ください。</t>
        </r>
      </text>
    </comment>
    <comment ref="K67" authorId="1" shapeId="0" xr:uid="{00000000-0006-0000-38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800-00000B000000}">
      <text>
        <r>
          <rPr>
            <b/>
            <sz val="16"/>
            <color indexed="81"/>
            <rFont val="ＭＳ Ｐゴシック"/>
            <family val="3"/>
            <charset val="128"/>
          </rPr>
          <t>不動産賃貸借契約書に記載のある賃借料(月額）金額を記載ください。</t>
        </r>
      </text>
    </comment>
    <comment ref="H73" authorId="2" shapeId="0" xr:uid="{00000000-0006-0000-3800-00000C000000}">
      <text>
        <r>
          <rPr>
            <b/>
            <sz val="16"/>
            <color indexed="81"/>
            <rFont val="ＭＳ Ｐゴシック"/>
            <family val="3"/>
            <charset val="128"/>
          </rPr>
          <t>共益費(月額）の金額を記載ください。</t>
        </r>
      </text>
    </comment>
    <comment ref="D97" authorId="0" shapeId="0" xr:uid="{00000000-0006-0000-3800-00000D000000}">
      <text>
        <r>
          <rPr>
            <b/>
            <sz val="16"/>
            <color indexed="81"/>
            <rFont val="ＭＳ Ｐゴシック"/>
            <family val="3"/>
            <charset val="128"/>
          </rPr>
          <t>施設名称を記載ください。</t>
        </r>
      </text>
    </comment>
    <comment ref="K97" authorId="1" shapeId="0" xr:uid="{00000000-0006-0000-38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800-00000F000000}">
      <text>
        <r>
          <rPr>
            <b/>
            <sz val="16"/>
            <color indexed="81"/>
            <rFont val="ＭＳ Ｐゴシック"/>
            <family val="3"/>
            <charset val="128"/>
          </rPr>
          <t>不動産賃貸借契約書に記載のある賃借料(月額）金額を記載ください。</t>
        </r>
      </text>
    </comment>
    <comment ref="H103" authorId="2" shapeId="0" xr:uid="{00000000-0006-0000-3800-000010000000}">
      <text>
        <r>
          <rPr>
            <b/>
            <sz val="16"/>
            <color indexed="81"/>
            <rFont val="ＭＳ Ｐゴシック"/>
            <family val="3"/>
            <charset val="128"/>
          </rPr>
          <t>共益費(月額）の金額を記載ください。</t>
        </r>
      </text>
    </comment>
    <comment ref="D127" authorId="0" shapeId="0" xr:uid="{00000000-0006-0000-3800-000011000000}">
      <text>
        <r>
          <rPr>
            <b/>
            <sz val="16"/>
            <color indexed="81"/>
            <rFont val="ＭＳ Ｐゴシック"/>
            <family val="3"/>
            <charset val="128"/>
          </rPr>
          <t>施設名称を記載ください。</t>
        </r>
      </text>
    </comment>
    <comment ref="K127" authorId="1" shapeId="0" xr:uid="{00000000-0006-0000-38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800-000013000000}">
      <text>
        <r>
          <rPr>
            <b/>
            <sz val="16"/>
            <color indexed="81"/>
            <rFont val="ＭＳ Ｐゴシック"/>
            <family val="3"/>
            <charset val="128"/>
          </rPr>
          <t>不動産賃貸借契約書に記載のある賃借料(月額）金額を記載ください。</t>
        </r>
      </text>
    </comment>
    <comment ref="H133" authorId="2" shapeId="0" xr:uid="{00000000-0006-0000-3800-000014000000}">
      <text>
        <r>
          <rPr>
            <b/>
            <sz val="16"/>
            <color indexed="81"/>
            <rFont val="ＭＳ Ｐゴシック"/>
            <family val="3"/>
            <charset val="128"/>
          </rPr>
          <t>共益費(月額）の金額を記載ください。</t>
        </r>
      </text>
    </comment>
    <comment ref="D157" authorId="0" shapeId="0" xr:uid="{00000000-0006-0000-3800-000015000000}">
      <text>
        <r>
          <rPr>
            <b/>
            <sz val="16"/>
            <color indexed="81"/>
            <rFont val="ＭＳ Ｐゴシック"/>
            <family val="3"/>
            <charset val="128"/>
          </rPr>
          <t>施設名称を記載ください。</t>
        </r>
      </text>
    </comment>
    <comment ref="K157" authorId="1" shapeId="0" xr:uid="{00000000-0006-0000-38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800-000017000000}">
      <text>
        <r>
          <rPr>
            <b/>
            <sz val="16"/>
            <color indexed="81"/>
            <rFont val="ＭＳ Ｐゴシック"/>
            <family val="3"/>
            <charset val="128"/>
          </rPr>
          <t>不動産賃貸借契約書に記載のある賃借料(月額）金額を記載ください。</t>
        </r>
      </text>
    </comment>
    <comment ref="H163" authorId="2" shapeId="0" xr:uid="{00000000-0006-0000-3800-000018000000}">
      <text>
        <r>
          <rPr>
            <b/>
            <sz val="16"/>
            <color indexed="81"/>
            <rFont val="ＭＳ Ｐゴシック"/>
            <family val="3"/>
            <charset val="128"/>
          </rPr>
          <t>共益費(月額）の金額を記載ください。</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900-000001000000}">
      <text>
        <r>
          <rPr>
            <b/>
            <sz val="16"/>
            <color indexed="81"/>
            <rFont val="ＭＳ Ｐゴシック"/>
            <family val="3"/>
            <charset val="128"/>
          </rPr>
          <t>施設名称を記載ください。</t>
        </r>
      </text>
    </comment>
    <comment ref="K7" authorId="1" shapeId="0" xr:uid="{00000000-0006-0000-39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900-000003000000}">
      <text>
        <r>
          <rPr>
            <b/>
            <sz val="16"/>
            <color indexed="81"/>
            <rFont val="ＭＳ Ｐゴシック"/>
            <family val="3"/>
            <charset val="128"/>
          </rPr>
          <t>不動産賃貸借契約書に記載のある賃借料(月額）金額を記載ください。</t>
        </r>
      </text>
    </comment>
    <comment ref="H13" authorId="2" shapeId="0" xr:uid="{00000000-0006-0000-3900-000004000000}">
      <text>
        <r>
          <rPr>
            <b/>
            <sz val="16"/>
            <color indexed="81"/>
            <rFont val="ＭＳ Ｐゴシック"/>
            <family val="3"/>
            <charset val="128"/>
          </rPr>
          <t>共益費(月額）の金額を記載ください。</t>
        </r>
      </text>
    </comment>
    <comment ref="D37" authorId="0" shapeId="0" xr:uid="{00000000-0006-0000-3900-000005000000}">
      <text>
        <r>
          <rPr>
            <b/>
            <sz val="16"/>
            <color indexed="81"/>
            <rFont val="ＭＳ Ｐゴシック"/>
            <family val="3"/>
            <charset val="128"/>
          </rPr>
          <t>施設名称を記載ください。</t>
        </r>
      </text>
    </comment>
    <comment ref="K37" authorId="1" shapeId="0" xr:uid="{00000000-0006-0000-39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900-000007000000}">
      <text>
        <r>
          <rPr>
            <b/>
            <sz val="16"/>
            <color indexed="81"/>
            <rFont val="ＭＳ Ｐゴシック"/>
            <family val="3"/>
            <charset val="128"/>
          </rPr>
          <t>不動産賃貸借契約書に記載のある賃借料(月額）金額を記載ください。</t>
        </r>
      </text>
    </comment>
    <comment ref="H43" authorId="2" shapeId="0" xr:uid="{00000000-0006-0000-3900-000008000000}">
      <text>
        <r>
          <rPr>
            <b/>
            <sz val="16"/>
            <color indexed="81"/>
            <rFont val="ＭＳ Ｐゴシック"/>
            <family val="3"/>
            <charset val="128"/>
          </rPr>
          <t>共益費(月額）の金額を記載ください。</t>
        </r>
      </text>
    </comment>
    <comment ref="D67" authorId="0" shapeId="0" xr:uid="{00000000-0006-0000-3900-000009000000}">
      <text>
        <r>
          <rPr>
            <b/>
            <sz val="16"/>
            <color indexed="81"/>
            <rFont val="ＭＳ Ｐゴシック"/>
            <family val="3"/>
            <charset val="128"/>
          </rPr>
          <t>施設名称を記載ください。</t>
        </r>
      </text>
    </comment>
    <comment ref="K67" authorId="1" shapeId="0" xr:uid="{00000000-0006-0000-39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900-00000B000000}">
      <text>
        <r>
          <rPr>
            <b/>
            <sz val="16"/>
            <color indexed="81"/>
            <rFont val="ＭＳ Ｐゴシック"/>
            <family val="3"/>
            <charset val="128"/>
          </rPr>
          <t>不動産賃貸借契約書に記載のある賃借料(月額）金額を記載ください。</t>
        </r>
      </text>
    </comment>
    <comment ref="H73" authorId="2" shapeId="0" xr:uid="{00000000-0006-0000-3900-00000C000000}">
      <text>
        <r>
          <rPr>
            <b/>
            <sz val="16"/>
            <color indexed="81"/>
            <rFont val="ＭＳ Ｐゴシック"/>
            <family val="3"/>
            <charset val="128"/>
          </rPr>
          <t>共益費(月額）の金額を記載ください。</t>
        </r>
      </text>
    </comment>
    <comment ref="D97" authorId="0" shapeId="0" xr:uid="{00000000-0006-0000-3900-00000D000000}">
      <text>
        <r>
          <rPr>
            <b/>
            <sz val="16"/>
            <color indexed="81"/>
            <rFont val="ＭＳ Ｐゴシック"/>
            <family val="3"/>
            <charset val="128"/>
          </rPr>
          <t>施設名称を記載ください。</t>
        </r>
      </text>
    </comment>
    <comment ref="K97" authorId="1" shapeId="0" xr:uid="{00000000-0006-0000-39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900-00000F000000}">
      <text>
        <r>
          <rPr>
            <b/>
            <sz val="16"/>
            <color indexed="81"/>
            <rFont val="ＭＳ Ｐゴシック"/>
            <family val="3"/>
            <charset val="128"/>
          </rPr>
          <t>不動産賃貸借契約書に記載のある賃借料(月額）金額を記載ください。</t>
        </r>
      </text>
    </comment>
    <comment ref="H103" authorId="2" shapeId="0" xr:uid="{00000000-0006-0000-3900-000010000000}">
      <text>
        <r>
          <rPr>
            <b/>
            <sz val="16"/>
            <color indexed="81"/>
            <rFont val="ＭＳ Ｐゴシック"/>
            <family val="3"/>
            <charset val="128"/>
          </rPr>
          <t>共益費(月額）の金額を記載ください。</t>
        </r>
      </text>
    </comment>
    <comment ref="D127" authorId="0" shapeId="0" xr:uid="{00000000-0006-0000-3900-000011000000}">
      <text>
        <r>
          <rPr>
            <b/>
            <sz val="16"/>
            <color indexed="81"/>
            <rFont val="ＭＳ Ｐゴシック"/>
            <family val="3"/>
            <charset val="128"/>
          </rPr>
          <t>施設名称を記載ください。</t>
        </r>
      </text>
    </comment>
    <comment ref="K127" authorId="1" shapeId="0" xr:uid="{00000000-0006-0000-39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900-000013000000}">
      <text>
        <r>
          <rPr>
            <b/>
            <sz val="16"/>
            <color indexed="81"/>
            <rFont val="ＭＳ Ｐゴシック"/>
            <family val="3"/>
            <charset val="128"/>
          </rPr>
          <t>不動産賃貸借契約書に記載のある賃借料(月額）金額を記載ください。</t>
        </r>
      </text>
    </comment>
    <comment ref="H133" authorId="2" shapeId="0" xr:uid="{00000000-0006-0000-3900-000014000000}">
      <text>
        <r>
          <rPr>
            <b/>
            <sz val="16"/>
            <color indexed="81"/>
            <rFont val="ＭＳ Ｐゴシック"/>
            <family val="3"/>
            <charset val="128"/>
          </rPr>
          <t>共益費(月額）の金額を記載ください。</t>
        </r>
      </text>
    </comment>
    <comment ref="D157" authorId="0" shapeId="0" xr:uid="{00000000-0006-0000-3900-000015000000}">
      <text>
        <r>
          <rPr>
            <b/>
            <sz val="16"/>
            <color indexed="81"/>
            <rFont val="ＭＳ Ｐゴシック"/>
            <family val="3"/>
            <charset val="128"/>
          </rPr>
          <t>施設名称を記載ください。</t>
        </r>
      </text>
    </comment>
    <comment ref="K157" authorId="1" shapeId="0" xr:uid="{00000000-0006-0000-39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900-000017000000}">
      <text>
        <r>
          <rPr>
            <b/>
            <sz val="16"/>
            <color indexed="81"/>
            <rFont val="ＭＳ Ｐゴシック"/>
            <family val="3"/>
            <charset val="128"/>
          </rPr>
          <t>不動産賃貸借契約書に記載のある賃借料(月額）金額を記載ください。</t>
        </r>
      </text>
    </comment>
    <comment ref="H163" authorId="2" shapeId="0" xr:uid="{00000000-0006-0000-3900-000018000000}">
      <text>
        <r>
          <rPr>
            <b/>
            <sz val="16"/>
            <color indexed="81"/>
            <rFont val="ＭＳ Ｐゴシック"/>
            <family val="3"/>
            <charset val="128"/>
          </rPr>
          <t>共益費(月額）の金額を記載ください。</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A00-000001000000}">
      <text>
        <r>
          <rPr>
            <b/>
            <sz val="16"/>
            <color indexed="81"/>
            <rFont val="ＭＳ Ｐゴシック"/>
            <family val="3"/>
            <charset val="128"/>
          </rPr>
          <t>施設名称を記載ください。</t>
        </r>
      </text>
    </comment>
    <comment ref="K7" authorId="1" shapeId="0" xr:uid="{00000000-0006-0000-3A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A00-000003000000}">
      <text>
        <r>
          <rPr>
            <b/>
            <sz val="16"/>
            <color indexed="81"/>
            <rFont val="ＭＳ Ｐゴシック"/>
            <family val="3"/>
            <charset val="128"/>
          </rPr>
          <t>不動産賃貸借契約書に記載のある賃借料(月額）金額を記載ください。</t>
        </r>
      </text>
    </comment>
    <comment ref="H13" authorId="2" shapeId="0" xr:uid="{00000000-0006-0000-3A00-000004000000}">
      <text>
        <r>
          <rPr>
            <b/>
            <sz val="16"/>
            <color indexed="81"/>
            <rFont val="ＭＳ Ｐゴシック"/>
            <family val="3"/>
            <charset val="128"/>
          </rPr>
          <t>共益費(月額）の金額を記載ください。</t>
        </r>
      </text>
    </comment>
    <comment ref="D37" authorId="0" shapeId="0" xr:uid="{00000000-0006-0000-3A00-000005000000}">
      <text>
        <r>
          <rPr>
            <b/>
            <sz val="16"/>
            <color indexed="81"/>
            <rFont val="ＭＳ Ｐゴシック"/>
            <family val="3"/>
            <charset val="128"/>
          </rPr>
          <t>施設名称を記載ください。</t>
        </r>
      </text>
    </comment>
    <comment ref="K37" authorId="1" shapeId="0" xr:uid="{00000000-0006-0000-3A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A00-000007000000}">
      <text>
        <r>
          <rPr>
            <b/>
            <sz val="16"/>
            <color indexed="81"/>
            <rFont val="ＭＳ Ｐゴシック"/>
            <family val="3"/>
            <charset val="128"/>
          </rPr>
          <t>不動産賃貸借契約書に記載のある賃借料(月額）金額を記載ください。</t>
        </r>
      </text>
    </comment>
    <comment ref="H43" authorId="2" shapeId="0" xr:uid="{00000000-0006-0000-3A00-000008000000}">
      <text>
        <r>
          <rPr>
            <b/>
            <sz val="16"/>
            <color indexed="81"/>
            <rFont val="ＭＳ Ｐゴシック"/>
            <family val="3"/>
            <charset val="128"/>
          </rPr>
          <t>共益費(月額）の金額を記載ください。</t>
        </r>
      </text>
    </comment>
    <comment ref="D67" authorId="0" shapeId="0" xr:uid="{00000000-0006-0000-3A00-000009000000}">
      <text>
        <r>
          <rPr>
            <b/>
            <sz val="16"/>
            <color indexed="81"/>
            <rFont val="ＭＳ Ｐゴシック"/>
            <family val="3"/>
            <charset val="128"/>
          </rPr>
          <t>施設名称を記載ください。</t>
        </r>
      </text>
    </comment>
    <comment ref="K67" authorId="1" shapeId="0" xr:uid="{00000000-0006-0000-3A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A00-00000B000000}">
      <text>
        <r>
          <rPr>
            <b/>
            <sz val="16"/>
            <color indexed="81"/>
            <rFont val="ＭＳ Ｐゴシック"/>
            <family val="3"/>
            <charset val="128"/>
          </rPr>
          <t>不動産賃貸借契約書に記載のある賃借料(月額）金額を記載ください。</t>
        </r>
      </text>
    </comment>
    <comment ref="H73" authorId="2" shapeId="0" xr:uid="{00000000-0006-0000-3A00-00000C000000}">
      <text>
        <r>
          <rPr>
            <b/>
            <sz val="16"/>
            <color indexed="81"/>
            <rFont val="ＭＳ Ｐゴシック"/>
            <family val="3"/>
            <charset val="128"/>
          </rPr>
          <t>共益費(月額）の金額を記載ください。</t>
        </r>
      </text>
    </comment>
    <comment ref="D97" authorId="0" shapeId="0" xr:uid="{00000000-0006-0000-3A00-00000D000000}">
      <text>
        <r>
          <rPr>
            <b/>
            <sz val="16"/>
            <color indexed="81"/>
            <rFont val="ＭＳ Ｐゴシック"/>
            <family val="3"/>
            <charset val="128"/>
          </rPr>
          <t>施設名称を記載ください。</t>
        </r>
      </text>
    </comment>
    <comment ref="K97" authorId="1" shapeId="0" xr:uid="{00000000-0006-0000-3A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A00-00000F000000}">
      <text>
        <r>
          <rPr>
            <b/>
            <sz val="16"/>
            <color indexed="81"/>
            <rFont val="ＭＳ Ｐゴシック"/>
            <family val="3"/>
            <charset val="128"/>
          </rPr>
          <t>不動産賃貸借契約書に記載のある賃借料(月額）金額を記載ください。</t>
        </r>
      </text>
    </comment>
    <comment ref="H103" authorId="2" shapeId="0" xr:uid="{00000000-0006-0000-3A00-000010000000}">
      <text>
        <r>
          <rPr>
            <b/>
            <sz val="16"/>
            <color indexed="81"/>
            <rFont val="ＭＳ Ｐゴシック"/>
            <family val="3"/>
            <charset val="128"/>
          </rPr>
          <t>共益費(月額）の金額を記載ください。</t>
        </r>
      </text>
    </comment>
    <comment ref="D127" authorId="0" shapeId="0" xr:uid="{00000000-0006-0000-3A00-000011000000}">
      <text>
        <r>
          <rPr>
            <b/>
            <sz val="16"/>
            <color indexed="81"/>
            <rFont val="ＭＳ Ｐゴシック"/>
            <family val="3"/>
            <charset val="128"/>
          </rPr>
          <t>施設名称を記載ください。</t>
        </r>
      </text>
    </comment>
    <comment ref="K127" authorId="1" shapeId="0" xr:uid="{00000000-0006-0000-3A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A00-000013000000}">
      <text>
        <r>
          <rPr>
            <b/>
            <sz val="16"/>
            <color indexed="81"/>
            <rFont val="ＭＳ Ｐゴシック"/>
            <family val="3"/>
            <charset val="128"/>
          </rPr>
          <t>不動産賃貸借契約書に記載のある賃借料(月額）金額を記載ください。</t>
        </r>
      </text>
    </comment>
    <comment ref="H133" authorId="2" shapeId="0" xr:uid="{00000000-0006-0000-3A00-000014000000}">
      <text>
        <r>
          <rPr>
            <b/>
            <sz val="16"/>
            <color indexed="81"/>
            <rFont val="ＭＳ Ｐゴシック"/>
            <family val="3"/>
            <charset val="128"/>
          </rPr>
          <t>共益費(月額）の金額を記載ください。</t>
        </r>
      </text>
    </comment>
    <comment ref="D157" authorId="0" shapeId="0" xr:uid="{00000000-0006-0000-3A00-000015000000}">
      <text>
        <r>
          <rPr>
            <b/>
            <sz val="16"/>
            <color indexed="81"/>
            <rFont val="ＭＳ Ｐゴシック"/>
            <family val="3"/>
            <charset val="128"/>
          </rPr>
          <t>施設名称を記載ください。</t>
        </r>
      </text>
    </comment>
    <comment ref="K157" authorId="1" shapeId="0" xr:uid="{00000000-0006-0000-3A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A00-000017000000}">
      <text>
        <r>
          <rPr>
            <b/>
            <sz val="16"/>
            <color indexed="81"/>
            <rFont val="ＭＳ Ｐゴシック"/>
            <family val="3"/>
            <charset val="128"/>
          </rPr>
          <t>不動産賃貸借契約書に記載のある賃借料(月額）金額を記載ください。</t>
        </r>
      </text>
    </comment>
    <comment ref="H163" authorId="2" shapeId="0" xr:uid="{00000000-0006-0000-3A00-000018000000}">
      <text>
        <r>
          <rPr>
            <b/>
            <sz val="16"/>
            <color indexed="81"/>
            <rFont val="ＭＳ Ｐゴシック"/>
            <family val="3"/>
            <charset val="128"/>
          </rPr>
          <t>共益費(月額）の金額を記載ください。</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B00-000001000000}">
      <text>
        <r>
          <rPr>
            <b/>
            <sz val="16"/>
            <color indexed="81"/>
            <rFont val="ＭＳ Ｐゴシック"/>
            <family val="3"/>
            <charset val="128"/>
          </rPr>
          <t>施設名称を記載ください。</t>
        </r>
      </text>
    </comment>
    <comment ref="K7" authorId="1" shapeId="0" xr:uid="{00000000-0006-0000-3B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B00-000003000000}">
      <text>
        <r>
          <rPr>
            <b/>
            <sz val="16"/>
            <color indexed="81"/>
            <rFont val="ＭＳ Ｐゴシック"/>
            <family val="3"/>
            <charset val="128"/>
          </rPr>
          <t>不動産賃貸借契約書に記載のある賃借料(月額）金額を記載ください。</t>
        </r>
      </text>
    </comment>
    <comment ref="H13" authorId="2" shapeId="0" xr:uid="{00000000-0006-0000-3B00-000004000000}">
      <text>
        <r>
          <rPr>
            <b/>
            <sz val="16"/>
            <color indexed="81"/>
            <rFont val="ＭＳ Ｐゴシック"/>
            <family val="3"/>
            <charset val="128"/>
          </rPr>
          <t>共益費(月額）の金額を記載ください。</t>
        </r>
      </text>
    </comment>
    <comment ref="D37" authorId="0" shapeId="0" xr:uid="{00000000-0006-0000-3B00-000005000000}">
      <text>
        <r>
          <rPr>
            <b/>
            <sz val="16"/>
            <color indexed="81"/>
            <rFont val="ＭＳ Ｐゴシック"/>
            <family val="3"/>
            <charset val="128"/>
          </rPr>
          <t>施設名称を記載ください。</t>
        </r>
      </text>
    </comment>
    <comment ref="K37" authorId="1" shapeId="0" xr:uid="{00000000-0006-0000-3B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B00-000007000000}">
      <text>
        <r>
          <rPr>
            <b/>
            <sz val="16"/>
            <color indexed="81"/>
            <rFont val="ＭＳ Ｐゴシック"/>
            <family val="3"/>
            <charset val="128"/>
          </rPr>
          <t>不動産賃貸借契約書に記載のある賃借料(月額）金額を記載ください。</t>
        </r>
      </text>
    </comment>
    <comment ref="H43" authorId="2" shapeId="0" xr:uid="{00000000-0006-0000-3B00-000008000000}">
      <text>
        <r>
          <rPr>
            <b/>
            <sz val="16"/>
            <color indexed="81"/>
            <rFont val="ＭＳ Ｐゴシック"/>
            <family val="3"/>
            <charset val="128"/>
          </rPr>
          <t>共益費(月額）の金額を記載ください。</t>
        </r>
      </text>
    </comment>
    <comment ref="D67" authorId="0" shapeId="0" xr:uid="{00000000-0006-0000-3B00-000009000000}">
      <text>
        <r>
          <rPr>
            <b/>
            <sz val="16"/>
            <color indexed="81"/>
            <rFont val="ＭＳ Ｐゴシック"/>
            <family val="3"/>
            <charset val="128"/>
          </rPr>
          <t>施設名称を記載ください。</t>
        </r>
      </text>
    </comment>
    <comment ref="K67" authorId="1" shapeId="0" xr:uid="{00000000-0006-0000-3B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B00-00000B000000}">
      <text>
        <r>
          <rPr>
            <b/>
            <sz val="16"/>
            <color indexed="81"/>
            <rFont val="ＭＳ Ｐゴシック"/>
            <family val="3"/>
            <charset val="128"/>
          </rPr>
          <t>不動産賃貸借契約書に記載のある賃借料(月額）金額を記載ください。</t>
        </r>
      </text>
    </comment>
    <comment ref="H73" authorId="2" shapeId="0" xr:uid="{00000000-0006-0000-3B00-00000C000000}">
      <text>
        <r>
          <rPr>
            <b/>
            <sz val="16"/>
            <color indexed="81"/>
            <rFont val="ＭＳ Ｐゴシック"/>
            <family val="3"/>
            <charset val="128"/>
          </rPr>
          <t>共益費(月額）の金額を記載ください。</t>
        </r>
      </text>
    </comment>
    <comment ref="D97" authorId="0" shapeId="0" xr:uid="{00000000-0006-0000-3B00-00000D000000}">
      <text>
        <r>
          <rPr>
            <b/>
            <sz val="16"/>
            <color indexed="81"/>
            <rFont val="ＭＳ Ｐゴシック"/>
            <family val="3"/>
            <charset val="128"/>
          </rPr>
          <t>施設名称を記載ください。</t>
        </r>
      </text>
    </comment>
    <comment ref="K97" authorId="1" shapeId="0" xr:uid="{00000000-0006-0000-3B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B00-00000F000000}">
      <text>
        <r>
          <rPr>
            <b/>
            <sz val="16"/>
            <color indexed="81"/>
            <rFont val="ＭＳ Ｐゴシック"/>
            <family val="3"/>
            <charset val="128"/>
          </rPr>
          <t>不動産賃貸借契約書に記載のある賃借料(月額）金額を記載ください。</t>
        </r>
      </text>
    </comment>
    <comment ref="H103" authorId="2" shapeId="0" xr:uid="{00000000-0006-0000-3B00-000010000000}">
      <text>
        <r>
          <rPr>
            <b/>
            <sz val="16"/>
            <color indexed="81"/>
            <rFont val="ＭＳ Ｐゴシック"/>
            <family val="3"/>
            <charset val="128"/>
          </rPr>
          <t>共益費(月額）の金額を記載ください。</t>
        </r>
      </text>
    </comment>
    <comment ref="D127" authorId="0" shapeId="0" xr:uid="{00000000-0006-0000-3B00-000011000000}">
      <text>
        <r>
          <rPr>
            <b/>
            <sz val="16"/>
            <color indexed="81"/>
            <rFont val="ＭＳ Ｐゴシック"/>
            <family val="3"/>
            <charset val="128"/>
          </rPr>
          <t>施設名称を記載ください。</t>
        </r>
      </text>
    </comment>
    <comment ref="K127" authorId="1" shapeId="0" xr:uid="{00000000-0006-0000-3B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B00-000013000000}">
      <text>
        <r>
          <rPr>
            <b/>
            <sz val="16"/>
            <color indexed="81"/>
            <rFont val="ＭＳ Ｐゴシック"/>
            <family val="3"/>
            <charset val="128"/>
          </rPr>
          <t>不動産賃貸借契約書に記載のある賃借料(月額）金額を記載ください。</t>
        </r>
      </text>
    </comment>
    <comment ref="H133" authorId="2" shapeId="0" xr:uid="{00000000-0006-0000-3B00-000014000000}">
      <text>
        <r>
          <rPr>
            <b/>
            <sz val="16"/>
            <color indexed="81"/>
            <rFont val="ＭＳ Ｐゴシック"/>
            <family val="3"/>
            <charset val="128"/>
          </rPr>
          <t>共益費(月額）の金額を記載ください。</t>
        </r>
      </text>
    </comment>
    <comment ref="D157" authorId="0" shapeId="0" xr:uid="{00000000-0006-0000-3B00-000015000000}">
      <text>
        <r>
          <rPr>
            <b/>
            <sz val="16"/>
            <color indexed="81"/>
            <rFont val="ＭＳ Ｐゴシック"/>
            <family val="3"/>
            <charset val="128"/>
          </rPr>
          <t>施設名称を記載ください。</t>
        </r>
      </text>
    </comment>
    <comment ref="K157" authorId="1" shapeId="0" xr:uid="{00000000-0006-0000-3B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B00-000017000000}">
      <text>
        <r>
          <rPr>
            <b/>
            <sz val="16"/>
            <color indexed="81"/>
            <rFont val="ＭＳ Ｐゴシック"/>
            <family val="3"/>
            <charset val="128"/>
          </rPr>
          <t>不動産賃貸借契約書に記載のある賃借料(月額）金額を記載ください。</t>
        </r>
      </text>
    </comment>
    <comment ref="H163" authorId="2" shapeId="0" xr:uid="{00000000-0006-0000-3B00-000018000000}">
      <text>
        <r>
          <rPr>
            <b/>
            <sz val="16"/>
            <color indexed="81"/>
            <rFont val="ＭＳ Ｐゴシック"/>
            <family val="3"/>
            <charset val="128"/>
          </rPr>
          <t>共益費(月額）の金額を記載ください。</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C00-000001000000}">
      <text>
        <r>
          <rPr>
            <b/>
            <sz val="16"/>
            <color indexed="81"/>
            <rFont val="ＭＳ Ｐゴシック"/>
            <family val="3"/>
            <charset val="128"/>
          </rPr>
          <t>施設名称を記載ください。</t>
        </r>
      </text>
    </comment>
    <comment ref="K7" authorId="1" shapeId="0" xr:uid="{00000000-0006-0000-3C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C00-000003000000}">
      <text>
        <r>
          <rPr>
            <b/>
            <sz val="16"/>
            <color indexed="81"/>
            <rFont val="ＭＳ Ｐゴシック"/>
            <family val="3"/>
            <charset val="128"/>
          </rPr>
          <t>不動産賃貸借契約書に記載のある賃借料(月額）金額を記載ください。</t>
        </r>
      </text>
    </comment>
    <comment ref="H13" authorId="2" shapeId="0" xr:uid="{00000000-0006-0000-3C00-000004000000}">
      <text>
        <r>
          <rPr>
            <b/>
            <sz val="16"/>
            <color indexed="81"/>
            <rFont val="ＭＳ Ｐゴシック"/>
            <family val="3"/>
            <charset val="128"/>
          </rPr>
          <t>共益費(月額）の金額を記載ください。</t>
        </r>
      </text>
    </comment>
    <comment ref="D37" authorId="0" shapeId="0" xr:uid="{00000000-0006-0000-3C00-000005000000}">
      <text>
        <r>
          <rPr>
            <b/>
            <sz val="16"/>
            <color indexed="81"/>
            <rFont val="ＭＳ Ｐゴシック"/>
            <family val="3"/>
            <charset val="128"/>
          </rPr>
          <t>施設名称を記載ください。</t>
        </r>
      </text>
    </comment>
    <comment ref="K37" authorId="1" shapeId="0" xr:uid="{00000000-0006-0000-3C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C00-000007000000}">
      <text>
        <r>
          <rPr>
            <b/>
            <sz val="16"/>
            <color indexed="81"/>
            <rFont val="ＭＳ Ｐゴシック"/>
            <family val="3"/>
            <charset val="128"/>
          </rPr>
          <t>不動産賃貸借契約書に記載のある賃借料(月額）金額を記載ください。</t>
        </r>
      </text>
    </comment>
    <comment ref="H43" authorId="2" shapeId="0" xr:uid="{00000000-0006-0000-3C00-000008000000}">
      <text>
        <r>
          <rPr>
            <b/>
            <sz val="16"/>
            <color indexed="81"/>
            <rFont val="ＭＳ Ｐゴシック"/>
            <family val="3"/>
            <charset val="128"/>
          </rPr>
          <t>共益費(月額）の金額を記載ください。</t>
        </r>
      </text>
    </comment>
    <comment ref="D67" authorId="0" shapeId="0" xr:uid="{00000000-0006-0000-3C00-000009000000}">
      <text>
        <r>
          <rPr>
            <b/>
            <sz val="16"/>
            <color indexed="81"/>
            <rFont val="ＭＳ Ｐゴシック"/>
            <family val="3"/>
            <charset val="128"/>
          </rPr>
          <t>施設名称を記載ください。</t>
        </r>
      </text>
    </comment>
    <comment ref="K67" authorId="1" shapeId="0" xr:uid="{00000000-0006-0000-3C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C00-00000B000000}">
      <text>
        <r>
          <rPr>
            <b/>
            <sz val="16"/>
            <color indexed="81"/>
            <rFont val="ＭＳ Ｐゴシック"/>
            <family val="3"/>
            <charset val="128"/>
          </rPr>
          <t>不動産賃貸借契約書に記載のある賃借料(月額）金額を記載ください。</t>
        </r>
      </text>
    </comment>
    <comment ref="H73" authorId="2" shapeId="0" xr:uid="{00000000-0006-0000-3C00-00000C000000}">
      <text>
        <r>
          <rPr>
            <b/>
            <sz val="16"/>
            <color indexed="81"/>
            <rFont val="ＭＳ Ｐゴシック"/>
            <family val="3"/>
            <charset val="128"/>
          </rPr>
          <t>共益費(月額）の金額を記載ください。</t>
        </r>
      </text>
    </comment>
    <comment ref="D97" authorId="0" shapeId="0" xr:uid="{00000000-0006-0000-3C00-00000D000000}">
      <text>
        <r>
          <rPr>
            <b/>
            <sz val="16"/>
            <color indexed="81"/>
            <rFont val="ＭＳ Ｐゴシック"/>
            <family val="3"/>
            <charset val="128"/>
          </rPr>
          <t>施設名称を記載ください。</t>
        </r>
      </text>
    </comment>
    <comment ref="K97" authorId="1" shapeId="0" xr:uid="{00000000-0006-0000-3C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C00-00000F000000}">
      <text>
        <r>
          <rPr>
            <b/>
            <sz val="16"/>
            <color indexed="81"/>
            <rFont val="ＭＳ Ｐゴシック"/>
            <family val="3"/>
            <charset val="128"/>
          </rPr>
          <t>不動産賃貸借契約書に記載のある賃借料(月額）金額を記載ください。</t>
        </r>
      </text>
    </comment>
    <comment ref="H103" authorId="2" shapeId="0" xr:uid="{00000000-0006-0000-3C00-000010000000}">
      <text>
        <r>
          <rPr>
            <b/>
            <sz val="16"/>
            <color indexed="81"/>
            <rFont val="ＭＳ Ｐゴシック"/>
            <family val="3"/>
            <charset val="128"/>
          </rPr>
          <t>共益費(月額）の金額を記載ください。</t>
        </r>
      </text>
    </comment>
    <comment ref="D127" authorId="0" shapeId="0" xr:uid="{00000000-0006-0000-3C00-000011000000}">
      <text>
        <r>
          <rPr>
            <b/>
            <sz val="16"/>
            <color indexed="81"/>
            <rFont val="ＭＳ Ｐゴシック"/>
            <family val="3"/>
            <charset val="128"/>
          </rPr>
          <t>施設名称を記載ください。</t>
        </r>
      </text>
    </comment>
    <comment ref="K127" authorId="1" shapeId="0" xr:uid="{00000000-0006-0000-3C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C00-000013000000}">
      <text>
        <r>
          <rPr>
            <b/>
            <sz val="16"/>
            <color indexed="81"/>
            <rFont val="ＭＳ Ｐゴシック"/>
            <family val="3"/>
            <charset val="128"/>
          </rPr>
          <t>不動産賃貸借契約書に記載のある賃借料(月額）金額を記載ください。</t>
        </r>
      </text>
    </comment>
    <comment ref="H133" authorId="2" shapeId="0" xr:uid="{00000000-0006-0000-3C00-000014000000}">
      <text>
        <r>
          <rPr>
            <b/>
            <sz val="16"/>
            <color indexed="81"/>
            <rFont val="ＭＳ Ｐゴシック"/>
            <family val="3"/>
            <charset val="128"/>
          </rPr>
          <t>共益費(月額）の金額を記載ください。</t>
        </r>
      </text>
    </comment>
    <comment ref="D157" authorId="0" shapeId="0" xr:uid="{00000000-0006-0000-3C00-000015000000}">
      <text>
        <r>
          <rPr>
            <b/>
            <sz val="16"/>
            <color indexed="81"/>
            <rFont val="ＭＳ Ｐゴシック"/>
            <family val="3"/>
            <charset val="128"/>
          </rPr>
          <t>施設名称を記載ください。</t>
        </r>
      </text>
    </comment>
    <comment ref="K157" authorId="1" shapeId="0" xr:uid="{00000000-0006-0000-3C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C00-000017000000}">
      <text>
        <r>
          <rPr>
            <b/>
            <sz val="16"/>
            <color indexed="81"/>
            <rFont val="ＭＳ Ｐゴシック"/>
            <family val="3"/>
            <charset val="128"/>
          </rPr>
          <t>不動産賃貸借契約書に記載のある賃借料(月額）金額を記載ください。</t>
        </r>
      </text>
    </comment>
    <comment ref="H163" authorId="2" shapeId="0" xr:uid="{00000000-0006-0000-3C00-000018000000}">
      <text>
        <r>
          <rPr>
            <b/>
            <sz val="16"/>
            <color indexed="81"/>
            <rFont val="ＭＳ Ｐゴシック"/>
            <family val="3"/>
            <charset val="128"/>
          </rPr>
          <t>共益費(月額）の金額を記載ください。</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D00-000001000000}">
      <text>
        <r>
          <rPr>
            <b/>
            <sz val="16"/>
            <color indexed="81"/>
            <rFont val="ＭＳ Ｐゴシック"/>
            <family val="3"/>
            <charset val="128"/>
          </rPr>
          <t>施設名称を記載ください。</t>
        </r>
      </text>
    </comment>
    <comment ref="K7" authorId="1" shapeId="0" xr:uid="{00000000-0006-0000-3D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D00-000003000000}">
      <text>
        <r>
          <rPr>
            <b/>
            <sz val="16"/>
            <color indexed="81"/>
            <rFont val="ＭＳ Ｐゴシック"/>
            <family val="3"/>
            <charset val="128"/>
          </rPr>
          <t>不動産賃貸借契約書に記載のある賃借料(月額）金額を記載ください。</t>
        </r>
      </text>
    </comment>
    <comment ref="H13" authorId="2" shapeId="0" xr:uid="{00000000-0006-0000-3D00-000004000000}">
      <text>
        <r>
          <rPr>
            <b/>
            <sz val="16"/>
            <color indexed="81"/>
            <rFont val="ＭＳ Ｐゴシック"/>
            <family val="3"/>
            <charset val="128"/>
          </rPr>
          <t>共益費(月額）の金額を記載ください。</t>
        </r>
      </text>
    </comment>
    <comment ref="D37" authorId="0" shapeId="0" xr:uid="{00000000-0006-0000-3D00-000005000000}">
      <text>
        <r>
          <rPr>
            <b/>
            <sz val="16"/>
            <color indexed="81"/>
            <rFont val="ＭＳ Ｐゴシック"/>
            <family val="3"/>
            <charset val="128"/>
          </rPr>
          <t>施設名称を記載ください。</t>
        </r>
      </text>
    </comment>
    <comment ref="K37" authorId="1" shapeId="0" xr:uid="{00000000-0006-0000-3D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D00-000007000000}">
      <text>
        <r>
          <rPr>
            <b/>
            <sz val="16"/>
            <color indexed="81"/>
            <rFont val="ＭＳ Ｐゴシック"/>
            <family val="3"/>
            <charset val="128"/>
          </rPr>
          <t>不動産賃貸借契約書に記載のある賃借料(月額）金額を記載ください。</t>
        </r>
      </text>
    </comment>
    <comment ref="H43" authorId="2" shapeId="0" xr:uid="{00000000-0006-0000-3D00-000008000000}">
      <text>
        <r>
          <rPr>
            <b/>
            <sz val="16"/>
            <color indexed="81"/>
            <rFont val="ＭＳ Ｐゴシック"/>
            <family val="3"/>
            <charset val="128"/>
          </rPr>
          <t>共益費(月額）の金額を記載ください。</t>
        </r>
      </text>
    </comment>
    <comment ref="D67" authorId="0" shapeId="0" xr:uid="{00000000-0006-0000-3D00-000009000000}">
      <text>
        <r>
          <rPr>
            <b/>
            <sz val="16"/>
            <color indexed="81"/>
            <rFont val="ＭＳ Ｐゴシック"/>
            <family val="3"/>
            <charset val="128"/>
          </rPr>
          <t>施設名称を記載ください。</t>
        </r>
      </text>
    </comment>
    <comment ref="K67" authorId="1" shapeId="0" xr:uid="{00000000-0006-0000-3D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D00-00000B000000}">
      <text>
        <r>
          <rPr>
            <b/>
            <sz val="16"/>
            <color indexed="81"/>
            <rFont val="ＭＳ Ｐゴシック"/>
            <family val="3"/>
            <charset val="128"/>
          </rPr>
          <t>不動産賃貸借契約書に記載のある賃借料(月額）金額を記載ください。</t>
        </r>
      </text>
    </comment>
    <comment ref="H73" authorId="2" shapeId="0" xr:uid="{00000000-0006-0000-3D00-00000C000000}">
      <text>
        <r>
          <rPr>
            <b/>
            <sz val="16"/>
            <color indexed="81"/>
            <rFont val="ＭＳ Ｐゴシック"/>
            <family val="3"/>
            <charset val="128"/>
          </rPr>
          <t>共益費(月額）の金額を記載ください。</t>
        </r>
      </text>
    </comment>
    <comment ref="D97" authorId="0" shapeId="0" xr:uid="{00000000-0006-0000-3D00-00000D000000}">
      <text>
        <r>
          <rPr>
            <b/>
            <sz val="16"/>
            <color indexed="81"/>
            <rFont val="ＭＳ Ｐゴシック"/>
            <family val="3"/>
            <charset val="128"/>
          </rPr>
          <t>施設名称を記載ください。</t>
        </r>
      </text>
    </comment>
    <comment ref="K97" authorId="1" shapeId="0" xr:uid="{00000000-0006-0000-3D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D00-00000F000000}">
      <text>
        <r>
          <rPr>
            <b/>
            <sz val="16"/>
            <color indexed="81"/>
            <rFont val="ＭＳ Ｐゴシック"/>
            <family val="3"/>
            <charset val="128"/>
          </rPr>
          <t>不動産賃貸借契約書に記載のある賃借料(月額）金額を記載ください。</t>
        </r>
      </text>
    </comment>
    <comment ref="H103" authorId="2" shapeId="0" xr:uid="{00000000-0006-0000-3D00-000010000000}">
      <text>
        <r>
          <rPr>
            <b/>
            <sz val="16"/>
            <color indexed="81"/>
            <rFont val="ＭＳ Ｐゴシック"/>
            <family val="3"/>
            <charset val="128"/>
          </rPr>
          <t>共益費(月額）の金額を記載ください。</t>
        </r>
      </text>
    </comment>
    <comment ref="D127" authorId="0" shapeId="0" xr:uid="{00000000-0006-0000-3D00-000011000000}">
      <text>
        <r>
          <rPr>
            <b/>
            <sz val="16"/>
            <color indexed="81"/>
            <rFont val="ＭＳ Ｐゴシック"/>
            <family val="3"/>
            <charset val="128"/>
          </rPr>
          <t>施設名称を記載ください。</t>
        </r>
      </text>
    </comment>
    <comment ref="K127" authorId="1" shapeId="0" xr:uid="{00000000-0006-0000-3D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D00-000013000000}">
      <text>
        <r>
          <rPr>
            <b/>
            <sz val="16"/>
            <color indexed="81"/>
            <rFont val="ＭＳ Ｐゴシック"/>
            <family val="3"/>
            <charset val="128"/>
          </rPr>
          <t>不動産賃貸借契約書に記載のある賃借料(月額）金額を記載ください。</t>
        </r>
      </text>
    </comment>
    <comment ref="H133" authorId="2" shapeId="0" xr:uid="{00000000-0006-0000-3D00-000014000000}">
      <text>
        <r>
          <rPr>
            <b/>
            <sz val="16"/>
            <color indexed="81"/>
            <rFont val="ＭＳ Ｐゴシック"/>
            <family val="3"/>
            <charset val="128"/>
          </rPr>
          <t>共益費(月額）の金額を記載ください。</t>
        </r>
      </text>
    </comment>
    <comment ref="D157" authorId="0" shapeId="0" xr:uid="{00000000-0006-0000-3D00-000015000000}">
      <text>
        <r>
          <rPr>
            <b/>
            <sz val="16"/>
            <color indexed="81"/>
            <rFont val="ＭＳ Ｐゴシック"/>
            <family val="3"/>
            <charset val="128"/>
          </rPr>
          <t>施設名称を記載ください。</t>
        </r>
      </text>
    </comment>
    <comment ref="K157" authorId="1" shapeId="0" xr:uid="{00000000-0006-0000-3D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D00-000017000000}">
      <text>
        <r>
          <rPr>
            <b/>
            <sz val="16"/>
            <color indexed="81"/>
            <rFont val="ＭＳ Ｐゴシック"/>
            <family val="3"/>
            <charset val="128"/>
          </rPr>
          <t>不動産賃貸借契約書に記載のある賃借料(月額）金額を記載ください。</t>
        </r>
      </text>
    </comment>
    <comment ref="H163" authorId="2" shapeId="0" xr:uid="{00000000-0006-0000-3D00-000018000000}">
      <text>
        <r>
          <rPr>
            <b/>
            <sz val="16"/>
            <color indexed="81"/>
            <rFont val="ＭＳ Ｐゴシック"/>
            <family val="3"/>
            <charset val="128"/>
          </rPr>
          <t>共益費(月額）の金額を記載ください。</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E00-000001000000}">
      <text>
        <r>
          <rPr>
            <b/>
            <sz val="16"/>
            <color indexed="81"/>
            <rFont val="ＭＳ Ｐゴシック"/>
            <family val="3"/>
            <charset val="128"/>
          </rPr>
          <t>施設名称を記載ください。</t>
        </r>
      </text>
    </comment>
    <comment ref="K7" authorId="1" shapeId="0" xr:uid="{00000000-0006-0000-3E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E00-000003000000}">
      <text>
        <r>
          <rPr>
            <b/>
            <sz val="16"/>
            <color indexed="81"/>
            <rFont val="ＭＳ Ｐゴシック"/>
            <family val="3"/>
            <charset val="128"/>
          </rPr>
          <t>不動産賃貸借契約書に記載のある賃借料(月額）金額を記載ください。</t>
        </r>
      </text>
    </comment>
    <comment ref="H13" authorId="2" shapeId="0" xr:uid="{00000000-0006-0000-3E00-000004000000}">
      <text>
        <r>
          <rPr>
            <b/>
            <sz val="16"/>
            <color indexed="81"/>
            <rFont val="ＭＳ Ｐゴシック"/>
            <family val="3"/>
            <charset val="128"/>
          </rPr>
          <t>共益費(月額）の金額を記載ください。</t>
        </r>
      </text>
    </comment>
    <comment ref="D37" authorId="0" shapeId="0" xr:uid="{00000000-0006-0000-3E00-000005000000}">
      <text>
        <r>
          <rPr>
            <b/>
            <sz val="16"/>
            <color indexed="81"/>
            <rFont val="ＭＳ Ｐゴシック"/>
            <family val="3"/>
            <charset val="128"/>
          </rPr>
          <t>施設名称を記載ください。</t>
        </r>
      </text>
    </comment>
    <comment ref="K37" authorId="1" shapeId="0" xr:uid="{00000000-0006-0000-3E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E00-000007000000}">
      <text>
        <r>
          <rPr>
            <b/>
            <sz val="16"/>
            <color indexed="81"/>
            <rFont val="ＭＳ Ｐゴシック"/>
            <family val="3"/>
            <charset val="128"/>
          </rPr>
          <t>不動産賃貸借契約書に記載のある賃借料(月額）金額を記載ください。</t>
        </r>
      </text>
    </comment>
    <comment ref="H43" authorId="2" shapeId="0" xr:uid="{00000000-0006-0000-3E00-000008000000}">
      <text>
        <r>
          <rPr>
            <b/>
            <sz val="16"/>
            <color indexed="81"/>
            <rFont val="ＭＳ Ｐゴシック"/>
            <family val="3"/>
            <charset val="128"/>
          </rPr>
          <t>共益費(月額）の金額を記載ください。</t>
        </r>
      </text>
    </comment>
    <comment ref="D67" authorId="0" shapeId="0" xr:uid="{00000000-0006-0000-3E00-000009000000}">
      <text>
        <r>
          <rPr>
            <b/>
            <sz val="16"/>
            <color indexed="81"/>
            <rFont val="ＭＳ Ｐゴシック"/>
            <family val="3"/>
            <charset val="128"/>
          </rPr>
          <t>施設名称を記載ください。</t>
        </r>
      </text>
    </comment>
    <comment ref="K67" authorId="1" shapeId="0" xr:uid="{00000000-0006-0000-3E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E00-00000B000000}">
      <text>
        <r>
          <rPr>
            <b/>
            <sz val="16"/>
            <color indexed="81"/>
            <rFont val="ＭＳ Ｐゴシック"/>
            <family val="3"/>
            <charset val="128"/>
          </rPr>
          <t>不動産賃貸借契約書に記載のある賃借料(月額）金額を記載ください。</t>
        </r>
      </text>
    </comment>
    <comment ref="H73" authorId="2" shapeId="0" xr:uid="{00000000-0006-0000-3E00-00000C000000}">
      <text>
        <r>
          <rPr>
            <b/>
            <sz val="16"/>
            <color indexed="81"/>
            <rFont val="ＭＳ Ｐゴシック"/>
            <family val="3"/>
            <charset val="128"/>
          </rPr>
          <t>共益費(月額）の金額を記載ください。</t>
        </r>
      </text>
    </comment>
    <comment ref="D97" authorId="0" shapeId="0" xr:uid="{00000000-0006-0000-3E00-00000D000000}">
      <text>
        <r>
          <rPr>
            <b/>
            <sz val="16"/>
            <color indexed="81"/>
            <rFont val="ＭＳ Ｐゴシック"/>
            <family val="3"/>
            <charset val="128"/>
          </rPr>
          <t>施設名称を記載ください。</t>
        </r>
      </text>
    </comment>
    <comment ref="K97" authorId="1" shapeId="0" xr:uid="{00000000-0006-0000-3E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E00-00000F000000}">
      <text>
        <r>
          <rPr>
            <b/>
            <sz val="16"/>
            <color indexed="81"/>
            <rFont val="ＭＳ Ｐゴシック"/>
            <family val="3"/>
            <charset val="128"/>
          </rPr>
          <t>不動産賃貸借契約書に記載のある賃借料(月額）金額を記載ください。</t>
        </r>
      </text>
    </comment>
    <comment ref="H103" authorId="2" shapeId="0" xr:uid="{00000000-0006-0000-3E00-000010000000}">
      <text>
        <r>
          <rPr>
            <b/>
            <sz val="16"/>
            <color indexed="81"/>
            <rFont val="ＭＳ Ｐゴシック"/>
            <family val="3"/>
            <charset val="128"/>
          </rPr>
          <t>共益費(月額）の金額を記載ください。</t>
        </r>
      </text>
    </comment>
    <comment ref="D127" authorId="0" shapeId="0" xr:uid="{00000000-0006-0000-3E00-000011000000}">
      <text>
        <r>
          <rPr>
            <b/>
            <sz val="16"/>
            <color indexed="81"/>
            <rFont val="ＭＳ Ｐゴシック"/>
            <family val="3"/>
            <charset val="128"/>
          </rPr>
          <t>施設名称を記載ください。</t>
        </r>
      </text>
    </comment>
    <comment ref="K127" authorId="1" shapeId="0" xr:uid="{00000000-0006-0000-3E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E00-000013000000}">
      <text>
        <r>
          <rPr>
            <b/>
            <sz val="16"/>
            <color indexed="81"/>
            <rFont val="ＭＳ Ｐゴシック"/>
            <family val="3"/>
            <charset val="128"/>
          </rPr>
          <t>不動産賃貸借契約書に記載のある賃借料(月額）金額を記載ください。</t>
        </r>
      </text>
    </comment>
    <comment ref="H133" authorId="2" shapeId="0" xr:uid="{00000000-0006-0000-3E00-000014000000}">
      <text>
        <r>
          <rPr>
            <b/>
            <sz val="16"/>
            <color indexed="81"/>
            <rFont val="ＭＳ Ｐゴシック"/>
            <family val="3"/>
            <charset val="128"/>
          </rPr>
          <t>共益費(月額）の金額を記載ください。</t>
        </r>
      </text>
    </comment>
    <comment ref="D157" authorId="0" shapeId="0" xr:uid="{00000000-0006-0000-3E00-000015000000}">
      <text>
        <r>
          <rPr>
            <b/>
            <sz val="16"/>
            <color indexed="81"/>
            <rFont val="ＭＳ Ｐゴシック"/>
            <family val="3"/>
            <charset val="128"/>
          </rPr>
          <t>施設名称を記載ください。</t>
        </r>
      </text>
    </comment>
    <comment ref="K157" authorId="1" shapeId="0" xr:uid="{00000000-0006-0000-3E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E00-000017000000}">
      <text>
        <r>
          <rPr>
            <b/>
            <sz val="16"/>
            <color indexed="81"/>
            <rFont val="ＭＳ Ｐゴシック"/>
            <family val="3"/>
            <charset val="128"/>
          </rPr>
          <t>不動産賃貸借契約書に記載のある賃借料(月額）金額を記載ください。</t>
        </r>
      </text>
    </comment>
    <comment ref="H163" authorId="2" shapeId="0" xr:uid="{00000000-0006-0000-3E00-000018000000}">
      <text>
        <r>
          <rPr>
            <b/>
            <sz val="16"/>
            <color indexed="81"/>
            <rFont val="ＭＳ Ｐゴシック"/>
            <family val="3"/>
            <charset val="128"/>
          </rPr>
          <t>共益費(月額）の金額を記載ください。</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3F00-000001000000}">
      <text>
        <r>
          <rPr>
            <b/>
            <sz val="16"/>
            <color indexed="81"/>
            <rFont val="ＭＳ Ｐゴシック"/>
            <family val="3"/>
            <charset val="128"/>
          </rPr>
          <t>施設名称を記載ください。</t>
        </r>
      </text>
    </comment>
    <comment ref="K7" authorId="1" shapeId="0" xr:uid="{00000000-0006-0000-3F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3F00-000003000000}">
      <text>
        <r>
          <rPr>
            <b/>
            <sz val="16"/>
            <color indexed="81"/>
            <rFont val="ＭＳ Ｐゴシック"/>
            <family val="3"/>
            <charset val="128"/>
          </rPr>
          <t>不動産賃貸借契約書に記載のある賃借料(月額）金額を記載ください。</t>
        </r>
      </text>
    </comment>
    <comment ref="H13" authorId="2" shapeId="0" xr:uid="{00000000-0006-0000-3F00-000004000000}">
      <text>
        <r>
          <rPr>
            <b/>
            <sz val="16"/>
            <color indexed="81"/>
            <rFont val="ＭＳ Ｐゴシック"/>
            <family val="3"/>
            <charset val="128"/>
          </rPr>
          <t>共益費(月額）の金額を記載ください。</t>
        </r>
      </text>
    </comment>
    <comment ref="D37" authorId="0" shapeId="0" xr:uid="{00000000-0006-0000-3F00-000005000000}">
      <text>
        <r>
          <rPr>
            <b/>
            <sz val="16"/>
            <color indexed="81"/>
            <rFont val="ＭＳ Ｐゴシック"/>
            <family val="3"/>
            <charset val="128"/>
          </rPr>
          <t>施設名称を記載ください。</t>
        </r>
      </text>
    </comment>
    <comment ref="K37" authorId="1" shapeId="0" xr:uid="{00000000-0006-0000-3F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3F00-000007000000}">
      <text>
        <r>
          <rPr>
            <b/>
            <sz val="16"/>
            <color indexed="81"/>
            <rFont val="ＭＳ Ｐゴシック"/>
            <family val="3"/>
            <charset val="128"/>
          </rPr>
          <t>不動産賃貸借契約書に記載のある賃借料(月額）金額を記載ください。</t>
        </r>
      </text>
    </comment>
    <comment ref="H43" authorId="2" shapeId="0" xr:uid="{00000000-0006-0000-3F00-000008000000}">
      <text>
        <r>
          <rPr>
            <b/>
            <sz val="16"/>
            <color indexed="81"/>
            <rFont val="ＭＳ Ｐゴシック"/>
            <family val="3"/>
            <charset val="128"/>
          </rPr>
          <t>共益費(月額）の金額を記載ください。</t>
        </r>
      </text>
    </comment>
    <comment ref="D67" authorId="0" shapeId="0" xr:uid="{00000000-0006-0000-3F00-000009000000}">
      <text>
        <r>
          <rPr>
            <b/>
            <sz val="16"/>
            <color indexed="81"/>
            <rFont val="ＭＳ Ｐゴシック"/>
            <family val="3"/>
            <charset val="128"/>
          </rPr>
          <t>施設名称を記載ください。</t>
        </r>
      </text>
    </comment>
    <comment ref="K67" authorId="1" shapeId="0" xr:uid="{00000000-0006-0000-3F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3F00-00000B000000}">
      <text>
        <r>
          <rPr>
            <b/>
            <sz val="16"/>
            <color indexed="81"/>
            <rFont val="ＭＳ Ｐゴシック"/>
            <family val="3"/>
            <charset val="128"/>
          </rPr>
          <t>不動産賃貸借契約書に記載のある賃借料(月額）金額を記載ください。</t>
        </r>
      </text>
    </comment>
    <comment ref="H73" authorId="2" shapeId="0" xr:uid="{00000000-0006-0000-3F00-00000C000000}">
      <text>
        <r>
          <rPr>
            <b/>
            <sz val="16"/>
            <color indexed="81"/>
            <rFont val="ＭＳ Ｐゴシック"/>
            <family val="3"/>
            <charset val="128"/>
          </rPr>
          <t>共益費(月額）の金額を記載ください。</t>
        </r>
      </text>
    </comment>
    <comment ref="D97" authorId="0" shapeId="0" xr:uid="{00000000-0006-0000-3F00-00000D000000}">
      <text>
        <r>
          <rPr>
            <b/>
            <sz val="16"/>
            <color indexed="81"/>
            <rFont val="ＭＳ Ｐゴシック"/>
            <family val="3"/>
            <charset val="128"/>
          </rPr>
          <t>施設名称を記載ください。</t>
        </r>
      </text>
    </comment>
    <comment ref="K97" authorId="1" shapeId="0" xr:uid="{00000000-0006-0000-3F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3F00-00000F000000}">
      <text>
        <r>
          <rPr>
            <b/>
            <sz val="16"/>
            <color indexed="81"/>
            <rFont val="ＭＳ Ｐゴシック"/>
            <family val="3"/>
            <charset val="128"/>
          </rPr>
          <t>不動産賃貸借契約書に記載のある賃借料(月額）金額を記載ください。</t>
        </r>
      </text>
    </comment>
    <comment ref="H103" authorId="2" shapeId="0" xr:uid="{00000000-0006-0000-3F00-000010000000}">
      <text>
        <r>
          <rPr>
            <b/>
            <sz val="16"/>
            <color indexed="81"/>
            <rFont val="ＭＳ Ｐゴシック"/>
            <family val="3"/>
            <charset val="128"/>
          </rPr>
          <t>共益費(月額）の金額を記載ください。</t>
        </r>
      </text>
    </comment>
    <comment ref="D127" authorId="0" shapeId="0" xr:uid="{00000000-0006-0000-3F00-000011000000}">
      <text>
        <r>
          <rPr>
            <b/>
            <sz val="16"/>
            <color indexed="81"/>
            <rFont val="ＭＳ Ｐゴシック"/>
            <family val="3"/>
            <charset val="128"/>
          </rPr>
          <t>施設名称を記載ください。</t>
        </r>
      </text>
    </comment>
    <comment ref="K127" authorId="1" shapeId="0" xr:uid="{00000000-0006-0000-3F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3F00-000013000000}">
      <text>
        <r>
          <rPr>
            <b/>
            <sz val="16"/>
            <color indexed="81"/>
            <rFont val="ＭＳ Ｐゴシック"/>
            <family val="3"/>
            <charset val="128"/>
          </rPr>
          <t>不動産賃貸借契約書に記載のある賃借料(月額）金額を記載ください。</t>
        </r>
      </text>
    </comment>
    <comment ref="H133" authorId="2" shapeId="0" xr:uid="{00000000-0006-0000-3F00-000014000000}">
      <text>
        <r>
          <rPr>
            <b/>
            <sz val="16"/>
            <color indexed="81"/>
            <rFont val="ＭＳ Ｐゴシック"/>
            <family val="3"/>
            <charset val="128"/>
          </rPr>
          <t>共益費(月額）の金額を記載ください。</t>
        </r>
      </text>
    </comment>
    <comment ref="D157" authorId="0" shapeId="0" xr:uid="{00000000-0006-0000-3F00-000015000000}">
      <text>
        <r>
          <rPr>
            <b/>
            <sz val="16"/>
            <color indexed="81"/>
            <rFont val="ＭＳ Ｐゴシック"/>
            <family val="3"/>
            <charset val="128"/>
          </rPr>
          <t>施設名称を記載ください。</t>
        </r>
      </text>
    </comment>
    <comment ref="K157" authorId="1" shapeId="0" xr:uid="{00000000-0006-0000-3F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3F00-000017000000}">
      <text>
        <r>
          <rPr>
            <b/>
            <sz val="16"/>
            <color indexed="81"/>
            <rFont val="ＭＳ Ｐゴシック"/>
            <family val="3"/>
            <charset val="128"/>
          </rPr>
          <t>不動産賃貸借契約書に記載のある賃借料(月額）金額を記載ください。</t>
        </r>
      </text>
    </comment>
    <comment ref="H163" authorId="2" shapeId="0" xr:uid="{00000000-0006-0000-3F00-000018000000}">
      <text>
        <r>
          <rPr>
            <b/>
            <sz val="16"/>
            <color indexed="81"/>
            <rFont val="ＭＳ Ｐゴシック"/>
            <family val="3"/>
            <charset val="128"/>
          </rPr>
          <t>共益費(月額）の金額を記載ください。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0800-000001000000}">
      <text>
        <r>
          <rPr>
            <b/>
            <sz val="18"/>
            <color indexed="81"/>
            <rFont val="ＭＳ Ｐゴシック"/>
            <family val="3"/>
            <charset val="128"/>
          </rPr>
          <t>施設名称を記載ください。</t>
        </r>
      </text>
    </comment>
    <comment ref="H13" authorId="0" shapeId="0" xr:uid="{00000000-0006-0000-08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0800-000003000000}">
      <text>
        <r>
          <rPr>
            <b/>
            <sz val="9"/>
            <color indexed="81"/>
            <rFont val="MS P ゴシック"/>
            <family val="3"/>
            <charset val="128"/>
          </rPr>
          <t>都道府県選択</t>
        </r>
      </text>
    </comment>
    <comment ref="E17" authorId="0" shapeId="0" xr:uid="{00000000-0006-0000-0800-000004000000}">
      <text>
        <r>
          <rPr>
            <b/>
            <sz val="9"/>
            <color indexed="81"/>
            <rFont val="MS P ゴシック"/>
            <family val="3"/>
            <charset val="128"/>
          </rPr>
          <t>都道府県に続く番号を入力</t>
        </r>
      </text>
    </comment>
    <comment ref="D37" authorId="0" shapeId="0" xr:uid="{00000000-0006-0000-0800-000005000000}">
      <text>
        <r>
          <rPr>
            <b/>
            <sz val="18"/>
            <color indexed="81"/>
            <rFont val="ＭＳ Ｐゴシック"/>
            <family val="3"/>
            <charset val="128"/>
          </rPr>
          <t>施設名称を記載ください。</t>
        </r>
      </text>
    </comment>
    <comment ref="H43" authorId="0" shapeId="0" xr:uid="{00000000-0006-0000-08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0800-000007000000}">
      <text>
        <r>
          <rPr>
            <b/>
            <sz val="9"/>
            <color indexed="81"/>
            <rFont val="MS P ゴシック"/>
            <family val="3"/>
            <charset val="128"/>
          </rPr>
          <t>都道府県選択</t>
        </r>
      </text>
    </comment>
    <comment ref="E47" authorId="0" shapeId="0" xr:uid="{00000000-0006-0000-0800-000008000000}">
      <text>
        <r>
          <rPr>
            <b/>
            <sz val="9"/>
            <color indexed="81"/>
            <rFont val="MS P ゴシック"/>
            <family val="3"/>
            <charset val="128"/>
          </rPr>
          <t>都道府県に続く番号を入力</t>
        </r>
      </text>
    </comment>
    <comment ref="D67" authorId="0" shapeId="0" xr:uid="{00000000-0006-0000-0800-000009000000}">
      <text>
        <r>
          <rPr>
            <b/>
            <sz val="18"/>
            <color indexed="81"/>
            <rFont val="ＭＳ Ｐゴシック"/>
            <family val="3"/>
            <charset val="128"/>
          </rPr>
          <t>施設名称を記載ください。</t>
        </r>
      </text>
    </comment>
    <comment ref="H73" authorId="0" shapeId="0" xr:uid="{00000000-0006-0000-08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0800-00000B000000}">
      <text>
        <r>
          <rPr>
            <b/>
            <sz val="9"/>
            <color indexed="81"/>
            <rFont val="MS P ゴシック"/>
            <family val="3"/>
            <charset val="128"/>
          </rPr>
          <t>都道府県選択</t>
        </r>
      </text>
    </comment>
    <comment ref="E77" authorId="0" shapeId="0" xr:uid="{00000000-0006-0000-0800-00000C000000}">
      <text>
        <r>
          <rPr>
            <b/>
            <sz val="9"/>
            <color indexed="81"/>
            <rFont val="MS P ゴシック"/>
            <family val="3"/>
            <charset val="128"/>
          </rPr>
          <t>都道府県に続く番号を入力</t>
        </r>
      </text>
    </comment>
    <comment ref="D97" authorId="0" shapeId="0" xr:uid="{00000000-0006-0000-0800-00000D000000}">
      <text>
        <r>
          <rPr>
            <b/>
            <sz val="18"/>
            <color indexed="81"/>
            <rFont val="ＭＳ Ｐゴシック"/>
            <family val="3"/>
            <charset val="128"/>
          </rPr>
          <t>施設名称を記載ください。</t>
        </r>
      </text>
    </comment>
    <comment ref="H103" authorId="0" shapeId="0" xr:uid="{00000000-0006-0000-08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0800-00000F000000}">
      <text>
        <r>
          <rPr>
            <b/>
            <sz val="9"/>
            <color indexed="81"/>
            <rFont val="MS P ゴシック"/>
            <family val="3"/>
            <charset val="128"/>
          </rPr>
          <t>都道府県選択</t>
        </r>
      </text>
    </comment>
    <comment ref="E107" authorId="0" shapeId="0" xr:uid="{00000000-0006-0000-0800-000010000000}">
      <text>
        <r>
          <rPr>
            <b/>
            <sz val="9"/>
            <color indexed="81"/>
            <rFont val="MS P ゴシック"/>
            <family val="3"/>
            <charset val="128"/>
          </rPr>
          <t>都道府県に続く番号を入力</t>
        </r>
      </text>
    </comment>
    <comment ref="D127" authorId="0" shapeId="0" xr:uid="{00000000-0006-0000-0800-000011000000}">
      <text>
        <r>
          <rPr>
            <b/>
            <sz val="18"/>
            <color indexed="81"/>
            <rFont val="ＭＳ Ｐゴシック"/>
            <family val="3"/>
            <charset val="128"/>
          </rPr>
          <t>施設名称を記載ください。</t>
        </r>
      </text>
    </comment>
    <comment ref="H133" authorId="0" shapeId="0" xr:uid="{00000000-0006-0000-08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0800-000013000000}">
      <text>
        <r>
          <rPr>
            <b/>
            <sz val="9"/>
            <color indexed="81"/>
            <rFont val="MS P ゴシック"/>
            <family val="3"/>
            <charset val="128"/>
          </rPr>
          <t>都道府県選択</t>
        </r>
      </text>
    </comment>
    <comment ref="E137" authorId="0" shapeId="0" xr:uid="{00000000-0006-0000-0800-000014000000}">
      <text>
        <r>
          <rPr>
            <b/>
            <sz val="9"/>
            <color indexed="81"/>
            <rFont val="MS P ゴシック"/>
            <family val="3"/>
            <charset val="128"/>
          </rPr>
          <t>都道府県に続く番号を入力</t>
        </r>
      </text>
    </comment>
    <comment ref="D157" authorId="0" shapeId="0" xr:uid="{00000000-0006-0000-0800-000015000000}">
      <text>
        <r>
          <rPr>
            <b/>
            <sz val="18"/>
            <color indexed="81"/>
            <rFont val="ＭＳ Ｐゴシック"/>
            <family val="3"/>
            <charset val="128"/>
          </rPr>
          <t>施設名称を記載ください。</t>
        </r>
      </text>
    </comment>
    <comment ref="H163" authorId="0" shapeId="0" xr:uid="{00000000-0006-0000-08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0800-000017000000}">
      <text>
        <r>
          <rPr>
            <b/>
            <sz val="9"/>
            <color indexed="81"/>
            <rFont val="MS P ゴシック"/>
            <family val="3"/>
            <charset val="128"/>
          </rPr>
          <t>都道府県選択</t>
        </r>
      </text>
    </comment>
    <comment ref="E167" authorId="0" shapeId="0" xr:uid="{00000000-0006-0000-0800-000018000000}">
      <text>
        <r>
          <rPr>
            <b/>
            <sz val="9"/>
            <color indexed="81"/>
            <rFont val="MS P ゴシック"/>
            <family val="3"/>
            <charset val="128"/>
          </rPr>
          <t>都道府県に続く番号を入力</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4000-000001000000}">
      <text>
        <r>
          <rPr>
            <b/>
            <sz val="16"/>
            <color indexed="81"/>
            <rFont val="ＭＳ Ｐゴシック"/>
            <family val="3"/>
            <charset val="128"/>
          </rPr>
          <t>施設名称を記載ください。</t>
        </r>
      </text>
    </comment>
    <comment ref="K7" authorId="1" shapeId="0" xr:uid="{00000000-0006-0000-40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4000-000003000000}">
      <text>
        <r>
          <rPr>
            <b/>
            <sz val="16"/>
            <color indexed="81"/>
            <rFont val="ＭＳ Ｐゴシック"/>
            <family val="3"/>
            <charset val="128"/>
          </rPr>
          <t>不動産賃貸借契約書に記載のある賃借料(月額）金額を記載ください。</t>
        </r>
      </text>
    </comment>
    <comment ref="H13" authorId="2" shapeId="0" xr:uid="{00000000-0006-0000-4000-000004000000}">
      <text>
        <r>
          <rPr>
            <b/>
            <sz val="16"/>
            <color indexed="81"/>
            <rFont val="ＭＳ Ｐゴシック"/>
            <family val="3"/>
            <charset val="128"/>
          </rPr>
          <t>共益費(月額）の金額を記載ください。</t>
        </r>
      </text>
    </comment>
    <comment ref="D37" authorId="0" shapeId="0" xr:uid="{00000000-0006-0000-4000-000005000000}">
      <text>
        <r>
          <rPr>
            <b/>
            <sz val="16"/>
            <color indexed="81"/>
            <rFont val="ＭＳ Ｐゴシック"/>
            <family val="3"/>
            <charset val="128"/>
          </rPr>
          <t>施設名称を記載ください。</t>
        </r>
      </text>
    </comment>
    <comment ref="K37" authorId="1" shapeId="0" xr:uid="{00000000-0006-0000-40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4000-000007000000}">
      <text>
        <r>
          <rPr>
            <b/>
            <sz val="16"/>
            <color indexed="81"/>
            <rFont val="ＭＳ Ｐゴシック"/>
            <family val="3"/>
            <charset val="128"/>
          </rPr>
          <t>不動産賃貸借契約書に記載のある賃借料(月額）金額を記載ください。</t>
        </r>
      </text>
    </comment>
    <comment ref="H43" authorId="2" shapeId="0" xr:uid="{00000000-0006-0000-4000-000008000000}">
      <text>
        <r>
          <rPr>
            <b/>
            <sz val="16"/>
            <color indexed="81"/>
            <rFont val="ＭＳ Ｐゴシック"/>
            <family val="3"/>
            <charset val="128"/>
          </rPr>
          <t>共益費(月額）の金額を記載ください。</t>
        </r>
      </text>
    </comment>
    <comment ref="D67" authorId="0" shapeId="0" xr:uid="{00000000-0006-0000-4000-000009000000}">
      <text>
        <r>
          <rPr>
            <b/>
            <sz val="16"/>
            <color indexed="81"/>
            <rFont val="ＭＳ Ｐゴシック"/>
            <family val="3"/>
            <charset val="128"/>
          </rPr>
          <t>施設名称を記載ください。</t>
        </r>
      </text>
    </comment>
    <comment ref="K67" authorId="1" shapeId="0" xr:uid="{00000000-0006-0000-40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4000-00000B000000}">
      <text>
        <r>
          <rPr>
            <b/>
            <sz val="16"/>
            <color indexed="81"/>
            <rFont val="ＭＳ Ｐゴシック"/>
            <family val="3"/>
            <charset val="128"/>
          </rPr>
          <t>不動産賃貸借契約書に記載のある賃借料(月額）金額を記載ください。</t>
        </r>
      </text>
    </comment>
    <comment ref="H73" authorId="2" shapeId="0" xr:uid="{00000000-0006-0000-4000-00000C000000}">
      <text>
        <r>
          <rPr>
            <b/>
            <sz val="16"/>
            <color indexed="81"/>
            <rFont val="ＭＳ Ｐゴシック"/>
            <family val="3"/>
            <charset val="128"/>
          </rPr>
          <t>共益費(月額）の金額を記載ください。</t>
        </r>
      </text>
    </comment>
    <comment ref="D97" authorId="0" shapeId="0" xr:uid="{00000000-0006-0000-4000-00000D000000}">
      <text>
        <r>
          <rPr>
            <b/>
            <sz val="16"/>
            <color indexed="81"/>
            <rFont val="ＭＳ Ｐゴシック"/>
            <family val="3"/>
            <charset val="128"/>
          </rPr>
          <t>施設名称を記載ください。</t>
        </r>
      </text>
    </comment>
    <comment ref="K97" authorId="1" shapeId="0" xr:uid="{00000000-0006-0000-40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4000-00000F000000}">
      <text>
        <r>
          <rPr>
            <b/>
            <sz val="16"/>
            <color indexed="81"/>
            <rFont val="ＭＳ Ｐゴシック"/>
            <family val="3"/>
            <charset val="128"/>
          </rPr>
          <t>不動産賃貸借契約書に記載のある賃借料(月額）金額を記載ください。</t>
        </r>
      </text>
    </comment>
    <comment ref="H103" authorId="2" shapeId="0" xr:uid="{00000000-0006-0000-4000-000010000000}">
      <text>
        <r>
          <rPr>
            <b/>
            <sz val="16"/>
            <color indexed="81"/>
            <rFont val="ＭＳ Ｐゴシック"/>
            <family val="3"/>
            <charset val="128"/>
          </rPr>
          <t>共益費(月額）の金額を記載ください。</t>
        </r>
      </text>
    </comment>
    <comment ref="D127" authorId="0" shapeId="0" xr:uid="{00000000-0006-0000-4000-000011000000}">
      <text>
        <r>
          <rPr>
            <b/>
            <sz val="16"/>
            <color indexed="81"/>
            <rFont val="ＭＳ Ｐゴシック"/>
            <family val="3"/>
            <charset val="128"/>
          </rPr>
          <t>施設名称を記載ください。</t>
        </r>
      </text>
    </comment>
    <comment ref="K127" authorId="1" shapeId="0" xr:uid="{00000000-0006-0000-40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4000-000013000000}">
      <text>
        <r>
          <rPr>
            <b/>
            <sz val="16"/>
            <color indexed="81"/>
            <rFont val="ＭＳ Ｐゴシック"/>
            <family val="3"/>
            <charset val="128"/>
          </rPr>
          <t>不動産賃貸借契約書に記載のある賃借料(月額）金額を記載ください。</t>
        </r>
      </text>
    </comment>
    <comment ref="H133" authorId="2" shapeId="0" xr:uid="{00000000-0006-0000-4000-000014000000}">
      <text>
        <r>
          <rPr>
            <b/>
            <sz val="16"/>
            <color indexed="81"/>
            <rFont val="ＭＳ Ｐゴシック"/>
            <family val="3"/>
            <charset val="128"/>
          </rPr>
          <t>共益費(月額）の金額を記載ください。</t>
        </r>
      </text>
    </comment>
    <comment ref="D157" authorId="0" shapeId="0" xr:uid="{00000000-0006-0000-4000-000015000000}">
      <text>
        <r>
          <rPr>
            <b/>
            <sz val="16"/>
            <color indexed="81"/>
            <rFont val="ＭＳ Ｐゴシック"/>
            <family val="3"/>
            <charset val="128"/>
          </rPr>
          <t>施設名称を記載ください。</t>
        </r>
      </text>
    </comment>
    <comment ref="K157" authorId="1" shapeId="0" xr:uid="{00000000-0006-0000-40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4000-000017000000}">
      <text>
        <r>
          <rPr>
            <b/>
            <sz val="16"/>
            <color indexed="81"/>
            <rFont val="ＭＳ Ｐゴシック"/>
            <family val="3"/>
            <charset val="128"/>
          </rPr>
          <t>不動産賃貸借契約書に記載のある賃借料(月額）金額を記載ください。</t>
        </r>
      </text>
    </comment>
    <comment ref="H163" authorId="2" shapeId="0" xr:uid="{00000000-0006-0000-4000-000018000000}">
      <text>
        <r>
          <rPr>
            <b/>
            <sz val="16"/>
            <color indexed="81"/>
            <rFont val="ＭＳ Ｐゴシック"/>
            <family val="3"/>
            <charset val="128"/>
          </rPr>
          <t>共益費(月額）の金額を記載ください。</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4100-000001000000}">
      <text>
        <r>
          <rPr>
            <b/>
            <sz val="16"/>
            <color indexed="81"/>
            <rFont val="ＭＳ Ｐゴシック"/>
            <family val="3"/>
            <charset val="128"/>
          </rPr>
          <t>施設名称を記載ください。</t>
        </r>
      </text>
    </comment>
    <comment ref="K7" authorId="1" shapeId="0" xr:uid="{00000000-0006-0000-41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4100-000003000000}">
      <text>
        <r>
          <rPr>
            <b/>
            <sz val="16"/>
            <color indexed="81"/>
            <rFont val="ＭＳ Ｐゴシック"/>
            <family val="3"/>
            <charset val="128"/>
          </rPr>
          <t>不動産賃貸借契約書に記載のある賃借料(月額）金額を記載ください。</t>
        </r>
      </text>
    </comment>
    <comment ref="H13" authorId="2" shapeId="0" xr:uid="{00000000-0006-0000-4100-000004000000}">
      <text>
        <r>
          <rPr>
            <b/>
            <sz val="16"/>
            <color indexed="81"/>
            <rFont val="ＭＳ Ｐゴシック"/>
            <family val="3"/>
            <charset val="128"/>
          </rPr>
          <t>共益費(月額）の金額を記載ください。</t>
        </r>
      </text>
    </comment>
    <comment ref="D37" authorId="0" shapeId="0" xr:uid="{00000000-0006-0000-4100-000005000000}">
      <text>
        <r>
          <rPr>
            <b/>
            <sz val="16"/>
            <color indexed="81"/>
            <rFont val="ＭＳ Ｐゴシック"/>
            <family val="3"/>
            <charset val="128"/>
          </rPr>
          <t>施設名称を記載ください。</t>
        </r>
      </text>
    </comment>
    <comment ref="K37" authorId="1" shapeId="0" xr:uid="{00000000-0006-0000-41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4100-000007000000}">
      <text>
        <r>
          <rPr>
            <b/>
            <sz val="16"/>
            <color indexed="81"/>
            <rFont val="ＭＳ Ｐゴシック"/>
            <family val="3"/>
            <charset val="128"/>
          </rPr>
          <t>不動産賃貸借契約書に記載のある賃借料(月額）金額を記載ください。</t>
        </r>
      </text>
    </comment>
    <comment ref="H43" authorId="2" shapeId="0" xr:uid="{00000000-0006-0000-4100-000008000000}">
      <text>
        <r>
          <rPr>
            <b/>
            <sz val="16"/>
            <color indexed="81"/>
            <rFont val="ＭＳ Ｐゴシック"/>
            <family val="3"/>
            <charset val="128"/>
          </rPr>
          <t>共益費(月額）の金額を記載ください。</t>
        </r>
      </text>
    </comment>
    <comment ref="D67" authorId="0" shapeId="0" xr:uid="{00000000-0006-0000-4100-000009000000}">
      <text>
        <r>
          <rPr>
            <b/>
            <sz val="16"/>
            <color indexed="81"/>
            <rFont val="ＭＳ Ｐゴシック"/>
            <family val="3"/>
            <charset val="128"/>
          </rPr>
          <t>施設名称を記載ください。</t>
        </r>
      </text>
    </comment>
    <comment ref="K67" authorId="1" shapeId="0" xr:uid="{00000000-0006-0000-41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4100-00000B000000}">
      <text>
        <r>
          <rPr>
            <b/>
            <sz val="16"/>
            <color indexed="81"/>
            <rFont val="ＭＳ Ｐゴシック"/>
            <family val="3"/>
            <charset val="128"/>
          </rPr>
          <t>不動産賃貸借契約書に記載のある賃借料(月額）金額を記載ください。</t>
        </r>
      </text>
    </comment>
    <comment ref="H73" authorId="2" shapeId="0" xr:uid="{00000000-0006-0000-4100-00000C000000}">
      <text>
        <r>
          <rPr>
            <b/>
            <sz val="16"/>
            <color indexed="81"/>
            <rFont val="ＭＳ Ｐゴシック"/>
            <family val="3"/>
            <charset val="128"/>
          </rPr>
          <t>共益費(月額）の金額を記載ください。</t>
        </r>
      </text>
    </comment>
    <comment ref="D97" authorId="0" shapeId="0" xr:uid="{00000000-0006-0000-4100-00000D000000}">
      <text>
        <r>
          <rPr>
            <b/>
            <sz val="16"/>
            <color indexed="81"/>
            <rFont val="ＭＳ Ｐゴシック"/>
            <family val="3"/>
            <charset val="128"/>
          </rPr>
          <t>施設名称を記載ください。</t>
        </r>
      </text>
    </comment>
    <comment ref="K97" authorId="1" shapeId="0" xr:uid="{00000000-0006-0000-41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4100-00000F000000}">
      <text>
        <r>
          <rPr>
            <b/>
            <sz val="16"/>
            <color indexed="81"/>
            <rFont val="ＭＳ Ｐゴシック"/>
            <family val="3"/>
            <charset val="128"/>
          </rPr>
          <t>不動産賃貸借契約書に記載のある賃借料(月額）金額を記載ください。</t>
        </r>
      </text>
    </comment>
    <comment ref="H103" authorId="2" shapeId="0" xr:uid="{00000000-0006-0000-4100-000010000000}">
      <text>
        <r>
          <rPr>
            <b/>
            <sz val="16"/>
            <color indexed="81"/>
            <rFont val="ＭＳ Ｐゴシック"/>
            <family val="3"/>
            <charset val="128"/>
          </rPr>
          <t>共益費(月額）の金額を記載ください。</t>
        </r>
      </text>
    </comment>
    <comment ref="D127" authorId="0" shapeId="0" xr:uid="{00000000-0006-0000-4100-000011000000}">
      <text>
        <r>
          <rPr>
            <b/>
            <sz val="16"/>
            <color indexed="81"/>
            <rFont val="ＭＳ Ｐゴシック"/>
            <family val="3"/>
            <charset val="128"/>
          </rPr>
          <t>施設名称を記載ください。</t>
        </r>
      </text>
    </comment>
    <comment ref="K127" authorId="1" shapeId="0" xr:uid="{00000000-0006-0000-41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4100-000013000000}">
      <text>
        <r>
          <rPr>
            <b/>
            <sz val="16"/>
            <color indexed="81"/>
            <rFont val="ＭＳ Ｐゴシック"/>
            <family val="3"/>
            <charset val="128"/>
          </rPr>
          <t>不動産賃貸借契約書に記載のある賃借料(月額）金額を記載ください。</t>
        </r>
      </text>
    </comment>
    <comment ref="H133" authorId="2" shapeId="0" xr:uid="{00000000-0006-0000-4100-000014000000}">
      <text>
        <r>
          <rPr>
            <b/>
            <sz val="16"/>
            <color indexed="81"/>
            <rFont val="ＭＳ Ｐゴシック"/>
            <family val="3"/>
            <charset val="128"/>
          </rPr>
          <t>共益費(月額）の金額を記載ください。</t>
        </r>
      </text>
    </comment>
    <comment ref="D157" authorId="0" shapeId="0" xr:uid="{00000000-0006-0000-4100-000015000000}">
      <text>
        <r>
          <rPr>
            <b/>
            <sz val="16"/>
            <color indexed="81"/>
            <rFont val="ＭＳ Ｐゴシック"/>
            <family val="3"/>
            <charset val="128"/>
          </rPr>
          <t>施設名称を記載ください。</t>
        </r>
      </text>
    </comment>
    <comment ref="K157" authorId="1" shapeId="0" xr:uid="{00000000-0006-0000-41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4100-000017000000}">
      <text>
        <r>
          <rPr>
            <b/>
            <sz val="16"/>
            <color indexed="81"/>
            <rFont val="ＭＳ Ｐゴシック"/>
            <family val="3"/>
            <charset val="128"/>
          </rPr>
          <t>不動産賃貸借契約書に記載のある賃借料(月額）金額を記載ください。</t>
        </r>
      </text>
    </comment>
    <comment ref="H163" authorId="2" shapeId="0" xr:uid="{00000000-0006-0000-4100-000018000000}">
      <text>
        <r>
          <rPr>
            <b/>
            <sz val="16"/>
            <color indexed="81"/>
            <rFont val="ＭＳ Ｐゴシック"/>
            <family val="3"/>
            <charset val="128"/>
          </rPr>
          <t>共益費(月額）の金額を記載ください。</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4200-000001000000}">
      <text>
        <r>
          <rPr>
            <b/>
            <sz val="16"/>
            <color indexed="81"/>
            <rFont val="ＭＳ Ｐゴシック"/>
            <family val="3"/>
            <charset val="128"/>
          </rPr>
          <t>施設名称を記載ください。</t>
        </r>
      </text>
    </comment>
    <comment ref="K7" authorId="1" shapeId="0" xr:uid="{00000000-0006-0000-42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4200-000003000000}">
      <text>
        <r>
          <rPr>
            <b/>
            <sz val="16"/>
            <color indexed="81"/>
            <rFont val="ＭＳ Ｐゴシック"/>
            <family val="3"/>
            <charset val="128"/>
          </rPr>
          <t>不動産賃貸借契約書に記載のある賃借料(月額）金額を記載ください。</t>
        </r>
      </text>
    </comment>
    <comment ref="H13" authorId="2" shapeId="0" xr:uid="{00000000-0006-0000-4200-000004000000}">
      <text>
        <r>
          <rPr>
            <b/>
            <sz val="16"/>
            <color indexed="81"/>
            <rFont val="ＭＳ Ｐゴシック"/>
            <family val="3"/>
            <charset val="128"/>
          </rPr>
          <t>共益費(月額）の金額を記載ください。</t>
        </r>
      </text>
    </comment>
    <comment ref="D37" authorId="0" shapeId="0" xr:uid="{00000000-0006-0000-4200-000005000000}">
      <text>
        <r>
          <rPr>
            <b/>
            <sz val="16"/>
            <color indexed="81"/>
            <rFont val="ＭＳ Ｐゴシック"/>
            <family val="3"/>
            <charset val="128"/>
          </rPr>
          <t>施設名称を記載ください。</t>
        </r>
      </text>
    </comment>
    <comment ref="K37" authorId="1" shapeId="0" xr:uid="{00000000-0006-0000-42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4200-000007000000}">
      <text>
        <r>
          <rPr>
            <b/>
            <sz val="16"/>
            <color indexed="81"/>
            <rFont val="ＭＳ Ｐゴシック"/>
            <family val="3"/>
            <charset val="128"/>
          </rPr>
          <t>不動産賃貸借契約書に記載のある賃借料(月額）金額を記載ください。</t>
        </r>
      </text>
    </comment>
    <comment ref="H43" authorId="2" shapeId="0" xr:uid="{00000000-0006-0000-4200-000008000000}">
      <text>
        <r>
          <rPr>
            <b/>
            <sz val="16"/>
            <color indexed="81"/>
            <rFont val="ＭＳ Ｐゴシック"/>
            <family val="3"/>
            <charset val="128"/>
          </rPr>
          <t>共益費(月額）の金額を記載ください。</t>
        </r>
      </text>
    </comment>
    <comment ref="D67" authorId="0" shapeId="0" xr:uid="{00000000-0006-0000-4200-000009000000}">
      <text>
        <r>
          <rPr>
            <b/>
            <sz val="16"/>
            <color indexed="81"/>
            <rFont val="ＭＳ Ｐゴシック"/>
            <family val="3"/>
            <charset val="128"/>
          </rPr>
          <t>施設名称を記載ください。</t>
        </r>
      </text>
    </comment>
    <comment ref="K67" authorId="1" shapeId="0" xr:uid="{00000000-0006-0000-42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4200-00000B000000}">
      <text>
        <r>
          <rPr>
            <b/>
            <sz val="16"/>
            <color indexed="81"/>
            <rFont val="ＭＳ Ｐゴシック"/>
            <family val="3"/>
            <charset val="128"/>
          </rPr>
          <t>不動産賃貸借契約書に記載のある賃借料(月額）金額を記載ください。</t>
        </r>
      </text>
    </comment>
    <comment ref="H73" authorId="2" shapeId="0" xr:uid="{00000000-0006-0000-4200-00000C000000}">
      <text>
        <r>
          <rPr>
            <b/>
            <sz val="16"/>
            <color indexed="81"/>
            <rFont val="ＭＳ Ｐゴシック"/>
            <family val="3"/>
            <charset val="128"/>
          </rPr>
          <t>共益費(月額）の金額を記載ください。</t>
        </r>
      </text>
    </comment>
    <comment ref="D97" authorId="0" shapeId="0" xr:uid="{00000000-0006-0000-4200-00000D000000}">
      <text>
        <r>
          <rPr>
            <b/>
            <sz val="16"/>
            <color indexed="81"/>
            <rFont val="ＭＳ Ｐゴシック"/>
            <family val="3"/>
            <charset val="128"/>
          </rPr>
          <t>施設名称を記載ください。</t>
        </r>
      </text>
    </comment>
    <comment ref="K97" authorId="1" shapeId="0" xr:uid="{00000000-0006-0000-42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4200-00000F000000}">
      <text>
        <r>
          <rPr>
            <b/>
            <sz val="16"/>
            <color indexed="81"/>
            <rFont val="ＭＳ Ｐゴシック"/>
            <family val="3"/>
            <charset val="128"/>
          </rPr>
          <t>不動産賃貸借契約書に記載のある賃借料(月額）金額を記載ください。</t>
        </r>
      </text>
    </comment>
    <comment ref="H103" authorId="2" shapeId="0" xr:uid="{00000000-0006-0000-4200-000010000000}">
      <text>
        <r>
          <rPr>
            <b/>
            <sz val="16"/>
            <color indexed="81"/>
            <rFont val="ＭＳ Ｐゴシック"/>
            <family val="3"/>
            <charset val="128"/>
          </rPr>
          <t>共益費(月額）の金額を記載ください。</t>
        </r>
      </text>
    </comment>
    <comment ref="D127" authorId="0" shapeId="0" xr:uid="{00000000-0006-0000-4200-000011000000}">
      <text>
        <r>
          <rPr>
            <b/>
            <sz val="16"/>
            <color indexed="81"/>
            <rFont val="ＭＳ Ｐゴシック"/>
            <family val="3"/>
            <charset val="128"/>
          </rPr>
          <t>施設名称を記載ください。</t>
        </r>
      </text>
    </comment>
    <comment ref="K127" authorId="1" shapeId="0" xr:uid="{00000000-0006-0000-42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4200-000013000000}">
      <text>
        <r>
          <rPr>
            <b/>
            <sz val="16"/>
            <color indexed="81"/>
            <rFont val="ＭＳ Ｐゴシック"/>
            <family val="3"/>
            <charset val="128"/>
          </rPr>
          <t>不動産賃貸借契約書に記載のある賃借料(月額）金額を記載ください。</t>
        </r>
      </text>
    </comment>
    <comment ref="H133" authorId="2" shapeId="0" xr:uid="{00000000-0006-0000-4200-000014000000}">
      <text>
        <r>
          <rPr>
            <b/>
            <sz val="16"/>
            <color indexed="81"/>
            <rFont val="ＭＳ Ｐゴシック"/>
            <family val="3"/>
            <charset val="128"/>
          </rPr>
          <t>共益費(月額）の金額を記載ください。</t>
        </r>
      </text>
    </comment>
    <comment ref="D157" authorId="0" shapeId="0" xr:uid="{00000000-0006-0000-4200-000015000000}">
      <text>
        <r>
          <rPr>
            <b/>
            <sz val="16"/>
            <color indexed="81"/>
            <rFont val="ＭＳ Ｐゴシック"/>
            <family val="3"/>
            <charset val="128"/>
          </rPr>
          <t>施設名称を記載ください。</t>
        </r>
      </text>
    </comment>
    <comment ref="K157" authorId="1" shapeId="0" xr:uid="{00000000-0006-0000-42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4200-000017000000}">
      <text>
        <r>
          <rPr>
            <b/>
            <sz val="16"/>
            <color indexed="81"/>
            <rFont val="ＭＳ Ｐゴシック"/>
            <family val="3"/>
            <charset val="128"/>
          </rPr>
          <t>不動産賃貸借契約書に記載のある賃借料(月額）金額を記載ください。</t>
        </r>
      </text>
    </comment>
    <comment ref="H163" authorId="2" shapeId="0" xr:uid="{00000000-0006-0000-4200-000018000000}">
      <text>
        <r>
          <rPr>
            <b/>
            <sz val="16"/>
            <color indexed="81"/>
            <rFont val="ＭＳ Ｐゴシック"/>
            <family val="3"/>
            <charset val="128"/>
          </rPr>
          <t>共益費(月額）の金額を記載ください。</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4300-000001000000}">
      <text>
        <r>
          <rPr>
            <b/>
            <sz val="16"/>
            <color indexed="81"/>
            <rFont val="ＭＳ Ｐゴシック"/>
            <family val="3"/>
            <charset val="128"/>
          </rPr>
          <t>施設名称を記載ください。</t>
        </r>
      </text>
    </comment>
    <comment ref="K7" authorId="1" shapeId="0" xr:uid="{00000000-0006-0000-43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4300-000003000000}">
      <text>
        <r>
          <rPr>
            <b/>
            <sz val="16"/>
            <color indexed="81"/>
            <rFont val="ＭＳ Ｐゴシック"/>
            <family val="3"/>
            <charset val="128"/>
          </rPr>
          <t>不動産賃貸借契約書に記載のある賃借料(月額）金額を記載ください。</t>
        </r>
      </text>
    </comment>
    <comment ref="H13" authorId="2" shapeId="0" xr:uid="{00000000-0006-0000-4300-000004000000}">
      <text>
        <r>
          <rPr>
            <b/>
            <sz val="16"/>
            <color indexed="81"/>
            <rFont val="ＭＳ Ｐゴシック"/>
            <family val="3"/>
            <charset val="128"/>
          </rPr>
          <t>共益費(月額）の金額を記載ください。</t>
        </r>
      </text>
    </comment>
    <comment ref="D37" authorId="0" shapeId="0" xr:uid="{00000000-0006-0000-4300-000005000000}">
      <text>
        <r>
          <rPr>
            <b/>
            <sz val="16"/>
            <color indexed="81"/>
            <rFont val="ＭＳ Ｐゴシック"/>
            <family val="3"/>
            <charset val="128"/>
          </rPr>
          <t>施設名称を記載ください。</t>
        </r>
      </text>
    </comment>
    <comment ref="K37" authorId="1" shapeId="0" xr:uid="{00000000-0006-0000-43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4300-000007000000}">
      <text>
        <r>
          <rPr>
            <b/>
            <sz val="16"/>
            <color indexed="81"/>
            <rFont val="ＭＳ Ｐゴシック"/>
            <family val="3"/>
            <charset val="128"/>
          </rPr>
          <t>不動産賃貸借契約書に記載のある賃借料(月額）金額を記載ください。</t>
        </r>
      </text>
    </comment>
    <comment ref="H43" authorId="2" shapeId="0" xr:uid="{00000000-0006-0000-4300-000008000000}">
      <text>
        <r>
          <rPr>
            <b/>
            <sz val="16"/>
            <color indexed="81"/>
            <rFont val="ＭＳ Ｐゴシック"/>
            <family val="3"/>
            <charset val="128"/>
          </rPr>
          <t>共益費(月額）の金額を記載ください。</t>
        </r>
      </text>
    </comment>
    <comment ref="D67" authorId="0" shapeId="0" xr:uid="{00000000-0006-0000-4300-000009000000}">
      <text>
        <r>
          <rPr>
            <b/>
            <sz val="16"/>
            <color indexed="81"/>
            <rFont val="ＭＳ Ｐゴシック"/>
            <family val="3"/>
            <charset val="128"/>
          </rPr>
          <t>施設名称を記載ください。</t>
        </r>
      </text>
    </comment>
    <comment ref="K67" authorId="1" shapeId="0" xr:uid="{00000000-0006-0000-43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4300-00000B000000}">
      <text>
        <r>
          <rPr>
            <b/>
            <sz val="16"/>
            <color indexed="81"/>
            <rFont val="ＭＳ Ｐゴシック"/>
            <family val="3"/>
            <charset val="128"/>
          </rPr>
          <t>不動産賃貸借契約書に記載のある賃借料(月額）金額を記載ください。</t>
        </r>
      </text>
    </comment>
    <comment ref="H73" authorId="2" shapeId="0" xr:uid="{00000000-0006-0000-4300-00000C000000}">
      <text>
        <r>
          <rPr>
            <b/>
            <sz val="16"/>
            <color indexed="81"/>
            <rFont val="ＭＳ Ｐゴシック"/>
            <family val="3"/>
            <charset val="128"/>
          </rPr>
          <t>共益費(月額）の金額を記載ください。</t>
        </r>
      </text>
    </comment>
    <comment ref="D97" authorId="0" shapeId="0" xr:uid="{00000000-0006-0000-4300-00000D000000}">
      <text>
        <r>
          <rPr>
            <b/>
            <sz val="16"/>
            <color indexed="81"/>
            <rFont val="ＭＳ Ｐゴシック"/>
            <family val="3"/>
            <charset val="128"/>
          </rPr>
          <t>施設名称を記載ください。</t>
        </r>
      </text>
    </comment>
    <comment ref="K97" authorId="1" shapeId="0" xr:uid="{00000000-0006-0000-43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4300-00000F000000}">
      <text>
        <r>
          <rPr>
            <b/>
            <sz val="16"/>
            <color indexed="81"/>
            <rFont val="ＭＳ Ｐゴシック"/>
            <family val="3"/>
            <charset val="128"/>
          </rPr>
          <t>不動産賃貸借契約書に記載のある賃借料(月額）金額を記載ください。</t>
        </r>
      </text>
    </comment>
    <comment ref="H103" authorId="2" shapeId="0" xr:uid="{00000000-0006-0000-4300-000010000000}">
      <text>
        <r>
          <rPr>
            <b/>
            <sz val="16"/>
            <color indexed="81"/>
            <rFont val="ＭＳ Ｐゴシック"/>
            <family val="3"/>
            <charset val="128"/>
          </rPr>
          <t>共益費(月額）の金額を記載ください。</t>
        </r>
      </text>
    </comment>
    <comment ref="D127" authorId="0" shapeId="0" xr:uid="{00000000-0006-0000-4300-000011000000}">
      <text>
        <r>
          <rPr>
            <b/>
            <sz val="16"/>
            <color indexed="81"/>
            <rFont val="ＭＳ Ｐゴシック"/>
            <family val="3"/>
            <charset val="128"/>
          </rPr>
          <t>施設名称を記載ください。</t>
        </r>
      </text>
    </comment>
    <comment ref="K127" authorId="1" shapeId="0" xr:uid="{00000000-0006-0000-43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4300-000013000000}">
      <text>
        <r>
          <rPr>
            <b/>
            <sz val="16"/>
            <color indexed="81"/>
            <rFont val="ＭＳ Ｐゴシック"/>
            <family val="3"/>
            <charset val="128"/>
          </rPr>
          <t>不動産賃貸借契約書に記載のある賃借料(月額）金額を記載ください。</t>
        </r>
      </text>
    </comment>
    <comment ref="H133" authorId="2" shapeId="0" xr:uid="{00000000-0006-0000-4300-000014000000}">
      <text>
        <r>
          <rPr>
            <b/>
            <sz val="16"/>
            <color indexed="81"/>
            <rFont val="ＭＳ Ｐゴシック"/>
            <family val="3"/>
            <charset val="128"/>
          </rPr>
          <t>共益費(月額）の金額を記載ください。</t>
        </r>
      </text>
    </comment>
    <comment ref="D157" authorId="0" shapeId="0" xr:uid="{00000000-0006-0000-4300-000015000000}">
      <text>
        <r>
          <rPr>
            <b/>
            <sz val="16"/>
            <color indexed="81"/>
            <rFont val="ＭＳ Ｐゴシック"/>
            <family val="3"/>
            <charset val="128"/>
          </rPr>
          <t>施設名称を記載ください。</t>
        </r>
      </text>
    </comment>
    <comment ref="K157" authorId="1" shapeId="0" xr:uid="{00000000-0006-0000-43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4300-000017000000}">
      <text>
        <r>
          <rPr>
            <b/>
            <sz val="16"/>
            <color indexed="81"/>
            <rFont val="ＭＳ Ｐゴシック"/>
            <family val="3"/>
            <charset val="128"/>
          </rPr>
          <t>不動産賃貸借契約書に記載のある賃借料(月額）金額を記載ください。</t>
        </r>
      </text>
    </comment>
    <comment ref="H163" authorId="2" shapeId="0" xr:uid="{00000000-0006-0000-4300-000018000000}">
      <text>
        <r>
          <rPr>
            <b/>
            <sz val="16"/>
            <color indexed="81"/>
            <rFont val="ＭＳ Ｐゴシック"/>
            <family val="3"/>
            <charset val="128"/>
          </rPr>
          <t>共益費(月額）の金額を記載ください。</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4400-000001000000}">
      <text>
        <r>
          <rPr>
            <b/>
            <sz val="16"/>
            <color indexed="81"/>
            <rFont val="ＭＳ Ｐゴシック"/>
            <family val="3"/>
            <charset val="128"/>
          </rPr>
          <t>施設名称を記載ください。</t>
        </r>
      </text>
    </comment>
    <comment ref="K7" authorId="1" shapeId="0" xr:uid="{00000000-0006-0000-44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4400-000003000000}">
      <text>
        <r>
          <rPr>
            <b/>
            <sz val="16"/>
            <color indexed="81"/>
            <rFont val="ＭＳ Ｐゴシック"/>
            <family val="3"/>
            <charset val="128"/>
          </rPr>
          <t>不動産賃貸借契約書に記載のある賃借料(月額）金額を記載ください。</t>
        </r>
      </text>
    </comment>
    <comment ref="H13" authorId="2" shapeId="0" xr:uid="{00000000-0006-0000-4400-000004000000}">
      <text>
        <r>
          <rPr>
            <b/>
            <sz val="16"/>
            <color indexed="81"/>
            <rFont val="ＭＳ Ｐゴシック"/>
            <family val="3"/>
            <charset val="128"/>
          </rPr>
          <t>共益費(月額）の金額を記載ください。</t>
        </r>
      </text>
    </comment>
    <comment ref="D37" authorId="0" shapeId="0" xr:uid="{00000000-0006-0000-4400-000005000000}">
      <text>
        <r>
          <rPr>
            <b/>
            <sz val="16"/>
            <color indexed="81"/>
            <rFont val="ＭＳ Ｐゴシック"/>
            <family val="3"/>
            <charset val="128"/>
          </rPr>
          <t>施設名称を記載ください。</t>
        </r>
      </text>
    </comment>
    <comment ref="K37" authorId="1" shapeId="0" xr:uid="{00000000-0006-0000-44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4400-000007000000}">
      <text>
        <r>
          <rPr>
            <b/>
            <sz val="16"/>
            <color indexed="81"/>
            <rFont val="ＭＳ Ｐゴシック"/>
            <family val="3"/>
            <charset val="128"/>
          </rPr>
          <t>不動産賃貸借契約書に記載のある賃借料(月額）金額を記載ください。</t>
        </r>
      </text>
    </comment>
    <comment ref="H43" authorId="2" shapeId="0" xr:uid="{00000000-0006-0000-4400-000008000000}">
      <text>
        <r>
          <rPr>
            <b/>
            <sz val="16"/>
            <color indexed="81"/>
            <rFont val="ＭＳ Ｐゴシック"/>
            <family val="3"/>
            <charset val="128"/>
          </rPr>
          <t>共益費(月額）の金額を記載ください。</t>
        </r>
      </text>
    </comment>
    <comment ref="D67" authorId="0" shapeId="0" xr:uid="{00000000-0006-0000-4400-000009000000}">
      <text>
        <r>
          <rPr>
            <b/>
            <sz val="16"/>
            <color indexed="81"/>
            <rFont val="ＭＳ Ｐゴシック"/>
            <family val="3"/>
            <charset val="128"/>
          </rPr>
          <t>施設名称を記載ください。</t>
        </r>
      </text>
    </comment>
    <comment ref="K67" authorId="1" shapeId="0" xr:uid="{00000000-0006-0000-44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4400-00000B000000}">
      <text>
        <r>
          <rPr>
            <b/>
            <sz val="16"/>
            <color indexed="81"/>
            <rFont val="ＭＳ Ｐゴシック"/>
            <family val="3"/>
            <charset val="128"/>
          </rPr>
          <t>不動産賃貸借契約書に記載のある賃借料(月額）金額を記載ください。</t>
        </r>
      </text>
    </comment>
    <comment ref="H73" authorId="2" shapeId="0" xr:uid="{00000000-0006-0000-4400-00000C000000}">
      <text>
        <r>
          <rPr>
            <b/>
            <sz val="16"/>
            <color indexed="81"/>
            <rFont val="ＭＳ Ｐゴシック"/>
            <family val="3"/>
            <charset val="128"/>
          </rPr>
          <t>共益費(月額）の金額を記載ください。</t>
        </r>
      </text>
    </comment>
    <comment ref="D97" authorId="0" shapeId="0" xr:uid="{00000000-0006-0000-4400-00000D000000}">
      <text>
        <r>
          <rPr>
            <b/>
            <sz val="16"/>
            <color indexed="81"/>
            <rFont val="ＭＳ Ｐゴシック"/>
            <family val="3"/>
            <charset val="128"/>
          </rPr>
          <t>施設名称を記載ください。</t>
        </r>
      </text>
    </comment>
    <comment ref="K97" authorId="1" shapeId="0" xr:uid="{00000000-0006-0000-44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4400-00000F000000}">
      <text>
        <r>
          <rPr>
            <b/>
            <sz val="16"/>
            <color indexed="81"/>
            <rFont val="ＭＳ Ｐゴシック"/>
            <family val="3"/>
            <charset val="128"/>
          </rPr>
          <t>不動産賃貸借契約書に記載のある賃借料(月額）金額を記載ください。</t>
        </r>
      </text>
    </comment>
    <comment ref="H103" authorId="2" shapeId="0" xr:uid="{00000000-0006-0000-4400-000010000000}">
      <text>
        <r>
          <rPr>
            <b/>
            <sz val="16"/>
            <color indexed="81"/>
            <rFont val="ＭＳ Ｐゴシック"/>
            <family val="3"/>
            <charset val="128"/>
          </rPr>
          <t>共益費(月額）の金額を記載ください。</t>
        </r>
      </text>
    </comment>
    <comment ref="D127" authorId="0" shapeId="0" xr:uid="{00000000-0006-0000-4400-000011000000}">
      <text>
        <r>
          <rPr>
            <b/>
            <sz val="16"/>
            <color indexed="81"/>
            <rFont val="ＭＳ Ｐゴシック"/>
            <family val="3"/>
            <charset val="128"/>
          </rPr>
          <t>施設名称を記載ください。</t>
        </r>
      </text>
    </comment>
    <comment ref="K127" authorId="1" shapeId="0" xr:uid="{00000000-0006-0000-44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4400-000013000000}">
      <text>
        <r>
          <rPr>
            <b/>
            <sz val="16"/>
            <color indexed="81"/>
            <rFont val="ＭＳ Ｐゴシック"/>
            <family val="3"/>
            <charset val="128"/>
          </rPr>
          <t>不動産賃貸借契約書に記載のある賃借料(月額）金額を記載ください。</t>
        </r>
      </text>
    </comment>
    <comment ref="H133" authorId="2" shapeId="0" xr:uid="{00000000-0006-0000-4400-000014000000}">
      <text>
        <r>
          <rPr>
            <b/>
            <sz val="16"/>
            <color indexed="81"/>
            <rFont val="ＭＳ Ｐゴシック"/>
            <family val="3"/>
            <charset val="128"/>
          </rPr>
          <t>共益費(月額）の金額を記載ください。</t>
        </r>
      </text>
    </comment>
    <comment ref="D157" authorId="0" shapeId="0" xr:uid="{00000000-0006-0000-4400-000015000000}">
      <text>
        <r>
          <rPr>
            <b/>
            <sz val="16"/>
            <color indexed="81"/>
            <rFont val="ＭＳ Ｐゴシック"/>
            <family val="3"/>
            <charset val="128"/>
          </rPr>
          <t>施設名称を記載ください。</t>
        </r>
      </text>
    </comment>
    <comment ref="K157" authorId="1" shapeId="0" xr:uid="{00000000-0006-0000-44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4400-000017000000}">
      <text>
        <r>
          <rPr>
            <b/>
            <sz val="16"/>
            <color indexed="81"/>
            <rFont val="ＭＳ Ｐゴシック"/>
            <family val="3"/>
            <charset val="128"/>
          </rPr>
          <t>不動産賃貸借契約書に記載のある賃借料(月額）金額を記載ください。</t>
        </r>
      </text>
    </comment>
    <comment ref="H163" authorId="2" shapeId="0" xr:uid="{00000000-0006-0000-4400-000018000000}">
      <text>
        <r>
          <rPr>
            <b/>
            <sz val="16"/>
            <color indexed="81"/>
            <rFont val="ＭＳ Ｐゴシック"/>
            <family val="3"/>
            <charset val="128"/>
          </rPr>
          <t>共益費(月額）の金額を記載ください。</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Administrator</author>
    <author>坪内 雄真</author>
    <author>agata</author>
  </authors>
  <commentList>
    <comment ref="D7" authorId="0" shapeId="0" xr:uid="{00000000-0006-0000-4500-000001000000}">
      <text>
        <r>
          <rPr>
            <b/>
            <sz val="16"/>
            <color indexed="81"/>
            <rFont val="ＭＳ Ｐゴシック"/>
            <family val="3"/>
            <charset val="128"/>
          </rPr>
          <t>施設名称を記載ください。</t>
        </r>
      </text>
    </comment>
    <comment ref="K7" authorId="1" shapeId="0" xr:uid="{00000000-0006-0000-4500-000002000000}">
      <text>
        <r>
          <rPr>
            <b/>
            <sz val="14"/>
            <color indexed="81"/>
            <rFont val="ＭＳ Ｐゴシック"/>
            <family val="3"/>
            <charset val="128"/>
          </rPr>
          <t>施設名称が申請時より変更している場合は、施設種別を直接ご入力ください。</t>
        </r>
      </text>
    </comment>
    <comment ref="H12" authorId="2" shapeId="0" xr:uid="{00000000-0006-0000-4500-000003000000}">
      <text>
        <r>
          <rPr>
            <b/>
            <sz val="16"/>
            <color indexed="81"/>
            <rFont val="ＭＳ Ｐゴシック"/>
            <family val="3"/>
            <charset val="128"/>
          </rPr>
          <t>不動産賃貸借契約書に記載のある賃借料(月額）金額を記載ください。</t>
        </r>
      </text>
    </comment>
    <comment ref="H13" authorId="2" shapeId="0" xr:uid="{00000000-0006-0000-4500-000004000000}">
      <text>
        <r>
          <rPr>
            <b/>
            <sz val="16"/>
            <color indexed="81"/>
            <rFont val="ＭＳ Ｐゴシック"/>
            <family val="3"/>
            <charset val="128"/>
          </rPr>
          <t>共益費(月額）の金額を記載ください。</t>
        </r>
      </text>
    </comment>
    <comment ref="D37" authorId="0" shapeId="0" xr:uid="{00000000-0006-0000-4500-000005000000}">
      <text>
        <r>
          <rPr>
            <b/>
            <sz val="16"/>
            <color indexed="81"/>
            <rFont val="ＭＳ Ｐゴシック"/>
            <family val="3"/>
            <charset val="128"/>
          </rPr>
          <t>施設名称を記載ください。</t>
        </r>
      </text>
    </comment>
    <comment ref="K37" authorId="1" shapeId="0" xr:uid="{00000000-0006-0000-4500-000006000000}">
      <text>
        <r>
          <rPr>
            <b/>
            <sz val="14"/>
            <color indexed="81"/>
            <rFont val="ＭＳ Ｐゴシック"/>
            <family val="3"/>
            <charset val="128"/>
          </rPr>
          <t>施設名称が申請時より変更している場合は、施設種別を直接ご入力ください。</t>
        </r>
      </text>
    </comment>
    <comment ref="H42" authorId="2" shapeId="0" xr:uid="{00000000-0006-0000-4500-000007000000}">
      <text>
        <r>
          <rPr>
            <b/>
            <sz val="16"/>
            <color indexed="81"/>
            <rFont val="ＭＳ Ｐゴシック"/>
            <family val="3"/>
            <charset val="128"/>
          </rPr>
          <t>不動産賃貸借契約書に記載のある賃借料(月額）金額を記載ください。</t>
        </r>
      </text>
    </comment>
    <comment ref="H43" authorId="2" shapeId="0" xr:uid="{00000000-0006-0000-4500-000008000000}">
      <text>
        <r>
          <rPr>
            <b/>
            <sz val="16"/>
            <color indexed="81"/>
            <rFont val="ＭＳ Ｐゴシック"/>
            <family val="3"/>
            <charset val="128"/>
          </rPr>
          <t>共益費(月額）の金額を記載ください。</t>
        </r>
      </text>
    </comment>
    <comment ref="D67" authorId="0" shapeId="0" xr:uid="{00000000-0006-0000-4500-000009000000}">
      <text>
        <r>
          <rPr>
            <b/>
            <sz val="16"/>
            <color indexed="81"/>
            <rFont val="ＭＳ Ｐゴシック"/>
            <family val="3"/>
            <charset val="128"/>
          </rPr>
          <t>施設名称を記載ください。</t>
        </r>
      </text>
    </comment>
    <comment ref="K67" authorId="1" shapeId="0" xr:uid="{00000000-0006-0000-4500-00000A000000}">
      <text>
        <r>
          <rPr>
            <b/>
            <sz val="14"/>
            <color indexed="81"/>
            <rFont val="ＭＳ Ｐゴシック"/>
            <family val="3"/>
            <charset val="128"/>
          </rPr>
          <t>施設名称が申請時より変更している場合は、施設種別を直接ご入力ください。</t>
        </r>
      </text>
    </comment>
    <comment ref="H72" authorId="2" shapeId="0" xr:uid="{00000000-0006-0000-4500-00000B000000}">
      <text>
        <r>
          <rPr>
            <b/>
            <sz val="16"/>
            <color indexed="81"/>
            <rFont val="ＭＳ Ｐゴシック"/>
            <family val="3"/>
            <charset val="128"/>
          </rPr>
          <t>不動産賃貸借契約書に記載のある賃借料(月額）金額を記載ください。</t>
        </r>
      </text>
    </comment>
    <comment ref="H73" authorId="2" shapeId="0" xr:uid="{00000000-0006-0000-4500-00000C000000}">
      <text>
        <r>
          <rPr>
            <b/>
            <sz val="16"/>
            <color indexed="81"/>
            <rFont val="ＭＳ Ｐゴシック"/>
            <family val="3"/>
            <charset val="128"/>
          </rPr>
          <t>共益費(月額）の金額を記載ください。</t>
        </r>
      </text>
    </comment>
    <comment ref="D97" authorId="0" shapeId="0" xr:uid="{00000000-0006-0000-4500-00000D000000}">
      <text>
        <r>
          <rPr>
            <b/>
            <sz val="16"/>
            <color indexed="81"/>
            <rFont val="ＭＳ Ｐゴシック"/>
            <family val="3"/>
            <charset val="128"/>
          </rPr>
          <t>施設名称を記載ください。</t>
        </r>
      </text>
    </comment>
    <comment ref="K97" authorId="1" shapeId="0" xr:uid="{00000000-0006-0000-4500-00000E000000}">
      <text>
        <r>
          <rPr>
            <b/>
            <sz val="14"/>
            <color indexed="81"/>
            <rFont val="ＭＳ Ｐゴシック"/>
            <family val="3"/>
            <charset val="128"/>
          </rPr>
          <t>施設名称が申請時より変更している場合は、施設種別を直接ご入力ください。</t>
        </r>
      </text>
    </comment>
    <comment ref="H102" authorId="2" shapeId="0" xr:uid="{00000000-0006-0000-4500-00000F000000}">
      <text>
        <r>
          <rPr>
            <b/>
            <sz val="16"/>
            <color indexed="81"/>
            <rFont val="ＭＳ Ｐゴシック"/>
            <family val="3"/>
            <charset val="128"/>
          </rPr>
          <t>不動産賃貸借契約書に記載のある賃借料(月額）金額を記載ください。</t>
        </r>
      </text>
    </comment>
    <comment ref="H103" authorId="2" shapeId="0" xr:uid="{00000000-0006-0000-4500-000010000000}">
      <text>
        <r>
          <rPr>
            <b/>
            <sz val="16"/>
            <color indexed="81"/>
            <rFont val="ＭＳ Ｐゴシック"/>
            <family val="3"/>
            <charset val="128"/>
          </rPr>
          <t>共益費(月額）の金額を記載ください。</t>
        </r>
      </text>
    </comment>
    <comment ref="D127" authorId="0" shapeId="0" xr:uid="{00000000-0006-0000-4500-000011000000}">
      <text>
        <r>
          <rPr>
            <b/>
            <sz val="16"/>
            <color indexed="81"/>
            <rFont val="ＭＳ Ｐゴシック"/>
            <family val="3"/>
            <charset val="128"/>
          </rPr>
          <t>施設名称を記載ください。</t>
        </r>
      </text>
    </comment>
    <comment ref="K127" authorId="1" shapeId="0" xr:uid="{00000000-0006-0000-4500-000012000000}">
      <text>
        <r>
          <rPr>
            <b/>
            <sz val="14"/>
            <color indexed="81"/>
            <rFont val="ＭＳ Ｐゴシック"/>
            <family val="3"/>
            <charset val="128"/>
          </rPr>
          <t>施設名称が申請時より変更している場合は、施設種別を直接ご入力ください。</t>
        </r>
      </text>
    </comment>
    <comment ref="H132" authorId="2" shapeId="0" xr:uid="{00000000-0006-0000-4500-000013000000}">
      <text>
        <r>
          <rPr>
            <b/>
            <sz val="16"/>
            <color indexed="81"/>
            <rFont val="ＭＳ Ｐゴシック"/>
            <family val="3"/>
            <charset val="128"/>
          </rPr>
          <t>不動産賃貸借契約書に記載のある賃借料(月額）金額を記載ください。</t>
        </r>
      </text>
    </comment>
    <comment ref="H133" authorId="2" shapeId="0" xr:uid="{00000000-0006-0000-4500-000014000000}">
      <text>
        <r>
          <rPr>
            <b/>
            <sz val="16"/>
            <color indexed="81"/>
            <rFont val="ＭＳ Ｐゴシック"/>
            <family val="3"/>
            <charset val="128"/>
          </rPr>
          <t>共益費(月額）の金額を記載ください。</t>
        </r>
      </text>
    </comment>
    <comment ref="D157" authorId="0" shapeId="0" xr:uid="{00000000-0006-0000-4500-000015000000}">
      <text>
        <r>
          <rPr>
            <b/>
            <sz val="16"/>
            <color indexed="81"/>
            <rFont val="ＭＳ Ｐゴシック"/>
            <family val="3"/>
            <charset val="128"/>
          </rPr>
          <t>施設名称を記載ください。</t>
        </r>
      </text>
    </comment>
    <comment ref="K157" authorId="1" shapeId="0" xr:uid="{00000000-0006-0000-4500-000016000000}">
      <text>
        <r>
          <rPr>
            <b/>
            <sz val="14"/>
            <color indexed="81"/>
            <rFont val="ＭＳ Ｐゴシック"/>
            <family val="3"/>
            <charset val="128"/>
          </rPr>
          <t>施設名称が申請時より変更している場合は、施設種別を直接ご入力ください。</t>
        </r>
      </text>
    </comment>
    <comment ref="H162" authorId="2" shapeId="0" xr:uid="{00000000-0006-0000-4500-000017000000}">
      <text>
        <r>
          <rPr>
            <b/>
            <sz val="16"/>
            <color indexed="81"/>
            <rFont val="ＭＳ Ｐゴシック"/>
            <family val="3"/>
            <charset val="128"/>
          </rPr>
          <t>不動産賃貸借契約書に記載のある賃借料(月額）金額を記載ください。</t>
        </r>
      </text>
    </comment>
    <comment ref="H163" authorId="2" shapeId="0" xr:uid="{00000000-0006-0000-4500-000018000000}">
      <text>
        <r>
          <rPr>
            <b/>
            <sz val="16"/>
            <color indexed="81"/>
            <rFont val="ＭＳ Ｐゴシック"/>
            <family val="3"/>
            <charset val="128"/>
          </rPr>
          <t>共益費(月額）の金額を記載ください。</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P4" authorId="0" shapeId="0" xr:uid="{00000000-0006-0000-4600-000001000000}">
      <text>
        <r>
          <rPr>
            <b/>
            <sz val="14"/>
            <color indexed="81"/>
            <rFont val="ＭＳ Ｐゴシック"/>
            <family val="3"/>
            <charset val="128"/>
          </rPr>
          <t>様式２（１～30）のうち、保育士名の記載があるページの数を自動カウントしています。
人数が正しいかご確認ください。</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坪内 雄真</author>
  </authors>
  <commentList>
    <comment ref="D25" authorId="0" shapeId="0" xr:uid="{00000000-0006-0000-4700-000001000000}">
      <text>
        <r>
          <rPr>
            <b/>
            <sz val="9"/>
            <color indexed="81"/>
            <rFont val="ＭＳ Ｐゴシック"/>
            <family val="3"/>
            <charset val="128"/>
          </rPr>
          <t>請求額に該当する期間をプルダウンで選択ください。</t>
        </r>
      </text>
    </comment>
    <comment ref="E35" authorId="0" shapeId="0" xr:uid="{00000000-0006-0000-4700-000002000000}">
      <text>
        <r>
          <rPr>
            <b/>
            <sz val="9"/>
            <color indexed="81"/>
            <rFont val="ＭＳ Ｐゴシック"/>
            <family val="3"/>
            <charset val="128"/>
          </rPr>
          <t>プルダウンで選択ください。</t>
        </r>
      </text>
    </comment>
    <comment ref="K35" authorId="0" shapeId="0" xr:uid="{00000000-0006-0000-4700-000003000000}">
      <text>
        <r>
          <rPr>
            <b/>
            <sz val="9"/>
            <color indexed="81"/>
            <rFont val="ＭＳ Ｐゴシック"/>
            <family val="3"/>
            <charset val="128"/>
          </rPr>
          <t>プルダウンで選択ください。</t>
        </r>
      </text>
    </comment>
    <comment ref="N35" authorId="0" shapeId="0" xr:uid="{00000000-0006-0000-4700-000004000000}">
      <text>
        <r>
          <rPr>
            <b/>
            <sz val="9"/>
            <color indexed="81"/>
            <rFont val="ＭＳ Ｐゴシック"/>
            <family val="3"/>
            <charset val="128"/>
          </rPr>
          <t>プルダウンで選択ください。</t>
        </r>
      </text>
    </comment>
    <comment ref="Z49" authorId="0" shapeId="0" xr:uid="{00000000-0006-0000-4700-000005000000}">
      <text>
        <r>
          <rPr>
            <b/>
            <sz val="14"/>
            <color indexed="81"/>
            <rFont val="ＭＳ Ｐゴシック"/>
            <family val="3"/>
            <charset val="128"/>
          </rPr>
          <t>委任欄の入力が必要な場合は、「無」を「有」に変更し、出力したものに代表者印を捺印し提出ください。</t>
        </r>
        <r>
          <rPr>
            <sz val="9"/>
            <color indexed="81"/>
            <rFont val="ＭＳ Ｐゴシック"/>
            <family val="3"/>
            <charset val="128"/>
          </rPr>
          <t xml:space="preserve">
</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坪内 雄真</author>
  </authors>
  <commentList>
    <comment ref="F14" authorId="0" shapeId="0" xr:uid="{00000000-0006-0000-4800-000001000000}">
      <text>
        <r>
          <rPr>
            <b/>
            <sz val="9"/>
            <color indexed="81"/>
            <rFont val="ＭＳ Ｐゴシック"/>
            <family val="3"/>
            <charset val="128"/>
          </rPr>
          <t>報告額に該当する期間をプルダウンで選択ください。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0900-000001000000}">
      <text>
        <r>
          <rPr>
            <b/>
            <sz val="18"/>
            <color indexed="81"/>
            <rFont val="ＭＳ Ｐゴシック"/>
            <family val="3"/>
            <charset val="128"/>
          </rPr>
          <t>施設名称を記載ください。</t>
        </r>
      </text>
    </comment>
    <comment ref="H13" authorId="0" shapeId="0" xr:uid="{00000000-0006-0000-09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0900-000003000000}">
      <text>
        <r>
          <rPr>
            <b/>
            <sz val="9"/>
            <color indexed="81"/>
            <rFont val="MS P ゴシック"/>
            <family val="3"/>
            <charset val="128"/>
          </rPr>
          <t>都道府県選択</t>
        </r>
      </text>
    </comment>
    <comment ref="E17" authorId="0" shapeId="0" xr:uid="{00000000-0006-0000-0900-000004000000}">
      <text>
        <r>
          <rPr>
            <b/>
            <sz val="9"/>
            <color indexed="81"/>
            <rFont val="MS P ゴシック"/>
            <family val="3"/>
            <charset val="128"/>
          </rPr>
          <t>都道府県に続く番号を入力</t>
        </r>
      </text>
    </comment>
    <comment ref="D37" authorId="0" shapeId="0" xr:uid="{00000000-0006-0000-0900-000005000000}">
      <text>
        <r>
          <rPr>
            <b/>
            <sz val="18"/>
            <color indexed="81"/>
            <rFont val="ＭＳ Ｐゴシック"/>
            <family val="3"/>
            <charset val="128"/>
          </rPr>
          <t>施設名称を記載ください。</t>
        </r>
      </text>
    </comment>
    <comment ref="H43" authorId="0" shapeId="0" xr:uid="{00000000-0006-0000-09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0900-000007000000}">
      <text>
        <r>
          <rPr>
            <b/>
            <sz val="9"/>
            <color indexed="81"/>
            <rFont val="MS P ゴシック"/>
            <family val="3"/>
            <charset val="128"/>
          </rPr>
          <t>都道府県選択</t>
        </r>
      </text>
    </comment>
    <comment ref="E47" authorId="0" shapeId="0" xr:uid="{00000000-0006-0000-0900-000008000000}">
      <text>
        <r>
          <rPr>
            <b/>
            <sz val="9"/>
            <color indexed="81"/>
            <rFont val="MS P ゴシック"/>
            <family val="3"/>
            <charset val="128"/>
          </rPr>
          <t>都道府県に続く番号を入力</t>
        </r>
      </text>
    </comment>
    <comment ref="D67" authorId="0" shapeId="0" xr:uid="{00000000-0006-0000-0900-000009000000}">
      <text>
        <r>
          <rPr>
            <b/>
            <sz val="18"/>
            <color indexed="81"/>
            <rFont val="ＭＳ Ｐゴシック"/>
            <family val="3"/>
            <charset val="128"/>
          </rPr>
          <t>施設名称を記載ください。</t>
        </r>
      </text>
    </comment>
    <comment ref="H73" authorId="0" shapeId="0" xr:uid="{00000000-0006-0000-09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0900-00000B000000}">
      <text>
        <r>
          <rPr>
            <b/>
            <sz val="9"/>
            <color indexed="81"/>
            <rFont val="MS P ゴシック"/>
            <family val="3"/>
            <charset val="128"/>
          </rPr>
          <t>都道府県選択</t>
        </r>
      </text>
    </comment>
    <comment ref="E77" authorId="0" shapeId="0" xr:uid="{00000000-0006-0000-0900-00000C000000}">
      <text>
        <r>
          <rPr>
            <b/>
            <sz val="9"/>
            <color indexed="81"/>
            <rFont val="MS P ゴシック"/>
            <family val="3"/>
            <charset val="128"/>
          </rPr>
          <t>都道府県に続く番号を入力</t>
        </r>
      </text>
    </comment>
    <comment ref="D97" authorId="0" shapeId="0" xr:uid="{00000000-0006-0000-0900-00000D000000}">
      <text>
        <r>
          <rPr>
            <b/>
            <sz val="18"/>
            <color indexed="81"/>
            <rFont val="ＭＳ Ｐゴシック"/>
            <family val="3"/>
            <charset val="128"/>
          </rPr>
          <t>施設名称を記載ください。</t>
        </r>
      </text>
    </comment>
    <comment ref="H103" authorId="0" shapeId="0" xr:uid="{00000000-0006-0000-09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0900-00000F000000}">
      <text>
        <r>
          <rPr>
            <b/>
            <sz val="9"/>
            <color indexed="81"/>
            <rFont val="MS P ゴシック"/>
            <family val="3"/>
            <charset val="128"/>
          </rPr>
          <t>都道府県選択</t>
        </r>
      </text>
    </comment>
    <comment ref="E107" authorId="0" shapeId="0" xr:uid="{00000000-0006-0000-0900-000010000000}">
      <text>
        <r>
          <rPr>
            <b/>
            <sz val="9"/>
            <color indexed="81"/>
            <rFont val="MS P ゴシック"/>
            <family val="3"/>
            <charset val="128"/>
          </rPr>
          <t>都道府県に続く番号を入力</t>
        </r>
      </text>
    </comment>
    <comment ref="D127" authorId="0" shapeId="0" xr:uid="{00000000-0006-0000-0900-000011000000}">
      <text>
        <r>
          <rPr>
            <b/>
            <sz val="18"/>
            <color indexed="81"/>
            <rFont val="ＭＳ Ｐゴシック"/>
            <family val="3"/>
            <charset val="128"/>
          </rPr>
          <t>施設名称を記載ください。</t>
        </r>
      </text>
    </comment>
    <comment ref="H133" authorId="0" shapeId="0" xr:uid="{00000000-0006-0000-09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0900-000013000000}">
      <text>
        <r>
          <rPr>
            <b/>
            <sz val="9"/>
            <color indexed="81"/>
            <rFont val="MS P ゴシック"/>
            <family val="3"/>
            <charset val="128"/>
          </rPr>
          <t>都道府県選択</t>
        </r>
      </text>
    </comment>
    <comment ref="E137" authorId="0" shapeId="0" xr:uid="{00000000-0006-0000-0900-000014000000}">
      <text>
        <r>
          <rPr>
            <b/>
            <sz val="9"/>
            <color indexed="81"/>
            <rFont val="MS P ゴシック"/>
            <family val="3"/>
            <charset val="128"/>
          </rPr>
          <t>都道府県に続く番号を入力</t>
        </r>
      </text>
    </comment>
    <comment ref="D157" authorId="0" shapeId="0" xr:uid="{00000000-0006-0000-0900-000015000000}">
      <text>
        <r>
          <rPr>
            <b/>
            <sz val="18"/>
            <color indexed="81"/>
            <rFont val="ＭＳ Ｐゴシック"/>
            <family val="3"/>
            <charset val="128"/>
          </rPr>
          <t>施設名称を記載ください。</t>
        </r>
      </text>
    </comment>
    <comment ref="H163" authorId="0" shapeId="0" xr:uid="{00000000-0006-0000-09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0900-000017000000}">
      <text>
        <r>
          <rPr>
            <b/>
            <sz val="9"/>
            <color indexed="81"/>
            <rFont val="MS P ゴシック"/>
            <family val="3"/>
            <charset val="128"/>
          </rPr>
          <t>都道府県選択</t>
        </r>
      </text>
    </comment>
    <comment ref="E167" authorId="0" shapeId="0" xr:uid="{00000000-0006-0000-0900-000018000000}">
      <text>
        <r>
          <rPr>
            <b/>
            <sz val="9"/>
            <color indexed="81"/>
            <rFont val="MS P ゴシック"/>
            <family val="3"/>
            <charset val="128"/>
          </rPr>
          <t>都道府県に続く番号を入力</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0A00-000001000000}">
      <text>
        <r>
          <rPr>
            <b/>
            <sz val="18"/>
            <color indexed="81"/>
            <rFont val="ＭＳ Ｐゴシック"/>
            <family val="3"/>
            <charset val="128"/>
          </rPr>
          <t>施設名称を記載ください。</t>
        </r>
      </text>
    </comment>
    <comment ref="H13" authorId="0" shapeId="0" xr:uid="{00000000-0006-0000-0A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0A00-000003000000}">
      <text>
        <r>
          <rPr>
            <b/>
            <sz val="9"/>
            <color indexed="81"/>
            <rFont val="MS P ゴシック"/>
            <family val="3"/>
            <charset val="128"/>
          </rPr>
          <t>都道府県選択</t>
        </r>
      </text>
    </comment>
    <comment ref="E17" authorId="0" shapeId="0" xr:uid="{00000000-0006-0000-0A00-000004000000}">
      <text>
        <r>
          <rPr>
            <b/>
            <sz val="9"/>
            <color indexed="81"/>
            <rFont val="MS P ゴシック"/>
            <family val="3"/>
            <charset val="128"/>
          </rPr>
          <t>都道府県に続く番号を入力</t>
        </r>
      </text>
    </comment>
    <comment ref="D37" authorId="0" shapeId="0" xr:uid="{00000000-0006-0000-0A00-000005000000}">
      <text>
        <r>
          <rPr>
            <b/>
            <sz val="18"/>
            <color indexed="81"/>
            <rFont val="ＭＳ Ｐゴシック"/>
            <family val="3"/>
            <charset val="128"/>
          </rPr>
          <t>施設名称を記載ください。</t>
        </r>
      </text>
    </comment>
    <comment ref="H43" authorId="0" shapeId="0" xr:uid="{00000000-0006-0000-0A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0A00-000007000000}">
      <text>
        <r>
          <rPr>
            <b/>
            <sz val="9"/>
            <color indexed="81"/>
            <rFont val="MS P ゴシック"/>
            <family val="3"/>
            <charset val="128"/>
          </rPr>
          <t>都道府県選択</t>
        </r>
      </text>
    </comment>
    <comment ref="E47" authorId="0" shapeId="0" xr:uid="{00000000-0006-0000-0A00-000008000000}">
      <text>
        <r>
          <rPr>
            <b/>
            <sz val="9"/>
            <color indexed="81"/>
            <rFont val="MS P ゴシック"/>
            <family val="3"/>
            <charset val="128"/>
          </rPr>
          <t>都道府県に続く番号を入力</t>
        </r>
      </text>
    </comment>
    <comment ref="D67" authorId="0" shapeId="0" xr:uid="{00000000-0006-0000-0A00-000009000000}">
      <text>
        <r>
          <rPr>
            <b/>
            <sz val="18"/>
            <color indexed="81"/>
            <rFont val="ＭＳ Ｐゴシック"/>
            <family val="3"/>
            <charset val="128"/>
          </rPr>
          <t>施設名称を記載ください。</t>
        </r>
      </text>
    </comment>
    <comment ref="H73" authorId="0" shapeId="0" xr:uid="{00000000-0006-0000-0A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0A00-00000B000000}">
      <text>
        <r>
          <rPr>
            <b/>
            <sz val="9"/>
            <color indexed="81"/>
            <rFont val="MS P ゴシック"/>
            <family val="3"/>
            <charset val="128"/>
          </rPr>
          <t>都道府県選択</t>
        </r>
      </text>
    </comment>
    <comment ref="E77" authorId="0" shapeId="0" xr:uid="{00000000-0006-0000-0A00-00000C000000}">
      <text>
        <r>
          <rPr>
            <b/>
            <sz val="9"/>
            <color indexed="81"/>
            <rFont val="MS P ゴシック"/>
            <family val="3"/>
            <charset val="128"/>
          </rPr>
          <t>都道府県に続く番号を入力</t>
        </r>
      </text>
    </comment>
    <comment ref="D97" authorId="0" shapeId="0" xr:uid="{00000000-0006-0000-0A00-00000D000000}">
      <text>
        <r>
          <rPr>
            <b/>
            <sz val="18"/>
            <color indexed="81"/>
            <rFont val="ＭＳ Ｐゴシック"/>
            <family val="3"/>
            <charset val="128"/>
          </rPr>
          <t>施設名称を記載ください。</t>
        </r>
      </text>
    </comment>
    <comment ref="H103" authorId="0" shapeId="0" xr:uid="{00000000-0006-0000-0A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0A00-00000F000000}">
      <text>
        <r>
          <rPr>
            <b/>
            <sz val="9"/>
            <color indexed="81"/>
            <rFont val="MS P ゴシック"/>
            <family val="3"/>
            <charset val="128"/>
          </rPr>
          <t>都道府県選択</t>
        </r>
      </text>
    </comment>
    <comment ref="E107" authorId="0" shapeId="0" xr:uid="{00000000-0006-0000-0A00-000010000000}">
      <text>
        <r>
          <rPr>
            <b/>
            <sz val="9"/>
            <color indexed="81"/>
            <rFont val="MS P ゴシック"/>
            <family val="3"/>
            <charset val="128"/>
          </rPr>
          <t>都道府県に続く番号を入力</t>
        </r>
      </text>
    </comment>
    <comment ref="D127" authorId="0" shapeId="0" xr:uid="{00000000-0006-0000-0A00-000011000000}">
      <text>
        <r>
          <rPr>
            <b/>
            <sz val="18"/>
            <color indexed="81"/>
            <rFont val="ＭＳ Ｐゴシック"/>
            <family val="3"/>
            <charset val="128"/>
          </rPr>
          <t>施設名称を記載ください。</t>
        </r>
      </text>
    </comment>
    <comment ref="H133" authorId="0" shapeId="0" xr:uid="{00000000-0006-0000-0A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0A00-000013000000}">
      <text>
        <r>
          <rPr>
            <b/>
            <sz val="9"/>
            <color indexed="81"/>
            <rFont val="MS P ゴシック"/>
            <family val="3"/>
            <charset val="128"/>
          </rPr>
          <t>都道府県選択</t>
        </r>
      </text>
    </comment>
    <comment ref="E137" authorId="0" shapeId="0" xr:uid="{00000000-0006-0000-0A00-000014000000}">
      <text>
        <r>
          <rPr>
            <b/>
            <sz val="9"/>
            <color indexed="81"/>
            <rFont val="MS P ゴシック"/>
            <family val="3"/>
            <charset val="128"/>
          </rPr>
          <t>都道府県に続く番号を入力</t>
        </r>
      </text>
    </comment>
    <comment ref="D157" authorId="0" shapeId="0" xr:uid="{00000000-0006-0000-0A00-000015000000}">
      <text>
        <r>
          <rPr>
            <b/>
            <sz val="18"/>
            <color indexed="81"/>
            <rFont val="ＭＳ Ｐゴシック"/>
            <family val="3"/>
            <charset val="128"/>
          </rPr>
          <t>施設名称を記載ください。</t>
        </r>
      </text>
    </comment>
    <comment ref="H163" authorId="0" shapeId="0" xr:uid="{00000000-0006-0000-0A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0A00-000017000000}">
      <text>
        <r>
          <rPr>
            <b/>
            <sz val="9"/>
            <color indexed="81"/>
            <rFont val="MS P ゴシック"/>
            <family val="3"/>
            <charset val="128"/>
          </rPr>
          <t>都道府県選択</t>
        </r>
      </text>
    </comment>
    <comment ref="E167" authorId="0" shapeId="0" xr:uid="{00000000-0006-0000-0A00-000018000000}">
      <text>
        <r>
          <rPr>
            <b/>
            <sz val="9"/>
            <color indexed="81"/>
            <rFont val="MS P ゴシック"/>
            <family val="3"/>
            <charset val="128"/>
          </rPr>
          <t>都道府県に続く番号を入力</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7" authorId="0" shapeId="0" xr:uid="{00000000-0006-0000-0B00-000001000000}">
      <text>
        <r>
          <rPr>
            <b/>
            <sz val="18"/>
            <color indexed="81"/>
            <rFont val="ＭＳ Ｐゴシック"/>
            <family val="3"/>
            <charset val="128"/>
          </rPr>
          <t>施設名称を記載ください。</t>
        </r>
      </text>
    </comment>
    <comment ref="H13" authorId="0" shapeId="0" xr:uid="{00000000-0006-0000-0B00-000002000000}">
      <text>
        <r>
          <rPr>
            <b/>
            <sz val="16"/>
            <color indexed="81"/>
            <rFont val="MS P ゴシック"/>
            <family val="3"/>
            <charset val="128"/>
          </rPr>
          <t>保育士の本人負担月額（賃借料・共益費の本人負担月額総計）を記載ください。自動でマイナス表示になります。</t>
        </r>
      </text>
    </comment>
    <comment ref="D17" authorId="0" shapeId="0" xr:uid="{00000000-0006-0000-0B00-000003000000}">
      <text>
        <r>
          <rPr>
            <b/>
            <sz val="9"/>
            <color indexed="81"/>
            <rFont val="MS P ゴシック"/>
            <family val="3"/>
            <charset val="128"/>
          </rPr>
          <t>都道府県選択</t>
        </r>
      </text>
    </comment>
    <comment ref="E17" authorId="0" shapeId="0" xr:uid="{00000000-0006-0000-0B00-000004000000}">
      <text>
        <r>
          <rPr>
            <b/>
            <sz val="9"/>
            <color indexed="81"/>
            <rFont val="MS P ゴシック"/>
            <family val="3"/>
            <charset val="128"/>
          </rPr>
          <t>都道府県に続く番号を入力</t>
        </r>
      </text>
    </comment>
    <comment ref="D37" authorId="0" shapeId="0" xr:uid="{00000000-0006-0000-0B00-000005000000}">
      <text>
        <r>
          <rPr>
            <b/>
            <sz val="18"/>
            <color indexed="81"/>
            <rFont val="ＭＳ Ｐゴシック"/>
            <family val="3"/>
            <charset val="128"/>
          </rPr>
          <t>施設名称を記載ください。</t>
        </r>
      </text>
    </comment>
    <comment ref="H43" authorId="0" shapeId="0" xr:uid="{00000000-0006-0000-0B00-000006000000}">
      <text>
        <r>
          <rPr>
            <b/>
            <sz val="16"/>
            <color indexed="81"/>
            <rFont val="MS P ゴシック"/>
            <family val="3"/>
            <charset val="128"/>
          </rPr>
          <t>保育士の本人負担月額（賃借料・共益費の本人負担月額総計）を記載ください。自動でマイナス表示になります。</t>
        </r>
      </text>
    </comment>
    <comment ref="D47" authorId="0" shapeId="0" xr:uid="{00000000-0006-0000-0B00-000007000000}">
      <text>
        <r>
          <rPr>
            <b/>
            <sz val="9"/>
            <color indexed="81"/>
            <rFont val="MS P ゴシック"/>
            <family val="3"/>
            <charset val="128"/>
          </rPr>
          <t>都道府県選択</t>
        </r>
      </text>
    </comment>
    <comment ref="E47" authorId="0" shapeId="0" xr:uid="{00000000-0006-0000-0B00-000008000000}">
      <text>
        <r>
          <rPr>
            <b/>
            <sz val="9"/>
            <color indexed="81"/>
            <rFont val="MS P ゴシック"/>
            <family val="3"/>
            <charset val="128"/>
          </rPr>
          <t>都道府県に続く番号を入力</t>
        </r>
      </text>
    </comment>
    <comment ref="D67" authorId="0" shapeId="0" xr:uid="{00000000-0006-0000-0B00-000009000000}">
      <text>
        <r>
          <rPr>
            <b/>
            <sz val="18"/>
            <color indexed="81"/>
            <rFont val="ＭＳ Ｐゴシック"/>
            <family val="3"/>
            <charset val="128"/>
          </rPr>
          <t>施設名称を記載ください。</t>
        </r>
      </text>
    </comment>
    <comment ref="H73" authorId="0" shapeId="0" xr:uid="{00000000-0006-0000-0B00-00000A000000}">
      <text>
        <r>
          <rPr>
            <b/>
            <sz val="16"/>
            <color indexed="81"/>
            <rFont val="MS P ゴシック"/>
            <family val="3"/>
            <charset val="128"/>
          </rPr>
          <t>保育士の本人負担月額（賃借料・共益費の本人負担月額総計）を記載ください。自動でマイナス表示になります。</t>
        </r>
      </text>
    </comment>
    <comment ref="D77" authorId="0" shapeId="0" xr:uid="{00000000-0006-0000-0B00-00000B000000}">
      <text>
        <r>
          <rPr>
            <b/>
            <sz val="9"/>
            <color indexed="81"/>
            <rFont val="MS P ゴシック"/>
            <family val="3"/>
            <charset val="128"/>
          </rPr>
          <t>都道府県選択</t>
        </r>
      </text>
    </comment>
    <comment ref="E77" authorId="0" shapeId="0" xr:uid="{00000000-0006-0000-0B00-00000C000000}">
      <text>
        <r>
          <rPr>
            <b/>
            <sz val="9"/>
            <color indexed="81"/>
            <rFont val="MS P ゴシック"/>
            <family val="3"/>
            <charset val="128"/>
          </rPr>
          <t>都道府県に続く番号を入力</t>
        </r>
      </text>
    </comment>
    <comment ref="D97" authorId="0" shapeId="0" xr:uid="{00000000-0006-0000-0B00-00000D000000}">
      <text>
        <r>
          <rPr>
            <b/>
            <sz val="18"/>
            <color indexed="81"/>
            <rFont val="ＭＳ Ｐゴシック"/>
            <family val="3"/>
            <charset val="128"/>
          </rPr>
          <t>施設名称を記載ください。</t>
        </r>
      </text>
    </comment>
    <comment ref="H103" authorId="0" shapeId="0" xr:uid="{00000000-0006-0000-0B00-00000E000000}">
      <text>
        <r>
          <rPr>
            <b/>
            <sz val="16"/>
            <color indexed="81"/>
            <rFont val="MS P ゴシック"/>
            <family val="3"/>
            <charset val="128"/>
          </rPr>
          <t>保育士の本人負担月額（賃借料・共益費の本人負担月額総計）を記載ください。自動でマイナス表示になります。</t>
        </r>
      </text>
    </comment>
    <comment ref="D107" authorId="0" shapeId="0" xr:uid="{00000000-0006-0000-0B00-00000F000000}">
      <text>
        <r>
          <rPr>
            <b/>
            <sz val="9"/>
            <color indexed="81"/>
            <rFont val="MS P ゴシック"/>
            <family val="3"/>
            <charset val="128"/>
          </rPr>
          <t>都道府県選択</t>
        </r>
      </text>
    </comment>
    <comment ref="E107" authorId="0" shapeId="0" xr:uid="{00000000-0006-0000-0B00-000010000000}">
      <text>
        <r>
          <rPr>
            <b/>
            <sz val="9"/>
            <color indexed="81"/>
            <rFont val="MS P ゴシック"/>
            <family val="3"/>
            <charset val="128"/>
          </rPr>
          <t>都道府県に続く番号を入力</t>
        </r>
      </text>
    </comment>
    <comment ref="D127" authorId="0" shapeId="0" xr:uid="{00000000-0006-0000-0B00-000011000000}">
      <text>
        <r>
          <rPr>
            <b/>
            <sz val="18"/>
            <color indexed="81"/>
            <rFont val="ＭＳ Ｐゴシック"/>
            <family val="3"/>
            <charset val="128"/>
          </rPr>
          <t>施設名称を記載ください。</t>
        </r>
      </text>
    </comment>
    <comment ref="H133" authorId="0" shapeId="0" xr:uid="{00000000-0006-0000-0B00-000012000000}">
      <text>
        <r>
          <rPr>
            <b/>
            <sz val="16"/>
            <color indexed="81"/>
            <rFont val="MS P ゴシック"/>
            <family val="3"/>
            <charset val="128"/>
          </rPr>
          <t>保育士の本人負担月額（賃借料・共益費の本人負担月額総計）を記載ください。自動でマイナス表示になります。</t>
        </r>
      </text>
    </comment>
    <comment ref="D137" authorId="0" shapeId="0" xr:uid="{00000000-0006-0000-0B00-000013000000}">
      <text>
        <r>
          <rPr>
            <b/>
            <sz val="9"/>
            <color indexed="81"/>
            <rFont val="MS P ゴシック"/>
            <family val="3"/>
            <charset val="128"/>
          </rPr>
          <t>都道府県選択</t>
        </r>
      </text>
    </comment>
    <comment ref="E137" authorId="0" shapeId="0" xr:uid="{00000000-0006-0000-0B00-000014000000}">
      <text>
        <r>
          <rPr>
            <b/>
            <sz val="9"/>
            <color indexed="81"/>
            <rFont val="MS P ゴシック"/>
            <family val="3"/>
            <charset val="128"/>
          </rPr>
          <t>都道府県に続く番号を入力</t>
        </r>
      </text>
    </comment>
    <comment ref="D157" authorId="0" shapeId="0" xr:uid="{00000000-0006-0000-0B00-000015000000}">
      <text>
        <r>
          <rPr>
            <b/>
            <sz val="18"/>
            <color indexed="81"/>
            <rFont val="ＭＳ Ｐゴシック"/>
            <family val="3"/>
            <charset val="128"/>
          </rPr>
          <t>施設名称を記載ください。</t>
        </r>
      </text>
    </comment>
    <comment ref="H163" authorId="0" shapeId="0" xr:uid="{00000000-0006-0000-0B00-000016000000}">
      <text>
        <r>
          <rPr>
            <b/>
            <sz val="16"/>
            <color indexed="81"/>
            <rFont val="MS P ゴシック"/>
            <family val="3"/>
            <charset val="128"/>
          </rPr>
          <t>保育士の本人負担月額（賃借料・共益費の本人負担月額総計）を記載ください。自動でマイナス表示になります。</t>
        </r>
      </text>
    </comment>
    <comment ref="D167" authorId="0" shapeId="0" xr:uid="{00000000-0006-0000-0B00-000017000000}">
      <text>
        <r>
          <rPr>
            <b/>
            <sz val="9"/>
            <color indexed="81"/>
            <rFont val="MS P ゴシック"/>
            <family val="3"/>
            <charset val="128"/>
          </rPr>
          <t>都道府県選択</t>
        </r>
      </text>
    </comment>
    <comment ref="E167" authorId="0" shapeId="0" xr:uid="{00000000-0006-0000-0B00-000018000000}">
      <text>
        <r>
          <rPr>
            <b/>
            <sz val="9"/>
            <color indexed="81"/>
            <rFont val="MS P ゴシック"/>
            <family val="3"/>
            <charset val="128"/>
          </rPr>
          <t>都道府県に続く番号を入力</t>
        </r>
      </text>
    </comment>
  </commentList>
</comments>
</file>

<file path=xl/sharedStrings.xml><?xml version="1.0" encoding="utf-8"?>
<sst xmlns="http://schemas.openxmlformats.org/spreadsheetml/2006/main" count="30188" uniqueCount="301">
  <si>
    <t>種別</t>
    <rPh sb="0" eb="2">
      <t>シュベツ</t>
    </rPh>
    <phoneticPr fontId="1"/>
  </si>
  <si>
    <t>賃借料</t>
    <rPh sb="0" eb="3">
      <t>チンシャクリョウ</t>
    </rPh>
    <phoneticPr fontId="1"/>
  </si>
  <si>
    <t>共益費（管理費）</t>
    <rPh sb="0" eb="3">
      <t>キョウエキヒ</t>
    </rPh>
    <rPh sb="4" eb="7">
      <t>カンリヒ</t>
    </rPh>
    <phoneticPr fontId="1"/>
  </si>
  <si>
    <t>合計</t>
    <rPh sb="0" eb="2">
      <t>ゴウケイ</t>
    </rPh>
    <phoneticPr fontId="1"/>
  </si>
  <si>
    <t>計</t>
    <rPh sb="0" eb="1">
      <t>ケイ</t>
    </rPh>
    <phoneticPr fontId="1"/>
  </si>
  <si>
    <t>4月</t>
    <rPh sb="1" eb="2">
      <t>ガツ</t>
    </rPh>
    <phoneticPr fontId="1"/>
  </si>
  <si>
    <t>5月</t>
    <rPh sb="1" eb="2">
      <t>ガツ</t>
    </rPh>
    <phoneticPr fontId="1"/>
  </si>
  <si>
    <t>6月</t>
  </si>
  <si>
    <t>7月</t>
  </si>
  <si>
    <t>8月</t>
  </si>
  <si>
    <t>9月</t>
  </si>
  <si>
    <t>10月</t>
  </si>
  <si>
    <t>11月</t>
  </si>
  <si>
    <t>12月</t>
  </si>
  <si>
    <t>1月</t>
  </si>
  <si>
    <t>2月</t>
  </si>
  <si>
    <t>3月</t>
  </si>
  <si>
    <t>月額基準額（a）</t>
    <rPh sb="0" eb="1">
      <t>ツキ</t>
    </rPh>
    <rPh sb="1" eb="2">
      <t>ガク</t>
    </rPh>
    <rPh sb="2" eb="4">
      <t>キジュン</t>
    </rPh>
    <rPh sb="4" eb="5">
      <t>ガク</t>
    </rPh>
    <phoneticPr fontId="1"/>
  </si>
  <si>
    <t>補助金額</t>
    <rPh sb="0" eb="2">
      <t>ホジョ</t>
    </rPh>
    <rPh sb="2" eb="4">
      <t>キンガク</t>
    </rPh>
    <phoneticPr fontId="1"/>
  </si>
  <si>
    <t>補助対象期間</t>
    <rPh sb="0" eb="2">
      <t>ホジョ</t>
    </rPh>
    <rPh sb="2" eb="4">
      <t>タイショウ</t>
    </rPh>
    <rPh sb="4" eb="6">
      <t>キカン</t>
    </rPh>
    <phoneticPr fontId="2"/>
  </si>
  <si>
    <t>補助対象となる保育士・施設</t>
    <rPh sb="0" eb="2">
      <t>ホジョ</t>
    </rPh>
    <rPh sb="2" eb="4">
      <t>タイショウ</t>
    </rPh>
    <rPh sb="7" eb="9">
      <t>ホイク</t>
    </rPh>
    <rPh sb="9" eb="10">
      <t>シ</t>
    </rPh>
    <rPh sb="11" eb="13">
      <t>シセツ</t>
    </rPh>
    <phoneticPr fontId="2"/>
  </si>
  <si>
    <t>第2号様式</t>
    <phoneticPr fontId="1"/>
  </si>
  <si>
    <t>事業実施者負担</t>
    <rPh sb="0" eb="2">
      <t>ジギョウ</t>
    </rPh>
    <rPh sb="2" eb="4">
      <t>ジッシ</t>
    </rPh>
    <rPh sb="4" eb="5">
      <t>シャ</t>
    </rPh>
    <rPh sb="5" eb="7">
      <t>フタン</t>
    </rPh>
    <phoneticPr fontId="1"/>
  </si>
  <si>
    <t>補助金額
（b）=(a)×3/4　</t>
    <rPh sb="0" eb="2">
      <t>ホジョ</t>
    </rPh>
    <rPh sb="2" eb="4">
      <t>キンガク</t>
    </rPh>
    <phoneticPr fontId="1"/>
  </si>
  <si>
    <t>（第１号様式）</t>
  </si>
  <si>
    <t>（申請先）</t>
    <phoneticPr fontId="4"/>
  </si>
  <si>
    <t>横浜市長</t>
    <phoneticPr fontId="4"/>
  </si>
  <si>
    <t>代表者職氏名　</t>
    <phoneticPr fontId="4"/>
  </si>
  <si>
    <t>事業実施者名称</t>
    <rPh sb="4" eb="5">
      <t>シャ</t>
    </rPh>
    <rPh sb="5" eb="7">
      <t>メイショウ</t>
    </rPh>
    <phoneticPr fontId="4"/>
  </si>
  <si>
    <t>金</t>
    <rPh sb="0" eb="1">
      <t>キン</t>
    </rPh>
    <phoneticPr fontId="4"/>
  </si>
  <si>
    <t>第1四半期</t>
    <rPh sb="0" eb="1">
      <t>ダイ</t>
    </rPh>
    <rPh sb="2" eb="5">
      <t>シハンキ</t>
    </rPh>
    <phoneticPr fontId="4"/>
  </si>
  <si>
    <t>第2四半期</t>
  </si>
  <si>
    <t>第3四半期</t>
  </si>
  <si>
    <t>第4四半期</t>
  </si>
  <si>
    <t>所在地</t>
    <phoneticPr fontId="4"/>
  </si>
  <si>
    <t>１ 補助事業等の目的及び内容</t>
    <phoneticPr fontId="4"/>
  </si>
  <si>
    <t>担当者氏名</t>
    <rPh sb="0" eb="3">
      <t>タントウシャ</t>
    </rPh>
    <rPh sb="3" eb="5">
      <t>シメイ</t>
    </rPh>
    <phoneticPr fontId="4"/>
  </si>
  <si>
    <t>担当者連絡先</t>
    <rPh sb="0" eb="3">
      <t>タントウシャ</t>
    </rPh>
    <rPh sb="3" eb="6">
      <t>レンラクサキ</t>
    </rPh>
    <phoneticPr fontId="4"/>
  </si>
  <si>
    <t>電話</t>
    <rPh sb="0" eb="2">
      <t>デンワ</t>
    </rPh>
    <phoneticPr fontId="4"/>
  </si>
  <si>
    <t>FAX</t>
    <phoneticPr fontId="4"/>
  </si>
  <si>
    <t>eメール</t>
    <phoneticPr fontId="4"/>
  </si>
  <si>
    <t>（第10号様式）</t>
    <phoneticPr fontId="8"/>
  </si>
  <si>
    <t>１　変更後の交付申請額</t>
    <phoneticPr fontId="4"/>
  </si>
  <si>
    <t>(2)　その他市長が必要と認める書類</t>
    <phoneticPr fontId="8"/>
  </si>
  <si>
    <t>(1)　交付申請額が変更となる積算根拠書類</t>
    <phoneticPr fontId="8"/>
  </si>
  <si>
    <t>２　変更内容及びその理由</t>
    <phoneticPr fontId="8"/>
  </si>
  <si>
    <t>３　添付書類</t>
    <phoneticPr fontId="4"/>
  </si>
  <si>
    <t>本人負担額</t>
    <rPh sb="0" eb="2">
      <t>ホンニン</t>
    </rPh>
    <rPh sb="2" eb="4">
      <t>フタン</t>
    </rPh>
    <rPh sb="4" eb="5">
      <t>ガク</t>
    </rPh>
    <phoneticPr fontId="2"/>
  </si>
  <si>
    <t>保育士</t>
    <rPh sb="0" eb="2">
      <t>ホイク</t>
    </rPh>
    <rPh sb="2" eb="3">
      <t>シ</t>
    </rPh>
    <phoneticPr fontId="2"/>
  </si>
  <si>
    <t>人目</t>
    <rPh sb="0" eb="1">
      <t>ニン</t>
    </rPh>
    <rPh sb="1" eb="2">
      <t>メ</t>
    </rPh>
    <phoneticPr fontId="2"/>
  </si>
  <si>
    <t>第1四半期合計
（４～６月）</t>
    <rPh sb="0" eb="1">
      <t>ダイ</t>
    </rPh>
    <rPh sb="2" eb="5">
      <t>シハンキ</t>
    </rPh>
    <rPh sb="5" eb="7">
      <t>ゴウケイ</t>
    </rPh>
    <rPh sb="12" eb="13">
      <t>ガツ</t>
    </rPh>
    <phoneticPr fontId="2"/>
  </si>
  <si>
    <t>本人負担額</t>
  </si>
  <si>
    <t>第2四半期合計
（７～９月）</t>
    <rPh sb="0" eb="1">
      <t>ダイ</t>
    </rPh>
    <rPh sb="2" eb="5">
      <t>シハンキ</t>
    </rPh>
    <rPh sb="5" eb="7">
      <t>ゴウケイ</t>
    </rPh>
    <rPh sb="12" eb="13">
      <t>ガツ</t>
    </rPh>
    <phoneticPr fontId="2"/>
  </si>
  <si>
    <t>第3四半期合計
（10～12月）</t>
    <rPh sb="0" eb="1">
      <t>ダイ</t>
    </rPh>
    <rPh sb="2" eb="5">
      <t>シハンキ</t>
    </rPh>
    <rPh sb="5" eb="7">
      <t>ゴウケイ</t>
    </rPh>
    <rPh sb="14" eb="15">
      <t>ガツ</t>
    </rPh>
    <phoneticPr fontId="2"/>
  </si>
  <si>
    <t>第4四半期合計
（１～３月）</t>
    <rPh sb="0" eb="1">
      <t>ダイ</t>
    </rPh>
    <rPh sb="2" eb="5">
      <t>シハンキ</t>
    </rPh>
    <rPh sb="5" eb="7">
      <t>ゴウケイ</t>
    </rPh>
    <rPh sb="12" eb="13">
      <t>ガツ</t>
    </rPh>
    <phoneticPr fontId="2"/>
  </si>
  <si>
    <t>年</t>
    <phoneticPr fontId="4"/>
  </si>
  <si>
    <t>月</t>
    <phoneticPr fontId="4"/>
  </si>
  <si>
    <t>日</t>
    <phoneticPr fontId="4"/>
  </si>
  <si>
    <t>事業実施者名称</t>
    <rPh sb="0" eb="2">
      <t>ジギョウ</t>
    </rPh>
    <rPh sb="2" eb="4">
      <t>ジッシ</t>
    </rPh>
    <rPh sb="4" eb="5">
      <t>シャ</t>
    </rPh>
    <rPh sb="5" eb="7">
      <t>メイショウ</t>
    </rPh>
    <phoneticPr fontId="1"/>
  </si>
  <si>
    <t>補助対象保育士数</t>
    <rPh sb="0" eb="2">
      <t>ホジョ</t>
    </rPh>
    <rPh sb="2" eb="4">
      <t>タイショウ</t>
    </rPh>
    <rPh sb="4" eb="7">
      <t>ホイクシ</t>
    </rPh>
    <rPh sb="7" eb="8">
      <t>スウ</t>
    </rPh>
    <phoneticPr fontId="1"/>
  </si>
  <si>
    <t>（収入）</t>
    <rPh sb="1" eb="3">
      <t>シュウニュウ</t>
    </rPh>
    <phoneticPr fontId="1"/>
  </si>
  <si>
    <t>（支出）</t>
    <rPh sb="1" eb="3">
      <t>シシュツ</t>
    </rPh>
    <phoneticPr fontId="1"/>
  </si>
  <si>
    <t>区分</t>
    <rPh sb="0" eb="2">
      <t>クブン</t>
    </rPh>
    <phoneticPr fontId="1"/>
  </si>
  <si>
    <t>予算額</t>
    <rPh sb="0" eb="3">
      <t>ヨサンガク</t>
    </rPh>
    <phoneticPr fontId="1"/>
  </si>
  <si>
    <t>対象経費名</t>
    <rPh sb="0" eb="2">
      <t>タイショウ</t>
    </rPh>
    <rPh sb="2" eb="4">
      <t>ケイヒ</t>
    </rPh>
    <rPh sb="4" eb="5">
      <t>メイ</t>
    </rPh>
    <phoneticPr fontId="1"/>
  </si>
  <si>
    <t>本人負担額</t>
    <phoneticPr fontId="1"/>
  </si>
  <si>
    <t>年間総合計</t>
    <rPh sb="0" eb="2">
      <t>ネンカン</t>
    </rPh>
    <rPh sb="2" eb="5">
      <t>ソウゴウケイ</t>
    </rPh>
    <phoneticPr fontId="1"/>
  </si>
  <si>
    <t>第1四半期合計</t>
    <rPh sb="0" eb="1">
      <t>ダイ</t>
    </rPh>
    <rPh sb="2" eb="5">
      <t>シハンキ</t>
    </rPh>
    <rPh sb="5" eb="7">
      <t>ソウゴウケイ</t>
    </rPh>
    <phoneticPr fontId="1"/>
  </si>
  <si>
    <t>第2四半期合計</t>
    <rPh sb="0" eb="1">
      <t>ダイ</t>
    </rPh>
    <rPh sb="2" eb="5">
      <t>シハンキ</t>
    </rPh>
    <rPh sb="5" eb="7">
      <t>ゴウケイ</t>
    </rPh>
    <phoneticPr fontId="1"/>
  </si>
  <si>
    <t>第3四半期合計</t>
    <rPh sb="0" eb="1">
      <t>ダイ</t>
    </rPh>
    <rPh sb="2" eb="5">
      <t>シハンキ</t>
    </rPh>
    <rPh sb="5" eb="7">
      <t>ゴウケイ</t>
    </rPh>
    <phoneticPr fontId="1"/>
  </si>
  <si>
    <t>第4四半期合計</t>
    <rPh sb="0" eb="1">
      <t>ダイ</t>
    </rPh>
    <rPh sb="2" eb="5">
      <t>シハンキ</t>
    </rPh>
    <rPh sb="5" eb="7">
      <t>ゴウケイ</t>
    </rPh>
    <phoneticPr fontId="1"/>
  </si>
  <si>
    <t>第10号様式別紙</t>
    <rPh sb="6" eb="8">
      <t>ベッシ</t>
    </rPh>
    <phoneticPr fontId="1"/>
  </si>
  <si>
    <t>(1)　補助対象となる保育士・施設の追加</t>
    <rPh sb="4" eb="6">
      <t>ホジョ</t>
    </rPh>
    <rPh sb="6" eb="8">
      <t>タイショウ</t>
    </rPh>
    <rPh sb="11" eb="13">
      <t>ホイク</t>
    </rPh>
    <rPh sb="13" eb="14">
      <t>シ</t>
    </rPh>
    <rPh sb="15" eb="17">
      <t>シセツ</t>
    </rPh>
    <rPh sb="18" eb="20">
      <t>ツイカ</t>
    </rPh>
    <phoneticPr fontId="8"/>
  </si>
  <si>
    <t>○</t>
    <phoneticPr fontId="8"/>
  </si>
  <si>
    <t>選択</t>
    <rPh sb="0" eb="2">
      <t>センタク</t>
    </rPh>
    <phoneticPr fontId="8"/>
  </si>
  <si>
    <t>(5)　その他</t>
    <rPh sb="6" eb="7">
      <t>ホカ</t>
    </rPh>
    <phoneticPr fontId="8"/>
  </si>
  <si>
    <t xml:space="preserve">（注１）予算額については、年度に係る合計額を記入のこと。年度途中に事業を開始した場合は、事業開始月から年度末月まで。
（注２）収入と支出合計額が一致すること。
</t>
    <rPh sb="1" eb="2">
      <t>チュウ</t>
    </rPh>
    <rPh sb="60" eb="61">
      <t>チュウ</t>
    </rPh>
    <phoneticPr fontId="1"/>
  </si>
  <si>
    <t>名</t>
    <rPh sb="0" eb="1">
      <t>ナ</t>
    </rPh>
    <phoneticPr fontId="9"/>
  </si>
  <si>
    <t>）</t>
    <phoneticPr fontId="8"/>
  </si>
  <si>
    <t>）</t>
    <phoneticPr fontId="8"/>
  </si>
  <si>
    <t>年</t>
    <rPh sb="0" eb="1">
      <t>ネン</t>
    </rPh>
    <phoneticPr fontId="8"/>
  </si>
  <si>
    <t>月</t>
    <rPh sb="0" eb="1">
      <t>ガツ</t>
    </rPh>
    <phoneticPr fontId="8"/>
  </si>
  <si>
    <t>日</t>
    <rPh sb="0" eb="1">
      <t>ヒ</t>
    </rPh>
    <phoneticPr fontId="8"/>
  </si>
  <si>
    <t>（氏名：　</t>
    <phoneticPr fontId="8"/>
  </si>
  <si>
    <t>（氏名：　</t>
    <phoneticPr fontId="8"/>
  </si>
  <si>
    <t>※様式２については、このシートの右側にある</t>
    <rPh sb="1" eb="3">
      <t>ヨウシキ</t>
    </rPh>
    <rPh sb="16" eb="17">
      <t>ミギ</t>
    </rPh>
    <rPh sb="17" eb="18">
      <t>ガワ</t>
    </rPh>
    <phoneticPr fontId="9"/>
  </si>
  <si>
    <t>（このシートは説明用ですので、提出不要です。）</t>
    <phoneticPr fontId="9"/>
  </si>
  <si>
    <t>No</t>
    <phoneticPr fontId="14"/>
  </si>
  <si>
    <t>採用年月日</t>
    <rPh sb="0" eb="2">
      <t>サイヨウ</t>
    </rPh>
    <rPh sb="2" eb="5">
      <t>ネンガッピ</t>
    </rPh>
    <phoneticPr fontId="14"/>
  </si>
  <si>
    <t>　横浜市内の保育所等に勤務する保育士用宿舎借り上げのため。</t>
    <rPh sb="1" eb="4">
      <t>ヨコハマシ</t>
    </rPh>
    <rPh sb="4" eb="5">
      <t>ナイ</t>
    </rPh>
    <rPh sb="6" eb="8">
      <t>ホイク</t>
    </rPh>
    <rPh sb="8" eb="9">
      <t>ショ</t>
    </rPh>
    <rPh sb="9" eb="10">
      <t>トウ</t>
    </rPh>
    <phoneticPr fontId="4"/>
  </si>
  <si>
    <r>
      <rPr>
        <b/>
        <sz val="10"/>
        <color indexed="8"/>
        <rFont val="ＭＳ Ｐゴシック"/>
        <family val="3"/>
        <charset val="128"/>
      </rPr>
      <t>第１号様式　別紙２</t>
    </r>
    <r>
      <rPr>
        <b/>
        <sz val="12"/>
        <color indexed="8"/>
        <rFont val="ＭＳ Ｐゴシック"/>
        <family val="3"/>
        <charset val="128"/>
      </rPr>
      <t>　　　　　　　　　　　　　　
　　　　　　　　　　　　　　　　　　　　　補助対象保育士一覧表</t>
    </r>
    <rPh sb="0" eb="1">
      <t>ダイ</t>
    </rPh>
    <rPh sb="2" eb="3">
      <t>ゴウ</t>
    </rPh>
    <rPh sb="3" eb="5">
      <t>ヨウシキ</t>
    </rPh>
    <rPh sb="6" eb="7">
      <t>ベツ</t>
    </rPh>
    <rPh sb="7" eb="8">
      <t>シ</t>
    </rPh>
    <rPh sb="45" eb="47">
      <t>ホジョ</t>
    </rPh>
    <rPh sb="47" eb="49">
      <t>タイショウ</t>
    </rPh>
    <rPh sb="49" eb="51">
      <t>ホイク</t>
    </rPh>
    <rPh sb="51" eb="52">
      <t>シ</t>
    </rPh>
    <rPh sb="52" eb="54">
      <t>イチラン</t>
    </rPh>
    <rPh sb="54" eb="55">
      <t>ヒョウ</t>
    </rPh>
    <phoneticPr fontId="14"/>
  </si>
  <si>
    <t>保育士氏名</t>
    <rPh sb="0" eb="2">
      <t>ホイク</t>
    </rPh>
    <rPh sb="2" eb="3">
      <t>シ</t>
    </rPh>
    <rPh sb="3" eb="5">
      <t>シメイ</t>
    </rPh>
    <phoneticPr fontId="14"/>
  </si>
  <si>
    <t>年度　　横浜市保育士宿舎借り上げ支援事業補助金交付申請書</t>
    <rPh sb="0" eb="2">
      <t>ネンド</t>
    </rPh>
    <phoneticPr fontId="4"/>
  </si>
  <si>
    <t>　(3)横浜市保育士宿舎借り上げ支援事業計画書(第2号様式)</t>
    <rPh sb="24" eb="25">
      <t>ダイ</t>
    </rPh>
    <rPh sb="26" eb="27">
      <t>ゴウ</t>
    </rPh>
    <rPh sb="27" eb="29">
      <t>ヨウシキ</t>
    </rPh>
    <phoneticPr fontId="4"/>
  </si>
  <si>
    <t>　(4)横浜市保育士宿舎借り上げ支援事業収支予算書(第3号様式)</t>
    <rPh sb="26" eb="27">
      <t>ダイ</t>
    </rPh>
    <rPh sb="28" eb="29">
      <t>ゴウ</t>
    </rPh>
    <rPh sb="29" eb="31">
      <t>ヨウシキ</t>
    </rPh>
    <phoneticPr fontId="4"/>
  </si>
  <si>
    <t>　(5)不動産賃貸借契約書（写し）</t>
    <rPh sb="4" eb="5">
      <t>フ</t>
    </rPh>
    <phoneticPr fontId="4"/>
  </si>
  <si>
    <r>
      <t xml:space="preserve">　(1)横浜市保育士宿舎借り上げ支援事業補助金交付申請書 </t>
    </r>
    <r>
      <rPr>
        <sz val="10"/>
        <color indexed="8"/>
        <rFont val="ＭＳ 明朝"/>
        <family val="1"/>
        <charset val="128"/>
      </rPr>
      <t>別紙1 役員等氏名一覧表(第1号様式)</t>
    </r>
    <rPh sb="4" eb="6">
      <t>ヨコハマ</t>
    </rPh>
    <rPh sb="29" eb="30">
      <t>ベツ</t>
    </rPh>
    <rPh sb="30" eb="31">
      <t>シ</t>
    </rPh>
    <rPh sb="33" eb="35">
      <t>ヤクイン</t>
    </rPh>
    <rPh sb="35" eb="36">
      <t>トウ</t>
    </rPh>
    <rPh sb="36" eb="38">
      <t>シメイ</t>
    </rPh>
    <rPh sb="38" eb="40">
      <t>イチラン</t>
    </rPh>
    <rPh sb="40" eb="41">
      <t>ヒョウ</t>
    </rPh>
    <rPh sb="42" eb="43">
      <t>ダイ</t>
    </rPh>
    <rPh sb="44" eb="45">
      <t>ゴウ</t>
    </rPh>
    <rPh sb="45" eb="47">
      <t>ヨウシキ</t>
    </rPh>
    <phoneticPr fontId="4"/>
  </si>
  <si>
    <r>
      <t xml:space="preserve">　(2)横浜市保育士宿舎借り上げ支援事業補助金交付申請書 </t>
    </r>
    <r>
      <rPr>
        <sz val="10"/>
        <color theme="1"/>
        <rFont val="ＭＳ 明朝"/>
        <family val="1"/>
        <charset val="128"/>
      </rPr>
      <t>別紙2 補助対象保育士一覧表(第1号様式)</t>
    </r>
    <rPh sb="33" eb="35">
      <t>ホジョ</t>
    </rPh>
    <rPh sb="35" eb="37">
      <t>タイショウ</t>
    </rPh>
    <rPh sb="37" eb="39">
      <t>ホイク</t>
    </rPh>
    <rPh sb="39" eb="40">
      <t>シ</t>
    </rPh>
    <phoneticPr fontId="4"/>
  </si>
  <si>
    <t>年度　横浜市保育士宿舎借り上げ支援事業補助金交付変更申請書</t>
    <phoneticPr fontId="8"/>
  </si>
  <si>
    <t>第3号様式　　</t>
    <phoneticPr fontId="1"/>
  </si>
  <si>
    <r>
      <t xml:space="preserve">横浜市補助金（年額）
</t>
    </r>
    <r>
      <rPr>
        <sz val="12"/>
        <rFont val="ＭＳ Ｐゴシック"/>
        <family val="3"/>
        <charset val="128"/>
      </rPr>
      <t>（※1戸当たり月額上限8万2千円の助成率3/4）</t>
    </r>
    <rPh sb="0" eb="3">
      <t>ヨコハマシ</t>
    </rPh>
    <rPh sb="3" eb="6">
      <t>ホジョキン</t>
    </rPh>
    <rPh sb="7" eb="9">
      <t>ネンガク</t>
    </rPh>
    <rPh sb="14" eb="15">
      <t>コ</t>
    </rPh>
    <rPh sb="15" eb="16">
      <t>ア</t>
    </rPh>
    <rPh sb="18" eb="19">
      <t>ツキ</t>
    </rPh>
    <rPh sb="19" eb="20">
      <t>ガク</t>
    </rPh>
    <rPh sb="20" eb="22">
      <t>ジョウゲン</t>
    </rPh>
    <rPh sb="26" eb="27">
      <t>エン</t>
    </rPh>
    <rPh sb="28" eb="30">
      <t>ジョセイ</t>
    </rPh>
    <rPh sb="30" eb="31">
      <t>リツ</t>
    </rPh>
    <phoneticPr fontId="1"/>
  </si>
  <si>
    <t>月額基準額</t>
  </si>
  <si>
    <t>２　補助金交付の時期</t>
    <rPh sb="8" eb="10">
      <t>ジキ</t>
    </rPh>
    <phoneticPr fontId="4"/>
  </si>
  <si>
    <t>３　補助金交付申請額　</t>
    <phoneticPr fontId="4"/>
  </si>
  <si>
    <t>４　補助事業等の開始日　　　</t>
    <phoneticPr fontId="4"/>
  </si>
  <si>
    <t>５　補助事業等の完了予定日　</t>
    <phoneticPr fontId="4"/>
  </si>
  <si>
    <t>６　添付書類</t>
    <phoneticPr fontId="4"/>
  </si>
  <si>
    <t>転居先施設</t>
    <rPh sb="0" eb="2">
      <t>テンキョ</t>
    </rPh>
    <rPh sb="2" eb="3">
      <t>サキ</t>
    </rPh>
    <rPh sb="3" eb="5">
      <t>シセツ</t>
    </rPh>
    <phoneticPr fontId="1"/>
  </si>
  <si>
    <t>　(6)保育士証（写し）</t>
    <phoneticPr fontId="4"/>
  </si>
  <si>
    <t>年</t>
    <rPh sb="0" eb="1">
      <t>ネン</t>
    </rPh>
    <phoneticPr fontId="1"/>
  </si>
  <si>
    <t>月</t>
    <rPh sb="0" eb="1">
      <t>ツキ</t>
    </rPh>
    <phoneticPr fontId="1"/>
  </si>
  <si>
    <t>日</t>
    <rPh sb="0" eb="1">
      <t>ヒ</t>
    </rPh>
    <phoneticPr fontId="1"/>
  </si>
  <si>
    <t>住所</t>
    <rPh sb="0" eb="2">
      <t>ジュウショ</t>
    </rPh>
    <phoneticPr fontId="1"/>
  </si>
  <si>
    <t>署名</t>
    <rPh sb="0" eb="2">
      <t>ショメイ</t>
    </rPh>
    <phoneticPr fontId="1"/>
  </si>
  <si>
    <t>により交付決定された補助金について、</t>
    <phoneticPr fontId="8"/>
  </si>
  <si>
    <t>下記のとおり事業内容の変更をしたいので、横浜市保育士宿舎借り上げ支援事業　補助金交付要綱</t>
    <phoneticPr fontId="8"/>
  </si>
  <si>
    <t>（第９号様式）</t>
    <rPh sb="1" eb="2">
      <t>ダイ</t>
    </rPh>
    <rPh sb="3" eb="4">
      <t>ゴウ</t>
    </rPh>
    <rPh sb="4" eb="6">
      <t>ヨウシキ</t>
    </rPh>
    <phoneticPr fontId="47"/>
  </si>
  <si>
    <t>横浜市長</t>
    <rPh sb="0" eb="4">
      <t>ヨコハマシチョウ</t>
    </rPh>
    <phoneticPr fontId="47"/>
  </si>
  <si>
    <t>申請者</t>
    <rPh sb="0" eb="3">
      <t>シンセイシャ</t>
    </rPh>
    <phoneticPr fontId="47"/>
  </si>
  <si>
    <t>印</t>
    <rPh sb="0" eb="1">
      <t>イン</t>
    </rPh>
    <phoneticPr fontId="47"/>
  </si>
  <si>
    <t>日</t>
    <rPh sb="0" eb="1">
      <t>ヒ</t>
    </rPh>
    <phoneticPr fontId="47"/>
  </si>
  <si>
    <t>月</t>
    <rPh sb="0" eb="1">
      <t>ツキ</t>
    </rPh>
    <phoneticPr fontId="47"/>
  </si>
  <si>
    <t>年</t>
    <rPh sb="0" eb="1">
      <t>ネン</t>
    </rPh>
    <phoneticPr fontId="47"/>
  </si>
  <si>
    <t>横浜市保育士宿舎借り上げ支援事業補助金交付要綱に基づき、次のとおり補助金の交付を請求します。</t>
    <rPh sb="0" eb="3">
      <t>ヨコハマシ</t>
    </rPh>
    <rPh sb="3" eb="6">
      <t>ホイクシ</t>
    </rPh>
    <rPh sb="6" eb="8">
      <t>シュクシャ</t>
    </rPh>
    <rPh sb="8" eb="9">
      <t>カ</t>
    </rPh>
    <rPh sb="10" eb="11">
      <t>ア</t>
    </rPh>
    <rPh sb="12" eb="14">
      <t>シエン</t>
    </rPh>
    <rPh sb="14" eb="16">
      <t>ジギョウ</t>
    </rPh>
    <rPh sb="16" eb="19">
      <t>ホジョキン</t>
    </rPh>
    <rPh sb="19" eb="21">
      <t>コウフ</t>
    </rPh>
    <rPh sb="21" eb="23">
      <t>ヨウコウ</t>
    </rPh>
    <rPh sb="24" eb="25">
      <t>モト</t>
    </rPh>
    <rPh sb="28" eb="29">
      <t>ツギ</t>
    </rPh>
    <rPh sb="33" eb="36">
      <t>ホジョキン</t>
    </rPh>
    <rPh sb="37" eb="39">
      <t>コウフ</t>
    </rPh>
    <rPh sb="40" eb="42">
      <t>セイキュウ</t>
    </rPh>
    <phoneticPr fontId="47"/>
  </si>
  <si>
    <t>請求額　￥</t>
    <rPh sb="0" eb="2">
      <t>セイキュウ</t>
    </rPh>
    <rPh sb="2" eb="3">
      <t>ガク</t>
    </rPh>
    <phoneticPr fontId="47"/>
  </si>
  <si>
    <t>.-</t>
    <phoneticPr fontId="47"/>
  </si>
  <si>
    <t>1　振込先</t>
    <rPh sb="2" eb="4">
      <t>フリコミ</t>
    </rPh>
    <rPh sb="4" eb="5">
      <t>サキ</t>
    </rPh>
    <phoneticPr fontId="47"/>
  </si>
  <si>
    <t>請求書番号</t>
    <rPh sb="0" eb="3">
      <t>セイキュウショ</t>
    </rPh>
    <rPh sb="3" eb="5">
      <t>バンゴウ</t>
    </rPh>
    <phoneticPr fontId="47"/>
  </si>
  <si>
    <t>口座番号</t>
    <rPh sb="0" eb="2">
      <t>コウザ</t>
    </rPh>
    <rPh sb="2" eb="4">
      <t>バンゴウ</t>
    </rPh>
    <phoneticPr fontId="47"/>
  </si>
  <si>
    <t>振込先</t>
    <rPh sb="0" eb="2">
      <t>フリコミ</t>
    </rPh>
    <rPh sb="2" eb="3">
      <t>サキ</t>
    </rPh>
    <phoneticPr fontId="47"/>
  </si>
  <si>
    <t>種目</t>
    <rPh sb="0" eb="2">
      <t>シュモク</t>
    </rPh>
    <phoneticPr fontId="47"/>
  </si>
  <si>
    <t>口座名義人
（カタカナで記載ください）</t>
    <rPh sb="0" eb="2">
      <t>コウザ</t>
    </rPh>
    <rPh sb="2" eb="4">
      <t>メイギ</t>
    </rPh>
    <rPh sb="4" eb="5">
      <t>ニン</t>
    </rPh>
    <rPh sb="12" eb="14">
      <t>キサイ</t>
    </rPh>
    <phoneticPr fontId="47"/>
  </si>
  <si>
    <t>（申請者と口座名義人が異なる場合）</t>
    <rPh sb="1" eb="4">
      <t>シンセイシャ</t>
    </rPh>
    <rPh sb="5" eb="7">
      <t>コウザ</t>
    </rPh>
    <rPh sb="7" eb="9">
      <t>メイギ</t>
    </rPh>
    <rPh sb="9" eb="10">
      <t>ニン</t>
    </rPh>
    <rPh sb="11" eb="12">
      <t>コト</t>
    </rPh>
    <rPh sb="14" eb="16">
      <t>バアイ</t>
    </rPh>
    <phoneticPr fontId="47"/>
  </si>
  <si>
    <t>本件振込みについては、上記名義人あてに振込み願います。</t>
    <rPh sb="0" eb="2">
      <t>ホンケン</t>
    </rPh>
    <rPh sb="2" eb="4">
      <t>フリコ</t>
    </rPh>
    <rPh sb="11" eb="13">
      <t>ジョウキ</t>
    </rPh>
    <rPh sb="13" eb="16">
      <t>メイギニン</t>
    </rPh>
    <rPh sb="19" eb="21">
      <t>フリコ</t>
    </rPh>
    <rPh sb="22" eb="23">
      <t>ネガ</t>
    </rPh>
    <phoneticPr fontId="47"/>
  </si>
  <si>
    <t>法人名</t>
    <rPh sb="0" eb="2">
      <t>ホウジン</t>
    </rPh>
    <rPh sb="2" eb="3">
      <t>メイ</t>
    </rPh>
    <phoneticPr fontId="47"/>
  </si>
  <si>
    <t>代表者氏名</t>
    <rPh sb="0" eb="3">
      <t>ダイヒョウシャ</t>
    </rPh>
    <rPh sb="3" eb="5">
      <t>シメイ</t>
    </rPh>
    <phoneticPr fontId="47"/>
  </si>
  <si>
    <t>２　この請求に関する連絡先</t>
    <rPh sb="4" eb="6">
      <t>セイキュウ</t>
    </rPh>
    <rPh sb="7" eb="8">
      <t>カン</t>
    </rPh>
    <rPh sb="10" eb="13">
      <t>レンラクサキ</t>
    </rPh>
    <phoneticPr fontId="47"/>
  </si>
  <si>
    <t>）</t>
    <phoneticPr fontId="47"/>
  </si>
  <si>
    <t>（第６号様式）</t>
    <phoneticPr fontId="1"/>
  </si>
  <si>
    <t>年</t>
    <phoneticPr fontId="1"/>
  </si>
  <si>
    <t>月</t>
    <phoneticPr fontId="1"/>
  </si>
  <si>
    <t>日</t>
    <phoneticPr fontId="1"/>
  </si>
  <si>
    <t>年度　横浜市保育士宿舎借り上げ支援事業補助金実績報告書</t>
    <phoneticPr fontId="1"/>
  </si>
  <si>
    <t>（申請先）</t>
    <phoneticPr fontId="1"/>
  </si>
  <si>
    <t>横浜市長</t>
    <phoneticPr fontId="1"/>
  </si>
  <si>
    <t>事業実施者名称</t>
    <rPh sb="4" eb="5">
      <t>シャ</t>
    </rPh>
    <rPh sb="5" eb="7">
      <t>メイショウ</t>
    </rPh>
    <phoneticPr fontId="1"/>
  </si>
  <si>
    <t>所在地</t>
    <phoneticPr fontId="1"/>
  </si>
  <si>
    <t>代表者職氏名　</t>
    <phoneticPr fontId="1"/>
  </si>
  <si>
    <t>こ保対第</t>
    <rPh sb="1" eb="2">
      <t>タモツ</t>
    </rPh>
    <rPh sb="2" eb="3">
      <t>タイ</t>
    </rPh>
    <rPh sb="3" eb="4">
      <t>ダイ</t>
    </rPh>
    <phoneticPr fontId="1"/>
  </si>
  <si>
    <t>号をもって交付決定のあった、横浜市</t>
    <phoneticPr fontId="1"/>
  </si>
  <si>
    <t>保育士宿舎借り上げ支援事業補助金に関する事業報告及び収支決算について、次のとおり報告します。</t>
    <phoneticPr fontId="1"/>
  </si>
  <si>
    <t>１　交付決定額　</t>
    <rPh sb="4" eb="6">
      <t>ケッテイ</t>
    </rPh>
    <phoneticPr fontId="1"/>
  </si>
  <si>
    <t>第1四半期</t>
    <rPh sb="0" eb="1">
      <t>ダイ</t>
    </rPh>
    <rPh sb="2" eb="5">
      <t>シハンキ</t>
    </rPh>
    <phoneticPr fontId="1"/>
  </si>
  <si>
    <t>２　決算額　</t>
    <rPh sb="2" eb="4">
      <t>ケッサン</t>
    </rPh>
    <rPh sb="4" eb="5">
      <t>ガク</t>
    </rPh>
    <phoneticPr fontId="1"/>
  </si>
  <si>
    <t>３　差額　</t>
    <rPh sb="2" eb="4">
      <t>サガク</t>
    </rPh>
    <phoneticPr fontId="1"/>
  </si>
  <si>
    <t>４　添付書類</t>
    <phoneticPr fontId="1"/>
  </si>
  <si>
    <t>(1) 横浜市保育士宿舎借り上げ支援事業実績報告書(第6号様式別紙)</t>
    <rPh sb="26" eb="27">
      <t>ダイ</t>
    </rPh>
    <rPh sb="28" eb="29">
      <t>ゴウ</t>
    </rPh>
    <rPh sb="29" eb="31">
      <t>ヨウシキ</t>
    </rPh>
    <rPh sb="31" eb="33">
      <t>ベッシ</t>
    </rPh>
    <phoneticPr fontId="1"/>
  </si>
  <si>
    <t>(2) 横浜市保育士宿舎借り上げ支援事業収支決算書(第7号様式)</t>
    <rPh sb="26" eb="27">
      <t>ダイ</t>
    </rPh>
    <rPh sb="28" eb="29">
      <t>ゴウ</t>
    </rPh>
    <rPh sb="29" eb="31">
      <t>ヨウシキ</t>
    </rPh>
    <phoneticPr fontId="1"/>
  </si>
  <si>
    <t>(3) 不動産賃貸借契約書（写し）</t>
    <phoneticPr fontId="1"/>
  </si>
  <si>
    <t>(4) 補助対象経費の支払確認の取れる物件借上げに係る経費支払書（領収書等）（写し）</t>
    <phoneticPr fontId="1"/>
  </si>
  <si>
    <t>(5) 保育士証（写し）</t>
    <phoneticPr fontId="1"/>
  </si>
  <si>
    <t>※提出書類のうち、交付申請時及び変更申請時提出の書類と同一のものは、提出を省略できる。</t>
    <rPh sb="1" eb="3">
      <t>テイシュツ</t>
    </rPh>
    <rPh sb="3" eb="5">
      <t>ショルイ</t>
    </rPh>
    <rPh sb="9" eb="11">
      <t>コウフ</t>
    </rPh>
    <rPh sb="11" eb="14">
      <t>シンセイジ</t>
    </rPh>
    <rPh sb="14" eb="15">
      <t>オヨ</t>
    </rPh>
    <rPh sb="16" eb="18">
      <t>ヘンコウ</t>
    </rPh>
    <rPh sb="18" eb="20">
      <t>シンセイ</t>
    </rPh>
    <rPh sb="20" eb="21">
      <t>ジ</t>
    </rPh>
    <rPh sb="21" eb="23">
      <t>テイシュツ</t>
    </rPh>
    <rPh sb="24" eb="26">
      <t>ショルイ</t>
    </rPh>
    <rPh sb="27" eb="29">
      <t>ドウイツ</t>
    </rPh>
    <rPh sb="34" eb="36">
      <t>テイシュツ</t>
    </rPh>
    <rPh sb="37" eb="39">
      <t>ショウリャク</t>
    </rPh>
    <phoneticPr fontId="1"/>
  </si>
  <si>
    <t>担当者氏名</t>
    <rPh sb="0" eb="3">
      <t>タントウシャ</t>
    </rPh>
    <rPh sb="3" eb="5">
      <t>シメイ</t>
    </rPh>
    <phoneticPr fontId="1"/>
  </si>
  <si>
    <t>担当者連絡先</t>
    <rPh sb="0" eb="3">
      <t>タントウシャ</t>
    </rPh>
    <rPh sb="3" eb="6">
      <t>レンラクサキ</t>
    </rPh>
    <phoneticPr fontId="1"/>
  </si>
  <si>
    <t>電話</t>
    <rPh sb="0" eb="2">
      <t>デンワ</t>
    </rPh>
    <phoneticPr fontId="1"/>
  </si>
  <si>
    <t>FAX</t>
    <phoneticPr fontId="1"/>
  </si>
  <si>
    <t>eメール</t>
    <phoneticPr fontId="1"/>
  </si>
  <si>
    <t>（このシートは説明用ですので、提出不要です。）</t>
    <rPh sb="7" eb="10">
      <t>セツメイヨウ</t>
    </rPh>
    <rPh sb="15" eb="17">
      <t>テイシュツ</t>
    </rPh>
    <rPh sb="17" eb="19">
      <t>フヨウ</t>
    </rPh>
    <phoneticPr fontId="1"/>
  </si>
  <si>
    <t>第６号様式　別紙</t>
    <rPh sb="6" eb="8">
      <t>ベッシ</t>
    </rPh>
    <phoneticPr fontId="1"/>
  </si>
  <si>
    <t>保育士</t>
    <rPh sb="0" eb="2">
      <t>ホイク</t>
    </rPh>
    <rPh sb="2" eb="3">
      <t>シ</t>
    </rPh>
    <phoneticPr fontId="1"/>
  </si>
  <si>
    <t>人目</t>
    <rPh sb="0" eb="1">
      <t>ニン</t>
    </rPh>
    <rPh sb="1" eb="2">
      <t>メ</t>
    </rPh>
    <phoneticPr fontId="1"/>
  </si>
  <si>
    <t>変更の有無</t>
    <rPh sb="0" eb="2">
      <t>ヘンコウ</t>
    </rPh>
    <rPh sb="3" eb="5">
      <t>ウム</t>
    </rPh>
    <phoneticPr fontId="1"/>
  </si>
  <si>
    <t>・変更がある場合は、必要箇所を修正ください。
・直近の申請に基づいた事業計画書の情報が反映されてます。</t>
    <rPh sb="1" eb="3">
      <t>ヘンコウ</t>
    </rPh>
    <rPh sb="6" eb="8">
      <t>バアイ</t>
    </rPh>
    <rPh sb="10" eb="12">
      <t>ヒツヨウ</t>
    </rPh>
    <rPh sb="12" eb="14">
      <t>カショ</t>
    </rPh>
    <rPh sb="15" eb="17">
      <t>シュウセイ</t>
    </rPh>
    <phoneticPr fontId="1"/>
  </si>
  <si>
    <t>補助対象となる保育士・施設</t>
    <rPh sb="0" eb="2">
      <t>ホジョ</t>
    </rPh>
    <rPh sb="2" eb="4">
      <t>タイショウ</t>
    </rPh>
    <rPh sb="7" eb="9">
      <t>ホイク</t>
    </rPh>
    <rPh sb="9" eb="10">
      <t>シ</t>
    </rPh>
    <rPh sb="11" eb="13">
      <t>シセツ</t>
    </rPh>
    <phoneticPr fontId="1"/>
  </si>
  <si>
    <t>合計</t>
  </si>
  <si>
    <t>補助対象期間</t>
    <rPh sb="0" eb="2">
      <t>ホジョ</t>
    </rPh>
    <rPh sb="2" eb="4">
      <t>タイショウ</t>
    </rPh>
    <rPh sb="4" eb="6">
      <t>キカン</t>
    </rPh>
    <phoneticPr fontId="1"/>
  </si>
  <si>
    <t>第1四半期合計
（４～６月）</t>
    <rPh sb="0" eb="1">
      <t>ダイ</t>
    </rPh>
    <rPh sb="2" eb="5">
      <t>シハンキ</t>
    </rPh>
    <rPh sb="5" eb="7">
      <t>ゴウケイ</t>
    </rPh>
    <rPh sb="12" eb="13">
      <t>ガツ</t>
    </rPh>
    <phoneticPr fontId="1"/>
  </si>
  <si>
    <t>第2四半期合計
（７～９月）</t>
    <rPh sb="0" eb="1">
      <t>ダイ</t>
    </rPh>
    <rPh sb="2" eb="5">
      <t>シハンキ</t>
    </rPh>
    <rPh sb="5" eb="7">
      <t>ゴウケイ</t>
    </rPh>
    <rPh sb="12" eb="13">
      <t>ガツ</t>
    </rPh>
    <phoneticPr fontId="1"/>
  </si>
  <si>
    <t>第3四半期合計
（10～12月）</t>
    <rPh sb="0" eb="1">
      <t>ダイ</t>
    </rPh>
    <rPh sb="2" eb="5">
      <t>シハンキ</t>
    </rPh>
    <rPh sb="5" eb="7">
      <t>ゴウケイ</t>
    </rPh>
    <rPh sb="14" eb="15">
      <t>ガツ</t>
    </rPh>
    <phoneticPr fontId="1"/>
  </si>
  <si>
    <t>第4四半期合計
（１～３月）</t>
    <rPh sb="0" eb="1">
      <t>ダイ</t>
    </rPh>
    <rPh sb="2" eb="5">
      <t>シハンキ</t>
    </rPh>
    <rPh sb="5" eb="7">
      <t>ゴウケイ</t>
    </rPh>
    <rPh sb="12" eb="13">
      <t>ガツ</t>
    </rPh>
    <phoneticPr fontId="1"/>
  </si>
  <si>
    <t>本人負担額</t>
    <rPh sb="0" eb="2">
      <t>ホンニン</t>
    </rPh>
    <rPh sb="2" eb="4">
      <t>フタン</t>
    </rPh>
    <rPh sb="4" eb="5">
      <t>ガク</t>
    </rPh>
    <phoneticPr fontId="1"/>
  </si>
  <si>
    <t>第７号様式</t>
    <phoneticPr fontId="1"/>
  </si>
  <si>
    <t>名</t>
    <rPh sb="0" eb="1">
      <t>ナ</t>
    </rPh>
    <phoneticPr fontId="1"/>
  </si>
  <si>
    <t>本人負担額</t>
    <phoneticPr fontId="1"/>
  </si>
  <si>
    <t xml:space="preserve">（注１）決算額については、年度に係る合計額を記入のこと。年度途中に事業を開始した場合は、事業開始月から年度末月まで。
（注２）収入と支出合計額が一致すること。
</t>
    <rPh sb="1" eb="2">
      <t>チュウ</t>
    </rPh>
    <rPh sb="4" eb="6">
      <t>ケッサン</t>
    </rPh>
    <rPh sb="60" eb="61">
      <t>チュウ</t>
    </rPh>
    <phoneticPr fontId="1"/>
  </si>
  <si>
    <t>（第13号様式）</t>
    <phoneticPr fontId="1"/>
  </si>
  <si>
    <t>年</t>
    <phoneticPr fontId="1"/>
  </si>
  <si>
    <t>月</t>
    <phoneticPr fontId="1"/>
  </si>
  <si>
    <t>日</t>
    <phoneticPr fontId="1"/>
  </si>
  <si>
    <t>年度　横浜市保育士宿舎借り上げ支援事業補助金実績経過報告書</t>
    <rPh sb="24" eb="26">
      <t>ケイカ</t>
    </rPh>
    <phoneticPr fontId="1"/>
  </si>
  <si>
    <t>（申請先）</t>
    <phoneticPr fontId="1"/>
  </si>
  <si>
    <t>横浜市長</t>
    <phoneticPr fontId="1"/>
  </si>
  <si>
    <t>所在地</t>
    <phoneticPr fontId="1"/>
  </si>
  <si>
    <t>代表者職氏名　</t>
    <phoneticPr fontId="1"/>
  </si>
  <si>
    <t>号をもって交付決定のあった、横浜市</t>
    <phoneticPr fontId="1"/>
  </si>
  <si>
    <t>　</t>
    <phoneticPr fontId="1"/>
  </si>
  <si>
    <t>１　報告額</t>
    <rPh sb="2" eb="4">
      <t>ホウコク</t>
    </rPh>
    <rPh sb="4" eb="5">
      <t>ガク</t>
    </rPh>
    <phoneticPr fontId="1"/>
  </si>
  <si>
    <t>円</t>
    <rPh sb="0" eb="1">
      <t>エン</t>
    </rPh>
    <phoneticPr fontId="1"/>
  </si>
  <si>
    <t>対象期間</t>
    <rPh sb="0" eb="2">
      <t>タイショウ</t>
    </rPh>
    <rPh sb="2" eb="4">
      <t>キカン</t>
    </rPh>
    <phoneticPr fontId="1"/>
  </si>
  <si>
    <t>２　添付書類</t>
    <phoneticPr fontId="1"/>
  </si>
  <si>
    <t xml:space="preserve"> 補助対象経費の支払確認の取れる物件借上げに係る経費支払書（領収書等）（写し）</t>
    <phoneticPr fontId="1"/>
  </si>
  <si>
    <t>賃借料</t>
  </si>
  <si>
    <t>共益費（管理費）</t>
  </si>
  <si>
    <t>計</t>
  </si>
  <si>
    <t>第1四半期合計
（４～６月）</t>
  </si>
  <si>
    <t>第2四半期合計
（７～９月）</t>
  </si>
  <si>
    <t>第3四半期合計
（10～12月）</t>
  </si>
  <si>
    <t>第4四半期合計
（１～３月）</t>
  </si>
  <si>
    <t>補助金額</t>
  </si>
  <si>
    <t>無</t>
  </si>
  <si>
    <t>(</t>
    <phoneticPr fontId="47"/>
  </si>
  <si>
    <t>第１号様式　別紙１</t>
    <rPh sb="0" eb="1">
      <t>ダイ</t>
    </rPh>
    <rPh sb="2" eb="3">
      <t>ゴウ</t>
    </rPh>
    <rPh sb="3" eb="5">
      <t>ヨウシキ</t>
    </rPh>
    <rPh sb="6" eb="8">
      <t>ベッシ</t>
    </rPh>
    <phoneticPr fontId="47"/>
  </si>
  <si>
    <t>役職名</t>
    <rPh sb="0" eb="3">
      <t>ヤクショクメイ</t>
    </rPh>
    <phoneticPr fontId="47"/>
  </si>
  <si>
    <t>氏名</t>
    <rPh sb="0" eb="2">
      <t>シメイ</t>
    </rPh>
    <phoneticPr fontId="47"/>
  </si>
  <si>
    <t>氏名のカナ</t>
    <rPh sb="0" eb="2">
      <t>シメイ</t>
    </rPh>
    <phoneticPr fontId="47"/>
  </si>
  <si>
    <t>性別
(男・女)</t>
    <rPh sb="0" eb="2">
      <t>セイベツ</t>
    </rPh>
    <rPh sb="4" eb="5">
      <t>オトコ</t>
    </rPh>
    <rPh sb="6" eb="7">
      <t>オンナ</t>
    </rPh>
    <phoneticPr fontId="47"/>
  </si>
  <si>
    <t>住所</t>
    <rPh sb="0" eb="2">
      <t>ジュウショ</t>
    </rPh>
    <phoneticPr fontId="47"/>
  </si>
  <si>
    <t>生年月日
(大正,昭和,平成)</t>
    <rPh sb="0" eb="2">
      <t>セイネン</t>
    </rPh>
    <rPh sb="2" eb="4">
      <t>ガッピ</t>
    </rPh>
    <rPh sb="6" eb="8">
      <t>タイショウ</t>
    </rPh>
    <rPh sb="9" eb="11">
      <t>ショウワ</t>
    </rPh>
    <rPh sb="12" eb="14">
      <t>ヘイセイ</t>
    </rPh>
    <phoneticPr fontId="47"/>
  </si>
  <si>
    <t>　横浜市暴力団排除条例第８条に基づき、代表者又は役員に暴力団員がいないことを確認するため、本様式に記載された情報を神奈川県警察本部長に照会することについて、同意します。
　また、記載された全ての役員に同趣旨を説明し、同意を得ています。</t>
    <rPh sb="1" eb="4">
      <t>ヨコハマシ</t>
    </rPh>
    <rPh sb="4" eb="6">
      <t>ボウリョク</t>
    </rPh>
    <rPh sb="6" eb="7">
      <t>ダン</t>
    </rPh>
    <rPh sb="7" eb="9">
      <t>ハイジョ</t>
    </rPh>
    <rPh sb="9" eb="11">
      <t>ジョウレイ</t>
    </rPh>
    <rPh sb="11" eb="12">
      <t>ダイ</t>
    </rPh>
    <rPh sb="13" eb="14">
      <t>ジョウ</t>
    </rPh>
    <rPh sb="15" eb="16">
      <t>モト</t>
    </rPh>
    <rPh sb="19" eb="22">
      <t>ダイヒョウシャ</t>
    </rPh>
    <rPh sb="22" eb="23">
      <t>マタ</t>
    </rPh>
    <rPh sb="24" eb="26">
      <t>ヤクイン</t>
    </rPh>
    <rPh sb="27" eb="29">
      <t>ボウリョク</t>
    </rPh>
    <rPh sb="29" eb="31">
      <t>ダンイン</t>
    </rPh>
    <rPh sb="38" eb="40">
      <t>カクニン</t>
    </rPh>
    <rPh sb="45" eb="46">
      <t>ホン</t>
    </rPh>
    <rPh sb="46" eb="48">
      <t>ヨウシキ</t>
    </rPh>
    <rPh sb="49" eb="51">
      <t>キサイ</t>
    </rPh>
    <rPh sb="54" eb="56">
      <t>ジョウホウ</t>
    </rPh>
    <rPh sb="57" eb="61">
      <t>カナガワケン</t>
    </rPh>
    <rPh sb="61" eb="63">
      <t>ケイサツ</t>
    </rPh>
    <rPh sb="63" eb="66">
      <t>ホンブチョウ</t>
    </rPh>
    <rPh sb="67" eb="69">
      <t>ショウカイ</t>
    </rPh>
    <rPh sb="78" eb="80">
      <t>ドウイ</t>
    </rPh>
    <rPh sb="89" eb="91">
      <t>キサイ</t>
    </rPh>
    <rPh sb="94" eb="95">
      <t>スベ</t>
    </rPh>
    <rPh sb="97" eb="99">
      <t>ヤクイン</t>
    </rPh>
    <rPh sb="100" eb="103">
      <t>ドウシュシ</t>
    </rPh>
    <rPh sb="104" eb="106">
      <t>セツメイ</t>
    </rPh>
    <rPh sb="108" eb="110">
      <t>ドウイ</t>
    </rPh>
    <rPh sb="111" eb="112">
      <t>エ</t>
    </rPh>
    <phoneticPr fontId="47"/>
  </si>
  <si>
    <t>役員等氏名一覧表</t>
    <rPh sb="0" eb="2">
      <t>ヤクイン</t>
    </rPh>
    <rPh sb="2" eb="3">
      <t>トウ</t>
    </rPh>
    <rPh sb="3" eb="5">
      <t>シメイ</t>
    </rPh>
    <rPh sb="5" eb="7">
      <t>イチラン</t>
    </rPh>
    <rPh sb="7" eb="8">
      <t>ヒョウ</t>
    </rPh>
    <phoneticPr fontId="47"/>
  </si>
  <si>
    <t>日</t>
    <rPh sb="0" eb="1">
      <t>ニチ</t>
    </rPh>
    <phoneticPr fontId="47"/>
  </si>
  <si>
    <t>委任欄の必要の有無</t>
    <rPh sb="0" eb="2">
      <t>イニン</t>
    </rPh>
    <rPh sb="2" eb="3">
      <t>ラン</t>
    </rPh>
    <rPh sb="4" eb="6">
      <t>ヒツヨウ</t>
    </rPh>
    <rPh sb="7" eb="9">
      <t>ウム</t>
    </rPh>
    <phoneticPr fontId="47"/>
  </si>
  <si>
    <t>施設種別</t>
    <rPh sb="0" eb="2">
      <t>シセツ</t>
    </rPh>
    <rPh sb="2" eb="4">
      <t>シュベツ</t>
    </rPh>
    <phoneticPr fontId="1"/>
  </si>
  <si>
    <t>保育士確認及び同意欄</t>
    <phoneticPr fontId="1"/>
  </si>
  <si>
    <t>　　　年　　月　　日付こ保対第　　　　　　号　</t>
    <phoneticPr fontId="8"/>
  </si>
  <si>
    <t>　　　年　　　月　　　日</t>
    <rPh sb="3" eb="4">
      <t>ネン</t>
    </rPh>
    <rPh sb="7" eb="8">
      <t>ツキ</t>
    </rPh>
    <rPh sb="11" eb="12">
      <t>ヒ</t>
    </rPh>
    <phoneticPr fontId="1"/>
  </si>
  <si>
    <t>令和</t>
  </si>
  <si>
    <t>令和</t>
    <rPh sb="0" eb="2">
      <t>レイワ</t>
    </rPh>
    <phoneticPr fontId="4"/>
  </si>
  <si>
    <t>令和</t>
    <rPh sb="0" eb="2">
      <t>レイワ</t>
    </rPh>
    <phoneticPr fontId="47"/>
  </si>
  <si>
    <t>年度
交付状況の有無</t>
    <rPh sb="0" eb="2">
      <t>ネンド</t>
    </rPh>
    <rPh sb="3" eb="5">
      <t>コウフ</t>
    </rPh>
    <rPh sb="5" eb="7">
      <t>ジョウキョウ</t>
    </rPh>
    <rPh sb="8" eb="10">
      <t>ウム</t>
    </rPh>
    <phoneticPr fontId="14"/>
  </si>
  <si>
    <t>令和</t>
    <rPh sb="0" eb="2">
      <t>レイワ</t>
    </rPh>
    <phoneticPr fontId="1"/>
  </si>
  <si>
    <t>令和</t>
    <rPh sb="0" eb="2">
      <t>レイワ</t>
    </rPh>
    <phoneticPr fontId="8"/>
  </si>
  <si>
    <t>銀行</t>
  </si>
  <si>
    <t xml:space="preserve"> </t>
    <phoneticPr fontId="47"/>
  </si>
  <si>
    <t>（本人による署名が原則となります。ただし、退職等により署名ができない場合は代理の者によりご対応ください。）</t>
  </si>
  <si>
    <t>　</t>
  </si>
  <si>
    <t>第９条の２に基づき、変更の承認を申請します。</t>
    <phoneticPr fontId="8"/>
  </si>
  <si>
    <t>　なお、偽りその他不正の手段により補助金等の交付を受けた場合は、横浜市保育士宿舎借り上</t>
    <rPh sb="40" eb="41">
      <t>カ</t>
    </rPh>
    <phoneticPr fontId="8"/>
  </si>
  <si>
    <t>げ支援事業補助金交付要綱　第17 条に基づき補助金を返還することに同意します。</t>
    <phoneticPr fontId="8"/>
  </si>
  <si>
    <t>保育士宿舎借り上げ支援事業補助金について、横浜市保育士宿舎借り上げ支援事業補助金交付要綱第15条に基づき実績経過報告します。</t>
    <phoneticPr fontId="1"/>
  </si>
  <si>
    <t>保育士証番号</t>
    <rPh sb="0" eb="6">
      <t>ホイクシショウバンゴウ</t>
    </rPh>
    <phoneticPr fontId="14"/>
  </si>
  <si>
    <t>事業実施者
確認済</t>
    <rPh sb="6" eb="9">
      <t>カクニンズ</t>
    </rPh>
    <phoneticPr fontId="1"/>
  </si>
  <si>
    <t>事業実施者
確認済</t>
    <phoneticPr fontId="1"/>
  </si>
  <si>
    <t>住所</t>
    <rPh sb="0" eb="2">
      <t>ジュウショ</t>
    </rPh>
    <phoneticPr fontId="14"/>
  </si>
  <si>
    <t>　 １～30のシートに、６人分ずつ必要事項を記入し、作成してください。</t>
    <phoneticPr fontId="9"/>
  </si>
  <si>
    <t>(2)　補助対象となる保育士の転居</t>
    <phoneticPr fontId="8"/>
  </si>
  <si>
    <t>(4)　補助対象となる施設の更新における契約内容等変更</t>
    <rPh sb="14" eb="16">
      <t>コウシン</t>
    </rPh>
    <rPh sb="22" eb="24">
      <t>ナイヨウ</t>
    </rPh>
    <phoneticPr fontId="8"/>
  </si>
  <si>
    <t>無</t>
    <rPh sb="0" eb="1">
      <t>ム</t>
    </rPh>
    <phoneticPr fontId="47"/>
  </si>
  <si>
    <t>※様式６別紙については、様式２で入力いただいた申請情報が、このシートの右側にある１～30のシートに、自動反映されます。実績報告時点で、減額変更がある場合のみ、様式６別紙の変更の有無を「有」に変更のうえ、情報の修正をお願いします。
※実績報告時の補助金の増額、転居の変更申請は認められませんので、ご了承ください。</t>
    <rPh sb="1" eb="3">
      <t>ヨウシキ</t>
    </rPh>
    <rPh sb="4" eb="6">
      <t>ベッシ</t>
    </rPh>
    <rPh sb="12" eb="14">
      <t>ヨウシキ</t>
    </rPh>
    <rPh sb="16" eb="18">
      <t>ニュウリョク</t>
    </rPh>
    <rPh sb="23" eb="25">
      <t>シンセイ</t>
    </rPh>
    <rPh sb="25" eb="27">
      <t>ジョウホウ</t>
    </rPh>
    <rPh sb="35" eb="36">
      <t>ミギ</t>
    </rPh>
    <rPh sb="36" eb="37">
      <t>ガワ</t>
    </rPh>
    <rPh sb="50" eb="52">
      <t>ジドウ</t>
    </rPh>
    <rPh sb="52" eb="54">
      <t>ハンエイ</t>
    </rPh>
    <rPh sb="59" eb="61">
      <t>ジッセキ</t>
    </rPh>
    <rPh sb="61" eb="63">
      <t>ホウコク</t>
    </rPh>
    <rPh sb="63" eb="65">
      <t>ジテン</t>
    </rPh>
    <rPh sb="67" eb="69">
      <t>ゲンガク</t>
    </rPh>
    <rPh sb="69" eb="71">
      <t>ヘンコウ</t>
    </rPh>
    <rPh sb="74" eb="76">
      <t>バアイ</t>
    </rPh>
    <rPh sb="79" eb="81">
      <t>ヨウシキ</t>
    </rPh>
    <rPh sb="82" eb="84">
      <t>ベッシ</t>
    </rPh>
    <rPh sb="85" eb="87">
      <t>ヘンコウ</t>
    </rPh>
    <rPh sb="88" eb="90">
      <t>ウム</t>
    </rPh>
    <rPh sb="92" eb="93">
      <t>アリ</t>
    </rPh>
    <rPh sb="95" eb="97">
      <t>ヘンコウ</t>
    </rPh>
    <rPh sb="101" eb="103">
      <t>ジョウホウ</t>
    </rPh>
    <rPh sb="104" eb="106">
      <t>シュウセイ</t>
    </rPh>
    <rPh sb="108" eb="109">
      <t>ネガ</t>
    </rPh>
    <rPh sb="116" eb="118">
      <t>ジッセキ</t>
    </rPh>
    <rPh sb="118" eb="120">
      <t>ホウコク</t>
    </rPh>
    <rPh sb="120" eb="121">
      <t>ジ</t>
    </rPh>
    <rPh sb="122" eb="125">
      <t>ホジョキン</t>
    </rPh>
    <rPh sb="126" eb="127">
      <t>ゾウ</t>
    </rPh>
    <rPh sb="127" eb="128">
      <t>ガク</t>
    </rPh>
    <rPh sb="129" eb="131">
      <t>テンキョ</t>
    </rPh>
    <rPh sb="132" eb="134">
      <t>ヘンコウ</t>
    </rPh>
    <rPh sb="134" eb="136">
      <t>シンセイ</t>
    </rPh>
    <rPh sb="137" eb="138">
      <t>ミト</t>
    </rPh>
    <rPh sb="148" eb="150">
      <t>リョウショウ</t>
    </rPh>
    <phoneticPr fontId="1"/>
  </si>
  <si>
    <t>対象保育士の追加、対象保育士の補助終了(退職・退居・市外保育施設への異動)、宿舎間での転居、契約の更新(賃借料、共益費(管理費)が増減する場合)などに
変更申請が必要です。</t>
    <phoneticPr fontId="10"/>
  </si>
  <si>
    <t>※　契約の更新で、以前の内容と相違ない場合、変更申請は必要ありません。
　　　その他の変更申請書、実績報告書を提出する際に、更新がわかる資料
　　(新しい賃貸借契約書、覚書等)を提出してください。</t>
    <rPh sb="77" eb="80">
      <t>チンタイシャク</t>
    </rPh>
    <rPh sb="80" eb="83">
      <t>ケイヤクショ</t>
    </rPh>
    <phoneticPr fontId="10"/>
  </si>
  <si>
    <r>
      <t xml:space="preserve">  横浜市保育士宿舎借り上げ支援事業補助金を受けたいので、関係書類を添えて申請します</t>
    </r>
    <r>
      <rPr>
        <sz val="10.5"/>
        <color rgb="FFFF0000"/>
        <rFont val="ＭＳ 明朝"/>
        <family val="1"/>
        <charset val="128"/>
      </rPr>
      <t>。補助金の交付を受けるにあたっては、横浜市補助金等の交付に関する規則（平成17年11月30日横浜市規則第139号）及び横浜市保育士宿舎借り上げ支援事業補助金交付要綱を遵守します。</t>
    </r>
    <r>
      <rPr>
        <sz val="10.5"/>
        <color theme="1"/>
        <rFont val="ＭＳ 明朝"/>
        <family val="1"/>
        <charset val="128"/>
      </rPr>
      <t xml:space="preserve">
　なお、偽りその他不正の手段により補助金等の交付を受けた場合は、横浜市保育士宿舎借り上げ
支援事業補助金交付要綱第17 条に基づき補助金を返還します。</t>
    </r>
    <phoneticPr fontId="4"/>
  </si>
  <si>
    <t>（留意事項）</t>
    <rPh sb="1" eb="5">
      <t>リュウイジコウ</t>
    </rPh>
    <phoneticPr fontId="47"/>
  </si>
  <si>
    <t>請求委任や受領委任を行う場合は請求書の押印を省略できません。</t>
    <rPh sb="0" eb="4">
      <t>セイキュウイニン</t>
    </rPh>
    <rPh sb="5" eb="9">
      <t>ジュリョウイニン</t>
    </rPh>
    <rPh sb="10" eb="11">
      <t>オコナ</t>
    </rPh>
    <rPh sb="12" eb="14">
      <t>バアイ</t>
    </rPh>
    <rPh sb="15" eb="18">
      <t>セイキュウショ</t>
    </rPh>
    <rPh sb="19" eb="21">
      <t>オウイン</t>
    </rPh>
    <rPh sb="22" eb="24">
      <t>ショウリャク</t>
    </rPh>
    <phoneticPr fontId="47"/>
  </si>
  <si>
    <t>（必ず本人による署名が必要となります。）</t>
  </si>
  <si>
    <t>変更理由（変更時のみ入力）</t>
    <rPh sb="0" eb="2">
      <t>ヘンコウ</t>
    </rPh>
    <rPh sb="2" eb="4">
      <t>リユウ</t>
    </rPh>
    <rPh sb="5" eb="8">
      <t>ヘンコウジ</t>
    </rPh>
    <rPh sb="10" eb="12">
      <t>ニュウリョク</t>
    </rPh>
    <phoneticPr fontId="1"/>
  </si>
  <si>
    <t>令和４年度の交付決定の有無</t>
    <phoneticPr fontId="1"/>
  </si>
  <si>
    <t>(3)　補助対象となる保育士の退去・退職</t>
    <rPh sb="4" eb="6">
      <t>ホジョ</t>
    </rPh>
    <rPh sb="6" eb="8">
      <t>タイショウ</t>
    </rPh>
    <rPh sb="11" eb="13">
      <t>ホイク</t>
    </rPh>
    <rPh sb="13" eb="14">
      <t>シ</t>
    </rPh>
    <rPh sb="15" eb="17">
      <t>タイキョ</t>
    </rPh>
    <rPh sb="18" eb="20">
      <t>タイショク</t>
    </rPh>
    <phoneticPr fontId="8"/>
  </si>
  <si>
    <t>補助対象保育士は、次に掲げる項目のすべてを確認し、同意する場合は、ご署名ください。
①本計画書に記載のある情報について、相違ありません。
②補助対象期間の開始日までに住民票を異動している又は異動します。転居・転出等による終了日が記載されている場合は少なくとも終了日の翌日までは住民票を異動していない又は異動しません。
なお、市長から求めがあった場合、住民票の写しを提出すること又は市長が住民票等の公簿の調査を行うことに同意します。</t>
    <rPh sb="21" eb="23">
      <t>カクニン</t>
    </rPh>
    <rPh sb="25" eb="27">
      <t>ドウイ</t>
    </rPh>
    <rPh sb="43" eb="47">
      <t>ホンケイカクショ</t>
    </rPh>
    <rPh sb="77" eb="80">
      <t>カイシビ</t>
    </rPh>
    <rPh sb="83" eb="86">
      <t>ジュウミンヒョウ</t>
    </rPh>
    <rPh sb="87" eb="89">
      <t>イドウ</t>
    </rPh>
    <rPh sb="93" eb="94">
      <t>マタ</t>
    </rPh>
    <rPh sb="95" eb="97">
      <t>イドウ</t>
    </rPh>
    <rPh sb="101" eb="103">
      <t>テンキョ</t>
    </rPh>
    <rPh sb="104" eb="106">
      <t>テンシュツ</t>
    </rPh>
    <rPh sb="106" eb="107">
      <t>トウ</t>
    </rPh>
    <rPh sb="110" eb="113">
      <t>シュウリョウビ</t>
    </rPh>
    <rPh sb="114" eb="116">
      <t>キサイ</t>
    </rPh>
    <rPh sb="121" eb="123">
      <t>バアイ</t>
    </rPh>
    <rPh sb="124" eb="125">
      <t>スク</t>
    </rPh>
    <rPh sb="129" eb="132">
      <t>シュウリョウビ</t>
    </rPh>
    <rPh sb="133" eb="135">
      <t>ヨクジツ</t>
    </rPh>
    <rPh sb="138" eb="141">
      <t>ジュウミンヒョウ</t>
    </rPh>
    <rPh sb="142" eb="144">
      <t>イドウ</t>
    </rPh>
    <rPh sb="149" eb="150">
      <t>マタ</t>
    </rPh>
    <rPh sb="151" eb="153">
      <t>イドウ</t>
    </rPh>
    <rPh sb="162" eb="164">
      <t>シチョウ</t>
    </rPh>
    <rPh sb="166" eb="167">
      <t>モト</t>
    </rPh>
    <rPh sb="172" eb="174">
      <t>バアイ</t>
    </rPh>
    <rPh sb="175" eb="178">
      <t>ジュウミンヒョウ</t>
    </rPh>
    <rPh sb="179" eb="180">
      <t>ウツ</t>
    </rPh>
    <rPh sb="182" eb="184">
      <t>テイシュツ</t>
    </rPh>
    <rPh sb="188" eb="189">
      <t>マタ</t>
    </rPh>
    <rPh sb="190" eb="192">
      <t>シチョウ</t>
    </rPh>
    <rPh sb="193" eb="196">
      <t>ジュウミンヒョウ</t>
    </rPh>
    <rPh sb="196" eb="197">
      <t>トウ</t>
    </rPh>
    <rPh sb="198" eb="200">
      <t>コウボ</t>
    </rPh>
    <rPh sb="201" eb="203">
      <t>チョウサ</t>
    </rPh>
    <rPh sb="204" eb="205">
      <t>オコナ</t>
    </rPh>
    <rPh sb="209" eb="211">
      <t>ドウイ</t>
    </rPh>
    <phoneticPr fontId="1"/>
  </si>
  <si>
    <t>施設名称</t>
    <rPh sb="0" eb="2">
      <t>シセツ</t>
    </rPh>
    <rPh sb="2" eb="4">
      <t>メイショウ</t>
    </rPh>
    <phoneticPr fontId="2"/>
  </si>
  <si>
    <t>保育士氏名</t>
    <rPh sb="0" eb="2">
      <t>ホイク</t>
    </rPh>
    <rPh sb="2" eb="3">
      <t>シ</t>
    </rPh>
    <rPh sb="3" eb="5">
      <t>シメイ</t>
    </rPh>
    <phoneticPr fontId="2"/>
  </si>
  <si>
    <t>住所
（建物名・部屋番号まで）</t>
    <rPh sb="4" eb="6">
      <t>タテモノ</t>
    </rPh>
    <rPh sb="6" eb="7">
      <t>メイ</t>
    </rPh>
    <rPh sb="8" eb="10">
      <t>ヘヤ</t>
    </rPh>
    <rPh sb="10" eb="12">
      <t>バンゴウ</t>
    </rPh>
    <phoneticPr fontId="2"/>
  </si>
  <si>
    <t>採用年月日</t>
    <rPh sb="0" eb="2">
      <t>サイヨウ</t>
    </rPh>
    <rPh sb="2" eb="5">
      <t>ネンガッピ</t>
    </rPh>
    <phoneticPr fontId="2"/>
  </si>
  <si>
    <t>開始日</t>
    <rPh sb="0" eb="2">
      <t>カイシ</t>
    </rPh>
    <rPh sb="2" eb="3">
      <t>ヒ</t>
    </rPh>
    <phoneticPr fontId="2"/>
  </si>
  <si>
    <t>終了日</t>
    <rPh sb="0" eb="3">
      <t>シュウリョウビ</t>
    </rPh>
    <phoneticPr fontId="2"/>
  </si>
  <si>
    <t>保育士証番号</t>
    <rPh sb="0" eb="6">
      <t>ホイクシショウバンゴウ</t>
    </rPh>
    <phoneticPr fontId="2"/>
  </si>
  <si>
    <t>年度内更新予定</t>
  </si>
  <si>
    <t xml:space="preserve">上記事業実施者から補助対象期間において住宅手当等を支給していない    </t>
  </si>
  <si>
    <t>補助開始日（場合によってはそれ以前）に住民票を異動していること</t>
  </si>
  <si>
    <t>補助終了日が転居等による場合は補助終了日の翌日以降に住民票を異動したこと（又は異動すること）</t>
  </si>
  <si>
    <t>年度内更新予定日</t>
    <rPh sb="0" eb="2">
      <t>ネンド</t>
    </rPh>
    <rPh sb="2" eb="3">
      <t>ナイ</t>
    </rPh>
    <rPh sb="3" eb="5">
      <t>コウシン</t>
    </rPh>
    <rPh sb="5" eb="7">
      <t>ヨテイ</t>
    </rPh>
    <rPh sb="7" eb="8">
      <t>ビ</t>
    </rPh>
    <phoneticPr fontId="1"/>
  </si>
  <si>
    <t>補助対象保育士は、次に掲げる項目のすべてを確認し、同意する場合は、ご署名ください。
①本計画書に記載のある情報について、相違ありません。
②補助対象期間の開始日までに住民票を異動している又は異動します。転居・転出等による終了日が記載されている場合は少なくとも終了日の翌日までは住民票を異動していない又は異動しません。
なお、市長から求めがあった場合、住民票の写しを提出すること又は市長が住民票等の公簿の調査を行うことに同意します。</t>
    <rPh sb="21" eb="23">
      <t>カクニン</t>
    </rPh>
    <rPh sb="25" eb="27">
      <t>ドウイ</t>
    </rPh>
    <rPh sb="77" eb="80">
      <t>カイシビ</t>
    </rPh>
    <rPh sb="83" eb="86">
      <t>ジュウミンヒョウ</t>
    </rPh>
    <rPh sb="87" eb="89">
      <t>イドウ</t>
    </rPh>
    <rPh sb="93" eb="94">
      <t>マタ</t>
    </rPh>
    <rPh sb="95" eb="97">
      <t>イドウ</t>
    </rPh>
    <rPh sb="101" eb="103">
      <t>テンキョ</t>
    </rPh>
    <rPh sb="104" eb="106">
      <t>テンシュツ</t>
    </rPh>
    <rPh sb="106" eb="107">
      <t>トウ</t>
    </rPh>
    <rPh sb="110" eb="113">
      <t>シュウリョウビ</t>
    </rPh>
    <rPh sb="114" eb="116">
      <t>キサイ</t>
    </rPh>
    <rPh sb="121" eb="123">
      <t>バアイ</t>
    </rPh>
    <rPh sb="124" eb="125">
      <t>スク</t>
    </rPh>
    <rPh sb="129" eb="132">
      <t>シュウリョウビ</t>
    </rPh>
    <rPh sb="133" eb="135">
      <t>ヨクジツ</t>
    </rPh>
    <rPh sb="138" eb="141">
      <t>ジュウミンヒョウ</t>
    </rPh>
    <rPh sb="142" eb="144">
      <t>イドウ</t>
    </rPh>
    <rPh sb="149" eb="150">
      <t>マタ</t>
    </rPh>
    <rPh sb="151" eb="153">
      <t>イドウ</t>
    </rPh>
    <rPh sb="162" eb="164">
      <t>シチョウ</t>
    </rPh>
    <rPh sb="166" eb="167">
      <t>モト</t>
    </rPh>
    <rPh sb="172" eb="174">
      <t>バアイ</t>
    </rPh>
    <rPh sb="175" eb="178">
      <t>ジュウミンヒョウ</t>
    </rPh>
    <rPh sb="179" eb="180">
      <t>ウツ</t>
    </rPh>
    <rPh sb="182" eb="184">
      <t>テイシュツ</t>
    </rPh>
    <rPh sb="188" eb="189">
      <t>マタ</t>
    </rPh>
    <rPh sb="190" eb="192">
      <t>シチョウ</t>
    </rPh>
    <rPh sb="193" eb="196">
      <t>ジュウミンヒョウ</t>
    </rPh>
    <rPh sb="196" eb="197">
      <t>トウ</t>
    </rPh>
    <rPh sb="198" eb="200">
      <t>コウボ</t>
    </rPh>
    <rPh sb="201" eb="203">
      <t>チョウサ</t>
    </rPh>
    <rPh sb="204" eb="205">
      <t>オコナ</t>
    </rPh>
    <rPh sb="209" eb="211">
      <t>ドウイ</t>
    </rPh>
    <phoneticPr fontId="1"/>
  </si>
  <si>
    <t>変更理由（変更時のみ入力）</t>
    <rPh sb="0" eb="2">
      <t>ヘンコウ</t>
    </rPh>
    <rPh sb="2" eb="4">
      <t>リユウ</t>
    </rPh>
    <rPh sb="5" eb="7">
      <t>ヘンコウ</t>
    </rPh>
    <rPh sb="7" eb="8">
      <t>ジ</t>
    </rPh>
    <rPh sb="10" eb="12">
      <t>ニュウリョク</t>
    </rPh>
    <phoneticPr fontId="1"/>
  </si>
  <si>
    <t>変更理由（変更時のみ入力）</t>
    <phoneticPr fontId="1"/>
  </si>
  <si>
    <t>年度内更新予定</t>
    <phoneticPr fontId="1"/>
  </si>
  <si>
    <t>転居</t>
    <rPh sb="0" eb="2">
      <t>テンキョ</t>
    </rPh>
    <phoneticPr fontId="1"/>
  </si>
  <si>
    <t>退去</t>
    <rPh sb="0" eb="2">
      <t>タイキョ</t>
    </rPh>
    <phoneticPr fontId="1"/>
  </si>
  <si>
    <t>退職</t>
    <rPh sb="0" eb="2">
      <t>タイショク</t>
    </rPh>
    <phoneticPr fontId="1"/>
  </si>
  <si>
    <t>－</t>
    <phoneticPr fontId="1"/>
  </si>
  <si>
    <t>（必ず本人による署名が必要となります。）</t>
    <phoneticPr fontId="1"/>
  </si>
  <si>
    <t>施設名称</t>
    <rPh sb="0" eb="2">
      <t>シセツ</t>
    </rPh>
    <rPh sb="2" eb="4">
      <t>メイショウ</t>
    </rPh>
    <phoneticPr fontId="1"/>
  </si>
  <si>
    <t>保育士氏名</t>
    <rPh sb="0" eb="2">
      <t>ホイク</t>
    </rPh>
    <rPh sb="2" eb="3">
      <t>シ</t>
    </rPh>
    <rPh sb="3" eb="5">
      <t>シメイ</t>
    </rPh>
    <phoneticPr fontId="1"/>
  </si>
  <si>
    <t>住所
（建物名・部屋番号まで）</t>
    <rPh sb="4" eb="6">
      <t>タテモノ</t>
    </rPh>
    <rPh sb="6" eb="7">
      <t>メイ</t>
    </rPh>
    <rPh sb="8" eb="10">
      <t>ヘヤ</t>
    </rPh>
    <rPh sb="10" eb="12">
      <t>バンゴウ</t>
    </rPh>
    <phoneticPr fontId="1"/>
  </si>
  <si>
    <t>採用年月日</t>
    <rPh sb="0" eb="2">
      <t>サイヨウ</t>
    </rPh>
    <rPh sb="2" eb="5">
      <t>ネンガッピ</t>
    </rPh>
    <phoneticPr fontId="1"/>
  </si>
  <si>
    <t>開始日</t>
    <rPh sb="0" eb="2">
      <t>カイシ</t>
    </rPh>
    <rPh sb="2" eb="3">
      <t>ヒ</t>
    </rPh>
    <phoneticPr fontId="1"/>
  </si>
  <si>
    <t>終了日</t>
    <rPh sb="0" eb="3">
      <t>シュウリョウビ</t>
    </rPh>
    <phoneticPr fontId="1"/>
  </si>
  <si>
    <t>補助対象保育士は、次に掲げる項目のすべてを確認した場合は、ご署名ください。
①本実績報告書に記載のある情報について、相違ありません。
②補助対象期間終了日まで、補助対象施設に居住し、住民票の異動も行っておりません。</t>
    <rPh sb="21" eb="23">
      <t>カクニン</t>
    </rPh>
    <phoneticPr fontId="1"/>
  </si>
  <si>
    <t>保育士として、上記補助対象施設に月120時間以上保育に従事している</t>
  </si>
  <si>
    <t>保育士として、上記補助対象施設に月120時間以上保育に従事している</t>
    <phoneticPr fontId="1"/>
  </si>
  <si>
    <t>当該施設における施設長、園長ではない。※ただし小規模保育事業の施設長（給付上の管理者は除く）において、保育のローテーションに月120時間以上従事している場合は対象。</t>
    <rPh sb="0" eb="2">
      <t>トウガイ</t>
    </rPh>
    <rPh sb="2" eb="4">
      <t>シセツ</t>
    </rPh>
    <rPh sb="8" eb="11">
      <t>シセツチョウ</t>
    </rPh>
    <rPh sb="12" eb="14">
      <t>エンチョウ</t>
    </rPh>
    <rPh sb="23" eb="26">
      <t>ショウキボ</t>
    </rPh>
    <rPh sb="26" eb="28">
      <t>ホイク</t>
    </rPh>
    <rPh sb="28" eb="30">
      <t>ジギョウ</t>
    </rPh>
    <rPh sb="31" eb="33">
      <t>シセツ</t>
    </rPh>
    <rPh sb="33" eb="34">
      <t>チョウ</t>
    </rPh>
    <rPh sb="35" eb="37">
      <t>キュウフ</t>
    </rPh>
    <rPh sb="37" eb="38">
      <t>ジョウ</t>
    </rPh>
    <rPh sb="39" eb="42">
      <t>カンリシャ</t>
    </rPh>
    <rPh sb="43" eb="44">
      <t>ノゾ</t>
    </rPh>
    <rPh sb="51" eb="53">
      <t>ホイク</t>
    </rPh>
    <rPh sb="68" eb="70">
      <t>イジョウ</t>
    </rPh>
    <rPh sb="70" eb="72">
      <t>ジュウジ</t>
    </rPh>
    <rPh sb="76" eb="78">
      <t>バアイ</t>
    </rPh>
    <rPh sb="79" eb="81">
      <t>タイショウ</t>
    </rPh>
    <phoneticPr fontId="1"/>
  </si>
  <si>
    <t>保育士として、上記補助対象施設に月120時間以上保育に従事している</t>
    <phoneticPr fontId="1"/>
  </si>
  <si>
    <t>業者コード－口座枝番</t>
    <phoneticPr fontId="47"/>
  </si>
  <si>
    <t>-</t>
    <phoneticPr fontId="47"/>
  </si>
  <si>
    <t>令和６年度　横浜市保育士宿舎借り上げ支援事業計画書</t>
    <phoneticPr fontId="1"/>
  </si>
  <si>
    <t>令和５年度の交付決定の有無</t>
  </si>
  <si>
    <t>令和５年度の交付決定の有無</t>
    <rPh sb="3" eb="5">
      <t>ネンド</t>
    </rPh>
    <rPh sb="6" eb="8">
      <t>コウフ</t>
    </rPh>
    <rPh sb="8" eb="10">
      <t>ケッテイ</t>
    </rPh>
    <rPh sb="11" eb="13">
      <t>ウム</t>
    </rPh>
    <phoneticPr fontId="2"/>
  </si>
  <si>
    <t>令和５年度の交付決定の有無</t>
    <rPh sb="3" eb="5">
      <t>ネンド</t>
    </rPh>
    <rPh sb="6" eb="8">
      <t>コウフ</t>
    </rPh>
    <rPh sb="8" eb="10">
      <t>ケッテイ</t>
    </rPh>
    <rPh sb="11" eb="13">
      <t>ウム</t>
    </rPh>
    <phoneticPr fontId="1"/>
  </si>
  <si>
    <t>令和６年度　横浜市保育士宿舎借り上げ支援事業　収支予算書</t>
    <rPh sb="0" eb="2">
      <t>レイワ</t>
    </rPh>
    <rPh sb="3" eb="5">
      <t>ネンド</t>
    </rPh>
    <phoneticPr fontId="9"/>
  </si>
  <si>
    <t>令和６年度　横浜市保育士宿舎借り上げ支援実績報告書</t>
  </si>
  <si>
    <t>令和６年度　横浜市保育士宿舎借り上げ支援事業　収支決算書</t>
    <rPh sb="0" eb="2">
      <t>レイワ</t>
    </rPh>
    <phoneticPr fontId="47"/>
  </si>
  <si>
    <t>令和６年度　横浜市保育士宿舎借り上げ支援事業補助金請求書</t>
    <rPh sb="0" eb="2">
      <t>レイワ</t>
    </rPh>
    <phoneticPr fontId="4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</si>
</sst>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quot;円&quot;"/>
    <numFmt numFmtId="177" formatCode="\№0"/>
    <numFmt numFmtId="178" formatCode="[$-411]ggge&quot;年&quot;m&quot;月&quot;d&quot;日&quot;;@"/>
    <numFmt numFmtId="179" formatCode="#,###&quot;円&quot;"/>
    <numFmt numFmtId="180" formatCode="#,#00&quot;円&quot;;;"/>
    <numFmt numFmtId="181" formatCode="#,##0&quot;円&quot;"/>
    <numFmt numFmtId="182" formatCode="[$-411]ggge&quot;年&quot;m&quot;月&quot;d&quot;日&quot;;;"/>
    <numFmt numFmtId="183" formatCode="&quot;▲&quot;#,##0&quot;円&quot;"/>
    <numFmt numFmtId="184" formatCode="#,##0_ "/>
    <numFmt numFmtId="185" formatCode="#,##0;;"/>
    <numFmt numFmtId="186" formatCode="[$-411]ggge&quot;年&quot;m&quot;月&quot;d&quot;日更新予定&quot;;@"/>
    <numFmt numFmtId="187" formatCode="000000"/>
  </numFmts>
  <fonts count="68">
    <font>
      <sz val="11"/>
      <color theme="1"/>
      <name val="ＭＳ Ｐゴシック"/>
      <family val="3"/>
      <charset val="128"/>
      <scheme val="minor"/>
    </font>
    <font>
      <sz val="6"/>
      <name val="ＭＳ Ｐゴシック"/>
      <family val="3"/>
      <charset val="128"/>
    </font>
    <font>
      <sz val="6"/>
      <name val="ＭＳ Ｐゴシック"/>
      <family val="3"/>
      <charset val="128"/>
    </font>
    <font>
      <sz val="12"/>
      <name val="ＭＳ Ｐゴシック"/>
      <family val="3"/>
      <charset val="128"/>
    </font>
    <font>
      <sz val="6"/>
      <name val="ＭＳ Ｐゴシック"/>
      <family val="3"/>
      <charset val="128"/>
    </font>
    <font>
      <b/>
      <sz val="9"/>
      <color indexed="81"/>
      <name val="ＭＳ Ｐゴシック"/>
      <family val="3"/>
      <charset val="128"/>
    </font>
    <font>
      <b/>
      <sz val="16"/>
      <color indexed="81"/>
      <name val="ＭＳ Ｐゴシック"/>
      <family val="3"/>
      <charset val="128"/>
    </font>
    <font>
      <b/>
      <sz val="18"/>
      <color indexed="81"/>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b/>
      <sz val="14"/>
      <color indexed="81"/>
      <name val="ＭＳ Ｐゴシック"/>
      <family val="3"/>
      <charset val="128"/>
    </font>
    <font>
      <b/>
      <sz val="12"/>
      <color indexed="8"/>
      <name val="ＭＳ Ｐゴシック"/>
      <family val="3"/>
      <charset val="128"/>
    </font>
    <font>
      <sz val="6"/>
      <name val="ＭＳ Ｐゴシック"/>
      <family val="3"/>
      <charset val="128"/>
    </font>
    <font>
      <b/>
      <sz val="10"/>
      <color indexed="8"/>
      <name val="ＭＳ Ｐゴシック"/>
      <family val="3"/>
      <charset val="128"/>
    </font>
    <font>
      <sz val="10"/>
      <color indexed="8"/>
      <name val="ＭＳ 明朝"/>
      <family val="1"/>
      <charset val="128"/>
    </font>
    <font>
      <sz val="9"/>
      <color indexed="81"/>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b/>
      <sz val="11"/>
      <color theme="1"/>
      <name val="ＭＳ Ｐゴシック"/>
      <family val="3"/>
      <charset val="128"/>
      <scheme val="minor"/>
    </font>
    <font>
      <sz val="11"/>
      <name val="ＭＳ Ｐゴシック"/>
      <family val="3"/>
      <charset val="128"/>
      <scheme val="minor"/>
    </font>
    <font>
      <sz val="12"/>
      <color theme="1"/>
      <name val="ＭＳ Ｐゴシック"/>
      <family val="3"/>
      <charset val="128"/>
      <scheme val="minor"/>
    </font>
    <font>
      <sz val="14"/>
      <color theme="1"/>
      <name val="ＭＳ Ｐゴシック"/>
      <family val="3"/>
      <charset val="128"/>
      <scheme val="minor"/>
    </font>
    <font>
      <sz val="18"/>
      <color theme="1"/>
      <name val="ＭＳ Ｐゴシック"/>
      <family val="3"/>
      <charset val="128"/>
      <scheme val="minor"/>
    </font>
    <font>
      <sz val="12"/>
      <color theme="1"/>
      <name val="Century"/>
      <family val="1"/>
    </font>
    <font>
      <sz val="14"/>
      <color theme="1"/>
      <name val="ＭＳ 明朝"/>
      <family val="1"/>
      <charset val="128"/>
    </font>
    <font>
      <sz val="14"/>
      <color theme="1"/>
      <name val="Century"/>
      <family val="1"/>
    </font>
    <font>
      <sz val="12"/>
      <name val="ＭＳ Ｐゴシック"/>
      <family val="3"/>
      <charset val="128"/>
      <scheme val="minor"/>
    </font>
    <font>
      <sz val="20"/>
      <color theme="1"/>
      <name val="ＭＳ Ｐゴシック"/>
      <family val="3"/>
      <charset val="128"/>
      <scheme val="minor"/>
    </font>
    <font>
      <sz val="24"/>
      <color theme="1"/>
      <name val="Arial"/>
      <family val="2"/>
    </font>
    <font>
      <b/>
      <sz val="12"/>
      <name val="ＭＳ Ｐゴシック"/>
      <family val="3"/>
      <charset val="128"/>
      <scheme val="minor"/>
    </font>
    <font>
      <b/>
      <sz val="12"/>
      <color theme="1"/>
      <name val="ＭＳ Ｐゴシック"/>
      <family val="3"/>
      <charset val="128"/>
      <scheme val="minor"/>
    </font>
    <font>
      <sz val="16"/>
      <name val="ＭＳ Ｐゴシック"/>
      <family val="3"/>
      <charset val="128"/>
      <scheme val="minor"/>
    </font>
    <font>
      <sz val="10.5"/>
      <color theme="1"/>
      <name val="ＭＳ Ｐゴシック"/>
      <family val="3"/>
      <charset val="128"/>
      <scheme val="minor"/>
    </font>
    <font>
      <sz val="10.5"/>
      <color theme="1"/>
      <name val="ＭＳ 明朝"/>
      <family val="1"/>
      <charset val="128"/>
    </font>
    <font>
      <sz val="12"/>
      <color theme="1"/>
      <name val="ＭＳ 明朝"/>
      <family val="1"/>
      <charset val="128"/>
    </font>
    <font>
      <sz val="12"/>
      <color rgb="FFFF0000"/>
      <name val="ＭＳ Ｐゴシック"/>
      <family val="3"/>
      <charset val="128"/>
      <scheme val="minor"/>
    </font>
    <font>
      <sz val="16"/>
      <color theme="1"/>
      <name val="ＭＳ Ｐゴシック"/>
      <family val="3"/>
      <charset val="128"/>
      <scheme val="minor"/>
    </font>
    <font>
      <sz val="14"/>
      <name val="ＭＳ Ｐゴシック"/>
      <family val="3"/>
      <charset val="128"/>
      <scheme val="minor"/>
    </font>
    <font>
      <sz val="26"/>
      <color theme="1"/>
      <name val="ＭＳ Ｐゴシック"/>
      <family val="3"/>
      <charset val="128"/>
      <scheme val="minor"/>
    </font>
    <font>
      <sz val="10"/>
      <color theme="1"/>
      <name val="ＭＳ 明朝"/>
      <family val="1"/>
      <charset val="128"/>
    </font>
    <font>
      <b/>
      <sz val="10"/>
      <color theme="1"/>
      <name val="ＭＳ Ｐゴシック"/>
      <family val="3"/>
      <charset val="128"/>
      <scheme val="minor"/>
    </font>
    <font>
      <sz val="16"/>
      <color theme="1"/>
      <name val="ＭＳ 明朝"/>
      <family val="1"/>
      <charset val="128"/>
    </font>
    <font>
      <sz val="18"/>
      <color theme="1"/>
      <name val="ＭＳ 明朝"/>
      <family val="1"/>
      <charset val="128"/>
    </font>
    <font>
      <sz val="22"/>
      <color theme="1"/>
      <name val="ＭＳ Ｐゴシック"/>
      <family val="3"/>
      <charset val="128"/>
      <scheme val="minor"/>
    </font>
    <font>
      <b/>
      <sz val="16"/>
      <color theme="1"/>
      <name val="ＭＳ Ｐゴシック"/>
      <family val="3"/>
      <charset val="128"/>
      <scheme val="minor"/>
    </font>
    <font>
      <sz val="6"/>
      <name val="ＭＳ Ｐゴシック"/>
      <family val="3"/>
      <charset val="128"/>
      <scheme val="minor"/>
    </font>
    <font>
      <sz val="10"/>
      <color theme="1"/>
      <name val="ＭＳ Ｐゴシック"/>
      <family val="3"/>
      <charset val="128"/>
      <scheme val="minor"/>
    </font>
    <font>
      <b/>
      <sz val="11"/>
      <color indexed="81"/>
      <name val="ＭＳ Ｐゴシック"/>
      <family val="3"/>
      <charset val="128"/>
    </font>
    <font>
      <sz val="18"/>
      <name val="ＭＳ Ｐゴシック"/>
      <family val="3"/>
      <charset val="128"/>
      <scheme val="minor"/>
    </font>
    <font>
      <sz val="6"/>
      <color theme="1"/>
      <name val="ＭＳ Ｐゴシック"/>
      <family val="3"/>
      <charset val="128"/>
      <scheme val="minor"/>
    </font>
    <font>
      <b/>
      <sz val="22"/>
      <color theme="1"/>
      <name val="ＭＳ Ｐゴシック"/>
      <family val="3"/>
      <charset val="128"/>
      <scheme val="minor"/>
    </font>
    <font>
      <b/>
      <sz val="18"/>
      <color theme="1"/>
      <name val="ＭＳ Ｐゴシック"/>
      <family val="3"/>
      <charset val="128"/>
      <scheme val="minor"/>
    </font>
    <font>
      <sz val="24"/>
      <color theme="1"/>
      <name val="ＭＳ Ｐゴシック"/>
      <family val="3"/>
      <charset val="128"/>
      <scheme val="minor"/>
    </font>
    <font>
      <sz val="10.5"/>
      <color rgb="FFFF0000"/>
      <name val="ＭＳ 明朝"/>
      <family val="1"/>
      <charset val="128"/>
    </font>
    <font>
      <b/>
      <sz val="16"/>
      <name val="ＭＳ Ｐゴシック"/>
      <family val="3"/>
      <charset val="128"/>
      <scheme val="minor"/>
    </font>
    <font>
      <sz val="10.5"/>
      <name val="ＭＳ 明朝"/>
      <family val="1"/>
      <charset val="128"/>
    </font>
    <font>
      <sz val="11"/>
      <color theme="1"/>
      <name val="ＭＳ Ｐゴシック"/>
      <family val="3"/>
      <charset val="128"/>
    </font>
    <font>
      <sz val="12"/>
      <color theme="1"/>
      <name val="ＭＳ Ｐゴシック"/>
      <family val="3"/>
      <charset val="128"/>
    </font>
    <font>
      <b/>
      <sz val="16"/>
      <color indexed="81"/>
      <name val="MS P ゴシック"/>
      <family val="3"/>
      <charset val="128"/>
    </font>
    <font>
      <b/>
      <sz val="11"/>
      <name val="ＭＳ Ｐゴシック"/>
      <family val="3"/>
      <charset val="128"/>
      <scheme val="minor"/>
    </font>
    <font>
      <b/>
      <sz val="9"/>
      <color indexed="81"/>
      <name val="MS P ゴシック"/>
      <family val="3"/>
      <charset val="128"/>
    </font>
    <font>
      <b/>
      <sz val="11"/>
      <color theme="1"/>
      <name val="游ゴシック Light"/>
      <family val="3"/>
      <charset val="128"/>
    </font>
    <font>
      <sz val="12"/>
      <color theme="1"/>
      <name val="游ゴシック Light"/>
      <family val="3"/>
      <charset val="128"/>
    </font>
    <font>
      <b/>
      <sz val="10.5"/>
      <color theme="1"/>
      <name val="游ゴシック Light"/>
      <family val="3"/>
      <charset val="128"/>
    </font>
    <font>
      <sz val="10.5"/>
      <color theme="1"/>
      <name val="游ゴシック Light"/>
      <family val="3"/>
      <charset val="128"/>
    </font>
    <font>
      <b/>
      <sz val="14"/>
      <name val="ＭＳ Ｐゴシック"/>
      <family val="3"/>
      <charset val="128"/>
      <scheme val="minor"/>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2"/>
        <bgColor indexed="64"/>
      </patternFill>
    </fill>
    <fill>
      <patternFill patternType="solid">
        <fgColor theme="0" tint="-0.249977111117893"/>
        <bgColor indexed="64"/>
      </patternFill>
    </fill>
  </fills>
  <borders count="124">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style="slantDashDot">
        <color indexed="64"/>
      </right>
      <top style="double">
        <color indexed="64"/>
      </top>
      <bottom/>
      <diagonal/>
    </border>
    <border>
      <left style="slantDashDot">
        <color indexed="64"/>
      </left>
      <right style="thin">
        <color indexed="64"/>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style="double">
        <color indexed="64"/>
      </left>
      <right style="medium">
        <color indexed="64"/>
      </right>
      <top style="double">
        <color indexed="64"/>
      </top>
      <bottom/>
      <diagonal/>
    </border>
    <border>
      <left style="thin">
        <color indexed="64"/>
      </left>
      <right style="thin">
        <color indexed="64"/>
      </right>
      <top style="thin">
        <color indexed="64"/>
      </top>
      <bottom style="dashed">
        <color indexed="64"/>
      </bottom>
      <diagonal/>
    </border>
    <border>
      <left/>
      <right/>
      <top style="double">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slantDashDot">
        <color indexed="64"/>
      </right>
      <top style="thin">
        <color indexed="64"/>
      </top>
      <bottom style="medium">
        <color indexed="64"/>
      </bottom>
      <diagonal/>
    </border>
    <border>
      <left style="slantDashDot">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medium">
        <color indexed="64"/>
      </top>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medium">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bottom style="medium">
        <color indexed="64"/>
      </bottom>
      <diagonal/>
    </border>
    <border>
      <left style="slantDashDot">
        <color indexed="64"/>
      </left>
      <right style="thin">
        <color indexed="64"/>
      </right>
      <top style="medium">
        <color indexed="64"/>
      </top>
      <bottom/>
      <diagonal/>
    </border>
    <border>
      <left style="slantDashDot">
        <color indexed="64"/>
      </left>
      <right style="thin">
        <color indexed="64"/>
      </right>
      <top/>
      <bottom style="medium">
        <color indexed="64"/>
      </bottom>
      <diagonal/>
    </border>
    <border>
      <left style="double">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slantDashDot">
        <color indexed="64"/>
      </right>
      <top style="medium">
        <color indexed="64"/>
      </top>
      <bottom/>
      <diagonal/>
    </border>
    <border>
      <left style="thin">
        <color indexed="64"/>
      </left>
      <right style="slantDashDot">
        <color indexed="64"/>
      </right>
      <top/>
      <bottom style="medium">
        <color indexed="64"/>
      </bottom>
      <diagonal/>
    </border>
    <border>
      <left/>
      <right style="thin">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medium">
        <color indexed="64"/>
      </left>
      <right/>
      <top style="dotted">
        <color indexed="64"/>
      </top>
      <bottom style="dashed">
        <color indexed="64"/>
      </bottom>
      <diagonal/>
    </border>
    <border>
      <left style="thin">
        <color indexed="64"/>
      </left>
      <right style="thin">
        <color indexed="64"/>
      </right>
      <top style="dotted">
        <color indexed="64"/>
      </top>
      <bottom style="dashed">
        <color indexed="64"/>
      </bottom>
      <diagonal/>
    </border>
    <border>
      <left style="double">
        <color indexed="64"/>
      </left>
      <right style="medium">
        <color indexed="64"/>
      </right>
      <top style="dotted">
        <color indexed="64"/>
      </top>
      <bottom style="dashed">
        <color indexed="64"/>
      </bottom>
      <diagonal/>
    </border>
    <border>
      <left style="slantDashDot">
        <color indexed="64"/>
      </left>
      <right style="thin">
        <color indexed="64"/>
      </right>
      <top style="double">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diagonalUp="1">
      <left/>
      <right style="medium">
        <color indexed="64"/>
      </right>
      <top style="medium">
        <color indexed="64"/>
      </top>
      <bottom style="thin">
        <color indexed="64"/>
      </bottom>
      <diagonal style="thin">
        <color indexed="64"/>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diagonalUp="1">
      <left/>
      <right style="medium">
        <color indexed="64"/>
      </right>
      <top style="thin">
        <color indexed="64"/>
      </top>
      <bottom style="thin">
        <color indexed="64"/>
      </bottom>
      <diagonal style="thin">
        <color indexed="64"/>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auto="1"/>
      </left>
      <right/>
      <top/>
      <bottom/>
      <diagonal/>
    </border>
    <border>
      <left/>
      <right style="medium">
        <color auto="1"/>
      </right>
      <top/>
      <bottom/>
      <diagonal/>
    </border>
    <border>
      <left/>
      <right style="hair">
        <color auto="1"/>
      </right>
      <top style="medium">
        <color auto="1"/>
      </top>
      <bottom/>
      <diagonal/>
    </border>
    <border>
      <left/>
      <right/>
      <top style="medium">
        <color indexed="64"/>
      </top>
      <bottom style="thin">
        <color indexed="64"/>
      </bottom>
      <diagonal/>
    </border>
    <border>
      <left/>
      <right style="hair">
        <color auto="1"/>
      </right>
      <top/>
      <bottom/>
      <diagonal/>
    </border>
    <border>
      <left/>
      <right style="hair">
        <color auto="1"/>
      </right>
      <top/>
      <bottom style="medium">
        <color indexed="64"/>
      </bottom>
      <diagonal/>
    </border>
    <border>
      <left/>
      <right style="thin">
        <color auto="1"/>
      </right>
      <top style="thin">
        <color auto="1"/>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auto="1"/>
      </left>
      <right style="medium">
        <color auto="1"/>
      </right>
      <top/>
      <bottom style="medium">
        <color auto="1"/>
      </bottom>
      <diagonal/>
    </border>
    <border>
      <left style="thin">
        <color indexed="64"/>
      </left>
      <right style="double">
        <color indexed="64"/>
      </right>
      <top style="medium">
        <color indexed="64"/>
      </top>
      <bottom/>
      <diagonal/>
    </border>
    <border>
      <left style="thin">
        <color indexed="64"/>
      </left>
      <right style="double">
        <color indexed="64"/>
      </right>
      <top/>
      <bottom style="medium">
        <color indexed="64"/>
      </bottom>
      <diagonal/>
    </border>
    <border>
      <left/>
      <right/>
      <top style="dotted">
        <color indexed="64"/>
      </top>
      <bottom style="dotted">
        <color indexed="64"/>
      </bottom>
      <diagonal/>
    </border>
    <border>
      <left style="slantDashDot">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
      <left/>
      <right style="medium">
        <color indexed="64"/>
      </right>
      <top style="thin">
        <color indexed="64"/>
      </top>
      <bottom style="dashed">
        <color indexed="64"/>
      </bottom>
      <diagonal/>
    </border>
    <border>
      <left style="double">
        <color indexed="64"/>
      </left>
      <right style="medium">
        <color indexed="64"/>
      </right>
      <top style="double">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style="double">
        <color indexed="64"/>
      </left>
      <right style="medium">
        <color indexed="64"/>
      </right>
      <top style="medium">
        <color indexed="64"/>
      </top>
      <bottom style="hair">
        <color indexed="64"/>
      </bottom>
      <diagonal/>
    </border>
    <border>
      <left style="double">
        <color indexed="64"/>
      </left>
      <right style="medium">
        <color indexed="64"/>
      </right>
      <top style="hair">
        <color indexed="64"/>
      </top>
      <bottom style="hair">
        <color indexed="64"/>
      </bottom>
      <diagonal/>
    </border>
    <border>
      <left style="thin">
        <color indexed="64"/>
      </left>
      <right style="thin">
        <color indexed="64"/>
      </right>
      <top style="hair">
        <color indexed="64"/>
      </top>
      <bottom style="double">
        <color indexed="64"/>
      </bottom>
      <diagonal/>
    </border>
    <border>
      <left style="double">
        <color indexed="64"/>
      </left>
      <right style="medium">
        <color indexed="64"/>
      </right>
      <top style="hair">
        <color indexed="64"/>
      </top>
      <bottom style="double">
        <color indexed="64"/>
      </bottom>
      <diagonal/>
    </border>
    <border>
      <left style="thin">
        <color indexed="64"/>
      </left>
      <right style="double">
        <color indexed="64"/>
      </right>
      <top style="medium">
        <color indexed="64"/>
      </top>
      <bottom style="hair">
        <color indexed="64"/>
      </bottom>
      <diagonal/>
    </border>
    <border>
      <left style="thin">
        <color indexed="64"/>
      </left>
      <right style="thin">
        <color indexed="64"/>
      </right>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dashed">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medium">
        <color indexed="64"/>
      </right>
      <top style="thin">
        <color indexed="64"/>
      </top>
      <bottom style="thin">
        <color indexed="64"/>
      </bottom>
      <diagonal style="thin">
        <color indexed="64"/>
      </diagonal>
    </border>
    <border>
      <left style="thin">
        <color auto="1"/>
      </left>
      <right style="medium">
        <color auto="1"/>
      </right>
      <top/>
      <bottom/>
      <diagonal/>
    </border>
    <border diagonalUp="1">
      <left/>
      <right/>
      <top style="medium">
        <color indexed="64"/>
      </top>
      <bottom style="thin">
        <color indexed="64"/>
      </bottom>
      <diagonal style="thin">
        <color indexed="64"/>
      </diagonal>
    </border>
    <border diagonalUp="1">
      <left/>
      <right/>
      <top style="thin">
        <color indexed="64"/>
      </top>
      <bottom style="thin">
        <color indexed="64"/>
      </bottom>
      <diagonal style="thin">
        <color indexed="64"/>
      </diagonal>
    </border>
    <border>
      <left/>
      <right/>
      <top style="thin">
        <color indexed="64"/>
      </top>
      <bottom style="dashed">
        <color indexed="64"/>
      </bottom>
      <diagonal/>
    </border>
    <border>
      <left style="thin">
        <color indexed="64"/>
      </left>
      <right style="medium">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s>
  <cellStyleXfs count="4">
    <xf numFmtId="0" fontId="0" fillId="0" borderId="0">
      <alignment vertical="center"/>
    </xf>
    <xf numFmtId="38" fontId="18" fillId="0" borderId="0" applyFont="0" applyFill="0" applyBorder="0" applyAlignment="0" applyProtection="0">
      <alignment vertical="center"/>
    </xf>
    <xf numFmtId="0" fontId="18" fillId="0" borderId="0">
      <alignment vertical="center"/>
    </xf>
    <xf numFmtId="38" fontId="18" fillId="0" borderId="0" applyFont="0" applyFill="0" applyBorder="0" applyAlignment="0" applyProtection="0">
      <alignment vertical="center"/>
    </xf>
  </cellStyleXfs>
  <cellXfs count="737">
    <xf numFmtId="0" fontId="0" fillId="0" borderId="0" xfId="0">
      <alignment vertical="center"/>
    </xf>
    <xf numFmtId="0" fontId="21" fillId="0" borderId="0" xfId="0" applyFont="1">
      <alignment vertical="center"/>
    </xf>
    <xf numFmtId="0" fontId="0" fillId="0" borderId="0" xfId="0" applyAlignment="1">
      <alignment vertical="center" shrinkToFit="1"/>
    </xf>
    <xf numFmtId="0" fontId="19" fillId="0" borderId="0" xfId="0" applyFont="1" applyAlignment="1">
      <alignment vertical="center" shrinkToFit="1"/>
    </xf>
    <xf numFmtId="0" fontId="22" fillId="0" borderId="0" xfId="0" applyFont="1" applyAlignment="1">
      <alignment vertical="center" shrinkToFit="1"/>
    </xf>
    <xf numFmtId="0" fontId="0" fillId="0" borderId="0" xfId="0" applyAlignment="1">
      <alignment vertical="center" shrinkToFit="1"/>
    </xf>
    <xf numFmtId="0" fontId="0" fillId="0" borderId="0" xfId="0" applyAlignment="1">
      <alignment vertical="center" shrinkToFit="1"/>
    </xf>
    <xf numFmtId="0" fontId="23" fillId="0" borderId="0" xfId="0" applyFont="1" applyAlignment="1">
      <alignment vertical="center" shrinkToFit="1"/>
    </xf>
    <xf numFmtId="0" fontId="0" fillId="2" borderId="0" xfId="0" applyFill="1" applyAlignment="1">
      <alignment vertical="center" shrinkToFit="1"/>
    </xf>
    <xf numFmtId="0" fontId="24" fillId="0" borderId="0" xfId="0" applyFont="1" applyAlignment="1">
      <alignment vertical="center" shrinkToFit="1"/>
    </xf>
    <xf numFmtId="0" fontId="23" fillId="0" borderId="0" xfId="0" applyFont="1" applyAlignment="1">
      <alignment horizontal="right" vertical="center" shrinkToFit="1"/>
    </xf>
    <xf numFmtId="0" fontId="23" fillId="0" borderId="0" xfId="0" applyFont="1" applyBorder="1" applyAlignment="1">
      <alignment horizontal="center" vertical="center" shrinkToFit="1"/>
    </xf>
    <xf numFmtId="0" fontId="24" fillId="0" borderId="0" xfId="0" applyFont="1" applyBorder="1" applyAlignment="1">
      <alignment horizontal="center" vertical="center" shrinkToFit="1"/>
    </xf>
    <xf numFmtId="0" fontId="24" fillId="0" borderId="0" xfId="0" applyFont="1" applyBorder="1" applyAlignment="1">
      <alignment vertical="center" shrinkToFit="1"/>
    </xf>
    <xf numFmtId="0" fontId="23" fillId="0" borderId="0" xfId="0" applyFont="1" applyAlignment="1">
      <alignment horizontal="center" vertical="center" shrinkToFit="1"/>
    </xf>
    <xf numFmtId="0" fontId="0" fillId="0" borderId="0" xfId="0" applyAlignment="1">
      <alignment horizontal="center" vertical="center" shrinkToFit="1"/>
    </xf>
    <xf numFmtId="0" fontId="25" fillId="0" borderId="0" xfId="0" applyFont="1" applyAlignment="1">
      <alignment horizontal="justify" vertical="center"/>
    </xf>
    <xf numFmtId="0" fontId="23" fillId="0" borderId="0" xfId="0" applyFont="1">
      <alignment vertical="center"/>
    </xf>
    <xf numFmtId="0" fontId="22" fillId="0" borderId="0" xfId="0" applyFont="1">
      <alignment vertical="center"/>
    </xf>
    <xf numFmtId="0" fontId="26" fillId="0" borderId="0" xfId="0" applyFont="1">
      <alignment vertical="center"/>
    </xf>
    <xf numFmtId="0" fontId="26" fillId="0" borderId="0" xfId="0" applyFont="1" applyAlignment="1">
      <alignment horizontal="left" vertical="top"/>
    </xf>
    <xf numFmtId="0" fontId="27" fillId="0" borderId="0" xfId="0" applyFont="1" applyAlignment="1">
      <alignment horizontal="justify" vertical="center"/>
    </xf>
    <xf numFmtId="0" fontId="26" fillId="0" borderId="1" xfId="0" applyFont="1" applyBorder="1" applyAlignment="1">
      <alignment horizontal="center" vertical="center"/>
    </xf>
    <xf numFmtId="0" fontId="26" fillId="0" borderId="0" xfId="0" applyFont="1" applyAlignment="1">
      <alignment horizontal="right" vertical="center"/>
    </xf>
    <xf numFmtId="0" fontId="26" fillId="0" borderId="2" xfId="0" applyFont="1" applyBorder="1">
      <alignment vertical="center"/>
    </xf>
    <xf numFmtId="0" fontId="26" fillId="0" borderId="1" xfId="0" applyFont="1" applyBorder="1">
      <alignment vertical="center"/>
    </xf>
    <xf numFmtId="0" fontId="22" fillId="2" borderId="0" xfId="0" applyFont="1" applyFill="1" applyAlignment="1">
      <alignment vertical="center" shrinkToFit="1"/>
    </xf>
    <xf numFmtId="0" fontId="22" fillId="2" borderId="0" xfId="0" applyFont="1" applyFill="1">
      <alignment vertical="center"/>
    </xf>
    <xf numFmtId="0" fontId="0" fillId="0" borderId="0" xfId="0" applyAlignment="1">
      <alignment vertical="center" shrinkToFit="1"/>
    </xf>
    <xf numFmtId="0" fontId="0" fillId="2" borderId="0" xfId="0" applyFill="1">
      <alignment vertical="center"/>
    </xf>
    <xf numFmtId="0" fontId="0" fillId="0" borderId="0" xfId="0" applyAlignment="1">
      <alignment vertical="center" shrinkToFit="1"/>
    </xf>
    <xf numFmtId="0" fontId="28" fillId="0" borderId="0" xfId="0" applyFont="1" applyAlignment="1" applyProtection="1">
      <alignment vertical="center" shrinkToFit="1"/>
    </xf>
    <xf numFmtId="0" fontId="21" fillId="0" borderId="0" xfId="0" applyFont="1" applyProtection="1">
      <alignment vertical="center"/>
    </xf>
    <xf numFmtId="0" fontId="28" fillId="0" borderId="0" xfId="0" applyFont="1" applyAlignment="1" applyProtection="1">
      <alignment horizontal="left" vertical="center" shrinkToFit="1"/>
    </xf>
    <xf numFmtId="177" fontId="29" fillId="0" borderId="0" xfId="0" applyNumberFormat="1" applyFont="1" applyAlignment="1" applyProtection="1">
      <alignment horizontal="right" vertical="center" shrinkToFit="1"/>
    </xf>
    <xf numFmtId="0" fontId="30" fillId="0" borderId="0" xfId="0" applyFont="1" applyAlignment="1" applyProtection="1">
      <alignment horizontal="center" vertical="center"/>
    </xf>
    <xf numFmtId="0" fontId="29" fillId="0" borderId="0" xfId="0" applyFont="1" applyAlignment="1" applyProtection="1">
      <alignment vertical="center" shrinkToFit="1"/>
    </xf>
    <xf numFmtId="0" fontId="28" fillId="2" borderId="0" xfId="2" applyFont="1" applyFill="1" applyBorder="1" applyAlignment="1" applyProtection="1">
      <alignment horizontal="center" vertical="center" shrinkToFit="1"/>
    </xf>
    <xf numFmtId="0" fontId="28" fillId="2" borderId="9" xfId="2" applyFont="1" applyFill="1" applyBorder="1" applyAlignment="1" applyProtection="1">
      <alignment horizontal="center" vertical="center" shrinkToFit="1"/>
    </xf>
    <xf numFmtId="0" fontId="22" fillId="2" borderId="16" xfId="0" applyFont="1" applyFill="1" applyBorder="1" applyAlignment="1" applyProtection="1">
      <alignment horizontal="center" vertical="center" shrinkToFit="1"/>
    </xf>
    <xf numFmtId="176" fontId="28" fillId="2" borderId="17" xfId="1" applyNumberFormat="1" applyFont="1" applyFill="1" applyBorder="1" applyAlignment="1" applyProtection="1">
      <alignment horizontal="center" vertical="center" shrinkToFit="1"/>
    </xf>
    <xf numFmtId="0" fontId="31" fillId="2" borderId="18" xfId="2" applyFont="1" applyFill="1" applyBorder="1" applyAlignment="1" applyProtection="1">
      <alignment horizontal="center" vertical="center" wrapText="1" shrinkToFit="1"/>
    </xf>
    <xf numFmtId="0" fontId="0" fillId="2" borderId="0" xfId="0" applyFill="1" applyAlignment="1" applyProtection="1">
      <alignment vertical="center" shrinkToFit="1"/>
    </xf>
    <xf numFmtId="0" fontId="0" fillId="3" borderId="0" xfId="0" applyFill="1" applyBorder="1" applyAlignment="1">
      <alignment vertical="center"/>
    </xf>
    <xf numFmtId="0" fontId="22" fillId="0" borderId="1" xfId="0" applyFont="1" applyBorder="1">
      <alignment vertical="center"/>
    </xf>
    <xf numFmtId="0" fontId="0" fillId="0" borderId="0" xfId="0" applyAlignment="1">
      <alignment vertical="center" shrinkToFit="1"/>
    </xf>
    <xf numFmtId="0" fontId="0" fillId="0" borderId="0" xfId="0" applyAlignment="1">
      <alignment horizontal="center"/>
    </xf>
    <xf numFmtId="0" fontId="0" fillId="0" borderId="0" xfId="0" applyAlignment="1">
      <alignment vertical="center" shrinkToFit="1"/>
    </xf>
    <xf numFmtId="0" fontId="28" fillId="2" borderId="29" xfId="2" applyFont="1" applyFill="1" applyBorder="1" applyAlignment="1" applyProtection="1">
      <alignment horizontal="center" vertical="center" shrinkToFit="1"/>
    </xf>
    <xf numFmtId="0" fontId="33" fillId="0" borderId="0" xfId="0" applyFont="1" applyAlignment="1" applyProtection="1">
      <alignment horizontal="left" vertical="center" shrinkToFit="1"/>
    </xf>
    <xf numFmtId="0" fontId="24" fillId="0" borderId="0" xfId="0" applyFont="1" applyAlignment="1" applyProtection="1">
      <alignment horizontal="left" vertical="center" shrinkToFit="1"/>
    </xf>
    <xf numFmtId="0" fontId="0" fillId="0" borderId="0" xfId="0" applyAlignment="1" applyProtection="1">
      <alignment vertical="center" shrinkToFit="1"/>
    </xf>
    <xf numFmtId="0" fontId="0" fillId="0" borderId="0" xfId="0" applyAlignment="1">
      <alignment vertical="center" shrinkToFit="1"/>
    </xf>
    <xf numFmtId="0" fontId="0" fillId="3" borderId="0" xfId="0" applyFill="1" applyAlignment="1">
      <alignment vertical="center" shrinkToFit="1"/>
    </xf>
    <xf numFmtId="0" fontId="26" fillId="0" borderId="0" xfId="0" applyFont="1" applyAlignment="1">
      <alignment vertical="center"/>
    </xf>
    <xf numFmtId="0" fontId="26" fillId="0" borderId="0" xfId="0" applyFont="1" applyAlignment="1">
      <alignment horizontal="justify" vertical="center"/>
    </xf>
    <xf numFmtId="0" fontId="0" fillId="0" borderId="0" xfId="0" applyAlignment="1">
      <alignment vertical="center"/>
    </xf>
    <xf numFmtId="0" fontId="0" fillId="2" borderId="0" xfId="0" applyFill="1" applyProtection="1">
      <alignment vertical="center"/>
    </xf>
    <xf numFmtId="0" fontId="34" fillId="2" borderId="0" xfId="0" applyFont="1" applyFill="1" applyProtection="1">
      <alignment vertical="center"/>
    </xf>
    <xf numFmtId="0" fontId="22" fillId="2" borderId="0" xfId="0" applyFont="1" applyFill="1" applyProtection="1">
      <alignment vertical="center"/>
    </xf>
    <xf numFmtId="0" fontId="35" fillId="2" borderId="0" xfId="0" applyFont="1" applyFill="1" applyAlignment="1" applyProtection="1">
      <alignment horizontal="center" vertical="center"/>
    </xf>
    <xf numFmtId="0" fontId="35" fillId="2" borderId="0" xfId="0" applyFont="1" applyFill="1" applyProtection="1">
      <alignment vertical="center"/>
    </xf>
    <xf numFmtId="0" fontId="35" fillId="3" borderId="0" xfId="0" applyFont="1" applyFill="1" applyAlignment="1" applyProtection="1">
      <alignment vertical="center"/>
      <protection locked="0"/>
    </xf>
    <xf numFmtId="0" fontId="35" fillId="0" borderId="0" xfId="0" applyFont="1" applyFill="1" applyAlignment="1" applyProtection="1">
      <alignment vertical="center"/>
    </xf>
    <xf numFmtId="0" fontId="35" fillId="2" borderId="0" xfId="0" applyFont="1" applyFill="1" applyAlignment="1" applyProtection="1">
      <alignment horizontal="justify" vertical="center"/>
    </xf>
    <xf numFmtId="0" fontId="34" fillId="0" borderId="0" xfId="0" applyFont="1" applyFill="1" applyAlignment="1" applyProtection="1">
      <alignment vertical="center"/>
    </xf>
    <xf numFmtId="0" fontId="35" fillId="0" borderId="0" xfId="0" applyFont="1" applyFill="1" applyAlignment="1" applyProtection="1">
      <alignment horizontal="justify" vertical="center" shrinkToFit="1"/>
    </xf>
    <xf numFmtId="0" fontId="35" fillId="0" borderId="0" xfId="0" applyFont="1" applyFill="1" applyAlignment="1" applyProtection="1">
      <alignment vertical="center" shrinkToFit="1"/>
    </xf>
    <xf numFmtId="0" fontId="22" fillId="2" borderId="0" xfId="0" applyFont="1" applyFill="1" applyAlignment="1" applyProtection="1">
      <alignment vertical="center" shrinkToFit="1"/>
    </xf>
    <xf numFmtId="0" fontId="35" fillId="2" borderId="1" xfId="0" applyFont="1" applyFill="1" applyBorder="1" applyAlignment="1" applyProtection="1">
      <alignment horizontal="center" vertical="center" shrinkToFit="1"/>
    </xf>
    <xf numFmtId="0" fontId="35" fillId="2" borderId="0" xfId="0" applyFont="1" applyFill="1" applyBorder="1" applyAlignment="1" applyProtection="1">
      <alignment horizontal="right" vertical="center" shrinkToFit="1"/>
    </xf>
    <xf numFmtId="0" fontId="36" fillId="2" borderId="0" xfId="0" applyFont="1" applyFill="1" applyAlignment="1" applyProtection="1">
      <alignment horizontal="right" vertical="center" shrinkToFit="1"/>
    </xf>
    <xf numFmtId="0" fontId="35" fillId="2" borderId="0" xfId="0" applyFont="1" applyFill="1" applyAlignment="1" applyProtection="1">
      <alignment horizontal="right" vertical="center" shrinkToFit="1"/>
    </xf>
    <xf numFmtId="0" fontId="35" fillId="2" borderId="0" xfId="0" applyFont="1" applyFill="1" applyBorder="1" applyAlignment="1" applyProtection="1">
      <alignment vertical="center" shrinkToFit="1"/>
    </xf>
    <xf numFmtId="0" fontId="35" fillId="2" borderId="2" xfId="0" applyFont="1" applyFill="1" applyBorder="1" applyAlignment="1" applyProtection="1">
      <alignment vertical="center" shrinkToFit="1"/>
    </xf>
    <xf numFmtId="0" fontId="35" fillId="2" borderId="1" xfId="0" applyFont="1" applyFill="1" applyBorder="1" applyAlignment="1" applyProtection="1">
      <alignment vertical="center" shrinkToFit="1"/>
    </xf>
    <xf numFmtId="178" fontId="35" fillId="2" borderId="0" xfId="0" applyNumberFormat="1" applyFont="1" applyFill="1" applyAlignment="1" applyProtection="1">
      <alignment vertical="center" shrinkToFit="1"/>
    </xf>
    <xf numFmtId="0" fontId="34" fillId="2" borderId="3" xfId="0" applyFont="1" applyFill="1" applyBorder="1" applyAlignment="1" applyProtection="1">
      <alignment vertical="center" shrinkToFit="1"/>
    </xf>
    <xf numFmtId="0" fontId="34" fillId="0" borderId="0" xfId="0" applyFont="1" applyFill="1" applyBorder="1" applyAlignment="1" applyProtection="1">
      <alignment vertical="center" shrinkToFit="1"/>
    </xf>
    <xf numFmtId="0" fontId="34" fillId="2" borderId="5" xfId="0" applyFont="1" applyFill="1" applyBorder="1" applyAlignment="1" applyProtection="1">
      <alignment vertical="center" shrinkToFit="1"/>
    </xf>
    <xf numFmtId="0" fontId="34" fillId="2" borderId="0" xfId="0" applyFont="1" applyFill="1" applyBorder="1" applyAlignment="1" applyProtection="1">
      <alignment horizontal="center" vertical="center" shrinkToFit="1"/>
    </xf>
    <xf numFmtId="0" fontId="34" fillId="2" borderId="1" xfId="0" applyFont="1" applyFill="1" applyBorder="1" applyAlignment="1" applyProtection="1">
      <alignment horizontal="center" vertical="center" shrinkToFit="1"/>
    </xf>
    <xf numFmtId="0" fontId="34" fillId="2" borderId="6" xfId="0" applyFont="1" applyFill="1" applyBorder="1" applyAlignment="1" applyProtection="1">
      <alignment vertical="center" shrinkToFit="1"/>
    </xf>
    <xf numFmtId="0" fontId="0" fillId="2" borderId="1" xfId="0" applyFill="1" applyBorder="1" applyAlignment="1" applyProtection="1">
      <alignment vertical="center" shrinkToFit="1"/>
    </xf>
    <xf numFmtId="0" fontId="22" fillId="3" borderId="0" xfId="0" applyFont="1" applyFill="1" applyAlignment="1">
      <alignment vertical="center" shrinkToFit="1"/>
    </xf>
    <xf numFmtId="0" fontId="26" fillId="0" borderId="0" xfId="0" applyFont="1" applyFill="1" applyAlignment="1">
      <alignment horizontal="center" vertical="center" shrinkToFit="1"/>
    </xf>
    <xf numFmtId="0" fontId="0" fillId="3" borderId="0" xfId="0" applyFill="1" applyBorder="1" applyAlignment="1">
      <alignment vertical="center" shrinkToFit="1"/>
    </xf>
    <xf numFmtId="0" fontId="22" fillId="3" borderId="25" xfId="0" applyFont="1" applyFill="1" applyBorder="1" applyAlignment="1">
      <alignment horizontal="center" vertical="center"/>
    </xf>
    <xf numFmtId="0" fontId="23" fillId="0" borderId="0" xfId="0" applyFont="1" applyAlignment="1" applyProtection="1">
      <alignment vertical="center" shrinkToFit="1"/>
    </xf>
    <xf numFmtId="0" fontId="38" fillId="0" borderId="0" xfId="0" applyFont="1" applyAlignment="1" applyProtection="1">
      <alignment vertical="center" shrinkToFit="1"/>
    </xf>
    <xf numFmtId="0" fontId="24" fillId="0" borderId="0" xfId="0" applyFont="1" applyAlignment="1" applyProtection="1">
      <alignment vertical="center"/>
    </xf>
    <xf numFmtId="0" fontId="33" fillId="0" borderId="0" xfId="0" applyFont="1" applyFill="1" applyAlignment="1" applyProtection="1">
      <alignment horizontal="right" vertical="center"/>
    </xf>
    <xf numFmtId="0" fontId="0" fillId="0" borderId="0" xfId="0" applyFill="1" applyAlignment="1" applyProtection="1">
      <alignment horizontal="center" vertical="center"/>
    </xf>
    <xf numFmtId="0" fontId="0" fillId="0" borderId="0" xfId="0" applyFill="1" applyAlignment="1" applyProtection="1">
      <alignment vertical="center"/>
    </xf>
    <xf numFmtId="0" fontId="24" fillId="0" borderId="0" xfId="0" applyFont="1" applyAlignment="1" applyProtection="1">
      <alignment vertical="center" shrinkToFit="1"/>
    </xf>
    <xf numFmtId="0" fontId="23" fillId="0" borderId="1" xfId="0" applyFont="1" applyBorder="1" applyAlignment="1" applyProtection="1">
      <alignment horizontal="center" vertical="center" shrinkToFit="1"/>
    </xf>
    <xf numFmtId="0" fontId="24" fillId="0" borderId="0" xfId="0" applyFont="1" applyBorder="1" applyAlignment="1" applyProtection="1">
      <alignment horizontal="center" vertical="center" shrinkToFit="1"/>
    </xf>
    <xf numFmtId="0" fontId="23" fillId="0" borderId="1" xfId="0" applyFont="1" applyFill="1" applyBorder="1" applyAlignment="1" applyProtection="1">
      <alignment vertical="center" shrinkToFit="1"/>
    </xf>
    <xf numFmtId="0" fontId="23" fillId="0" borderId="1" xfId="0" applyFont="1" applyBorder="1" applyAlignment="1" applyProtection="1">
      <alignment vertical="center" shrinkToFit="1"/>
    </xf>
    <xf numFmtId="0" fontId="23" fillId="0" borderId="0" xfId="0" applyFont="1" applyBorder="1" applyAlignment="1" applyProtection="1">
      <alignment horizontal="center" vertical="center" shrinkToFit="1"/>
    </xf>
    <xf numFmtId="0" fontId="23" fillId="0" borderId="0" xfId="0" applyFont="1" applyAlignment="1" applyProtection="1">
      <alignment horizontal="right" vertical="center" shrinkToFit="1"/>
    </xf>
    <xf numFmtId="0" fontId="24" fillId="0" borderId="0" xfId="0" applyFont="1" applyBorder="1" applyAlignment="1" applyProtection="1">
      <alignment vertical="center" shrinkToFit="1"/>
    </xf>
    <xf numFmtId="0" fontId="24" fillId="0" borderId="0" xfId="0" applyFont="1" applyBorder="1" applyAlignment="1" applyProtection="1">
      <alignment horizontal="left" vertical="center" shrinkToFit="1"/>
    </xf>
    <xf numFmtId="0" fontId="23" fillId="0" borderId="0" xfId="0" applyFont="1" applyAlignment="1" applyProtection="1">
      <alignment horizontal="left" vertical="center" shrinkToFit="1"/>
    </xf>
    <xf numFmtId="0" fontId="23" fillId="0" borderId="0" xfId="0" applyFont="1" applyAlignment="1" applyProtection="1">
      <alignment horizontal="center" vertical="center" shrinkToFit="1"/>
    </xf>
    <xf numFmtId="0" fontId="0" fillId="0" borderId="0" xfId="0" applyAlignment="1" applyProtection="1">
      <alignment horizontal="center" vertical="center" shrinkToFit="1"/>
    </xf>
    <xf numFmtId="0" fontId="26" fillId="3" borderId="0" xfId="0" applyFont="1" applyFill="1" applyAlignment="1" applyProtection="1">
      <alignment horizontal="center" vertical="center" shrinkToFit="1"/>
      <protection locked="0"/>
    </xf>
    <xf numFmtId="0" fontId="22" fillId="3" borderId="26" xfId="0" applyFont="1" applyFill="1" applyBorder="1" applyAlignment="1" applyProtection="1">
      <alignment horizontal="center" vertical="center"/>
      <protection locked="0"/>
    </xf>
    <xf numFmtId="0" fontId="35" fillId="2" borderId="0" xfId="0" applyFont="1" applyFill="1" applyAlignment="1" applyProtection="1">
      <alignment horizontal="justify" vertical="center" shrinkToFit="1"/>
    </xf>
    <xf numFmtId="0" fontId="34" fillId="2" borderId="0" xfId="0" applyFont="1" applyFill="1" applyAlignment="1" applyProtection="1">
      <alignment vertical="center" shrinkToFit="1"/>
    </xf>
    <xf numFmtId="0" fontId="35" fillId="2" borderId="0" xfId="0" applyFont="1" applyFill="1" applyAlignment="1" applyProtection="1">
      <alignment vertical="center"/>
    </xf>
    <xf numFmtId="0" fontId="35" fillId="2" borderId="0" xfId="0" applyFont="1" applyFill="1" applyAlignment="1" applyProtection="1">
      <alignment vertical="center" shrinkToFit="1"/>
    </xf>
    <xf numFmtId="0" fontId="35" fillId="2" borderId="0" xfId="0" applyFont="1" applyFill="1" applyAlignment="1" applyProtection="1">
      <alignment horizontal="left" vertical="center" shrinkToFit="1"/>
    </xf>
    <xf numFmtId="0" fontId="35" fillId="2" borderId="0" xfId="0" applyFont="1" applyFill="1" applyAlignment="1" applyProtection="1">
      <alignment horizontal="left" vertical="center"/>
    </xf>
    <xf numFmtId="0" fontId="40" fillId="0" borderId="0" xfId="0" applyFont="1">
      <alignment vertical="center"/>
    </xf>
    <xf numFmtId="0" fontId="29" fillId="0" borderId="0" xfId="0" applyFont="1">
      <alignment vertical="center"/>
    </xf>
    <xf numFmtId="0" fontId="41" fillId="2" borderId="0" xfId="0" applyFont="1" applyFill="1" applyAlignment="1">
      <alignment horizontal="center" vertical="center"/>
    </xf>
    <xf numFmtId="0" fontId="0" fillId="0" borderId="0" xfId="0" applyAlignment="1">
      <alignment horizontal="center" vertical="center"/>
    </xf>
    <xf numFmtId="0" fontId="20" fillId="0" borderId="26" xfId="0" applyFont="1" applyBorder="1" applyAlignment="1">
      <alignment horizontal="center" vertical="center"/>
    </xf>
    <xf numFmtId="0" fontId="42" fillId="4" borderId="26" xfId="0" applyFont="1" applyFill="1" applyBorder="1" applyAlignment="1">
      <alignment horizontal="center" vertical="center"/>
    </xf>
    <xf numFmtId="0" fontId="42" fillId="4" borderId="26" xfId="0" applyFont="1" applyFill="1" applyBorder="1" applyAlignment="1">
      <alignment horizontal="center" vertical="center" wrapText="1"/>
    </xf>
    <xf numFmtId="0" fontId="0" fillId="0" borderId="0" xfId="0" applyBorder="1" applyAlignment="1" applyProtection="1">
      <alignment vertical="center" shrinkToFit="1"/>
    </xf>
    <xf numFmtId="0" fontId="31" fillId="2" borderId="0" xfId="2" applyFont="1" applyFill="1" applyBorder="1" applyAlignment="1" applyProtection="1">
      <alignment horizontal="center" vertical="center" shrinkToFit="1"/>
    </xf>
    <xf numFmtId="176" fontId="0" fillId="2" borderId="0" xfId="0" applyNumberFormat="1" applyFill="1" applyBorder="1" applyAlignment="1" applyProtection="1">
      <alignment vertical="center" shrinkToFit="1"/>
    </xf>
    <xf numFmtId="0" fontId="35" fillId="2" borderId="0" xfId="0" applyFont="1" applyFill="1" applyAlignment="1" applyProtection="1">
      <alignment vertical="center"/>
    </xf>
    <xf numFmtId="0" fontId="35" fillId="2" borderId="0" xfId="0" applyFont="1" applyFill="1" applyAlignment="1" applyProtection="1">
      <alignment horizontal="left" vertical="center"/>
    </xf>
    <xf numFmtId="0" fontId="24" fillId="0" borderId="0" xfId="0" applyFont="1" applyAlignment="1" applyProtection="1">
      <alignment horizontal="left" vertical="center" shrinkToFit="1"/>
    </xf>
    <xf numFmtId="0" fontId="0" fillId="0" borderId="0" xfId="0" applyAlignment="1" applyProtection="1">
      <alignment vertical="center" shrinkToFit="1"/>
    </xf>
    <xf numFmtId="0" fontId="0" fillId="0" borderId="0" xfId="0" applyFont="1" applyAlignment="1" applyProtection="1">
      <alignment vertical="center" shrinkToFit="1"/>
    </xf>
    <xf numFmtId="0" fontId="23" fillId="0" borderId="0" xfId="0" applyFont="1" applyBorder="1" applyAlignment="1" applyProtection="1">
      <alignment vertical="center" shrinkToFit="1"/>
    </xf>
    <xf numFmtId="0" fontId="35" fillId="2" borderId="0" xfId="0" applyFont="1" applyFill="1" applyAlignment="1" applyProtection="1">
      <alignment horizontal="left" vertical="center"/>
    </xf>
    <xf numFmtId="0" fontId="35" fillId="2" borderId="0" xfId="0" applyFont="1" applyFill="1" applyAlignment="1" applyProtection="1">
      <alignment horizontal="left" vertical="center" wrapText="1"/>
    </xf>
    <xf numFmtId="0" fontId="35" fillId="2" borderId="0" xfId="0" applyFont="1" applyFill="1" applyAlignment="1" applyProtection="1">
      <alignment vertical="center"/>
    </xf>
    <xf numFmtId="0" fontId="35" fillId="2" borderId="0" xfId="0" applyFont="1" applyFill="1" applyAlignment="1" applyProtection="1">
      <alignment vertical="center" shrinkToFit="1"/>
    </xf>
    <xf numFmtId="0" fontId="34" fillId="2" borderId="0" xfId="0" applyFont="1" applyFill="1" applyAlignment="1" applyProtection="1">
      <alignment vertical="center" shrinkToFit="1"/>
    </xf>
    <xf numFmtId="0" fontId="0" fillId="0" borderId="0" xfId="0" applyAlignment="1">
      <alignment horizontal="left" vertical="center"/>
    </xf>
    <xf numFmtId="0" fontId="28" fillId="2" borderId="69" xfId="2" applyFont="1" applyFill="1" applyBorder="1" applyAlignment="1" applyProtection="1">
      <alignment horizontal="center" vertical="center" shrinkToFit="1"/>
    </xf>
    <xf numFmtId="0" fontId="0" fillId="0" borderId="0" xfId="0" applyFill="1" applyBorder="1" applyAlignment="1" applyProtection="1">
      <alignment vertical="center" shrinkToFit="1"/>
    </xf>
    <xf numFmtId="0" fontId="0" fillId="2" borderId="0" xfId="0" applyFill="1" applyBorder="1">
      <alignment vertical="center"/>
    </xf>
    <xf numFmtId="0" fontId="0" fillId="2" borderId="0" xfId="0" applyFill="1" applyBorder="1" applyAlignment="1" applyProtection="1">
      <alignment vertical="center" shrinkToFit="1"/>
    </xf>
    <xf numFmtId="0" fontId="34" fillId="2" borderId="0" xfId="0" applyFont="1" applyFill="1" applyBorder="1" applyAlignment="1" applyProtection="1">
      <alignment vertical="center" shrinkToFit="1"/>
    </xf>
    <xf numFmtId="0" fontId="34" fillId="2" borderId="4" xfId="0" applyFont="1" applyFill="1" applyBorder="1" applyAlignment="1" applyProtection="1">
      <alignment vertical="center" shrinkToFit="1"/>
    </xf>
    <xf numFmtId="0" fontId="0" fillId="2" borderId="5" xfId="0" applyFill="1" applyBorder="1">
      <alignment vertical="center"/>
    </xf>
    <xf numFmtId="0" fontId="34" fillId="2" borderId="0" xfId="0" applyFont="1" applyFill="1" applyAlignment="1" applyProtection="1">
      <alignment vertical="center" shrinkToFit="1"/>
    </xf>
    <xf numFmtId="0" fontId="28" fillId="0" borderId="0" xfId="0" applyFont="1" applyFill="1" applyAlignment="1" applyProtection="1">
      <alignment vertical="center" shrinkToFit="1"/>
    </xf>
    <xf numFmtId="0" fontId="22" fillId="0" borderId="0" xfId="0" applyFont="1" applyFill="1">
      <alignment vertical="center"/>
    </xf>
    <xf numFmtId="0" fontId="0" fillId="0" borderId="0" xfId="0" applyAlignment="1" applyProtection="1">
      <alignment vertical="center" shrinkToFit="1"/>
    </xf>
    <xf numFmtId="0" fontId="0" fillId="0" borderId="0" xfId="0" applyAlignment="1">
      <alignment vertical="center" shrinkToFit="1"/>
    </xf>
    <xf numFmtId="0" fontId="33" fillId="0" borderId="0" xfId="0" applyFont="1" applyAlignment="1" applyProtection="1">
      <alignment vertical="top" wrapText="1"/>
    </xf>
    <xf numFmtId="0" fontId="33" fillId="0" borderId="59" xfId="0" applyFont="1" applyBorder="1" applyAlignment="1" applyProtection="1">
      <alignment vertical="top" wrapText="1"/>
    </xf>
    <xf numFmtId="0" fontId="38" fillId="2" borderId="57" xfId="0" applyFont="1" applyFill="1" applyBorder="1" applyAlignment="1" applyProtection="1">
      <alignment horizontal="center" vertical="center" wrapText="1" shrinkToFit="1"/>
    </xf>
    <xf numFmtId="0" fontId="38" fillId="2" borderId="88" xfId="0" applyFont="1" applyFill="1" applyBorder="1" applyAlignment="1" applyProtection="1">
      <alignment horizontal="center" vertical="center" shrinkToFit="1"/>
    </xf>
    <xf numFmtId="0" fontId="38" fillId="2" borderId="57" xfId="0" applyFont="1" applyFill="1" applyBorder="1" applyAlignment="1" applyProtection="1">
      <alignment vertical="center" shrinkToFit="1"/>
    </xf>
    <xf numFmtId="0" fontId="38" fillId="2" borderId="58" xfId="0" applyFont="1" applyFill="1" applyBorder="1" applyAlignment="1" applyProtection="1">
      <alignment vertical="center" shrinkToFit="1"/>
    </xf>
    <xf numFmtId="0" fontId="38" fillId="2" borderId="0" xfId="0" applyFont="1" applyFill="1" applyBorder="1" applyAlignment="1" applyProtection="1">
      <alignment vertical="center" shrinkToFit="1"/>
    </xf>
    <xf numFmtId="0" fontId="38" fillId="2" borderId="1" xfId="0" applyFont="1" applyFill="1" applyBorder="1" applyAlignment="1" applyProtection="1">
      <alignment vertical="center" shrinkToFit="1"/>
    </xf>
    <xf numFmtId="0" fontId="38" fillId="2" borderId="86" xfId="0" applyFont="1" applyFill="1" applyBorder="1" applyAlignment="1" applyProtection="1">
      <alignment vertical="center" shrinkToFit="1"/>
    </xf>
    <xf numFmtId="0" fontId="38" fillId="2" borderId="2" xfId="0" applyFont="1" applyFill="1" applyBorder="1" applyAlignment="1" applyProtection="1">
      <alignment vertical="center" shrinkToFit="1"/>
    </xf>
    <xf numFmtId="0" fontId="0" fillId="2" borderId="75" xfId="0" applyFill="1" applyBorder="1" applyAlignment="1" applyProtection="1">
      <alignment horizontal="center" vertical="center" shrinkToFit="1"/>
    </xf>
    <xf numFmtId="0" fontId="0" fillId="2" borderId="59" xfId="0" applyFill="1" applyBorder="1" applyAlignment="1" applyProtection="1">
      <alignment horizontal="center" vertical="center" shrinkToFit="1"/>
    </xf>
    <xf numFmtId="178" fontId="0" fillId="2" borderId="59" xfId="0" applyNumberFormat="1" applyFill="1" applyBorder="1" applyAlignment="1" applyProtection="1">
      <alignment vertical="center" shrinkToFit="1"/>
    </xf>
    <xf numFmtId="0" fontId="0" fillId="2" borderId="59" xfId="0" applyFill="1" applyBorder="1" applyAlignment="1" applyProtection="1">
      <alignment vertical="center" shrinkToFit="1"/>
    </xf>
    <xf numFmtId="0" fontId="0" fillId="2" borderId="90" xfId="0" applyFill="1" applyBorder="1" applyAlignment="1">
      <alignment vertical="center" shrinkToFit="1"/>
    </xf>
    <xf numFmtId="0" fontId="33" fillId="2" borderId="59" xfId="2" applyFont="1" applyFill="1" applyBorder="1" applyAlignment="1" applyProtection="1">
      <alignment horizontal="center" vertical="center" shrinkToFit="1"/>
    </xf>
    <xf numFmtId="176" fontId="0" fillId="2" borderId="59" xfId="0" applyNumberFormat="1" applyFill="1" applyBorder="1" applyAlignment="1" applyProtection="1">
      <alignment horizontal="center" vertical="center" shrinkToFit="1"/>
    </xf>
    <xf numFmtId="0" fontId="0" fillId="2" borderId="60" xfId="0" applyFill="1" applyBorder="1" applyAlignment="1" applyProtection="1">
      <alignment vertical="center" shrinkToFit="1"/>
    </xf>
    <xf numFmtId="0" fontId="34" fillId="2" borderId="0" xfId="0" applyFont="1" applyFill="1" applyAlignment="1" applyProtection="1">
      <alignment vertical="center" shrinkToFit="1"/>
    </xf>
    <xf numFmtId="0" fontId="35" fillId="2" borderId="0" xfId="0" applyFont="1" applyFill="1" applyAlignment="1" applyProtection="1">
      <alignment vertical="center" shrinkToFit="1"/>
    </xf>
    <xf numFmtId="0" fontId="35" fillId="2" borderId="0" xfId="0" applyFont="1" applyFill="1" applyAlignment="1" applyProtection="1">
      <alignment horizontal="left" vertical="center" shrinkToFit="1"/>
    </xf>
    <xf numFmtId="0" fontId="35" fillId="2" borderId="0" xfId="0" applyFont="1" applyFill="1" applyAlignment="1" applyProtection="1">
      <alignment horizontal="left" vertical="center"/>
    </xf>
    <xf numFmtId="0" fontId="35" fillId="2" borderId="0" xfId="0" applyFont="1" applyFill="1" applyAlignment="1" applyProtection="1">
      <alignment vertical="center"/>
    </xf>
    <xf numFmtId="0" fontId="33" fillId="0" borderId="0" xfId="0" applyFont="1" applyAlignment="1" applyProtection="1">
      <alignment horizontal="left" vertical="center" shrinkToFit="1"/>
    </xf>
    <xf numFmtId="0" fontId="24" fillId="0" borderId="0" xfId="0" applyFont="1" applyAlignment="1" applyProtection="1">
      <alignment horizontal="left" vertical="center" shrinkToFit="1"/>
    </xf>
    <xf numFmtId="0" fontId="0" fillId="0" borderId="0" xfId="0" applyAlignment="1" applyProtection="1">
      <alignment vertical="center" shrinkToFit="1"/>
    </xf>
    <xf numFmtId="0" fontId="23" fillId="0" borderId="1" xfId="0" applyFont="1" applyBorder="1" applyAlignment="1" applyProtection="1">
      <alignment horizontal="center" vertical="center" shrinkToFit="1"/>
    </xf>
    <xf numFmtId="0" fontId="24" fillId="0" borderId="0" xfId="0" applyFont="1" applyBorder="1" applyAlignment="1" applyProtection="1">
      <alignment horizontal="center" vertical="center" shrinkToFit="1"/>
    </xf>
    <xf numFmtId="0" fontId="23" fillId="0" borderId="0" xfId="0" applyFont="1" applyBorder="1" applyAlignment="1" applyProtection="1">
      <alignment horizontal="center" vertical="center" shrinkToFit="1"/>
    </xf>
    <xf numFmtId="0" fontId="0" fillId="0" borderId="0" xfId="0" applyFill="1" applyAlignment="1" applyProtection="1">
      <alignment horizontal="center" vertical="center"/>
    </xf>
    <xf numFmtId="0" fontId="0" fillId="0" borderId="0" xfId="0" applyAlignment="1">
      <alignment vertical="center" shrinkToFit="1"/>
    </xf>
    <xf numFmtId="0" fontId="0" fillId="0" borderId="0" xfId="0" applyAlignment="1">
      <alignment horizontal="right" vertical="center"/>
    </xf>
    <xf numFmtId="0" fontId="24" fillId="0" borderId="0" xfId="0" applyFon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wrapText="1"/>
    </xf>
    <xf numFmtId="0" fontId="24" fillId="0" borderId="0" xfId="0" applyFont="1" applyFill="1" applyBorder="1" applyAlignment="1">
      <alignment horizontal="center" vertical="center"/>
    </xf>
    <xf numFmtId="0" fontId="35" fillId="2" borderId="0" xfId="0" applyFont="1" applyFill="1" applyAlignment="1" applyProtection="1">
      <alignment horizontal="center" vertical="center" wrapText="1"/>
    </xf>
    <xf numFmtId="0" fontId="35" fillId="3" borderId="0" xfId="0" applyFont="1" applyFill="1" applyAlignment="1" applyProtection="1">
      <alignment horizontal="distributed" vertical="center" wrapText="1"/>
      <protection locked="0"/>
    </xf>
    <xf numFmtId="0" fontId="34" fillId="0" borderId="5" xfId="0" applyFont="1" applyFill="1" applyBorder="1" applyAlignment="1" applyProtection="1">
      <alignment vertical="center" shrinkToFit="1"/>
    </xf>
    <xf numFmtId="0" fontId="0" fillId="0" borderId="5" xfId="0" applyFill="1" applyBorder="1" applyAlignment="1" applyProtection="1">
      <alignment vertical="center" shrinkToFit="1"/>
    </xf>
    <xf numFmtId="0" fontId="53" fillId="0" borderId="0" xfId="0" applyFont="1">
      <alignment vertical="center"/>
    </xf>
    <xf numFmtId="0" fontId="38" fillId="0" borderId="0" xfId="0" applyNumberFormat="1" applyFont="1" applyBorder="1" applyAlignment="1" applyProtection="1">
      <alignment vertical="center" shrinkToFit="1"/>
    </xf>
    <xf numFmtId="0" fontId="54" fillId="0" borderId="0" xfId="0" applyFont="1" applyFill="1" applyBorder="1" applyAlignment="1" applyProtection="1">
      <alignment vertical="center" shrinkToFit="1"/>
    </xf>
    <xf numFmtId="0" fontId="22" fillId="0" borderId="0" xfId="0" applyFont="1" applyBorder="1" applyAlignment="1" applyProtection="1">
      <alignment vertical="center" wrapText="1" shrinkToFit="1"/>
    </xf>
    <xf numFmtId="0" fontId="28" fillId="2" borderId="98" xfId="2" applyFont="1" applyFill="1" applyBorder="1" applyAlignment="1" applyProtection="1">
      <alignment horizontal="center" vertical="center" shrinkToFit="1"/>
    </xf>
    <xf numFmtId="0" fontId="41" fillId="2" borderId="0" xfId="0" applyFont="1" applyFill="1" applyAlignment="1" applyProtection="1">
      <alignment vertical="center" wrapText="1" shrinkToFit="1"/>
    </xf>
    <xf numFmtId="179" fontId="36" fillId="2" borderId="1" xfId="0" applyNumberFormat="1" applyFont="1" applyFill="1" applyBorder="1" applyAlignment="1" applyProtection="1">
      <alignment vertical="center" shrinkToFit="1"/>
    </xf>
    <xf numFmtId="0" fontId="35" fillId="2" borderId="0" xfId="0" applyFont="1" applyFill="1" applyAlignment="1" applyProtection="1">
      <alignment horizontal="center" vertical="center" shrinkToFit="1"/>
    </xf>
    <xf numFmtId="0" fontId="55" fillId="0" borderId="0" xfId="0" applyFont="1" applyFill="1" applyBorder="1" applyAlignment="1" applyProtection="1">
      <alignment horizontal="center" vertical="center" shrinkToFit="1"/>
    </xf>
    <xf numFmtId="0" fontId="33" fillId="0" borderId="0" xfId="0" applyFont="1" applyFill="1" applyBorder="1" applyAlignment="1" applyProtection="1">
      <alignment horizontal="center" vertical="center" wrapText="1"/>
    </xf>
    <xf numFmtId="0" fontId="33" fillId="0" borderId="0" xfId="0" applyFont="1" applyFill="1" applyAlignment="1" applyProtection="1">
      <alignment horizontal="center" vertical="center" wrapText="1"/>
    </xf>
    <xf numFmtId="181" fontId="22" fillId="3" borderId="30" xfId="0" applyNumberFormat="1" applyFont="1" applyFill="1" applyBorder="1" applyAlignment="1" applyProtection="1">
      <alignment horizontal="right" vertical="center" shrinkToFit="1"/>
      <protection locked="0"/>
    </xf>
    <xf numFmtId="181" fontId="28" fillId="2" borderId="10" xfId="2" applyNumberFormat="1" applyFont="1" applyFill="1" applyBorder="1" applyAlignment="1" applyProtection="1">
      <alignment horizontal="right" vertical="center" shrinkToFit="1"/>
    </xf>
    <xf numFmtId="181" fontId="28" fillId="2" borderId="11" xfId="2" applyNumberFormat="1" applyFont="1" applyFill="1" applyBorder="1" applyAlignment="1" applyProtection="1">
      <alignment horizontal="right" vertical="center" shrinkToFit="1"/>
    </xf>
    <xf numFmtId="181" fontId="28" fillId="2" borderId="12" xfId="2" applyNumberFormat="1" applyFont="1" applyFill="1" applyBorder="1" applyAlignment="1" applyProtection="1">
      <alignment horizontal="right" vertical="center" shrinkToFit="1"/>
    </xf>
    <xf numFmtId="181" fontId="28" fillId="2" borderId="13" xfId="2" applyNumberFormat="1" applyFont="1" applyFill="1" applyBorder="1" applyAlignment="1" applyProtection="1">
      <alignment horizontal="right" vertical="center" shrinkToFit="1"/>
    </xf>
    <xf numFmtId="181" fontId="28" fillId="2" borderId="14" xfId="2" applyNumberFormat="1" applyFont="1" applyFill="1" applyBorder="1" applyAlignment="1" applyProtection="1">
      <alignment horizontal="right" vertical="center" shrinkToFit="1"/>
    </xf>
    <xf numFmtId="181" fontId="28" fillId="2" borderId="99" xfId="2" applyNumberFormat="1" applyFont="1" applyFill="1" applyBorder="1" applyAlignment="1" applyProtection="1">
      <alignment horizontal="right" vertical="center" shrinkToFit="1"/>
    </xf>
    <xf numFmtId="181" fontId="28" fillId="2" borderId="100" xfId="2" applyNumberFormat="1" applyFont="1" applyFill="1" applyBorder="1" applyAlignment="1" applyProtection="1">
      <alignment horizontal="right" vertical="center" shrinkToFit="1"/>
    </xf>
    <xf numFmtId="181" fontId="28" fillId="2" borderId="101" xfId="2" applyNumberFormat="1" applyFont="1" applyFill="1" applyBorder="1" applyAlignment="1" applyProtection="1">
      <alignment horizontal="right" vertical="center" shrinkToFit="1"/>
    </xf>
    <xf numFmtId="181" fontId="22" fillId="2" borderId="102" xfId="0" applyNumberFormat="1" applyFont="1" applyFill="1" applyBorder="1" applyAlignment="1">
      <alignment vertical="center" shrinkToFit="1"/>
    </xf>
    <xf numFmtId="181" fontId="28" fillId="2" borderId="10" xfId="1" applyNumberFormat="1" applyFont="1" applyFill="1" applyBorder="1" applyAlignment="1" applyProtection="1">
      <alignment horizontal="right" vertical="center" shrinkToFit="1"/>
    </xf>
    <xf numFmtId="181" fontId="28" fillId="2" borderId="72" xfId="1" applyNumberFormat="1" applyFont="1" applyFill="1" applyBorder="1" applyAlignment="1" applyProtection="1">
      <alignment horizontal="right" vertical="center" shrinkToFit="1"/>
    </xf>
    <xf numFmtId="181" fontId="22" fillId="2" borderId="104" xfId="0" applyNumberFormat="1" applyFont="1" applyFill="1" applyBorder="1" applyAlignment="1">
      <alignment vertical="center" shrinkToFit="1"/>
    </xf>
    <xf numFmtId="181" fontId="32" fillId="2" borderId="19" xfId="0" applyNumberFormat="1" applyFont="1" applyFill="1" applyBorder="1" applyAlignment="1" applyProtection="1">
      <alignment horizontal="right" vertical="center" shrinkToFit="1"/>
    </xf>
    <xf numFmtId="181" fontId="32" fillId="2" borderId="20" xfId="0" applyNumberFormat="1" applyFont="1" applyFill="1" applyBorder="1" applyAlignment="1" applyProtection="1">
      <alignment horizontal="right" vertical="center" shrinkToFit="1"/>
    </xf>
    <xf numFmtId="181" fontId="32" fillId="2" borderId="21" xfId="0" applyNumberFormat="1" applyFont="1" applyFill="1" applyBorder="1" applyAlignment="1" applyProtection="1">
      <alignment horizontal="right" vertical="center" shrinkToFit="1"/>
    </xf>
    <xf numFmtId="181" fontId="32" fillId="2" borderId="22" xfId="0" applyNumberFormat="1" applyFont="1" applyFill="1" applyBorder="1" applyAlignment="1" applyProtection="1">
      <alignment horizontal="right" vertical="center" shrinkToFit="1"/>
    </xf>
    <xf numFmtId="181" fontId="32" fillId="2" borderId="23" xfId="0" applyNumberFormat="1" applyFont="1" applyFill="1" applyBorder="1" applyAlignment="1" applyProtection="1">
      <alignment horizontal="right" vertical="center" shrinkToFit="1"/>
    </xf>
    <xf numFmtId="181" fontId="0" fillId="0" borderId="0" xfId="0" applyNumberFormat="1" applyAlignment="1" applyProtection="1">
      <alignment vertical="center" shrinkToFit="1"/>
    </xf>
    <xf numFmtId="181" fontId="0" fillId="0" borderId="0" xfId="0" applyNumberFormat="1" applyAlignment="1">
      <alignment vertical="center" shrinkToFit="1"/>
    </xf>
    <xf numFmtId="181" fontId="0" fillId="2" borderId="26" xfId="0" applyNumberFormat="1" applyFill="1" applyBorder="1" applyAlignment="1" applyProtection="1">
      <alignment horizontal="center" vertical="center" shrinkToFit="1"/>
    </xf>
    <xf numFmtId="181" fontId="0" fillId="2" borderId="26" xfId="0" applyNumberFormat="1" applyFill="1" applyBorder="1" applyAlignment="1" applyProtection="1">
      <alignment horizontal="center" vertical="center" wrapText="1" shrinkToFit="1"/>
    </xf>
    <xf numFmtId="181" fontId="0" fillId="2" borderId="0" xfId="0" applyNumberFormat="1" applyFill="1" applyAlignment="1" applyProtection="1">
      <alignment horizontal="center" vertical="center" shrinkToFit="1"/>
    </xf>
    <xf numFmtId="181" fontId="0" fillId="2" borderId="0" xfId="0" applyNumberFormat="1" applyFill="1" applyAlignment="1" applyProtection="1">
      <alignment vertical="center" shrinkToFit="1"/>
    </xf>
    <xf numFmtId="181" fontId="0" fillId="2" borderId="0" xfId="0" applyNumberFormat="1" applyFill="1" applyAlignment="1">
      <alignment vertical="center" shrinkToFit="1"/>
    </xf>
    <xf numFmtId="181" fontId="28" fillId="2" borderId="26" xfId="2" applyNumberFormat="1" applyFont="1" applyFill="1" applyBorder="1" applyAlignment="1" applyProtection="1">
      <alignment horizontal="center" vertical="center" shrinkToFit="1"/>
    </xf>
    <xf numFmtId="181" fontId="0" fillId="2" borderId="26" xfId="0" applyNumberFormat="1" applyFill="1" applyBorder="1" applyAlignment="1" applyProtection="1">
      <alignment vertical="center" shrinkToFit="1"/>
    </xf>
    <xf numFmtId="181" fontId="28" fillId="2" borderId="26" xfId="1" applyNumberFormat="1" applyFont="1" applyFill="1" applyBorder="1" applyAlignment="1" applyProtection="1">
      <alignment horizontal="center" vertical="center" shrinkToFit="1"/>
    </xf>
    <xf numFmtId="181" fontId="31" fillId="2" borderId="26" xfId="2" applyNumberFormat="1" applyFont="1" applyFill="1" applyBorder="1" applyAlignment="1" applyProtection="1">
      <alignment horizontal="center" vertical="center" shrinkToFit="1"/>
    </xf>
    <xf numFmtId="181" fontId="0" fillId="2" borderId="0" xfId="0" applyNumberFormat="1" applyFill="1" applyBorder="1" applyAlignment="1" applyProtection="1">
      <alignment vertical="center" shrinkToFit="1"/>
    </xf>
    <xf numFmtId="181" fontId="28" fillId="2" borderId="7" xfId="2" applyNumberFormat="1" applyFont="1" applyFill="1" applyBorder="1" applyAlignment="1" applyProtection="1">
      <alignment horizontal="right" vertical="center" shrinkToFit="1"/>
    </xf>
    <xf numFmtId="181" fontId="22" fillId="3" borderId="70" xfId="0" applyNumberFormat="1" applyFont="1" applyFill="1" applyBorder="1" applyAlignment="1" applyProtection="1">
      <alignment horizontal="right" vertical="center" shrinkToFit="1"/>
      <protection locked="0"/>
    </xf>
    <xf numFmtId="181" fontId="28" fillId="2" borderId="71" xfId="2" applyNumberFormat="1" applyFont="1" applyFill="1" applyBorder="1" applyAlignment="1" applyProtection="1">
      <alignment horizontal="right" vertical="center" shrinkToFit="1"/>
    </xf>
    <xf numFmtId="181" fontId="28" fillId="2" borderId="15" xfId="2" applyNumberFormat="1" applyFont="1" applyFill="1" applyBorder="1" applyAlignment="1" applyProtection="1">
      <alignment horizontal="right" vertical="center" shrinkToFit="1"/>
    </xf>
    <xf numFmtId="181" fontId="32" fillId="2" borderId="24" xfId="0" applyNumberFormat="1" applyFont="1" applyFill="1" applyBorder="1" applyAlignment="1" applyProtection="1">
      <alignment horizontal="right" vertical="center" shrinkToFit="1"/>
    </xf>
    <xf numFmtId="181" fontId="23" fillId="0" borderId="0" xfId="0" applyNumberFormat="1" applyFont="1" applyBorder="1" applyAlignment="1" applyProtection="1">
      <alignment horizontal="left" vertical="center" shrinkToFit="1"/>
    </xf>
    <xf numFmtId="181" fontId="24" fillId="0" borderId="0" xfId="0" applyNumberFormat="1" applyFont="1" applyBorder="1" applyAlignment="1" applyProtection="1">
      <alignment horizontal="left" vertical="center" shrinkToFit="1"/>
    </xf>
    <xf numFmtId="181" fontId="24" fillId="0" borderId="0" xfId="0" applyNumberFormat="1" applyFont="1" applyAlignment="1" applyProtection="1">
      <alignment horizontal="left" vertical="center" shrinkToFit="1"/>
    </xf>
    <xf numFmtId="181" fontId="23" fillId="0" borderId="0" xfId="0" applyNumberFormat="1" applyFont="1" applyAlignment="1" applyProtection="1">
      <alignment horizontal="left" vertical="center" shrinkToFit="1"/>
    </xf>
    <xf numFmtId="181" fontId="24" fillId="0" borderId="0" xfId="0" applyNumberFormat="1" applyFont="1" applyBorder="1" applyAlignment="1" applyProtection="1">
      <alignment vertical="center" shrinkToFit="1"/>
    </xf>
    <xf numFmtId="181" fontId="0" fillId="0" borderId="0" xfId="0" applyNumberFormat="1" applyAlignment="1" applyProtection="1">
      <alignment horizontal="center" vertical="center" shrinkToFit="1"/>
    </xf>
    <xf numFmtId="181" fontId="23" fillId="0" borderId="0" xfId="0" applyNumberFormat="1" applyFont="1" applyFill="1" applyBorder="1" applyAlignment="1" applyProtection="1">
      <alignment vertical="center" shrinkToFit="1"/>
    </xf>
    <xf numFmtId="181" fontId="23" fillId="0" borderId="0" xfId="0" applyNumberFormat="1" applyFont="1" applyBorder="1" applyAlignment="1" applyProtection="1">
      <alignment vertical="center" shrinkToFit="1"/>
    </xf>
    <xf numFmtId="181" fontId="23" fillId="0" borderId="32" xfId="0" applyNumberFormat="1" applyFont="1" applyBorder="1" applyAlignment="1" applyProtection="1">
      <alignment horizontal="center" vertical="center" shrinkToFit="1"/>
    </xf>
    <xf numFmtId="181" fontId="23" fillId="0" borderId="33" xfId="0" applyNumberFormat="1" applyFont="1" applyBorder="1" applyAlignment="1" applyProtection="1">
      <alignment horizontal="center" vertical="center" shrinkToFit="1"/>
    </xf>
    <xf numFmtId="181" fontId="23" fillId="0" borderId="0" xfId="0" applyNumberFormat="1" applyFont="1" applyAlignment="1" applyProtection="1">
      <alignment horizontal="center" vertical="center" shrinkToFit="1"/>
    </xf>
    <xf numFmtId="181" fontId="39" fillId="2" borderId="34" xfId="2" applyNumberFormat="1" applyFont="1" applyFill="1" applyBorder="1" applyAlignment="1" applyProtection="1">
      <alignment horizontal="center" vertical="center" shrinkToFit="1"/>
    </xf>
    <xf numFmtId="181" fontId="23" fillId="0" borderId="35" xfId="0" applyNumberFormat="1" applyFont="1" applyBorder="1" applyAlignment="1" applyProtection="1">
      <alignment vertical="center" shrinkToFit="1"/>
    </xf>
    <xf numFmtId="181" fontId="23" fillId="0" borderId="0" xfId="0" applyNumberFormat="1" applyFont="1" applyAlignment="1" applyProtection="1">
      <alignment vertical="center" shrinkToFit="1"/>
    </xf>
    <xf numFmtId="181" fontId="46" fillId="0" borderId="0" xfId="0" applyNumberFormat="1" applyFont="1" applyBorder="1" applyAlignment="1" applyProtection="1">
      <alignment vertical="center" shrinkToFit="1"/>
    </xf>
    <xf numFmtId="181" fontId="0" fillId="0" borderId="0" xfId="0" applyNumberFormat="1" applyBorder="1" applyAlignment="1" applyProtection="1">
      <alignment vertical="center" shrinkToFit="1"/>
    </xf>
    <xf numFmtId="181" fontId="39" fillId="2" borderId="36" xfId="2" applyNumberFormat="1" applyFont="1" applyFill="1" applyBorder="1" applyAlignment="1" applyProtection="1">
      <alignment horizontal="center" vertical="center" shrinkToFit="1"/>
    </xf>
    <xf numFmtId="181" fontId="39" fillId="2" borderId="37" xfId="2" applyNumberFormat="1" applyFont="1" applyFill="1" applyBorder="1" applyAlignment="1" applyProtection="1">
      <alignment horizontal="center" vertical="center" shrinkToFit="1"/>
    </xf>
    <xf numFmtId="181" fontId="23" fillId="0" borderId="38" xfId="0" applyNumberFormat="1" applyFont="1" applyBorder="1" applyAlignment="1" applyProtection="1">
      <alignment vertical="center" shrinkToFit="1"/>
    </xf>
    <xf numFmtId="181" fontId="23" fillId="0" borderId="0" xfId="0" applyNumberFormat="1" applyFont="1" applyBorder="1" applyAlignment="1" applyProtection="1">
      <alignment horizontal="center" vertical="center" shrinkToFit="1"/>
    </xf>
    <xf numFmtId="181" fontId="24" fillId="0" borderId="0" xfId="0" applyNumberFormat="1" applyFont="1" applyBorder="1" applyAlignment="1" applyProtection="1">
      <alignment horizontal="center" vertical="center" shrinkToFit="1"/>
    </xf>
    <xf numFmtId="181" fontId="24" fillId="0" borderId="0" xfId="0" applyNumberFormat="1" applyFont="1" applyAlignment="1" applyProtection="1">
      <alignment vertical="center" shrinkToFit="1"/>
    </xf>
    <xf numFmtId="181" fontId="23" fillId="0" borderId="0" xfId="0" applyNumberFormat="1" applyFont="1" applyAlignment="1" applyProtection="1">
      <alignment horizontal="right" vertical="center" shrinkToFit="1"/>
    </xf>
    <xf numFmtId="181" fontId="0" fillId="0" borderId="32" xfId="0" applyNumberFormat="1" applyBorder="1" applyAlignment="1" applyProtection="1">
      <alignment vertical="center" shrinkToFit="1"/>
    </xf>
    <xf numFmtId="181" fontId="0" fillId="0" borderId="33" xfId="0" applyNumberFormat="1" applyBorder="1" applyAlignment="1" applyProtection="1">
      <alignment horizontal="center" vertical="center" shrinkToFit="1"/>
    </xf>
    <xf numFmtId="181" fontId="22" fillId="0" borderId="0" xfId="0" applyNumberFormat="1" applyFont="1" applyAlignment="1" applyProtection="1">
      <alignment vertical="center" shrinkToFit="1"/>
    </xf>
    <xf numFmtId="181" fontId="28" fillId="2" borderId="34" xfId="2" applyNumberFormat="1" applyFont="1" applyFill="1" applyBorder="1" applyAlignment="1" applyProtection="1">
      <alignment horizontal="center" vertical="center" shrinkToFit="1"/>
    </xf>
    <xf numFmtId="181" fontId="0" fillId="0" borderId="35" xfId="0" applyNumberFormat="1" applyBorder="1" applyAlignment="1" applyProtection="1">
      <alignment vertical="center" shrinkToFit="1"/>
    </xf>
    <xf numFmtId="181" fontId="31" fillId="2" borderId="37" xfId="2" applyNumberFormat="1" applyFont="1" applyFill="1" applyBorder="1" applyAlignment="1" applyProtection="1">
      <alignment horizontal="center" vertical="center" shrinkToFit="1"/>
    </xf>
    <xf numFmtId="181" fontId="0" fillId="0" borderId="38" xfId="0" applyNumberFormat="1" applyBorder="1" applyAlignment="1" applyProtection="1">
      <alignment vertical="center" shrinkToFit="1"/>
    </xf>
    <xf numFmtId="181" fontId="0" fillId="0" borderId="26" xfId="0" applyNumberFormat="1" applyBorder="1" applyAlignment="1" applyProtection="1">
      <alignment horizontal="center" vertical="center" shrinkToFit="1"/>
    </xf>
    <xf numFmtId="181" fontId="0" fillId="0" borderId="26" xfId="0" applyNumberFormat="1" applyBorder="1" applyAlignment="1" applyProtection="1">
      <alignment vertical="center" shrinkToFit="1"/>
    </xf>
    <xf numFmtId="181" fontId="0" fillId="0" borderId="41" xfId="0" applyNumberFormat="1" applyBorder="1" applyAlignment="1" applyProtection="1">
      <alignment vertical="center" shrinkToFit="1"/>
    </xf>
    <xf numFmtId="181" fontId="22" fillId="2" borderId="107" xfId="0" applyNumberFormat="1" applyFont="1" applyFill="1" applyBorder="1" applyAlignment="1">
      <alignment vertical="center" shrinkToFit="1"/>
    </xf>
    <xf numFmtId="181" fontId="22" fillId="2" borderId="108" xfId="0" applyNumberFormat="1" applyFont="1" applyFill="1" applyBorder="1" applyAlignment="1">
      <alignment vertical="center" shrinkToFit="1"/>
    </xf>
    <xf numFmtId="0" fontId="56" fillId="0" borderId="0" xfId="0" applyFont="1" applyFill="1" applyAlignment="1" applyProtection="1">
      <alignment horizontal="right" vertical="center"/>
    </xf>
    <xf numFmtId="0" fontId="0" fillId="0" borderId="0" xfId="0" applyAlignment="1">
      <alignment horizontal="center" vertical="center"/>
    </xf>
    <xf numFmtId="0" fontId="0" fillId="0" borderId="0" xfId="0" applyAlignment="1">
      <alignment vertical="center"/>
    </xf>
    <xf numFmtId="0" fontId="0" fillId="0" borderId="26" xfId="0" applyBorder="1" applyAlignment="1">
      <alignment horizontal="center" vertical="center"/>
    </xf>
    <xf numFmtId="0" fontId="0" fillId="0" borderId="0" xfId="0" applyAlignment="1">
      <alignment horizontal="center" vertical="center"/>
    </xf>
    <xf numFmtId="0" fontId="0" fillId="0" borderId="26" xfId="0" applyBorder="1" applyAlignment="1">
      <alignment horizontal="center" vertical="center" wrapText="1"/>
    </xf>
    <xf numFmtId="183" fontId="37" fillId="3" borderId="25" xfId="0" applyNumberFormat="1" applyFont="1" applyFill="1" applyBorder="1" applyAlignment="1" applyProtection="1">
      <alignment horizontal="right" vertical="center" shrinkToFit="1"/>
      <protection locked="0"/>
    </xf>
    <xf numFmtId="0" fontId="35" fillId="2" borderId="0" xfId="0" applyFont="1" applyFill="1" applyAlignment="1" applyProtection="1">
      <alignment horizontal="left" vertical="center"/>
    </xf>
    <xf numFmtId="0" fontId="35" fillId="2" borderId="0" xfId="0" applyFont="1" applyFill="1" applyAlignment="1" applyProtection="1">
      <alignment vertical="center"/>
    </xf>
    <xf numFmtId="0" fontId="35" fillId="2" borderId="0" xfId="0" applyFont="1" applyFill="1" applyAlignment="1" applyProtection="1">
      <alignment vertical="center" shrinkToFit="1"/>
    </xf>
    <xf numFmtId="0" fontId="35" fillId="2" borderId="0" xfId="0" applyFont="1" applyFill="1" applyAlignment="1" applyProtection="1">
      <alignment horizontal="justify" vertical="center" shrinkToFit="1"/>
    </xf>
    <xf numFmtId="0" fontId="34" fillId="2" borderId="0" xfId="0" applyFont="1" applyFill="1" applyAlignment="1" applyProtection="1">
      <alignment vertical="center" shrinkToFit="1"/>
    </xf>
    <xf numFmtId="0" fontId="35" fillId="2" borderId="0" xfId="0" applyFont="1" applyFill="1" applyAlignment="1" applyProtection="1">
      <alignment horizontal="left" vertical="center" shrinkToFit="1"/>
    </xf>
    <xf numFmtId="0" fontId="0" fillId="0" borderId="0" xfId="0" applyAlignment="1">
      <alignment horizontal="center" vertical="center"/>
    </xf>
    <xf numFmtId="0" fontId="24" fillId="0" borderId="0" xfId="0" applyFont="1" applyAlignment="1" applyProtection="1">
      <alignment horizontal="left" vertical="center" shrinkToFit="1"/>
    </xf>
    <xf numFmtId="0" fontId="33" fillId="0" borderId="0" xfId="0" applyFont="1" applyAlignment="1" applyProtection="1">
      <alignment horizontal="left" vertical="center" shrinkToFit="1"/>
    </xf>
    <xf numFmtId="0" fontId="0" fillId="0" borderId="0" xfId="0" applyFill="1" applyAlignment="1" applyProtection="1">
      <alignment horizontal="center" vertical="center"/>
    </xf>
    <xf numFmtId="181" fontId="31" fillId="2" borderId="26" xfId="2" applyNumberFormat="1" applyFont="1" applyFill="1" applyBorder="1" applyAlignment="1" applyProtection="1">
      <alignment horizontal="center" vertical="center" shrinkToFit="1"/>
    </xf>
    <xf numFmtId="181" fontId="28" fillId="2" borderId="26" xfId="2" applyNumberFormat="1" applyFont="1" applyFill="1" applyBorder="1" applyAlignment="1" applyProtection="1">
      <alignment horizontal="center" vertical="center" shrinkToFit="1"/>
    </xf>
    <xf numFmtId="181" fontId="0" fillId="0" borderId="26" xfId="0" applyNumberFormat="1" applyBorder="1" applyAlignment="1" applyProtection="1">
      <alignment horizontal="center" vertical="center" shrinkToFit="1"/>
    </xf>
    <xf numFmtId="0" fontId="23" fillId="0" borderId="0" xfId="0" applyFont="1" applyBorder="1" applyAlignment="1" applyProtection="1">
      <alignment horizontal="center" vertical="center" shrinkToFit="1"/>
    </xf>
    <xf numFmtId="0" fontId="23" fillId="0" borderId="1" xfId="0" applyFont="1" applyBorder="1" applyAlignment="1" applyProtection="1">
      <alignment horizontal="center" vertical="center" shrinkToFit="1"/>
    </xf>
    <xf numFmtId="0" fontId="24" fillId="0" borderId="0" xfId="0" applyFont="1" applyBorder="1" applyAlignment="1" applyProtection="1">
      <alignment horizontal="center" vertical="center" shrinkToFit="1"/>
    </xf>
    <xf numFmtId="181" fontId="23" fillId="0" borderId="0" xfId="0" applyNumberFormat="1" applyFont="1" applyBorder="1" applyAlignment="1" applyProtection="1">
      <alignment horizontal="center" vertical="center" shrinkToFit="1"/>
    </xf>
    <xf numFmtId="0" fontId="0" fillId="0" borderId="0" xfId="0" applyAlignment="1">
      <alignment vertical="center" shrinkToFit="1"/>
    </xf>
    <xf numFmtId="0" fontId="0" fillId="0" borderId="0" xfId="0" applyAlignment="1" applyProtection="1">
      <alignment vertical="center" shrinkToFit="1"/>
    </xf>
    <xf numFmtId="0" fontId="23" fillId="0" borderId="0" xfId="0" applyFont="1" applyBorder="1" applyAlignment="1" applyProtection="1">
      <alignment horizontal="left" vertical="center" shrinkToFit="1"/>
    </xf>
    <xf numFmtId="0" fontId="34" fillId="0" borderId="0" xfId="0" applyFont="1" applyFill="1" applyAlignment="1" applyProtection="1">
      <alignment vertical="center"/>
      <protection locked="0"/>
    </xf>
    <xf numFmtId="0" fontId="0" fillId="3" borderId="26" xfId="0" applyFill="1" applyBorder="1" applyProtection="1">
      <alignment vertical="center"/>
      <protection locked="0"/>
    </xf>
    <xf numFmtId="0" fontId="0" fillId="3" borderId="92" xfId="0" applyFill="1" applyBorder="1" applyAlignment="1" applyProtection="1">
      <alignment horizontal="center" vertical="center"/>
      <protection locked="0"/>
    </xf>
    <xf numFmtId="178" fontId="21" fillId="0" borderId="26" xfId="0" applyNumberFormat="1" applyFont="1" applyFill="1" applyBorder="1" applyAlignment="1">
      <alignment horizontal="center" vertical="center"/>
    </xf>
    <xf numFmtId="0" fontId="38" fillId="3" borderId="88" xfId="0" applyFont="1" applyFill="1" applyBorder="1" applyAlignment="1" applyProtection="1">
      <alignment horizontal="center" vertical="center" shrinkToFit="1"/>
      <protection locked="0"/>
    </xf>
    <xf numFmtId="0" fontId="27" fillId="0" borderId="0" xfId="0" applyFont="1" applyAlignment="1" applyProtection="1">
      <alignment horizontal="justify" vertical="center"/>
    </xf>
    <xf numFmtId="0" fontId="23" fillId="0" borderId="0" xfId="0" applyFont="1" applyProtection="1">
      <alignment vertical="center"/>
    </xf>
    <xf numFmtId="0" fontId="22" fillId="0" borderId="0" xfId="0" applyFont="1" applyProtection="1">
      <alignment vertical="center"/>
    </xf>
    <xf numFmtId="0" fontId="38" fillId="0" borderId="0" xfId="0" applyFont="1" applyFill="1" applyAlignment="1" applyProtection="1">
      <alignment horizontal="center" vertical="center" shrinkToFit="1"/>
    </xf>
    <xf numFmtId="181" fontId="32" fillId="0" borderId="19" xfId="0" applyNumberFormat="1" applyFont="1" applyFill="1" applyBorder="1" applyAlignment="1" applyProtection="1">
      <alignment horizontal="right" vertical="center" shrinkToFit="1"/>
    </xf>
    <xf numFmtId="181" fontId="32" fillId="0" borderId="20" xfId="0" applyNumberFormat="1" applyFont="1" applyFill="1" applyBorder="1" applyAlignment="1" applyProtection="1">
      <alignment horizontal="right" vertical="center" shrinkToFit="1"/>
    </xf>
    <xf numFmtId="181" fontId="32" fillId="0" borderId="21" xfId="0" applyNumberFormat="1" applyFont="1" applyFill="1" applyBorder="1" applyAlignment="1" applyProtection="1">
      <alignment horizontal="right" vertical="center" shrinkToFit="1"/>
    </xf>
    <xf numFmtId="181" fontId="32" fillId="0" borderId="22" xfId="0" applyNumberFormat="1" applyFont="1" applyFill="1" applyBorder="1" applyAlignment="1" applyProtection="1">
      <alignment horizontal="right" vertical="center" shrinkToFit="1"/>
    </xf>
    <xf numFmtId="181" fontId="32" fillId="0" borderId="23" xfId="0" applyNumberFormat="1" applyFont="1" applyFill="1" applyBorder="1" applyAlignment="1" applyProtection="1">
      <alignment horizontal="right" vertical="center" shrinkToFit="1"/>
    </xf>
    <xf numFmtId="181" fontId="32" fillId="0" borderId="105" xfId="0" applyNumberFormat="1" applyFont="1" applyFill="1" applyBorder="1" applyAlignment="1" applyProtection="1">
      <alignment horizontal="right" vertical="center" shrinkToFit="1"/>
    </xf>
    <xf numFmtId="181" fontId="22" fillId="0" borderId="24" xfId="0" applyNumberFormat="1" applyFont="1" applyFill="1" applyBorder="1" applyAlignment="1">
      <alignment vertical="center" shrinkToFit="1"/>
    </xf>
    <xf numFmtId="0" fontId="0" fillId="0" borderId="0" xfId="0" applyAlignment="1" applyProtection="1">
      <alignment vertical="center" shrinkToFit="1"/>
    </xf>
    <xf numFmtId="181" fontId="22" fillId="3" borderId="106" xfId="0" applyNumberFormat="1" applyFont="1" applyFill="1" applyBorder="1" applyAlignment="1" applyProtection="1">
      <alignment horizontal="right" vertical="center" shrinkToFit="1"/>
      <protection locked="0"/>
    </xf>
    <xf numFmtId="183" fontId="37" fillId="3" borderId="109" xfId="0" applyNumberFormat="1" applyFont="1" applyFill="1" applyBorder="1" applyAlignment="1" applyProtection="1">
      <alignment horizontal="right" vertical="center" shrinkToFit="1"/>
      <protection locked="0"/>
    </xf>
    <xf numFmtId="0" fontId="58" fillId="0" borderId="0" xfId="0" applyFont="1" applyAlignment="1" applyProtection="1">
      <alignment horizontal="center" vertical="center"/>
    </xf>
    <xf numFmtId="185" fontId="0" fillId="0" borderId="0" xfId="0" applyNumberFormat="1" applyAlignment="1">
      <alignment horizontal="center" vertical="center"/>
    </xf>
    <xf numFmtId="183" fontId="28" fillId="2" borderId="8" xfId="2" applyNumberFormat="1" applyFont="1" applyFill="1" applyBorder="1" applyAlignment="1" applyProtection="1">
      <alignment horizontal="right" vertical="center" shrinkToFit="1"/>
    </xf>
    <xf numFmtId="183" fontId="0" fillId="0" borderId="35" xfId="0" applyNumberFormat="1" applyBorder="1" applyAlignment="1" applyProtection="1">
      <alignment vertical="center" shrinkToFit="1"/>
    </xf>
    <xf numFmtId="183" fontId="0" fillId="0" borderId="26" xfId="0" applyNumberFormat="1" applyBorder="1" applyAlignment="1" applyProtection="1">
      <alignment vertical="center" shrinkToFit="1"/>
    </xf>
    <xf numFmtId="183" fontId="22" fillId="2" borderId="110" xfId="0" applyNumberFormat="1" applyFont="1" applyFill="1" applyBorder="1" applyAlignment="1">
      <alignment vertical="center" shrinkToFit="1"/>
    </xf>
    <xf numFmtId="0" fontId="59" fillId="0" borderId="0" xfId="0" applyFont="1" applyAlignment="1" applyProtection="1">
      <alignment horizontal="center" vertical="center"/>
    </xf>
    <xf numFmtId="0" fontId="35" fillId="2" borderId="0" xfId="0" applyFont="1" applyFill="1" applyAlignment="1" applyProtection="1">
      <alignment vertical="center" shrinkToFit="1"/>
      <protection locked="0"/>
    </xf>
    <xf numFmtId="49" fontId="0" fillId="3" borderId="41" xfId="0" applyNumberFormat="1" applyFill="1" applyBorder="1" applyAlignment="1" applyProtection="1">
      <alignment horizontal="center" vertical="center"/>
      <protection locked="0"/>
    </xf>
    <xf numFmtId="0" fontId="0" fillId="3" borderId="0" xfId="0" applyFill="1" applyAlignment="1" applyProtection="1">
      <alignment horizontal="center" vertical="center"/>
      <protection locked="0"/>
    </xf>
    <xf numFmtId="0" fontId="35" fillId="0" borderId="0" xfId="0" applyFont="1" applyFill="1" applyAlignment="1" applyProtection="1">
      <alignment horizontal="center" vertical="center"/>
    </xf>
    <xf numFmtId="0" fontId="0" fillId="0" borderId="0" xfId="0" applyAlignment="1">
      <alignment vertical="center"/>
    </xf>
    <xf numFmtId="181" fontId="26" fillId="0" borderId="1" xfId="0" applyNumberFormat="1" applyFont="1" applyBorder="1" applyAlignment="1">
      <alignment vertical="center" shrinkToFit="1"/>
    </xf>
    <xf numFmtId="181" fontId="26" fillId="0" borderId="2" xfId="0" applyNumberFormat="1" applyFont="1" applyBorder="1" applyAlignment="1">
      <alignment vertical="center" shrinkToFit="1"/>
    </xf>
    <xf numFmtId="0" fontId="38" fillId="0" borderId="0" xfId="0" applyNumberFormat="1" applyFont="1" applyFill="1" applyBorder="1" applyAlignment="1" applyProtection="1">
      <alignment vertical="center" shrinkToFit="1"/>
    </xf>
    <xf numFmtId="181" fontId="22" fillId="3" borderId="112" xfId="0" applyNumberFormat="1" applyFont="1" applyFill="1" applyBorder="1" applyAlignment="1" applyProtection="1">
      <alignment horizontal="right" vertical="center" shrinkToFit="1"/>
      <protection locked="0"/>
    </xf>
    <xf numFmtId="181" fontId="22" fillId="3" borderId="111" xfId="0" applyNumberFormat="1" applyFont="1" applyFill="1" applyBorder="1" applyAlignment="1" applyProtection="1">
      <alignment horizontal="right" vertical="center" shrinkToFit="1"/>
      <protection locked="0"/>
    </xf>
    <xf numFmtId="0" fontId="35" fillId="3" borderId="0" xfId="0" applyFont="1" applyFill="1" applyAlignment="1" applyProtection="1">
      <alignment horizontal="center" vertical="center"/>
      <protection locked="0"/>
    </xf>
    <xf numFmtId="0" fontId="35" fillId="3" borderId="0" xfId="0" applyFont="1" applyFill="1" applyAlignment="1" applyProtection="1">
      <alignment horizontal="center" vertical="center"/>
      <protection locked="0"/>
    </xf>
    <xf numFmtId="185" fontId="22" fillId="2" borderId="0" xfId="0" applyNumberFormat="1" applyFont="1" applyFill="1" applyAlignment="1" applyProtection="1">
      <alignment horizontal="right" vertical="center" shrinkToFit="1"/>
    </xf>
    <xf numFmtId="185" fontId="38" fillId="2" borderId="0" xfId="0" applyNumberFormat="1" applyFont="1" applyFill="1" applyAlignment="1" applyProtection="1">
      <alignment horizontal="center" vertical="center" shrinkToFit="1"/>
    </xf>
    <xf numFmtId="185" fontId="38" fillId="0" borderId="0" xfId="0" applyNumberFormat="1" applyFont="1" applyFill="1" applyAlignment="1" applyProtection="1">
      <alignment horizontal="center" vertical="center" shrinkToFit="1"/>
    </xf>
    <xf numFmtId="185" fontId="23" fillId="2" borderId="0" xfId="0" applyNumberFormat="1" applyFont="1" applyFill="1" applyAlignment="1">
      <alignment horizontal="right" vertical="center" shrinkToFit="1"/>
    </xf>
    <xf numFmtId="185" fontId="38" fillId="2" borderId="88" xfId="0" applyNumberFormat="1" applyFont="1" applyFill="1" applyBorder="1" applyAlignment="1" applyProtection="1">
      <alignment horizontal="center" vertical="center" shrinkToFit="1"/>
    </xf>
    <xf numFmtId="0" fontId="0" fillId="0" borderId="0" xfId="0" applyFill="1" applyAlignment="1" applyProtection="1">
      <alignment horizontal="center" vertical="center"/>
    </xf>
    <xf numFmtId="0" fontId="35" fillId="0" borderId="0" xfId="0" applyFont="1" applyFill="1" applyProtection="1">
      <alignment vertical="center"/>
    </xf>
    <xf numFmtId="0" fontId="23" fillId="0" borderId="0" xfId="0" applyFont="1" applyFill="1" applyAlignment="1" applyProtection="1">
      <alignment horizontal="right" vertical="center"/>
    </xf>
    <xf numFmtId="181" fontId="31" fillId="2" borderId="26" xfId="2" applyNumberFormat="1" applyFont="1" applyFill="1" applyBorder="1" applyAlignment="1" applyProtection="1">
      <alignment horizontal="center" vertical="center" shrinkToFit="1"/>
    </xf>
    <xf numFmtId="181" fontId="28" fillId="2" borderId="26" xfId="2" applyNumberFormat="1" applyFont="1" applyFill="1" applyBorder="1" applyAlignment="1" applyProtection="1">
      <alignment horizontal="center" vertical="center" shrinkToFit="1"/>
    </xf>
    <xf numFmtId="181" fontId="31" fillId="2" borderId="26" xfId="2" applyNumberFormat="1" applyFont="1" applyFill="1" applyBorder="1" applyAlignment="1" applyProtection="1">
      <alignment horizontal="center" vertical="center" shrinkToFit="1"/>
    </xf>
    <xf numFmtId="181" fontId="28" fillId="2" borderId="26" xfId="2" applyNumberFormat="1" applyFont="1" applyFill="1" applyBorder="1" applyAlignment="1" applyProtection="1">
      <alignment horizontal="center" vertical="center" shrinkToFit="1"/>
    </xf>
    <xf numFmtId="181" fontId="31" fillId="2" borderId="26" xfId="2" applyNumberFormat="1" applyFont="1" applyFill="1" applyBorder="1" applyAlignment="1" applyProtection="1">
      <alignment horizontal="center" vertical="center" shrinkToFit="1"/>
    </xf>
    <xf numFmtId="181" fontId="28" fillId="2" borderId="26" xfId="2" applyNumberFormat="1" applyFont="1" applyFill="1" applyBorder="1" applyAlignment="1" applyProtection="1">
      <alignment horizontal="center" vertical="center" shrinkToFit="1"/>
    </xf>
    <xf numFmtId="181" fontId="31" fillId="2" borderId="26" xfId="2" applyNumberFormat="1" applyFont="1" applyFill="1" applyBorder="1" applyAlignment="1" applyProtection="1">
      <alignment horizontal="center" vertical="center" shrinkToFit="1"/>
    </xf>
    <xf numFmtId="181" fontId="28" fillId="2" borderId="26" xfId="2" applyNumberFormat="1" applyFont="1" applyFill="1" applyBorder="1" applyAlignment="1" applyProtection="1">
      <alignment horizontal="center" vertical="center" shrinkToFit="1"/>
    </xf>
    <xf numFmtId="0" fontId="0" fillId="0" borderId="0" xfId="0" applyAlignment="1">
      <alignment vertical="center" shrinkToFit="1"/>
    </xf>
    <xf numFmtId="0" fontId="34" fillId="2" borderId="1" xfId="0" applyFont="1" applyFill="1" applyBorder="1" applyAlignment="1" applyProtection="1">
      <alignment vertical="center" shrinkToFit="1"/>
    </xf>
    <xf numFmtId="0" fontId="0" fillId="2" borderId="6" xfId="0" applyFill="1" applyBorder="1">
      <alignment vertical="center"/>
    </xf>
    <xf numFmtId="181" fontId="31" fillId="2" borderId="26" xfId="2" applyNumberFormat="1" applyFont="1" applyFill="1" applyBorder="1" applyAlignment="1" applyProtection="1">
      <alignment horizontal="center" vertical="center" shrinkToFit="1"/>
    </xf>
    <xf numFmtId="181" fontId="28" fillId="2" borderId="26" xfId="2" applyNumberFormat="1" applyFont="1" applyFill="1" applyBorder="1" applyAlignment="1" applyProtection="1">
      <alignment horizontal="center" vertical="center" shrinkToFit="1"/>
    </xf>
    <xf numFmtId="178" fontId="61" fillId="4" borderId="26" xfId="0" applyNumberFormat="1" applyFont="1" applyFill="1" applyBorder="1" applyAlignment="1">
      <alignment horizontal="center" vertical="center"/>
    </xf>
    <xf numFmtId="178" fontId="21" fillId="0" borderId="0" xfId="0" applyNumberFormat="1" applyFont="1" applyAlignment="1">
      <alignment horizontal="center" vertical="center"/>
    </xf>
    <xf numFmtId="178" fontId="0" fillId="0" borderId="4" xfId="0" applyNumberFormat="1" applyFont="1" applyBorder="1" applyAlignment="1">
      <alignment horizontal="center" vertical="center"/>
    </xf>
    <xf numFmtId="0" fontId="0" fillId="3" borderId="26" xfId="0" applyFont="1" applyFill="1" applyBorder="1" applyAlignment="1" applyProtection="1">
      <alignment vertical="center" shrinkToFit="1"/>
      <protection locked="0"/>
    </xf>
    <xf numFmtId="0" fontId="29" fillId="3" borderId="52" xfId="0" applyFont="1" applyFill="1" applyBorder="1" applyAlignment="1" applyProtection="1">
      <alignment horizontal="center" vertical="center" shrinkToFit="1"/>
      <protection locked="0"/>
    </xf>
    <xf numFmtId="0" fontId="33" fillId="2" borderId="57" xfId="2" applyFont="1" applyFill="1" applyBorder="1" applyAlignment="1" applyProtection="1">
      <alignment vertical="center" shrinkToFit="1"/>
    </xf>
    <xf numFmtId="0" fontId="33" fillId="2" borderId="0" xfId="2" applyFont="1" applyFill="1" applyBorder="1" applyAlignment="1" applyProtection="1">
      <alignment vertical="center" shrinkToFit="1"/>
    </xf>
    <xf numFmtId="0" fontId="22" fillId="2" borderId="114" xfId="0" applyFont="1" applyFill="1" applyBorder="1" applyAlignment="1" applyProtection="1">
      <alignment horizontal="center" vertical="center" shrinkToFit="1"/>
    </xf>
    <xf numFmtId="178" fontId="28" fillId="3" borderId="31" xfId="2" applyNumberFormat="1" applyFont="1" applyFill="1" applyBorder="1" applyAlignment="1" applyProtection="1">
      <alignment horizontal="left" vertical="center" shrinkToFit="1"/>
      <protection locked="0"/>
    </xf>
    <xf numFmtId="178" fontId="28" fillId="3" borderId="41" xfId="2" applyNumberFormat="1" applyFont="1" applyFill="1" applyBorder="1" applyAlignment="1" applyProtection="1">
      <alignment horizontal="center" vertical="center" shrinkToFit="1"/>
      <protection locked="0"/>
    </xf>
    <xf numFmtId="178" fontId="22" fillId="3" borderId="16" xfId="0" applyNumberFormat="1" applyFont="1" applyFill="1" applyBorder="1" applyAlignment="1" applyProtection="1">
      <alignment horizontal="center" vertical="center" shrinkToFit="1"/>
      <protection locked="0"/>
    </xf>
    <xf numFmtId="178" fontId="22" fillId="3" borderId="42" xfId="0" applyNumberFormat="1" applyFont="1" applyFill="1" applyBorder="1" applyAlignment="1" applyProtection="1">
      <alignment horizontal="center" vertical="center" shrinkToFit="1"/>
      <protection locked="0"/>
    </xf>
    <xf numFmtId="0" fontId="0" fillId="0" borderId="53" xfId="0" applyFill="1" applyBorder="1" applyAlignment="1" applyProtection="1">
      <alignment horizontal="center" vertical="center" wrapText="1" shrinkToFit="1"/>
    </xf>
    <xf numFmtId="0" fontId="0" fillId="0" borderId="118" xfId="0" applyFill="1" applyBorder="1" applyAlignment="1" applyProtection="1">
      <alignment horizontal="center" vertical="center" wrapText="1" shrinkToFit="1"/>
    </xf>
    <xf numFmtId="0" fontId="0" fillId="0" borderId="116" xfId="0" applyFill="1" applyBorder="1" applyAlignment="1" applyProtection="1">
      <alignment horizontal="center" vertical="center" wrapText="1" shrinkToFit="1"/>
    </xf>
    <xf numFmtId="180" fontId="28" fillId="3" borderId="31" xfId="2" applyNumberFormat="1" applyFont="1" applyFill="1" applyBorder="1" applyAlignment="1" applyProtection="1">
      <alignment horizontal="left" vertical="center" shrinkToFit="1"/>
      <protection locked="0"/>
    </xf>
    <xf numFmtId="178" fontId="28" fillId="3" borderId="26" xfId="2" applyNumberFormat="1" applyFont="1" applyFill="1" applyBorder="1" applyAlignment="1" applyProtection="1">
      <alignment horizontal="center" vertical="center" shrinkToFit="1"/>
      <protection locked="0"/>
    </xf>
    <xf numFmtId="0" fontId="0" fillId="0" borderId="26" xfId="0" applyFont="1" applyFill="1" applyBorder="1" applyAlignment="1" applyProtection="1">
      <alignment vertical="center" shrinkToFit="1"/>
      <protection locked="0"/>
    </xf>
    <xf numFmtId="0" fontId="0" fillId="0" borderId="0" xfId="0" applyFont="1">
      <alignment vertical="center"/>
    </xf>
    <xf numFmtId="0" fontId="24" fillId="0" borderId="0" xfId="0" applyFont="1" applyAlignment="1" applyProtection="1">
      <alignment horizontal="left" vertical="center" shrinkToFit="1"/>
    </xf>
    <xf numFmtId="181" fontId="31" fillId="2" borderId="26" xfId="2" applyNumberFormat="1" applyFont="1" applyFill="1" applyBorder="1" applyAlignment="1" applyProtection="1">
      <alignment horizontal="center" vertical="center" shrinkToFit="1"/>
    </xf>
    <xf numFmtId="181" fontId="28" fillId="2" borderId="26" xfId="2" applyNumberFormat="1" applyFont="1" applyFill="1" applyBorder="1" applyAlignment="1" applyProtection="1">
      <alignment horizontal="center" vertical="center" shrinkToFit="1"/>
    </xf>
    <xf numFmtId="0" fontId="0" fillId="0" borderId="0" xfId="0" applyAlignment="1">
      <alignment vertical="center" shrinkToFit="1"/>
    </xf>
    <xf numFmtId="0" fontId="0" fillId="0" borderId="0" xfId="0" applyAlignment="1" applyProtection="1">
      <alignment vertical="center" shrinkToFit="1"/>
    </xf>
    <xf numFmtId="0" fontId="24" fillId="0" borderId="0" xfId="0" applyFont="1" applyAlignment="1" applyProtection="1">
      <alignment horizontal="left" vertical="center" shrinkToFit="1"/>
    </xf>
    <xf numFmtId="181" fontId="31" fillId="2" borderId="26" xfId="2" applyNumberFormat="1" applyFont="1" applyFill="1" applyBorder="1" applyAlignment="1" applyProtection="1">
      <alignment horizontal="center" vertical="center" shrinkToFit="1"/>
    </xf>
    <xf numFmtId="181" fontId="28" fillId="2" borderId="26" xfId="2" applyNumberFormat="1" applyFont="1" applyFill="1" applyBorder="1" applyAlignment="1" applyProtection="1">
      <alignment horizontal="center" vertical="center" shrinkToFit="1"/>
    </xf>
    <xf numFmtId="0" fontId="0" fillId="0" borderId="0" xfId="0" applyAlignment="1">
      <alignment vertical="center" shrinkToFit="1"/>
    </xf>
    <xf numFmtId="0" fontId="0" fillId="0" borderId="0" xfId="0" applyAlignment="1" applyProtection="1">
      <alignment vertical="center" shrinkToFit="1"/>
    </xf>
    <xf numFmtId="0" fontId="33" fillId="0" borderId="0" xfId="0" applyFont="1" applyAlignment="1" applyProtection="1">
      <alignment horizontal="left" vertical="center" shrinkToFit="1"/>
    </xf>
    <xf numFmtId="0" fontId="24" fillId="0" borderId="0" xfId="0" applyFont="1" applyAlignment="1" applyProtection="1">
      <alignment horizontal="left" vertical="center" shrinkToFit="1"/>
    </xf>
    <xf numFmtId="181" fontId="31" fillId="2" borderId="26" xfId="2" applyNumberFormat="1" applyFont="1" applyFill="1" applyBorder="1" applyAlignment="1" applyProtection="1">
      <alignment horizontal="center" vertical="center" shrinkToFit="1"/>
    </xf>
    <xf numFmtId="181" fontId="28" fillId="2" borderId="26" xfId="2" applyNumberFormat="1" applyFont="1" applyFill="1" applyBorder="1" applyAlignment="1" applyProtection="1">
      <alignment horizontal="center" vertical="center" shrinkToFit="1"/>
    </xf>
    <xf numFmtId="0" fontId="0" fillId="0" borderId="0" xfId="0" applyAlignment="1">
      <alignment vertical="center" shrinkToFit="1"/>
    </xf>
    <xf numFmtId="0" fontId="23" fillId="0" borderId="0" xfId="0" applyFont="1" applyBorder="1" applyAlignment="1" applyProtection="1">
      <alignment horizontal="left" vertical="center" wrapText="1" shrinkToFit="1"/>
    </xf>
    <xf numFmtId="0" fontId="0" fillId="0" borderId="0" xfId="0" applyAlignment="1" applyProtection="1">
      <alignment vertical="center" shrinkToFit="1"/>
    </xf>
    <xf numFmtId="0" fontId="0" fillId="0" borderId="0" xfId="0" applyFill="1" applyBorder="1" applyAlignment="1" applyProtection="1">
      <alignment horizontal="center" vertical="center" wrapText="1" shrinkToFit="1"/>
    </xf>
    <xf numFmtId="0" fontId="0" fillId="2" borderId="59" xfId="0" applyFill="1" applyBorder="1" applyAlignment="1">
      <alignment vertical="center" shrinkToFit="1"/>
    </xf>
    <xf numFmtId="181" fontId="28" fillId="2" borderId="0" xfId="1" applyNumberFormat="1" applyFont="1" applyFill="1" applyBorder="1" applyAlignment="1" applyProtection="1">
      <alignment horizontal="center" vertical="center" shrinkToFit="1"/>
    </xf>
    <xf numFmtId="181" fontId="0" fillId="2" borderId="0" xfId="0" applyNumberFormat="1" applyFill="1" applyBorder="1" applyAlignment="1" applyProtection="1">
      <alignment horizontal="center" vertical="center" shrinkToFit="1"/>
    </xf>
    <xf numFmtId="181" fontId="0" fillId="2" borderId="0" xfId="0" applyNumberFormat="1" applyFill="1" applyBorder="1" applyAlignment="1">
      <alignment vertical="center" shrinkToFit="1"/>
    </xf>
    <xf numFmtId="0" fontId="0" fillId="2" borderId="0" xfId="0" applyFill="1" applyBorder="1" applyAlignment="1">
      <alignment vertical="center" shrinkToFit="1"/>
    </xf>
    <xf numFmtId="0" fontId="0" fillId="3" borderId="0" xfId="0" applyFill="1">
      <alignment vertical="center"/>
    </xf>
    <xf numFmtId="0" fontId="0" fillId="0" borderId="26" xfId="0" applyNumberFormat="1" applyFont="1" applyFill="1" applyBorder="1" applyAlignment="1">
      <alignment horizontal="center" vertical="center"/>
    </xf>
    <xf numFmtId="178" fontId="0" fillId="0" borderId="26" xfId="0" applyNumberFormat="1" applyFont="1" applyFill="1" applyBorder="1" applyAlignment="1">
      <alignment horizontal="center" vertical="center"/>
    </xf>
    <xf numFmtId="0" fontId="0" fillId="0" borderId="26" xfId="0" applyFill="1" applyBorder="1">
      <alignment vertical="center"/>
    </xf>
    <xf numFmtId="181" fontId="31" fillId="2" borderId="26" xfId="2" applyNumberFormat="1" applyFont="1" applyFill="1" applyBorder="1" applyAlignment="1" applyProtection="1">
      <alignment horizontal="center" vertical="center" shrinkToFit="1"/>
    </xf>
    <xf numFmtId="181" fontId="28" fillId="2" borderId="26" xfId="2" applyNumberFormat="1" applyFont="1" applyFill="1" applyBorder="1" applyAlignment="1" applyProtection="1">
      <alignment horizontal="center" vertical="center" shrinkToFit="1"/>
    </xf>
    <xf numFmtId="181" fontId="0" fillId="0" borderId="26" xfId="0" applyNumberFormat="1" applyBorder="1" applyAlignment="1" applyProtection="1">
      <alignment horizontal="center" vertical="center" shrinkToFit="1"/>
    </xf>
    <xf numFmtId="181" fontId="28" fillId="2" borderId="26" xfId="2" applyNumberFormat="1" applyFont="1" applyFill="1" applyBorder="1" applyAlignment="1" applyProtection="1">
      <alignment horizontal="center" vertical="center" shrinkToFit="1"/>
    </xf>
    <xf numFmtId="0" fontId="0" fillId="0" borderId="0" xfId="0" applyAlignment="1" applyProtection="1">
      <alignment vertical="center" shrinkToFit="1"/>
    </xf>
    <xf numFmtId="186" fontId="0" fillId="3" borderId="26" xfId="0" applyNumberFormat="1" applyFont="1" applyFill="1" applyBorder="1" applyAlignment="1" applyProtection="1">
      <alignment vertical="center" shrinkToFit="1"/>
      <protection locked="0"/>
    </xf>
    <xf numFmtId="0" fontId="20" fillId="6" borderId="26" xfId="0" applyFont="1" applyFill="1" applyBorder="1" applyAlignment="1">
      <alignment horizontal="center" vertical="center"/>
    </xf>
    <xf numFmtId="0" fontId="33" fillId="0" borderId="0" xfId="0" applyFont="1" applyAlignment="1" applyProtection="1">
      <alignment vertical="top" wrapText="1"/>
      <protection locked="0"/>
    </xf>
    <xf numFmtId="0" fontId="36" fillId="0" borderId="0" xfId="0" applyFont="1" applyAlignment="1">
      <alignment horizontal="left" vertical="center" indent="5"/>
    </xf>
    <xf numFmtId="0" fontId="65" fillId="0" borderId="0" xfId="0" applyFont="1" applyAlignment="1">
      <alignment horizontal="left" vertical="center" indent="15"/>
    </xf>
    <xf numFmtId="0" fontId="0" fillId="0" borderId="0" xfId="0" applyAlignment="1">
      <alignment horizontal="left" vertical="center" indent="8"/>
    </xf>
    <xf numFmtId="0" fontId="36" fillId="0" borderId="0" xfId="0" applyFont="1" applyAlignment="1">
      <alignment horizontal="left" vertical="center" indent="8"/>
    </xf>
    <xf numFmtId="0" fontId="63" fillId="0" borderId="0" xfId="0" applyFont="1" applyAlignment="1">
      <alignment horizontal="left" vertical="center" indent="5"/>
    </xf>
    <xf numFmtId="0" fontId="64" fillId="0" borderId="0" xfId="0" applyFont="1" applyAlignment="1">
      <alignment horizontal="left" vertical="center" indent="5"/>
    </xf>
    <xf numFmtId="0" fontId="65" fillId="0" borderId="0" xfId="0" applyFont="1" applyAlignment="1">
      <alignment horizontal="left" vertical="center" indent="5"/>
    </xf>
    <xf numFmtId="0" fontId="66" fillId="0" borderId="0" xfId="0" applyFont="1" applyAlignment="1">
      <alignment horizontal="left" vertical="center" indent="5"/>
    </xf>
    <xf numFmtId="0" fontId="35" fillId="2" borderId="0" xfId="0" applyFont="1" applyFill="1" applyAlignment="1" applyProtection="1">
      <alignment horizontal="left" vertical="center" wrapText="1"/>
    </xf>
    <xf numFmtId="0" fontId="0" fillId="0" borderId="95" xfId="0" applyFill="1" applyBorder="1" applyAlignment="1" applyProtection="1">
      <alignment horizontal="center" vertical="center" wrapText="1" shrinkToFit="1"/>
    </xf>
    <xf numFmtId="0" fontId="0" fillId="0" borderId="122" xfId="0" applyFill="1" applyBorder="1" applyAlignment="1" applyProtection="1">
      <alignment horizontal="center" vertical="center" wrapText="1" shrinkToFit="1"/>
    </xf>
    <xf numFmtId="0" fontId="0" fillId="3" borderId="26" xfId="0" applyFont="1" applyFill="1" applyBorder="1" applyAlignment="1" applyProtection="1">
      <alignment horizontal="center" vertical="center" shrinkToFit="1"/>
      <protection locked="0"/>
    </xf>
    <xf numFmtId="0" fontId="0" fillId="0" borderId="26" xfId="0" applyBorder="1" applyAlignment="1">
      <alignment vertical="center" shrinkToFit="1"/>
    </xf>
    <xf numFmtId="0" fontId="0" fillId="3" borderId="26" xfId="0" applyFill="1" applyBorder="1" applyAlignment="1">
      <alignment vertical="center" shrinkToFit="1"/>
    </xf>
    <xf numFmtId="0" fontId="0" fillId="7" borderId="26" xfId="0" applyFill="1" applyBorder="1" applyAlignment="1">
      <alignment vertical="center" shrinkToFit="1"/>
    </xf>
    <xf numFmtId="0" fontId="29" fillId="0" borderId="4" xfId="0" applyFont="1" applyFill="1" applyBorder="1" applyAlignment="1" applyProtection="1">
      <alignment horizontal="center" vertical="center" shrinkToFit="1"/>
      <protection locked="0"/>
    </xf>
    <xf numFmtId="0" fontId="0" fillId="3" borderId="52" xfId="0" applyFont="1" applyFill="1" applyBorder="1" applyAlignment="1" applyProtection="1">
      <alignment vertical="center" shrinkToFit="1"/>
      <protection locked="0"/>
    </xf>
    <xf numFmtId="178" fontId="29" fillId="3" borderId="26" xfId="0" applyNumberFormat="1" applyFont="1" applyFill="1" applyBorder="1" applyAlignment="1" applyProtection="1">
      <alignment vertical="center" shrinkToFit="1"/>
      <protection locked="0"/>
    </xf>
    <xf numFmtId="178" fontId="29" fillId="3" borderId="52" xfId="0" applyNumberFormat="1" applyFont="1" applyFill="1" applyBorder="1" applyAlignment="1" applyProtection="1">
      <alignment horizontal="center" vertical="center" shrinkToFit="1"/>
      <protection locked="0"/>
    </xf>
    <xf numFmtId="0" fontId="0" fillId="3" borderId="1" xfId="0" applyFill="1" applyBorder="1" applyAlignment="1" applyProtection="1">
      <alignment horizontal="center" vertical="center"/>
      <protection locked="0"/>
    </xf>
    <xf numFmtId="0" fontId="0" fillId="3" borderId="46" xfId="0" applyFill="1" applyBorder="1" applyAlignment="1" applyProtection="1">
      <alignment horizontal="center" vertical="center"/>
      <protection locked="0"/>
    </xf>
    <xf numFmtId="0" fontId="35" fillId="3" borderId="0" xfId="0" applyFont="1" applyFill="1" applyAlignment="1" applyProtection="1">
      <alignment horizontal="center" vertical="center" wrapText="1" shrinkToFit="1"/>
      <protection locked="0"/>
    </xf>
    <xf numFmtId="0" fontId="0" fillId="3" borderId="2" xfId="0" applyFill="1" applyBorder="1" applyAlignment="1" applyProtection="1">
      <alignment horizontal="center" vertical="center" shrinkToFit="1"/>
      <protection locked="0"/>
    </xf>
    <xf numFmtId="0" fontId="0" fillId="3" borderId="41" xfId="0" applyFill="1" applyBorder="1" applyAlignment="1" applyProtection="1">
      <alignment horizontal="center" vertical="center" shrinkToFit="1"/>
      <protection locked="0"/>
    </xf>
    <xf numFmtId="0" fontId="34" fillId="3" borderId="2" xfId="0" applyFont="1" applyFill="1" applyBorder="1" applyAlignment="1" applyProtection="1">
      <alignment horizontal="center" vertical="center" shrinkToFit="1"/>
      <protection locked="0"/>
    </xf>
    <xf numFmtId="0" fontId="34" fillId="3" borderId="41" xfId="0" applyFont="1" applyFill="1" applyBorder="1" applyAlignment="1" applyProtection="1">
      <alignment horizontal="center" vertical="center" shrinkToFit="1"/>
      <protection locked="0"/>
    </xf>
    <xf numFmtId="0" fontId="35" fillId="2" borderId="0" xfId="0" applyFont="1" applyFill="1" applyAlignment="1" applyProtection="1">
      <alignment horizontal="justify" vertical="center" shrinkToFit="1"/>
    </xf>
    <xf numFmtId="0" fontId="34" fillId="2" borderId="0" xfId="0" applyFont="1" applyFill="1" applyAlignment="1" applyProtection="1">
      <alignment vertical="center" shrinkToFit="1"/>
    </xf>
    <xf numFmtId="0" fontId="35" fillId="2" borderId="0" xfId="0" applyFont="1" applyFill="1" applyAlignment="1" applyProtection="1">
      <alignment vertical="center" shrinkToFit="1"/>
    </xf>
    <xf numFmtId="0" fontId="35" fillId="2" borderId="0" xfId="0" applyFont="1" applyFill="1" applyAlignment="1" applyProtection="1">
      <alignment horizontal="left" vertical="center" shrinkToFit="1"/>
    </xf>
    <xf numFmtId="181" fontId="36" fillId="2" borderId="1" xfId="0" applyNumberFormat="1" applyFont="1" applyFill="1" applyBorder="1" applyAlignment="1" applyProtection="1">
      <alignment horizontal="right" vertical="center" shrinkToFit="1"/>
    </xf>
    <xf numFmtId="0" fontId="35" fillId="2" borderId="0" xfId="0" applyFont="1" applyFill="1" applyAlignment="1" applyProtection="1">
      <alignment horizontal="left" vertical="center"/>
    </xf>
    <xf numFmtId="0" fontId="34" fillId="2" borderId="0" xfId="0" applyFont="1" applyFill="1" applyAlignment="1" applyProtection="1">
      <alignment horizontal="left" vertical="center"/>
    </xf>
    <xf numFmtId="0" fontId="0" fillId="0" borderId="0" xfId="0" applyAlignment="1">
      <alignment horizontal="left" vertical="center"/>
    </xf>
    <xf numFmtId="0" fontId="35" fillId="2" borderId="0" xfId="0" applyFont="1" applyFill="1" applyAlignment="1" applyProtection="1">
      <alignment horizontal="justify" vertical="center" wrapText="1"/>
    </xf>
    <xf numFmtId="0" fontId="35" fillId="2" borderId="0" xfId="0" applyFont="1" applyFill="1" applyAlignment="1" applyProtection="1">
      <alignment vertical="center"/>
    </xf>
    <xf numFmtId="182" fontId="35" fillId="0" borderId="0" xfId="0" applyNumberFormat="1" applyFont="1" applyFill="1" applyAlignment="1" applyProtection="1">
      <alignment horizontal="distributed" vertical="center" wrapText="1" shrinkToFit="1"/>
    </xf>
    <xf numFmtId="182" fontId="35" fillId="0" borderId="0" xfId="0" applyNumberFormat="1" applyFont="1" applyFill="1" applyAlignment="1" applyProtection="1">
      <alignment horizontal="distributed" vertical="center" shrinkToFit="1"/>
    </xf>
    <xf numFmtId="0" fontId="35" fillId="2" borderId="0" xfId="0" applyFont="1" applyFill="1" applyAlignment="1" applyProtection="1">
      <alignment horizontal="left" vertical="top"/>
    </xf>
    <xf numFmtId="0" fontId="0" fillId="0" borderId="0" xfId="0" applyAlignment="1">
      <alignment vertical="center"/>
    </xf>
    <xf numFmtId="0" fontId="35" fillId="3" borderId="0" xfId="0" applyFont="1" applyFill="1" applyAlignment="1" applyProtection="1">
      <alignment horizontal="center" vertical="center"/>
      <protection locked="0"/>
    </xf>
    <xf numFmtId="0" fontId="0" fillId="3" borderId="0" xfId="0" applyFill="1" applyAlignment="1" applyProtection="1">
      <alignment vertical="center"/>
      <protection locked="0"/>
    </xf>
    <xf numFmtId="0" fontId="35" fillId="2" borderId="0" xfId="0" applyFont="1" applyFill="1" applyAlignment="1" applyProtection="1">
      <alignment horizontal="left" vertical="center" wrapText="1"/>
    </xf>
    <xf numFmtId="0" fontId="35" fillId="2" borderId="0" xfId="0" applyFont="1" applyFill="1" applyAlignment="1" applyProtection="1">
      <alignment horizontal="distributed" vertical="center"/>
    </xf>
    <xf numFmtId="0" fontId="35" fillId="3" borderId="0" xfId="0" applyFont="1" applyFill="1" applyAlignment="1" applyProtection="1">
      <alignment horizontal="left" vertical="center" wrapText="1" shrinkToFit="1"/>
      <protection locked="0"/>
    </xf>
    <xf numFmtId="0" fontId="22" fillId="2" borderId="0" xfId="0" applyFont="1" applyFill="1" applyAlignment="1" applyProtection="1">
      <alignment horizontal="left" vertical="center" shrinkToFit="1"/>
    </xf>
    <xf numFmtId="0" fontId="0" fillId="3" borderId="52" xfId="0" applyFill="1" applyBorder="1" applyAlignment="1" applyProtection="1">
      <alignment horizontal="center" vertical="center"/>
      <protection locked="0"/>
    </xf>
    <xf numFmtId="0" fontId="0" fillId="3" borderId="2" xfId="0" applyFill="1" applyBorder="1" applyAlignment="1" applyProtection="1">
      <alignment horizontal="center" vertical="center"/>
      <protection locked="0"/>
    </xf>
    <xf numFmtId="0" fontId="0" fillId="3" borderId="41" xfId="0" applyFill="1" applyBorder="1" applyAlignment="1" applyProtection="1">
      <alignment horizontal="center" vertical="center"/>
      <protection locked="0"/>
    </xf>
    <xf numFmtId="0" fontId="0" fillId="0" borderId="26" xfId="0" applyBorder="1" applyAlignment="1">
      <alignment horizontal="center" vertical="center"/>
    </xf>
    <xf numFmtId="0" fontId="0" fillId="3" borderId="52" xfId="0" applyFill="1" applyBorder="1" applyAlignment="1" applyProtection="1">
      <alignment horizontal="center" vertical="center" wrapText="1"/>
      <protection locked="0"/>
    </xf>
    <xf numFmtId="0" fontId="0" fillId="0" borderId="52" xfId="0" applyBorder="1" applyAlignment="1">
      <alignment horizontal="center" vertical="center" wrapText="1"/>
    </xf>
    <xf numFmtId="0" fontId="0" fillId="0" borderId="41" xfId="0" applyBorder="1" applyAlignment="1">
      <alignment horizontal="center" vertical="center" wrapText="1"/>
    </xf>
    <xf numFmtId="0" fontId="0" fillId="0" borderId="0" xfId="0" applyFill="1" applyAlignment="1">
      <alignment horizontal="center" vertical="center"/>
    </xf>
    <xf numFmtId="180" fontId="0" fillId="0" borderId="0" xfId="0" applyNumberFormat="1" applyFill="1" applyAlignment="1">
      <alignment horizontal="center" vertical="center" wrapText="1"/>
    </xf>
    <xf numFmtId="0" fontId="0" fillId="0" borderId="0" xfId="0" applyAlignment="1">
      <alignment horizontal="center" vertical="center"/>
    </xf>
    <xf numFmtId="0" fontId="0" fillId="0" borderId="0" xfId="0" applyAlignment="1">
      <alignment horizontal="left" vertical="center" wrapText="1"/>
    </xf>
    <xf numFmtId="180" fontId="0" fillId="0" borderId="0" xfId="0" applyNumberFormat="1" applyFill="1" applyAlignment="1">
      <alignment horizontal="center" vertical="center"/>
    </xf>
    <xf numFmtId="0" fontId="29" fillId="0" borderId="0" xfId="0" applyFont="1" applyAlignment="1">
      <alignment horizontal="center" vertical="center"/>
    </xf>
    <xf numFmtId="0" fontId="13" fillId="0" borderId="0" xfId="0" applyFont="1" applyAlignment="1">
      <alignment horizontal="left" vertical="center" wrapText="1"/>
    </xf>
    <xf numFmtId="0" fontId="32" fillId="0" borderId="0" xfId="0" applyFont="1" applyAlignment="1">
      <alignment horizontal="left" vertical="center"/>
    </xf>
    <xf numFmtId="0" fontId="33" fillId="0" borderId="59" xfId="2" applyFont="1" applyFill="1" applyBorder="1" applyAlignment="1" applyProtection="1">
      <alignment horizontal="left" shrinkToFit="1"/>
    </xf>
    <xf numFmtId="180" fontId="38" fillId="0" borderId="1" xfId="0" applyNumberFormat="1" applyFont="1" applyFill="1" applyBorder="1" applyAlignment="1" applyProtection="1">
      <alignment horizontal="center" vertical="center" shrinkToFit="1"/>
    </xf>
    <xf numFmtId="0" fontId="38" fillId="0" borderId="2" xfId="0" applyFont="1" applyFill="1" applyBorder="1" applyAlignment="1" applyProtection="1">
      <alignment horizontal="center" vertical="center" shrinkToFit="1"/>
    </xf>
    <xf numFmtId="0" fontId="38" fillId="2" borderId="4" xfId="0" applyFont="1" applyFill="1" applyBorder="1" applyAlignment="1" applyProtection="1">
      <alignment horizontal="center" vertical="center" shrinkToFit="1"/>
    </xf>
    <xf numFmtId="0" fontId="67" fillId="2" borderId="59" xfId="2" applyFont="1" applyFill="1" applyBorder="1" applyAlignment="1" applyProtection="1">
      <alignment horizontal="left" vertical="center" shrinkToFit="1"/>
    </xf>
    <xf numFmtId="0" fontId="39" fillId="2" borderId="59" xfId="2" applyFont="1" applyFill="1" applyBorder="1" applyAlignment="1" applyProtection="1">
      <alignment horizontal="left" vertical="center" shrinkToFit="1"/>
    </xf>
    <xf numFmtId="0" fontId="28" fillId="0" borderId="31" xfId="2" applyFont="1" applyBorder="1" applyAlignment="1" applyProtection="1">
      <alignment horizontal="center" vertical="center" shrinkToFit="1"/>
    </xf>
    <xf numFmtId="0" fontId="28" fillId="0" borderId="43" xfId="2" applyFont="1" applyBorder="1" applyAlignment="1" applyProtection="1">
      <alignment horizontal="center" vertical="center" shrinkToFit="1"/>
    </xf>
    <xf numFmtId="0" fontId="28" fillId="0" borderId="44" xfId="2" applyFont="1" applyBorder="1" applyAlignment="1" applyProtection="1">
      <alignment horizontal="center" vertical="center" shrinkToFit="1"/>
    </xf>
    <xf numFmtId="0" fontId="28" fillId="0" borderId="47" xfId="2" applyFont="1" applyBorder="1" applyAlignment="1" applyProtection="1">
      <alignment horizontal="center" vertical="center" shrinkToFit="1"/>
    </xf>
    <xf numFmtId="0" fontId="28" fillId="0" borderId="48" xfId="2" applyFont="1" applyBorder="1" applyAlignment="1" applyProtection="1">
      <alignment horizontal="center" vertical="center" shrinkToFit="1"/>
    </xf>
    <xf numFmtId="0" fontId="28" fillId="0" borderId="49" xfId="2" applyFont="1" applyBorder="1" applyAlignment="1" applyProtection="1">
      <alignment horizontal="center" vertical="center" shrinkToFit="1"/>
    </xf>
    <xf numFmtId="0" fontId="0" fillId="2" borderId="79" xfId="0" applyFill="1" applyBorder="1" applyAlignment="1" applyProtection="1">
      <alignment horizontal="center" vertical="center" shrinkToFit="1"/>
    </xf>
    <xf numFmtId="0" fontId="0" fillId="2" borderId="41" xfId="0" applyFill="1" applyBorder="1" applyAlignment="1" applyProtection="1">
      <alignment horizontal="center" vertical="center" shrinkToFit="1"/>
    </xf>
    <xf numFmtId="49" fontId="0" fillId="3" borderId="2" xfId="0" applyNumberFormat="1" applyFont="1" applyFill="1" applyBorder="1" applyAlignment="1" applyProtection="1">
      <alignment horizontal="center" vertical="center" wrapText="1" shrinkToFit="1"/>
      <protection locked="0"/>
    </xf>
    <xf numFmtId="49" fontId="0" fillId="3" borderId="39" xfId="0" applyNumberFormat="1" applyFont="1" applyFill="1" applyBorder="1" applyAlignment="1" applyProtection="1">
      <alignment horizontal="center" vertical="center" wrapText="1" shrinkToFit="1"/>
      <protection locked="0"/>
    </xf>
    <xf numFmtId="178" fontId="0" fillId="3" borderId="2" xfId="0" applyNumberFormat="1" applyFont="1" applyFill="1" applyBorder="1" applyAlignment="1" applyProtection="1">
      <alignment horizontal="center" vertical="center" shrinkToFit="1"/>
      <protection locked="0"/>
    </xf>
    <xf numFmtId="178" fontId="0" fillId="3" borderId="39" xfId="0" applyNumberFormat="1" applyFont="1" applyFill="1" applyBorder="1" applyAlignment="1" applyProtection="1">
      <alignment horizontal="center" vertical="center" shrinkToFit="1"/>
      <protection locked="0"/>
    </xf>
    <xf numFmtId="0" fontId="39" fillId="3" borderId="79" xfId="0" applyFont="1" applyFill="1" applyBorder="1" applyAlignment="1" applyProtection="1">
      <alignment horizontal="left" vertical="center" wrapText="1" shrinkToFit="1"/>
    </xf>
    <xf numFmtId="0" fontId="39" fillId="3" borderId="2" xfId="0" applyFont="1" applyFill="1" applyBorder="1" applyAlignment="1" applyProtection="1">
      <alignment horizontal="left" vertical="center" wrapText="1" shrinkToFit="1"/>
    </xf>
    <xf numFmtId="0" fontId="39" fillId="3" borderId="41" xfId="0" applyFont="1" applyFill="1" applyBorder="1" applyAlignment="1" applyProtection="1">
      <alignment horizontal="left" vertical="center" wrapText="1" shrinkToFit="1"/>
    </xf>
    <xf numFmtId="178" fontId="0" fillId="2" borderId="123" xfId="0" applyNumberFormat="1" applyFont="1" applyFill="1" applyBorder="1" applyAlignment="1" applyProtection="1">
      <alignment horizontal="center" vertical="center" shrinkToFit="1"/>
    </xf>
    <xf numFmtId="178" fontId="0" fillId="2" borderId="80" xfId="0" applyNumberFormat="1" applyFont="1" applyFill="1" applyBorder="1" applyAlignment="1" applyProtection="1">
      <alignment horizontal="center" vertical="center" shrinkToFit="1"/>
    </xf>
    <xf numFmtId="178" fontId="28" fillId="0" borderId="113" xfId="2" applyNumberFormat="1" applyFont="1" applyFill="1" applyBorder="1" applyAlignment="1" applyProtection="1">
      <alignment horizontal="center" vertical="center" shrinkToFit="1"/>
    </xf>
    <xf numFmtId="178" fontId="28" fillId="0" borderId="117" xfId="2" applyNumberFormat="1" applyFont="1" applyFill="1" applyBorder="1" applyAlignment="1" applyProtection="1">
      <alignment horizontal="center" vertical="center" shrinkToFit="1"/>
    </xf>
    <xf numFmtId="0" fontId="23" fillId="3" borderId="79" xfId="0" applyFont="1" applyFill="1" applyBorder="1" applyAlignment="1" applyProtection="1">
      <alignment horizontal="left" vertical="center" wrapText="1" shrinkToFit="1"/>
    </xf>
    <xf numFmtId="0" fontId="23" fillId="3" borderId="2" xfId="0" applyFont="1" applyFill="1" applyBorder="1" applyAlignment="1" applyProtection="1">
      <alignment horizontal="left" vertical="center" wrapText="1" shrinkToFit="1"/>
    </xf>
    <xf numFmtId="0" fontId="23" fillId="3" borderId="41" xfId="0" applyFont="1" applyFill="1" applyBorder="1" applyAlignment="1" applyProtection="1">
      <alignment horizontal="left" vertical="center" wrapText="1" shrinkToFit="1"/>
    </xf>
    <xf numFmtId="0" fontId="46" fillId="3" borderId="1" xfId="0" applyFont="1" applyFill="1" applyBorder="1" applyAlignment="1" applyProtection="1">
      <alignment horizontal="center" vertical="center" shrinkToFit="1"/>
      <protection locked="0"/>
    </xf>
    <xf numFmtId="0" fontId="0" fillId="0" borderId="79" xfId="0" applyFont="1" applyFill="1" applyBorder="1" applyAlignment="1" applyProtection="1">
      <alignment horizontal="center" vertical="center" shrinkToFit="1"/>
    </xf>
    <xf numFmtId="0" fontId="0" fillId="0" borderId="41" xfId="0" applyFont="1" applyFill="1" applyBorder="1" applyAlignment="1" applyProtection="1">
      <alignment horizontal="center" vertical="center" shrinkToFit="1"/>
    </xf>
    <xf numFmtId="186" fontId="0" fillId="3" borderId="2" xfId="0" applyNumberFormat="1" applyFont="1" applyFill="1" applyBorder="1" applyAlignment="1" applyProtection="1">
      <alignment horizontal="center" vertical="center" shrinkToFit="1"/>
      <protection locked="0"/>
    </xf>
    <xf numFmtId="186" fontId="0" fillId="3" borderId="39" xfId="0" applyNumberFormat="1" applyFont="1" applyFill="1" applyBorder="1" applyAlignment="1" applyProtection="1">
      <alignment horizontal="center" vertical="center" shrinkToFit="1"/>
      <protection locked="0"/>
    </xf>
    <xf numFmtId="0" fontId="43" fillId="0" borderId="0" xfId="0" applyFont="1" applyAlignment="1" applyProtection="1">
      <alignment horizontal="center" vertical="center" shrinkToFit="1"/>
    </xf>
    <xf numFmtId="0" fontId="38" fillId="0" borderId="0" xfId="0" applyNumberFormat="1" applyFont="1" applyBorder="1" applyAlignment="1" applyProtection="1">
      <alignment horizontal="left" vertical="center" shrinkToFit="1"/>
    </xf>
    <xf numFmtId="180" fontId="38" fillId="0" borderId="1" xfId="0" applyNumberFormat="1" applyFont="1" applyBorder="1" applyAlignment="1" applyProtection="1">
      <alignment horizontal="left" vertical="center" shrinkToFit="1"/>
    </xf>
    <xf numFmtId="0" fontId="33" fillId="0" borderId="0" xfId="0" applyFont="1" applyAlignment="1" applyProtection="1">
      <alignment horizontal="left" vertical="center" shrinkToFit="1"/>
    </xf>
    <xf numFmtId="0" fontId="50" fillId="0" borderId="0" xfId="0" applyFont="1" applyFill="1" applyAlignment="1" applyProtection="1">
      <alignment horizontal="left" vertical="center" shrinkToFit="1"/>
    </xf>
    <xf numFmtId="0" fontId="24" fillId="0" borderId="0" xfId="0" applyFont="1" applyAlignment="1" applyProtection="1">
      <alignment horizontal="left" vertical="center" shrinkToFit="1"/>
    </xf>
    <xf numFmtId="0" fontId="38" fillId="2" borderId="74" xfId="0" applyFont="1" applyFill="1" applyBorder="1" applyAlignment="1" applyProtection="1">
      <alignment horizontal="left" vertical="center" wrapText="1" shrinkToFit="1"/>
    </xf>
    <xf numFmtId="0" fontId="38" fillId="2" borderId="57" xfId="0" applyFont="1" applyFill="1" applyBorder="1" applyAlignment="1" applyProtection="1">
      <alignment horizontal="left" vertical="center" wrapText="1" shrinkToFit="1"/>
    </xf>
    <xf numFmtId="0" fontId="38" fillId="2" borderId="87" xfId="0" applyFont="1" applyFill="1" applyBorder="1" applyAlignment="1" applyProtection="1">
      <alignment horizontal="left" vertical="center" wrapText="1" shrinkToFit="1"/>
    </xf>
    <xf numFmtId="0" fontId="38" fillId="2" borderId="85" xfId="0" applyFont="1" applyFill="1" applyBorder="1" applyAlignment="1" applyProtection="1">
      <alignment horizontal="left" vertical="center" wrapText="1" shrinkToFit="1"/>
    </xf>
    <xf numFmtId="0" fontId="38" fillId="2" borderId="0" xfId="0" applyFont="1" applyFill="1" applyBorder="1" applyAlignment="1" applyProtection="1">
      <alignment horizontal="left" vertical="center" wrapText="1" shrinkToFit="1"/>
    </xf>
    <xf numFmtId="0" fontId="38" fillId="2" borderId="89" xfId="0" applyFont="1" applyFill="1" applyBorder="1" applyAlignment="1" applyProtection="1">
      <alignment horizontal="left" vertical="center" wrapText="1" shrinkToFit="1"/>
    </xf>
    <xf numFmtId="0" fontId="38" fillId="2" borderId="75" xfId="0" applyFont="1" applyFill="1" applyBorder="1" applyAlignment="1" applyProtection="1">
      <alignment horizontal="left" vertical="center" wrapText="1" shrinkToFit="1"/>
    </xf>
    <xf numFmtId="0" fontId="38" fillId="2" borderId="59" xfId="0" applyFont="1" applyFill="1" applyBorder="1" applyAlignment="1" applyProtection="1">
      <alignment horizontal="left" vertical="center" wrapText="1" shrinkToFit="1"/>
    </xf>
    <xf numFmtId="0" fontId="38" fillId="2" borderId="90" xfId="0" applyFont="1" applyFill="1" applyBorder="1" applyAlignment="1" applyProtection="1">
      <alignment horizontal="left" vertical="center" wrapText="1" shrinkToFit="1"/>
    </xf>
    <xf numFmtId="0" fontId="52" fillId="2" borderId="59" xfId="0" applyFont="1" applyFill="1" applyBorder="1" applyAlignment="1">
      <alignment horizontal="left" shrinkToFit="1"/>
    </xf>
    <xf numFmtId="0" fontId="23" fillId="3" borderId="77" xfId="0" applyFont="1" applyFill="1" applyBorder="1" applyAlignment="1" applyProtection="1">
      <alignment horizontal="left" vertical="center" wrapText="1" shrinkToFit="1"/>
    </xf>
    <xf numFmtId="0" fontId="23" fillId="3" borderId="4" xfId="0" applyFont="1" applyFill="1" applyBorder="1" applyAlignment="1" applyProtection="1">
      <alignment horizontal="left" vertical="center" wrapText="1" shrinkToFit="1"/>
    </xf>
    <xf numFmtId="0" fontId="23" fillId="3" borderId="91" xfId="0" applyFont="1" applyFill="1" applyBorder="1" applyAlignment="1" applyProtection="1">
      <alignment horizontal="left" vertical="center" wrapText="1" shrinkToFit="1"/>
    </xf>
    <xf numFmtId="0" fontId="23" fillId="3" borderId="79" xfId="0" applyFont="1" applyFill="1" applyBorder="1" applyAlignment="1">
      <alignment horizontal="left" vertical="center" wrapText="1" shrinkToFit="1"/>
    </xf>
    <xf numFmtId="0" fontId="23" fillId="3" borderId="2" xfId="0" applyFont="1" applyFill="1" applyBorder="1" applyAlignment="1">
      <alignment horizontal="left" vertical="center" wrapText="1" shrinkToFit="1"/>
    </xf>
    <xf numFmtId="0" fontId="23" fillId="3" borderId="41" xfId="0" applyFont="1" applyFill="1" applyBorder="1" applyAlignment="1">
      <alignment horizontal="left" vertical="center" wrapText="1" shrinkToFit="1"/>
    </xf>
    <xf numFmtId="0" fontId="22" fillId="3" borderId="75" xfId="0" applyFont="1" applyFill="1" applyBorder="1" applyAlignment="1">
      <alignment horizontal="left" vertical="center" wrapText="1" shrinkToFit="1"/>
    </xf>
    <xf numFmtId="0" fontId="22" fillId="3" borderId="59" xfId="0" applyFont="1" applyFill="1" applyBorder="1" applyAlignment="1">
      <alignment horizontal="left" vertical="center" wrapText="1" shrinkToFit="1"/>
    </xf>
    <xf numFmtId="0" fontId="22" fillId="3" borderId="56" xfId="0" applyFont="1" applyFill="1" applyBorder="1" applyAlignment="1">
      <alignment horizontal="left" vertical="center" wrapText="1" shrinkToFit="1"/>
    </xf>
    <xf numFmtId="0" fontId="28" fillId="0" borderId="7" xfId="2" applyFont="1" applyBorder="1" applyAlignment="1" applyProtection="1">
      <alignment horizontal="center" vertical="center" shrinkToFit="1"/>
    </xf>
    <xf numFmtId="0" fontId="28" fillId="0" borderId="50" xfId="2" applyFont="1" applyBorder="1" applyAlignment="1" applyProtection="1">
      <alignment horizontal="center" vertical="center" shrinkToFit="1"/>
    </xf>
    <xf numFmtId="0" fontId="33" fillId="2" borderId="82" xfId="2" applyFont="1" applyFill="1" applyBorder="1" applyAlignment="1" applyProtection="1">
      <alignment horizontal="center" vertical="center" shrinkToFit="1"/>
    </xf>
    <xf numFmtId="0" fontId="33" fillId="2" borderId="84" xfId="2" applyFont="1" applyFill="1" applyBorder="1" applyAlignment="1" applyProtection="1">
      <alignment horizontal="center" vertical="center" shrinkToFit="1"/>
    </xf>
    <xf numFmtId="0" fontId="33" fillId="2" borderId="83" xfId="2" applyFont="1" applyFill="1" applyBorder="1" applyAlignment="1" applyProtection="1">
      <alignment horizontal="center" vertical="center" shrinkToFit="1"/>
    </xf>
    <xf numFmtId="0" fontId="28" fillId="2" borderId="44" xfId="2" applyFont="1" applyFill="1" applyBorder="1" applyAlignment="1" applyProtection="1">
      <alignment horizontal="center" vertical="center" wrapText="1" shrinkToFit="1"/>
    </xf>
    <xf numFmtId="0" fontId="28" fillId="2" borderId="45" xfId="2" applyFont="1" applyFill="1" applyBorder="1" applyAlignment="1" applyProtection="1">
      <alignment horizontal="center" vertical="center" wrapText="1" shrinkToFit="1"/>
    </xf>
    <xf numFmtId="178" fontId="28" fillId="0" borderId="119" xfId="2" applyNumberFormat="1" applyFont="1" applyFill="1" applyBorder="1" applyAlignment="1" applyProtection="1">
      <alignment horizontal="center" vertical="center" shrinkToFit="1"/>
    </xf>
    <xf numFmtId="178" fontId="28" fillId="0" borderId="76" xfId="2" applyNumberFormat="1" applyFont="1" applyFill="1" applyBorder="1" applyAlignment="1" applyProtection="1">
      <alignment horizontal="center" vertical="center" shrinkToFit="1"/>
    </xf>
    <xf numFmtId="0" fontId="28" fillId="2" borderId="52" xfId="2" applyFont="1" applyFill="1" applyBorder="1" applyAlignment="1" applyProtection="1">
      <alignment horizontal="center" vertical="center" wrapText="1" shrinkToFit="1"/>
    </xf>
    <xf numFmtId="0" fontId="28" fillId="2" borderId="41" xfId="2" applyFont="1" applyFill="1" applyBorder="1" applyAlignment="1" applyProtection="1">
      <alignment horizontal="center" vertical="center" wrapText="1" shrinkToFit="1"/>
    </xf>
    <xf numFmtId="178" fontId="28" fillId="3" borderId="42" xfId="2" applyNumberFormat="1" applyFont="1" applyFill="1" applyBorder="1" applyAlignment="1" applyProtection="1">
      <alignment horizontal="center" vertical="center" wrapText="1" shrinkToFit="1"/>
      <protection locked="0"/>
    </xf>
    <xf numFmtId="178" fontId="28" fillId="3" borderId="27" xfId="2" applyNumberFormat="1" applyFont="1" applyFill="1" applyBorder="1" applyAlignment="1" applyProtection="1">
      <alignment horizontal="center" vertical="center" wrapText="1" shrinkToFit="1"/>
      <protection locked="0"/>
    </xf>
    <xf numFmtId="178" fontId="28" fillId="3" borderId="4" xfId="2" applyNumberFormat="1" applyFont="1" applyFill="1" applyBorder="1" applyAlignment="1" applyProtection="1">
      <alignment horizontal="center" vertical="center" wrapText="1" shrinkToFit="1"/>
      <protection locked="0"/>
    </xf>
    <xf numFmtId="178" fontId="28" fillId="3" borderId="73" xfId="2" applyNumberFormat="1" applyFont="1" applyFill="1" applyBorder="1" applyAlignment="1" applyProtection="1">
      <alignment horizontal="center" vertical="center" wrapText="1" shrinkToFit="1"/>
      <protection locked="0"/>
    </xf>
    <xf numFmtId="178" fontId="28" fillId="3" borderId="1" xfId="2" applyNumberFormat="1" applyFont="1" applyFill="1" applyBorder="1" applyAlignment="1" applyProtection="1">
      <alignment horizontal="center" vertical="center" wrapText="1" shrinkToFit="1"/>
      <protection locked="0"/>
    </xf>
    <xf numFmtId="178" fontId="28" fillId="3" borderId="78" xfId="2" applyNumberFormat="1" applyFont="1" applyFill="1" applyBorder="1" applyAlignment="1" applyProtection="1">
      <alignment horizontal="center" vertical="center" wrapText="1" shrinkToFit="1"/>
      <protection locked="0"/>
    </xf>
    <xf numFmtId="49" fontId="28" fillId="2" borderId="52" xfId="2" applyNumberFormat="1" applyFont="1" applyFill="1" applyBorder="1" applyAlignment="1" applyProtection="1">
      <alignment horizontal="center" vertical="center" shrinkToFit="1"/>
    </xf>
    <xf numFmtId="49" fontId="28" fillId="2" borderId="41" xfId="2" applyNumberFormat="1" applyFont="1" applyFill="1" applyBorder="1" applyAlignment="1" applyProtection="1">
      <alignment horizontal="center" vertical="center" shrinkToFit="1"/>
    </xf>
    <xf numFmtId="178" fontId="28" fillId="0" borderId="120" xfId="2" applyNumberFormat="1" applyFont="1" applyFill="1" applyBorder="1" applyAlignment="1" applyProtection="1">
      <alignment horizontal="center" vertical="center" shrinkToFit="1"/>
    </xf>
    <xf numFmtId="178" fontId="28" fillId="0" borderId="80" xfId="2" applyNumberFormat="1" applyFont="1" applyFill="1" applyBorder="1" applyAlignment="1" applyProtection="1">
      <alignment horizontal="center" vertical="center" shrinkToFit="1"/>
    </xf>
    <xf numFmtId="0" fontId="22" fillId="2" borderId="42" xfId="0" applyFont="1" applyFill="1" applyBorder="1" applyAlignment="1" applyProtection="1">
      <alignment horizontal="center" vertical="center" textRotation="255" shrinkToFit="1"/>
    </xf>
    <xf numFmtId="0" fontId="22" fillId="2" borderId="25" xfId="0" applyFont="1" applyFill="1" applyBorder="1" applyAlignment="1" applyProtection="1">
      <alignment horizontal="center" vertical="center" textRotation="255" shrinkToFit="1"/>
    </xf>
    <xf numFmtId="178" fontId="22" fillId="3" borderId="2" xfId="0" applyNumberFormat="1" applyFont="1" applyFill="1" applyBorder="1" applyAlignment="1" applyProtection="1">
      <alignment horizontal="center" vertical="center" shrinkToFit="1"/>
      <protection locked="0"/>
    </xf>
    <xf numFmtId="178" fontId="22" fillId="3" borderId="39" xfId="0" applyNumberFormat="1" applyFont="1" applyFill="1" applyBorder="1" applyAlignment="1" applyProtection="1">
      <alignment horizontal="center" vertical="center" shrinkToFit="1"/>
      <protection locked="0"/>
    </xf>
    <xf numFmtId="178" fontId="22" fillId="3" borderId="4" xfId="0" applyNumberFormat="1" applyFont="1" applyFill="1" applyBorder="1" applyAlignment="1" applyProtection="1">
      <alignment horizontal="center" vertical="center" shrinkToFit="1"/>
      <protection locked="0"/>
    </xf>
    <xf numFmtId="178" fontId="22" fillId="3" borderId="73" xfId="0" applyNumberFormat="1" applyFont="1" applyFill="1" applyBorder="1" applyAlignment="1" applyProtection="1">
      <alignment horizontal="center" vertical="center" shrinkToFit="1"/>
      <protection locked="0"/>
    </xf>
    <xf numFmtId="0" fontId="28" fillId="0" borderId="82" xfId="2" applyFont="1" applyBorder="1" applyAlignment="1" applyProtection="1">
      <alignment horizontal="center" vertical="center" shrinkToFit="1"/>
    </xf>
    <xf numFmtId="0" fontId="28" fillId="0" borderId="83" xfId="2" applyFont="1" applyBorder="1" applyAlignment="1" applyProtection="1">
      <alignment horizontal="center" vertical="center" shrinkToFit="1"/>
    </xf>
    <xf numFmtId="0" fontId="28" fillId="0" borderId="57" xfId="2" applyFont="1" applyBorder="1" applyAlignment="1" applyProtection="1">
      <alignment horizontal="center" vertical="center" shrinkToFit="1"/>
    </xf>
    <xf numFmtId="0" fontId="28" fillId="0" borderId="45" xfId="2" applyFont="1" applyBorder="1" applyAlignment="1" applyProtection="1">
      <alignment horizontal="center" vertical="center" shrinkToFit="1"/>
    </xf>
    <xf numFmtId="0" fontId="28" fillId="0" borderId="59" xfId="2" applyFont="1" applyBorder="1" applyAlignment="1" applyProtection="1">
      <alignment horizontal="center" vertical="center" shrinkToFit="1"/>
    </xf>
    <xf numFmtId="0" fontId="28" fillId="0" borderId="56" xfId="2" applyFont="1" applyBorder="1" applyAlignment="1" applyProtection="1">
      <alignment horizontal="center" vertical="center" shrinkToFit="1"/>
    </xf>
    <xf numFmtId="0" fontId="28" fillId="0" borderId="58" xfId="2" applyFont="1" applyBorder="1" applyAlignment="1" applyProtection="1">
      <alignment horizontal="center" vertical="center" shrinkToFit="1"/>
    </xf>
    <xf numFmtId="0" fontId="28" fillId="0" borderId="60" xfId="2" applyFont="1" applyBorder="1" applyAlignment="1" applyProtection="1">
      <alignment horizontal="center" vertical="center" shrinkToFit="1"/>
    </xf>
    <xf numFmtId="0" fontId="28" fillId="0" borderId="54" xfId="2" applyFont="1" applyBorder="1" applyAlignment="1" applyProtection="1">
      <alignment horizontal="center" vertical="center" shrinkToFit="1"/>
    </xf>
    <xf numFmtId="0" fontId="28" fillId="0" borderId="55" xfId="2" applyFont="1" applyBorder="1" applyAlignment="1" applyProtection="1">
      <alignment horizontal="center" vertical="center" shrinkToFit="1"/>
    </xf>
    <xf numFmtId="0" fontId="0" fillId="0" borderId="0" xfId="0" applyAlignment="1">
      <alignment vertical="center" wrapText="1"/>
    </xf>
    <xf numFmtId="0" fontId="44" fillId="0" borderId="0" xfId="0" applyFont="1" applyBorder="1" applyAlignment="1" applyProtection="1">
      <alignment horizontal="center" vertical="center" shrinkToFit="1"/>
    </xf>
    <xf numFmtId="0" fontId="38" fillId="3" borderId="1" xfId="0" applyFont="1" applyFill="1" applyBorder="1" applyAlignment="1" applyProtection="1">
      <alignment horizontal="left" vertical="center" shrinkToFit="1"/>
      <protection locked="0"/>
    </xf>
    <xf numFmtId="178" fontId="0" fillId="3" borderId="52" xfId="0" applyNumberFormat="1" applyFont="1" applyFill="1" applyBorder="1" applyAlignment="1" applyProtection="1">
      <alignment horizontal="center" vertical="center" shrinkToFit="1"/>
      <protection locked="0"/>
    </xf>
    <xf numFmtId="0" fontId="0" fillId="0" borderId="115" xfId="0" applyFont="1" applyFill="1" applyBorder="1" applyAlignment="1" applyProtection="1">
      <alignment horizontal="center" vertical="center" shrinkToFit="1"/>
    </xf>
    <xf numFmtId="0" fontId="0" fillId="0" borderId="26" xfId="0" applyFont="1" applyFill="1" applyBorder="1" applyAlignment="1" applyProtection="1">
      <alignment horizontal="center" vertical="center" shrinkToFit="1"/>
    </xf>
    <xf numFmtId="0" fontId="28" fillId="3" borderId="81" xfId="0" applyFont="1" applyFill="1" applyBorder="1" applyAlignment="1">
      <alignment horizontal="left" vertical="center" wrapText="1" shrinkToFit="1"/>
    </xf>
    <xf numFmtId="0" fontId="28" fillId="3" borderId="18" xfId="0" applyFont="1" applyFill="1" applyBorder="1" applyAlignment="1">
      <alignment horizontal="left" vertical="center" wrapText="1" shrinkToFit="1"/>
    </xf>
    <xf numFmtId="0" fontId="28" fillId="3" borderId="22" xfId="0" applyFont="1" applyFill="1" applyBorder="1" applyAlignment="1">
      <alignment horizontal="left" vertical="center" wrapText="1" shrinkToFit="1"/>
    </xf>
    <xf numFmtId="0" fontId="39" fillId="3" borderId="79" xfId="0" applyFont="1" applyFill="1" applyBorder="1" applyAlignment="1">
      <alignment horizontal="left" vertical="center" wrapText="1" shrinkToFit="1"/>
    </xf>
    <xf numFmtId="0" fontId="39" fillId="3" borderId="2" xfId="0" applyFont="1" applyFill="1" applyBorder="1" applyAlignment="1">
      <alignment horizontal="left" vertical="center" wrapText="1" shrinkToFit="1"/>
    </xf>
    <xf numFmtId="0" fontId="39" fillId="3" borderId="41" xfId="0" applyFont="1" applyFill="1" applyBorder="1" applyAlignment="1">
      <alignment horizontal="left" vertical="center" wrapText="1" shrinkToFit="1"/>
    </xf>
    <xf numFmtId="0" fontId="22" fillId="3" borderId="81" xfId="0" applyFont="1" applyFill="1" applyBorder="1" applyAlignment="1">
      <alignment horizontal="left" vertical="center" wrapText="1" shrinkToFit="1"/>
    </xf>
    <xf numFmtId="0" fontId="22" fillId="3" borderId="18" xfId="0" applyFont="1" applyFill="1" applyBorder="1" applyAlignment="1">
      <alignment horizontal="left" vertical="center" wrapText="1" shrinkToFit="1"/>
    </xf>
    <xf numFmtId="0" fontId="22" fillId="3" borderId="22" xfId="0" applyFont="1" applyFill="1" applyBorder="1" applyAlignment="1">
      <alignment horizontal="left" vertical="center" wrapText="1" shrinkToFit="1"/>
    </xf>
    <xf numFmtId="0" fontId="39" fillId="3" borderId="77" xfId="0" applyFont="1" applyFill="1" applyBorder="1" applyAlignment="1" applyProtection="1">
      <alignment horizontal="left" vertical="center" wrapText="1" shrinkToFit="1"/>
    </xf>
    <xf numFmtId="0" fontId="39" fillId="3" borderId="4" xfId="0" applyFont="1" applyFill="1" applyBorder="1" applyAlignment="1" applyProtection="1">
      <alignment horizontal="left" vertical="center" wrapText="1" shrinkToFit="1"/>
    </xf>
    <xf numFmtId="0" fontId="39" fillId="3" borderId="91" xfId="0" applyFont="1" applyFill="1" applyBorder="1" applyAlignment="1" applyProtection="1">
      <alignment horizontal="left" vertical="center" wrapText="1" shrinkToFit="1"/>
    </xf>
    <xf numFmtId="181" fontId="0" fillId="0" borderId="52" xfId="0" applyNumberFormat="1" applyBorder="1" applyAlignment="1" applyProtection="1">
      <alignment horizontal="right" vertical="center" shrinkToFit="1"/>
    </xf>
    <xf numFmtId="181" fontId="0" fillId="0" borderId="41" xfId="0" applyNumberFormat="1" applyBorder="1" applyAlignment="1" applyProtection="1">
      <alignment horizontal="right" vertical="center" shrinkToFit="1"/>
    </xf>
    <xf numFmtId="183" fontId="0" fillId="0" borderId="52" xfId="0" applyNumberFormat="1" applyBorder="1" applyAlignment="1" applyProtection="1">
      <alignment horizontal="right" vertical="center" shrinkToFit="1"/>
    </xf>
    <xf numFmtId="183" fontId="0" fillId="0" borderId="41" xfId="0" applyNumberFormat="1" applyBorder="1" applyAlignment="1" applyProtection="1">
      <alignment horizontal="right" vertical="center" shrinkToFit="1"/>
    </xf>
    <xf numFmtId="0" fontId="23" fillId="0" borderId="1" xfId="0" applyFont="1" applyBorder="1" applyAlignment="1" applyProtection="1">
      <alignment horizontal="center" vertical="center" shrinkToFit="1"/>
    </xf>
    <xf numFmtId="0" fontId="24" fillId="0" borderId="0" xfId="0" applyFont="1" applyBorder="1" applyAlignment="1" applyProtection="1">
      <alignment horizontal="center" vertical="center" shrinkToFit="1"/>
    </xf>
    <xf numFmtId="181" fontId="23" fillId="0" borderId="61" xfId="0" applyNumberFormat="1" applyFont="1" applyBorder="1" applyAlignment="1" applyProtection="1">
      <alignment horizontal="right" vertical="center" shrinkToFit="1"/>
    </xf>
    <xf numFmtId="181" fontId="23" fillId="0" borderId="62" xfId="0" applyNumberFormat="1" applyFont="1" applyBorder="1" applyAlignment="1" applyProtection="1">
      <alignment horizontal="right" vertical="center" shrinkToFit="1"/>
    </xf>
    <xf numFmtId="183" fontId="23" fillId="0" borderId="52" xfId="0" applyNumberFormat="1" applyFont="1" applyBorder="1" applyAlignment="1" applyProtection="1">
      <alignment horizontal="right" vertical="center" shrinkToFit="1"/>
    </xf>
    <xf numFmtId="183" fontId="23" fillId="0" borderId="63" xfId="0" applyNumberFormat="1" applyFont="1" applyBorder="1" applyAlignment="1" applyProtection="1">
      <alignment horizontal="right" vertical="center" shrinkToFit="1"/>
    </xf>
    <xf numFmtId="181" fontId="23" fillId="0" borderId="52" xfId="0" applyNumberFormat="1" applyFont="1" applyBorder="1" applyAlignment="1" applyProtection="1">
      <alignment horizontal="right" vertical="center" shrinkToFit="1"/>
    </xf>
    <xf numFmtId="181" fontId="23" fillId="0" borderId="63" xfId="0" applyNumberFormat="1" applyFont="1" applyBorder="1" applyAlignment="1" applyProtection="1">
      <alignment horizontal="right" vertical="center" shrinkToFit="1"/>
    </xf>
    <xf numFmtId="181" fontId="23" fillId="0" borderId="64" xfId="0" applyNumberFormat="1" applyFont="1" applyBorder="1" applyAlignment="1" applyProtection="1">
      <alignment horizontal="center" vertical="center" shrinkToFit="1"/>
    </xf>
    <xf numFmtId="181" fontId="23" fillId="0" borderId="65" xfId="0" applyNumberFormat="1" applyFont="1" applyBorder="1" applyAlignment="1" applyProtection="1">
      <alignment horizontal="center" vertical="center" shrinkToFit="1"/>
    </xf>
    <xf numFmtId="181" fontId="23" fillId="0" borderId="0" xfId="0" applyNumberFormat="1" applyFont="1" applyBorder="1" applyAlignment="1" applyProtection="1">
      <alignment horizontal="center" vertical="center" shrinkToFit="1"/>
    </xf>
    <xf numFmtId="181" fontId="23" fillId="0" borderId="66" xfId="0" applyNumberFormat="1" applyFont="1" applyBorder="1" applyAlignment="1" applyProtection="1">
      <alignment horizontal="right" vertical="center" shrinkToFit="1"/>
    </xf>
    <xf numFmtId="181" fontId="23" fillId="0" borderId="67" xfId="0" applyNumberFormat="1" applyFont="1" applyBorder="1" applyAlignment="1" applyProtection="1">
      <alignment horizontal="right" vertical="center" shrinkToFit="1"/>
    </xf>
    <xf numFmtId="181" fontId="39" fillId="2" borderId="36" xfId="2" applyNumberFormat="1" applyFont="1" applyFill="1" applyBorder="1" applyAlignment="1" applyProtection="1">
      <alignment horizontal="center" vertical="center" wrapText="1" shrinkToFit="1"/>
    </xf>
    <xf numFmtId="181" fontId="39" fillId="2" borderId="68" xfId="2" applyNumberFormat="1" applyFont="1" applyFill="1" applyBorder="1" applyAlignment="1" applyProtection="1">
      <alignment horizontal="center" vertical="center" wrapText="1" shrinkToFit="1"/>
    </xf>
    <xf numFmtId="180" fontId="24" fillId="0" borderId="1" xfId="0" applyNumberFormat="1" applyFont="1" applyBorder="1" applyAlignment="1" applyProtection="1">
      <alignment horizontal="center" vertical="center" shrinkToFit="1"/>
    </xf>
    <xf numFmtId="181" fontId="0" fillId="0" borderId="52" xfId="0" applyNumberFormat="1" applyBorder="1" applyAlignment="1" applyProtection="1">
      <alignment horizontal="center" vertical="center" shrinkToFit="1"/>
    </xf>
    <xf numFmtId="181" fontId="0" fillId="0" borderId="41" xfId="0" applyNumberFormat="1" applyBorder="1" applyAlignment="1" applyProtection="1">
      <alignment horizontal="center" vertical="center" shrinkToFit="1"/>
    </xf>
    <xf numFmtId="0" fontId="23" fillId="0" borderId="0" xfId="0" applyFont="1" applyBorder="1" applyAlignment="1" applyProtection="1">
      <alignment horizontal="center" vertical="center" shrinkToFit="1"/>
    </xf>
    <xf numFmtId="181" fontId="0" fillId="0" borderId="2" xfId="0" applyNumberFormat="1" applyBorder="1" applyAlignment="1" applyProtection="1">
      <alignment horizontal="right" vertical="center" shrinkToFit="1"/>
    </xf>
    <xf numFmtId="0" fontId="0" fillId="0" borderId="0" xfId="0" applyFill="1" applyAlignment="1" applyProtection="1">
      <alignment horizontal="center" vertical="center"/>
    </xf>
    <xf numFmtId="181" fontId="31" fillId="2" borderId="26" xfId="2" applyNumberFormat="1" applyFont="1" applyFill="1" applyBorder="1" applyAlignment="1" applyProtection="1">
      <alignment horizontal="center" vertical="center" shrinkToFit="1"/>
    </xf>
    <xf numFmtId="0" fontId="45" fillId="0" borderId="0" xfId="0" applyFont="1" applyFill="1" applyAlignment="1" applyProtection="1">
      <alignment horizontal="center" vertical="center" shrinkToFit="1"/>
    </xf>
    <xf numFmtId="181" fontId="39" fillId="2" borderId="0" xfId="2" applyNumberFormat="1" applyFont="1" applyFill="1" applyBorder="1" applyAlignment="1" applyProtection="1">
      <alignment horizontal="left" vertical="center" wrapText="1" shrinkToFit="1"/>
    </xf>
    <xf numFmtId="181" fontId="0" fillId="0" borderId="0" xfId="0" applyNumberFormat="1" applyAlignment="1" applyProtection="1">
      <alignment horizontal="left" vertical="center" wrapText="1" shrinkToFit="1"/>
    </xf>
    <xf numFmtId="181" fontId="28" fillId="2" borderId="26" xfId="2" applyNumberFormat="1" applyFont="1" applyFill="1" applyBorder="1" applyAlignment="1" applyProtection="1">
      <alignment horizontal="center" vertical="center" shrinkToFit="1"/>
    </xf>
    <xf numFmtId="181" fontId="0" fillId="0" borderId="26" xfId="0" applyNumberFormat="1" applyBorder="1" applyAlignment="1" applyProtection="1">
      <alignment horizontal="center" vertical="center" shrinkToFit="1"/>
    </xf>
    <xf numFmtId="181" fontId="0" fillId="0" borderId="0" xfId="0" applyNumberFormat="1" applyBorder="1" applyAlignment="1" applyProtection="1">
      <alignment horizontal="center" vertical="center" shrinkToFit="1"/>
    </xf>
    <xf numFmtId="181" fontId="0" fillId="0" borderId="0" xfId="0" applyNumberFormat="1" applyBorder="1" applyAlignment="1">
      <alignment vertical="center" shrinkToFit="1"/>
    </xf>
    <xf numFmtId="183" fontId="0" fillId="0" borderId="2" xfId="0" applyNumberFormat="1" applyBorder="1" applyAlignment="1" applyProtection="1">
      <alignment horizontal="right" vertical="center" shrinkToFit="1"/>
    </xf>
    <xf numFmtId="0" fontId="23" fillId="0" borderId="0" xfId="0" applyFont="1" applyAlignment="1">
      <alignment horizontal="left" vertical="center" wrapText="1"/>
    </xf>
    <xf numFmtId="0" fontId="23" fillId="0" borderId="0" xfId="0" applyFont="1" applyAlignment="1">
      <alignment horizontal="left" vertical="center"/>
    </xf>
    <xf numFmtId="0" fontId="0" fillId="3" borderId="2" xfId="0" applyFill="1" applyBorder="1" applyAlignment="1" applyProtection="1">
      <alignment horizontal="center" vertical="center" wrapText="1" shrinkToFit="1"/>
      <protection locked="0"/>
    </xf>
    <xf numFmtId="0" fontId="26" fillId="0" borderId="0" xfId="0" applyFont="1" applyAlignment="1">
      <alignment horizontal="justify" vertical="center" wrapText="1"/>
    </xf>
    <xf numFmtId="0" fontId="23" fillId="0" borderId="0" xfId="0" applyFont="1" applyAlignment="1">
      <alignment vertical="center"/>
    </xf>
    <xf numFmtId="0" fontId="22" fillId="3" borderId="42" xfId="0" applyFont="1" applyFill="1" applyBorder="1" applyAlignment="1" applyProtection="1">
      <alignment horizontal="center" vertical="center"/>
      <protection locked="0"/>
    </xf>
    <xf numFmtId="0" fontId="22" fillId="3" borderId="27" xfId="0" applyFont="1" applyFill="1" applyBorder="1" applyAlignment="1" applyProtection="1">
      <alignment horizontal="center" vertical="center"/>
      <protection locked="0"/>
    </xf>
    <xf numFmtId="0" fontId="22" fillId="3" borderId="5" xfId="0" applyFont="1" applyFill="1" applyBorder="1" applyAlignment="1">
      <alignment horizontal="left" vertical="center" shrinkToFit="1"/>
    </xf>
    <xf numFmtId="0" fontId="22" fillId="3" borderId="0" xfId="0" applyFont="1" applyFill="1" applyBorder="1" applyAlignment="1">
      <alignment horizontal="left" vertical="center" shrinkToFit="1"/>
    </xf>
    <xf numFmtId="0" fontId="0" fillId="3" borderId="52" xfId="0" applyFill="1" applyBorder="1" applyAlignment="1" applyProtection="1">
      <alignment horizontal="left" vertical="center" wrapText="1"/>
      <protection locked="0"/>
    </xf>
    <xf numFmtId="0" fontId="0" fillId="3" borderId="2" xfId="0" applyFill="1" applyBorder="1" applyAlignment="1" applyProtection="1">
      <alignment horizontal="left" vertical="center" wrapText="1"/>
      <protection locked="0"/>
    </xf>
    <xf numFmtId="0" fontId="0" fillId="3" borderId="41" xfId="0" applyFill="1" applyBorder="1" applyAlignment="1" applyProtection="1">
      <alignment horizontal="left" vertical="center" wrapText="1"/>
      <protection locked="0"/>
    </xf>
    <xf numFmtId="0" fontId="0" fillId="3" borderId="1" xfId="0" applyFill="1" applyBorder="1" applyAlignment="1" applyProtection="1">
      <alignment horizontal="left" vertical="center" shrinkToFit="1"/>
      <protection locked="0"/>
    </xf>
    <xf numFmtId="0" fontId="26" fillId="0" borderId="0" xfId="0" applyFont="1" applyAlignment="1">
      <alignment horizontal="left" vertical="center" wrapText="1"/>
    </xf>
    <xf numFmtId="0" fontId="22" fillId="3" borderId="0" xfId="0" applyFont="1" applyFill="1" applyAlignment="1" applyProtection="1">
      <alignment horizontal="left" vertical="center" shrinkToFit="1"/>
      <protection locked="0"/>
    </xf>
    <xf numFmtId="0" fontId="26" fillId="0" borderId="0" xfId="0" applyFont="1" applyAlignment="1">
      <alignment vertical="center"/>
    </xf>
    <xf numFmtId="0" fontId="26" fillId="0" borderId="0" xfId="0" applyFont="1" applyAlignment="1">
      <alignment horizontal="justify" vertical="center"/>
    </xf>
    <xf numFmtId="0" fontId="0" fillId="3" borderId="0" xfId="0" applyFill="1" applyAlignment="1" applyProtection="1">
      <alignment horizontal="left" vertical="center" wrapText="1" shrinkToFit="1"/>
      <protection locked="0"/>
    </xf>
    <xf numFmtId="0" fontId="0" fillId="3" borderId="0" xfId="0" applyFill="1" applyAlignment="1" applyProtection="1">
      <alignment horizontal="left" vertical="center" shrinkToFit="1"/>
      <protection locked="0"/>
    </xf>
    <xf numFmtId="0" fontId="36" fillId="0" borderId="0" xfId="0" applyFont="1" applyAlignment="1">
      <alignment horizontal="justify" vertical="center" shrinkToFit="1"/>
    </xf>
    <xf numFmtId="0" fontId="0" fillId="0" borderId="0" xfId="0" applyAlignment="1">
      <alignment vertical="center" shrinkToFit="1"/>
    </xf>
    <xf numFmtId="0" fontId="26" fillId="0" borderId="0" xfId="0" applyFont="1" applyAlignment="1">
      <alignment horizontal="left" vertical="center" shrinkToFit="1"/>
    </xf>
    <xf numFmtId="0" fontId="23" fillId="0" borderId="0" xfId="0" applyFont="1" applyAlignment="1">
      <alignment horizontal="left" vertical="center" shrinkToFit="1"/>
    </xf>
    <xf numFmtId="0" fontId="29" fillId="2" borderId="0" xfId="0" applyFont="1" applyFill="1" applyAlignment="1">
      <alignment horizontal="left" vertical="center" shrinkToFit="1"/>
    </xf>
    <xf numFmtId="180" fontId="41" fillId="2" borderId="0" xfId="0" applyNumberFormat="1" applyFont="1" applyFill="1" applyAlignment="1">
      <alignment horizontal="left" vertical="center" wrapText="1" shrinkToFit="1"/>
    </xf>
    <xf numFmtId="180" fontId="48" fillId="2" borderId="0" xfId="0" applyNumberFormat="1" applyFont="1" applyFill="1" applyAlignment="1">
      <alignment horizontal="left" vertical="center" wrapText="1" shrinkToFit="1"/>
    </xf>
    <xf numFmtId="0" fontId="36" fillId="0" borderId="0" xfId="0" applyFont="1" applyFill="1" applyAlignment="1" applyProtection="1">
      <alignment horizontal="left" vertical="center" wrapText="1" shrinkToFit="1"/>
    </xf>
    <xf numFmtId="0" fontId="36" fillId="3" borderId="0" xfId="0" applyFont="1" applyFill="1" applyAlignment="1" applyProtection="1">
      <alignment horizontal="left" vertical="center" wrapText="1" shrinkToFit="1"/>
      <protection locked="0"/>
    </xf>
    <xf numFmtId="0" fontId="36" fillId="0" borderId="0" xfId="0" applyFont="1" applyAlignment="1" applyProtection="1">
      <alignment horizontal="left" vertical="center" wrapText="1"/>
    </xf>
    <xf numFmtId="181" fontId="36" fillId="0" borderId="1" xfId="0" applyNumberFormat="1" applyFont="1" applyFill="1" applyBorder="1" applyAlignment="1" applyProtection="1">
      <alignment horizontal="right" vertical="center" shrinkToFit="1"/>
    </xf>
    <xf numFmtId="180" fontId="35" fillId="0" borderId="0" xfId="0" applyNumberFormat="1" applyFont="1" applyFill="1" applyAlignment="1" applyProtection="1">
      <alignment horizontal="left" vertical="center" wrapText="1" shrinkToFit="1"/>
    </xf>
    <xf numFmtId="58" fontId="35" fillId="3" borderId="0" xfId="0" applyNumberFormat="1" applyFont="1" applyFill="1" applyAlignment="1" applyProtection="1">
      <alignment horizontal="left" vertical="center" shrinkToFit="1"/>
      <protection locked="0"/>
    </xf>
    <xf numFmtId="0" fontId="35" fillId="3" borderId="0" xfId="0" applyFont="1" applyFill="1" applyAlignment="1" applyProtection="1">
      <alignment horizontal="left" vertical="center" shrinkToFit="1"/>
      <protection locked="0"/>
    </xf>
    <xf numFmtId="0" fontId="52" fillId="0" borderId="0" xfId="0" applyFont="1" applyAlignment="1">
      <alignment horizontal="left" vertical="center" wrapText="1"/>
    </xf>
    <xf numFmtId="0" fontId="23" fillId="0" borderId="0" xfId="0" applyFont="1" applyFill="1" applyBorder="1" applyAlignment="1" applyProtection="1">
      <alignment horizontal="left" vertical="center" wrapText="1" shrinkToFit="1"/>
    </xf>
    <xf numFmtId="0" fontId="0" fillId="0" borderId="4" xfId="0" applyFont="1" applyFill="1" applyBorder="1" applyAlignment="1" applyProtection="1">
      <alignment horizontal="center" vertical="center" shrinkToFit="1"/>
    </xf>
    <xf numFmtId="178" fontId="28" fillId="0" borderId="4" xfId="2" applyNumberFormat="1" applyFont="1" applyFill="1" applyBorder="1" applyAlignment="1" applyProtection="1">
      <alignment horizontal="center" vertical="center" shrinkToFit="1"/>
    </xf>
    <xf numFmtId="0" fontId="28" fillId="0" borderId="52" xfId="2" applyFont="1" applyFill="1" applyBorder="1" applyAlignment="1" applyProtection="1">
      <alignment horizontal="center" vertical="center" wrapText="1" shrinkToFit="1"/>
    </xf>
    <xf numFmtId="0" fontId="28" fillId="0" borderId="41" xfId="2" applyFont="1" applyFill="1" applyBorder="1" applyAlignment="1" applyProtection="1">
      <alignment horizontal="center" vertical="center" wrapText="1" shrinkToFit="1"/>
    </xf>
    <xf numFmtId="180" fontId="28" fillId="3" borderId="42" xfId="2" applyNumberFormat="1" applyFont="1" applyFill="1" applyBorder="1" applyAlignment="1" applyProtection="1">
      <alignment horizontal="center" vertical="center" wrapText="1"/>
      <protection locked="0"/>
    </xf>
    <xf numFmtId="180" fontId="28" fillId="3" borderId="27" xfId="2" applyNumberFormat="1" applyFont="1" applyFill="1" applyBorder="1" applyAlignment="1" applyProtection="1">
      <alignment horizontal="center" vertical="center" wrapText="1"/>
      <protection locked="0"/>
    </xf>
    <xf numFmtId="180" fontId="28" fillId="3" borderId="4" xfId="2" applyNumberFormat="1" applyFont="1" applyFill="1" applyBorder="1" applyAlignment="1" applyProtection="1">
      <alignment horizontal="center" vertical="center" wrapText="1"/>
      <protection locked="0"/>
    </xf>
    <xf numFmtId="180" fontId="28" fillId="3" borderId="73" xfId="2" applyNumberFormat="1" applyFont="1" applyFill="1" applyBorder="1" applyAlignment="1" applyProtection="1">
      <alignment horizontal="center" vertical="center" wrapText="1"/>
      <protection locked="0"/>
    </xf>
    <xf numFmtId="180" fontId="28" fillId="3" borderId="1" xfId="2" applyNumberFormat="1" applyFont="1" applyFill="1" applyBorder="1" applyAlignment="1" applyProtection="1">
      <alignment horizontal="center" vertical="center" wrapText="1"/>
      <protection locked="0"/>
    </xf>
    <xf numFmtId="180" fontId="28" fillId="3" borderId="78" xfId="2" applyNumberFormat="1" applyFont="1" applyFill="1" applyBorder="1" applyAlignment="1" applyProtection="1">
      <alignment horizontal="center" vertical="center" wrapText="1"/>
      <protection locked="0"/>
    </xf>
    <xf numFmtId="49" fontId="28" fillId="0" borderId="52" xfId="2" applyNumberFormat="1" applyFont="1" applyFill="1" applyBorder="1" applyAlignment="1" applyProtection="1">
      <alignment horizontal="center" vertical="center" shrinkToFit="1"/>
    </xf>
    <xf numFmtId="49" fontId="28" fillId="0" borderId="41" xfId="2" applyNumberFormat="1" applyFont="1" applyFill="1" applyBorder="1" applyAlignment="1" applyProtection="1">
      <alignment horizontal="center" vertical="center" shrinkToFit="1"/>
    </xf>
    <xf numFmtId="178" fontId="22" fillId="3" borderId="121" xfId="0" applyNumberFormat="1" applyFont="1" applyFill="1" applyBorder="1" applyAlignment="1" applyProtection="1">
      <alignment horizontal="center" vertical="center" shrinkToFit="1"/>
      <protection locked="0"/>
    </xf>
    <xf numFmtId="178" fontId="22" fillId="3" borderId="103" xfId="0" applyNumberFormat="1" applyFont="1" applyFill="1" applyBorder="1" applyAlignment="1" applyProtection="1">
      <alignment horizontal="center" vertical="center" shrinkToFit="1"/>
      <protection locked="0"/>
    </xf>
    <xf numFmtId="0" fontId="33" fillId="2" borderId="51" xfId="2" applyFont="1" applyFill="1" applyBorder="1" applyAlignment="1" applyProtection="1">
      <alignment horizontal="center" vertical="center" textRotation="255" wrapText="1" shrinkToFit="1"/>
    </xf>
    <xf numFmtId="0" fontId="33" fillId="2" borderId="26" xfId="2" applyFont="1" applyFill="1" applyBorder="1" applyAlignment="1" applyProtection="1">
      <alignment horizontal="center" vertical="center" textRotation="255" wrapText="1" shrinkToFit="1"/>
    </xf>
    <xf numFmtId="0" fontId="38" fillId="2" borderId="26" xfId="0" applyFont="1" applyFill="1" applyBorder="1" applyAlignment="1" applyProtection="1">
      <alignment vertical="center" textRotation="255" wrapText="1" shrinkToFit="1"/>
    </xf>
    <xf numFmtId="0" fontId="38" fillId="2" borderId="19" xfId="0" applyFont="1" applyFill="1" applyBorder="1" applyAlignment="1" applyProtection="1">
      <alignment vertical="center" textRotation="255" wrapText="1" shrinkToFit="1"/>
    </xf>
    <xf numFmtId="187" fontId="0" fillId="0" borderId="2" xfId="0" applyNumberFormat="1" applyFont="1" applyFill="1" applyBorder="1" applyAlignment="1" applyProtection="1">
      <alignment horizontal="center" vertical="center" wrapText="1" shrinkToFit="1"/>
      <protection locked="0"/>
    </xf>
    <xf numFmtId="187" fontId="0" fillId="0" borderId="39" xfId="0" applyNumberFormat="1" applyFont="1" applyFill="1" applyBorder="1" applyAlignment="1" applyProtection="1">
      <alignment horizontal="center" vertical="center" wrapText="1" shrinkToFit="1"/>
      <protection locked="0"/>
    </xf>
    <xf numFmtId="0" fontId="39" fillId="2" borderId="59" xfId="2" applyFont="1" applyFill="1" applyBorder="1" applyAlignment="1" applyProtection="1">
      <alignment horizontal="center" vertical="center" shrinkToFit="1"/>
    </xf>
    <xf numFmtId="0" fontId="33" fillId="2" borderId="59" xfId="2" applyFont="1" applyFill="1" applyBorder="1" applyAlignment="1" applyProtection="1">
      <alignment horizontal="left" shrinkToFit="1"/>
    </xf>
    <xf numFmtId="0" fontId="22" fillId="0" borderId="7" xfId="0" applyFont="1" applyBorder="1" applyAlignment="1">
      <alignment horizontal="center" vertical="center" shrinkToFit="1"/>
    </xf>
    <xf numFmtId="0" fontId="22" fillId="0" borderId="50" xfId="0" applyFont="1" applyBorder="1" applyAlignment="1">
      <alignment horizontal="center" vertical="center" shrinkToFit="1"/>
    </xf>
    <xf numFmtId="0" fontId="38" fillId="0" borderId="0" xfId="0" applyFont="1" applyBorder="1" applyAlignment="1" applyProtection="1">
      <alignment horizontal="left" vertical="center" shrinkToFit="1"/>
    </xf>
    <xf numFmtId="0" fontId="23" fillId="0" borderId="57" xfId="0" applyFont="1" applyBorder="1" applyAlignment="1" applyProtection="1">
      <alignment horizontal="left" vertical="center" wrapText="1" shrinkToFit="1"/>
    </xf>
    <xf numFmtId="0" fontId="23" fillId="0" borderId="0" xfId="0" applyFont="1" applyBorder="1" applyAlignment="1" applyProtection="1">
      <alignment horizontal="left" vertical="center" wrapText="1" shrinkToFit="1"/>
    </xf>
    <xf numFmtId="0" fontId="28" fillId="0" borderId="96" xfId="2" applyFont="1" applyBorder="1" applyAlignment="1" applyProtection="1">
      <alignment horizontal="center" vertical="center" shrinkToFit="1"/>
    </xf>
    <xf numFmtId="0" fontId="28" fillId="0" borderId="97" xfId="2" applyFont="1" applyBorder="1" applyAlignment="1" applyProtection="1">
      <alignment horizontal="center" vertical="center" shrinkToFit="1"/>
    </xf>
    <xf numFmtId="180" fontId="22" fillId="3" borderId="1" xfId="0" applyNumberFormat="1" applyFont="1" applyFill="1" applyBorder="1" applyAlignment="1" applyProtection="1">
      <alignment horizontal="center" vertical="center" shrinkToFit="1"/>
      <protection locked="0"/>
    </xf>
    <xf numFmtId="180" fontId="38" fillId="3" borderId="1" xfId="0" applyNumberFormat="1" applyFont="1" applyFill="1" applyBorder="1" applyAlignment="1" applyProtection="1">
      <alignment horizontal="center" vertical="center" shrinkToFit="1"/>
      <protection locked="0"/>
    </xf>
    <xf numFmtId="0" fontId="54" fillId="0" borderId="74" xfId="0" applyFont="1" applyBorder="1" applyAlignment="1" applyProtection="1">
      <alignment horizontal="center" vertical="center" shrinkToFit="1"/>
    </xf>
    <xf numFmtId="0" fontId="54" fillId="0" borderId="45" xfId="0" applyFont="1" applyBorder="1" applyAlignment="1" applyProtection="1">
      <alignment horizontal="center" vertical="center" shrinkToFit="1"/>
    </xf>
    <xf numFmtId="0" fontId="54" fillId="0" borderId="75" xfId="0" applyFont="1" applyBorder="1" applyAlignment="1" applyProtection="1">
      <alignment horizontal="center" vertical="center" shrinkToFit="1"/>
    </xf>
    <xf numFmtId="0" fontId="54" fillId="0" borderId="56" xfId="0" applyFont="1" applyBorder="1" applyAlignment="1" applyProtection="1">
      <alignment horizontal="center" vertical="center" shrinkToFit="1"/>
    </xf>
    <xf numFmtId="0" fontId="54" fillId="3" borderId="28" xfId="0" applyFont="1" applyFill="1" applyBorder="1" applyAlignment="1" applyProtection="1">
      <alignment horizontal="center" vertical="center" shrinkToFit="1"/>
      <protection locked="0"/>
    </xf>
    <xf numFmtId="0" fontId="54" fillId="3" borderId="95" xfId="0" applyFont="1" applyFill="1" applyBorder="1" applyAlignment="1" applyProtection="1">
      <alignment horizontal="center" vertical="center" shrinkToFit="1"/>
      <protection locked="0"/>
    </xf>
    <xf numFmtId="180" fontId="38" fillId="0" borderId="1" xfId="0" applyNumberFormat="1" applyFont="1" applyBorder="1" applyAlignment="1" applyProtection="1">
      <alignment horizontal="center" vertical="center" shrinkToFit="1"/>
    </xf>
    <xf numFmtId="0" fontId="54" fillId="0" borderId="0" xfId="0" applyFont="1" applyFill="1" applyBorder="1" applyAlignment="1" applyProtection="1">
      <alignment horizontal="center" vertical="center" shrinkToFit="1"/>
    </xf>
    <xf numFmtId="0" fontId="38" fillId="0" borderId="4" xfId="0" applyFont="1" applyBorder="1" applyAlignment="1" applyProtection="1">
      <alignment horizontal="left" vertical="center" shrinkToFit="1"/>
    </xf>
    <xf numFmtId="0" fontId="0" fillId="0" borderId="0" xfId="0" applyAlignment="1" applyProtection="1">
      <alignment vertical="center" shrinkToFit="1"/>
    </xf>
    <xf numFmtId="178" fontId="0" fillId="3" borderId="41" xfId="0" applyNumberFormat="1" applyFont="1" applyFill="1" applyBorder="1" applyAlignment="1" applyProtection="1">
      <alignment horizontal="center" vertical="center" shrinkToFit="1"/>
      <protection locked="0"/>
    </xf>
    <xf numFmtId="180" fontId="24" fillId="0" borderId="1" xfId="0" applyNumberFormat="1" applyFont="1" applyFill="1" applyBorder="1" applyAlignment="1" applyProtection="1">
      <alignment horizontal="center" vertical="center" shrinkToFit="1"/>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0" xfId="0" applyFont="1" applyBorder="1" applyAlignment="1">
      <alignment horizontal="center" vertical="center"/>
    </xf>
    <xf numFmtId="0" fontId="24" fillId="0" borderId="6" xfId="0" applyFont="1" applyBorder="1" applyAlignment="1">
      <alignment horizontal="center" vertical="center"/>
    </xf>
    <xf numFmtId="0" fontId="24" fillId="0" borderId="1" xfId="0" applyFont="1" applyBorder="1" applyAlignment="1">
      <alignment horizontal="center" vertical="center"/>
    </xf>
    <xf numFmtId="0" fontId="0" fillId="3" borderId="26" xfId="0" applyFill="1" applyBorder="1" applyAlignment="1" applyProtection="1">
      <alignment horizontal="center" vertical="center"/>
      <protection locked="0"/>
    </xf>
    <xf numFmtId="0" fontId="0" fillId="0" borderId="26" xfId="0" applyBorder="1" applyAlignment="1">
      <alignment horizontal="center" vertical="center" wrapText="1"/>
    </xf>
    <xf numFmtId="184" fontId="24" fillId="3" borderId="4" xfId="0" applyNumberFormat="1" applyFont="1" applyFill="1" applyBorder="1" applyAlignment="1" applyProtection="1">
      <alignment horizontal="right" vertical="center" wrapText="1"/>
      <protection locked="0"/>
    </xf>
    <xf numFmtId="184" fontId="24" fillId="3" borderId="0" xfId="0" applyNumberFormat="1" applyFont="1" applyFill="1" applyBorder="1" applyAlignment="1" applyProtection="1">
      <alignment horizontal="right" vertical="center" wrapText="1"/>
      <protection locked="0"/>
    </xf>
    <xf numFmtId="184" fontId="24" fillId="3" borderId="1" xfId="0" applyNumberFormat="1" applyFont="1" applyFill="1" applyBorder="1" applyAlignment="1" applyProtection="1">
      <alignment horizontal="right" vertical="center" wrapText="1"/>
      <protection locked="0"/>
    </xf>
    <xf numFmtId="0" fontId="0" fillId="3" borderId="26" xfId="0" applyFill="1" applyBorder="1" applyAlignment="1" applyProtection="1">
      <alignment horizontal="center" vertical="center" wrapText="1"/>
      <protection locked="0"/>
    </xf>
    <xf numFmtId="0" fontId="24" fillId="3" borderId="4" xfId="0" applyFont="1" applyFill="1" applyBorder="1" applyAlignment="1">
      <alignment horizontal="left" vertical="center"/>
    </xf>
    <xf numFmtId="0" fontId="0" fillId="3" borderId="91" xfId="0" applyFill="1" applyBorder="1" applyAlignment="1">
      <alignment horizontal="left" vertical="center"/>
    </xf>
    <xf numFmtId="0" fontId="0" fillId="3" borderId="0" xfId="0" applyFill="1" applyBorder="1" applyAlignment="1">
      <alignment horizontal="left" vertical="center"/>
    </xf>
    <xf numFmtId="0" fontId="0" fillId="3" borderId="40" xfId="0" applyFill="1" applyBorder="1" applyAlignment="1">
      <alignment horizontal="left" vertical="center"/>
    </xf>
    <xf numFmtId="0" fontId="0" fillId="3" borderId="1" xfId="0" applyFill="1" applyBorder="1" applyAlignment="1">
      <alignment horizontal="left" vertical="center"/>
    </xf>
    <xf numFmtId="0" fontId="0" fillId="3" borderId="46" xfId="0" applyFill="1" applyBorder="1" applyAlignment="1">
      <alignment horizontal="left" vertical="center"/>
    </xf>
    <xf numFmtId="0" fontId="0" fillId="3" borderId="0" xfId="0" applyFill="1" applyAlignment="1" applyProtection="1">
      <alignment horizontal="center" vertical="center" wrapText="1"/>
      <protection locked="0"/>
    </xf>
    <xf numFmtId="0" fontId="0" fillId="3" borderId="0" xfId="0" applyFill="1" applyAlignment="1" applyProtection="1">
      <alignment horizontal="center" vertical="center"/>
      <protection locked="0"/>
    </xf>
    <xf numFmtId="0" fontId="51" fillId="0" borderId="26" xfId="0" applyFont="1" applyBorder="1" applyAlignment="1">
      <alignment horizontal="center" vertical="center" textRotation="255"/>
    </xf>
    <xf numFmtId="0" fontId="0" fillId="0" borderId="92" xfId="0" applyBorder="1" applyAlignment="1">
      <alignment horizontal="center" vertical="center" textRotation="255"/>
    </xf>
    <xf numFmtId="0" fontId="0" fillId="0" borderId="26" xfId="0" applyBorder="1" applyAlignment="1">
      <alignment horizontal="center" vertical="center" textRotation="255"/>
    </xf>
    <xf numFmtId="0" fontId="0" fillId="5" borderId="26" xfId="0" applyFill="1" applyBorder="1" applyAlignment="1" applyProtection="1">
      <alignment horizontal="center" vertical="center"/>
      <protection locked="0"/>
    </xf>
    <xf numFmtId="0" fontId="0" fillId="5" borderId="93" xfId="0" applyFill="1" applyBorder="1" applyAlignment="1" applyProtection="1">
      <alignment horizontal="center" vertical="center" shrinkToFit="1"/>
      <protection locked="0"/>
    </xf>
    <xf numFmtId="0" fontId="0" fillId="5" borderId="94" xfId="0" applyFill="1" applyBorder="1" applyAlignment="1" applyProtection="1">
      <alignment horizontal="center" vertical="center" shrinkToFit="1"/>
      <protection locked="0"/>
    </xf>
    <xf numFmtId="0" fontId="0" fillId="3" borderId="93" xfId="0" applyFill="1" applyBorder="1" applyAlignment="1" applyProtection="1">
      <alignment horizontal="center" vertical="center"/>
      <protection locked="0"/>
    </xf>
    <xf numFmtId="0" fontId="24" fillId="3" borderId="0" xfId="0" applyFont="1" applyFill="1" applyAlignment="1" applyProtection="1">
      <alignment horizontal="center" vertical="center"/>
      <protection locked="0"/>
    </xf>
    <xf numFmtId="0" fontId="0" fillId="0" borderId="3" xfId="0" applyBorder="1" applyAlignment="1">
      <alignment horizontal="center" vertical="center"/>
    </xf>
    <xf numFmtId="0" fontId="0" fillId="0" borderId="4" xfId="0" applyBorder="1" applyAlignment="1">
      <alignment horizontal="center" vertical="center"/>
    </xf>
    <xf numFmtId="0" fontId="0" fillId="0" borderId="91" xfId="0" applyBorder="1" applyAlignment="1">
      <alignment horizontal="center" vertical="center"/>
    </xf>
    <xf numFmtId="0" fontId="0" fillId="0" borderId="6" xfId="0" applyBorder="1" applyAlignment="1">
      <alignment horizontal="center" vertical="center"/>
    </xf>
    <xf numFmtId="0" fontId="0" fillId="0" borderId="1" xfId="0" applyBorder="1" applyAlignment="1">
      <alignment horizontal="center" vertical="center"/>
    </xf>
    <xf numFmtId="0" fontId="0" fillId="0" borderId="46" xfId="0" applyBorder="1" applyAlignment="1">
      <alignment horizontal="center" vertical="center"/>
    </xf>
    <xf numFmtId="180" fontId="57" fillId="0" borderId="0" xfId="0" applyNumberFormat="1" applyFont="1" applyFill="1" applyAlignment="1" applyProtection="1">
      <alignment horizontal="left" vertical="center" wrapText="1" shrinkToFit="1"/>
    </xf>
    <xf numFmtId="0" fontId="0" fillId="3" borderId="2" xfId="0" applyFill="1" applyBorder="1" applyAlignment="1" applyProtection="1">
      <alignment horizontal="center" vertical="center" wrapText="1"/>
      <protection locked="0"/>
    </xf>
    <xf numFmtId="0" fontId="0" fillId="3" borderId="1" xfId="0" applyFill="1" applyBorder="1" applyAlignment="1" applyProtection="1">
      <alignment horizontal="left" vertical="center"/>
      <protection locked="0"/>
    </xf>
    <xf numFmtId="0" fontId="0" fillId="3" borderId="46" xfId="0" applyFill="1" applyBorder="1" applyAlignment="1" applyProtection="1">
      <alignment horizontal="left" vertical="center"/>
      <protection locked="0"/>
    </xf>
    <xf numFmtId="0" fontId="35" fillId="2" borderId="0" xfId="0" applyFont="1" applyFill="1" applyAlignment="1" applyProtection="1">
      <alignment horizontal="center" vertical="center" shrinkToFit="1"/>
    </xf>
    <xf numFmtId="0" fontId="35" fillId="3" borderId="4" xfId="0" applyFont="1" applyFill="1" applyBorder="1" applyAlignment="1" applyProtection="1">
      <alignment horizontal="center" vertical="center" shrinkToFit="1"/>
      <protection locked="0"/>
    </xf>
    <xf numFmtId="38" fontId="36" fillId="3" borderId="1" xfId="3" applyFont="1" applyFill="1" applyBorder="1" applyAlignment="1" applyProtection="1">
      <alignment horizontal="center" vertical="center" shrinkToFit="1"/>
      <protection locked="0"/>
    </xf>
    <xf numFmtId="0" fontId="41" fillId="2" borderId="0" xfId="0" applyFont="1" applyFill="1" applyAlignment="1" applyProtection="1">
      <alignment horizontal="left" vertical="center" wrapText="1" shrinkToFit="1"/>
    </xf>
  </cellXfs>
  <cellStyles count="4">
    <cellStyle name="桁区切り" xfId="3" builtinId="6"/>
    <cellStyle name="桁区切り 2" xfId="1" xr:uid="{00000000-0005-0000-0000-000001000000}"/>
    <cellStyle name="標準" xfId="0" builtinId="0"/>
    <cellStyle name="標準 2"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15</xdr:col>
      <xdr:colOff>582706</xdr:colOff>
      <xdr:row>2</xdr:row>
      <xdr:rowOff>33619</xdr:rowOff>
    </xdr:from>
    <xdr:to>
      <xdr:col>21</xdr:col>
      <xdr:colOff>672352</xdr:colOff>
      <xdr:row>5</xdr:row>
      <xdr:rowOff>100853</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978588" y="369795"/>
          <a:ext cx="4190999" cy="952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100"/>
            </a:lnSpc>
          </a:pPr>
          <a:r>
            <a:rPr kumimoji="1" lang="ja-JP" altLang="en-US" sz="1800" b="1"/>
            <a:t>＜全シート共通＞黄色の欄のみ記載してください。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2D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2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2D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2D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2D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2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2E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2E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2E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2E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2E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2E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2F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2F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2F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2F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2F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2F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38100</xdr:colOff>
      <xdr:row>25</xdr:row>
      <xdr:rowOff>553811</xdr:rowOff>
    </xdr:to>
    <xdr:pic>
      <xdr:nvPicPr>
        <xdr:cNvPr id="8" name="図 7">
          <a:extLst>
            <a:ext uri="{FF2B5EF4-FFF2-40B4-BE49-F238E27FC236}">
              <a16:creationId xmlns:a16="http://schemas.microsoft.com/office/drawing/2014/main" id="{00000000-0008-0000-3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9103179"/>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38100</xdr:colOff>
      <xdr:row>55</xdr:row>
      <xdr:rowOff>581025</xdr:rowOff>
    </xdr:to>
    <xdr:pic>
      <xdr:nvPicPr>
        <xdr:cNvPr id="9" name="図 8">
          <a:extLst>
            <a:ext uri="{FF2B5EF4-FFF2-40B4-BE49-F238E27FC236}">
              <a16:creationId xmlns:a16="http://schemas.microsoft.com/office/drawing/2014/main" id="{00000000-0008-0000-3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23771679"/>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38100</xdr:colOff>
      <xdr:row>85</xdr:row>
      <xdr:rowOff>581025</xdr:rowOff>
    </xdr:to>
    <xdr:pic>
      <xdr:nvPicPr>
        <xdr:cNvPr id="16" name="図 15">
          <a:extLst>
            <a:ext uri="{FF2B5EF4-FFF2-40B4-BE49-F238E27FC236}">
              <a16:creationId xmlns:a16="http://schemas.microsoft.com/office/drawing/2014/main" id="{00000000-0008-0000-30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38562643"/>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38100</xdr:colOff>
      <xdr:row>115</xdr:row>
      <xdr:rowOff>581025</xdr:rowOff>
    </xdr:to>
    <xdr:pic>
      <xdr:nvPicPr>
        <xdr:cNvPr id="17" name="図 16">
          <a:extLst>
            <a:ext uri="{FF2B5EF4-FFF2-40B4-BE49-F238E27FC236}">
              <a16:creationId xmlns:a16="http://schemas.microsoft.com/office/drawing/2014/main" id="{00000000-0008-0000-3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53326393"/>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38100</xdr:colOff>
      <xdr:row>145</xdr:row>
      <xdr:rowOff>581025</xdr:rowOff>
    </xdr:to>
    <xdr:pic>
      <xdr:nvPicPr>
        <xdr:cNvPr id="18" name="図 17">
          <a:extLst>
            <a:ext uri="{FF2B5EF4-FFF2-40B4-BE49-F238E27FC236}">
              <a16:creationId xmlns:a16="http://schemas.microsoft.com/office/drawing/2014/main" id="{00000000-0008-0000-30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68130964"/>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38100</xdr:colOff>
      <xdr:row>175</xdr:row>
      <xdr:rowOff>581025</xdr:rowOff>
    </xdr:to>
    <xdr:pic>
      <xdr:nvPicPr>
        <xdr:cNvPr id="19" name="図 18">
          <a:extLst>
            <a:ext uri="{FF2B5EF4-FFF2-40B4-BE49-F238E27FC236}">
              <a16:creationId xmlns:a16="http://schemas.microsoft.com/office/drawing/2014/main" id="{00000000-0008-0000-30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82935536"/>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1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1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1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2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3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3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3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3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3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0" name="図 9">
          <a:extLst>
            <a:ext uri="{FF2B5EF4-FFF2-40B4-BE49-F238E27FC236}">
              <a16:creationId xmlns:a16="http://schemas.microsoft.com/office/drawing/2014/main" id="{00000000-0008-0000-34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6" name="図 15">
          <a:extLst>
            <a:ext uri="{FF2B5EF4-FFF2-40B4-BE49-F238E27FC236}">
              <a16:creationId xmlns:a16="http://schemas.microsoft.com/office/drawing/2014/main" id="{00000000-0008-0000-34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7" name="図 16">
          <a:extLst>
            <a:ext uri="{FF2B5EF4-FFF2-40B4-BE49-F238E27FC236}">
              <a16:creationId xmlns:a16="http://schemas.microsoft.com/office/drawing/2014/main" id="{00000000-0008-0000-3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8" name="図 17">
          <a:extLst>
            <a:ext uri="{FF2B5EF4-FFF2-40B4-BE49-F238E27FC236}">
              <a16:creationId xmlns:a16="http://schemas.microsoft.com/office/drawing/2014/main" id="{00000000-0008-0000-34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5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5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5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6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6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6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6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149097</xdr:colOff>
      <xdr:row>0</xdr:row>
      <xdr:rowOff>284870</xdr:rowOff>
    </xdr:from>
    <xdr:to>
      <xdr:col>12</xdr:col>
      <xdr:colOff>251890</xdr:colOff>
      <xdr:row>2</xdr:row>
      <xdr:rowOff>28488</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bwMode="auto">
        <a:xfrm>
          <a:off x="8547359" y="284870"/>
          <a:ext cx="4214805" cy="545112"/>
        </a:xfrm>
        <a:prstGeom prst="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r>
            <a:rPr kumimoji="1" lang="ja-JP" altLang="en-US" sz="1800" b="0"/>
            <a:t>２号様式の内容が自動的に反映されます。</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7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7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9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9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9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9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9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A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A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B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B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B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B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C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C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C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C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D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D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D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D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E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E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E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E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E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E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3F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3F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3F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3F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3F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3F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4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4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40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4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40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40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685800</xdr:colOff>
      <xdr:row>3</xdr:row>
      <xdr:rowOff>152400</xdr:rowOff>
    </xdr:from>
    <xdr:to>
      <xdr:col>7</xdr:col>
      <xdr:colOff>542925</xdr:colOff>
      <xdr:row>5</xdr:row>
      <xdr:rowOff>19050</xdr:rowOff>
    </xdr:to>
    <xdr:sp macro="" textlink="">
      <xdr:nvSpPr>
        <xdr:cNvPr id="11" name="右矢印 10">
          <a:extLst>
            <a:ext uri="{FF2B5EF4-FFF2-40B4-BE49-F238E27FC236}">
              <a16:creationId xmlns:a16="http://schemas.microsoft.com/office/drawing/2014/main" id="{00000000-0008-0000-2300-00000B000000}"/>
            </a:ext>
          </a:extLst>
        </xdr:cNvPr>
        <xdr:cNvSpPr/>
      </xdr:nvSpPr>
      <xdr:spPr>
        <a:xfrm>
          <a:off x="790575" y="2581275"/>
          <a:ext cx="4219575" cy="219075"/>
        </a:xfrm>
        <a:prstGeom prst="rightArrow">
          <a:avLst>
            <a:gd name="adj1" fmla="val 50000"/>
            <a:gd name="adj2" fmla="val 114865"/>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xdr:col>
      <xdr:colOff>161925</xdr:colOff>
      <xdr:row>2</xdr:row>
      <xdr:rowOff>0</xdr:rowOff>
    </xdr:from>
    <xdr:to>
      <xdr:col>1</xdr:col>
      <xdr:colOff>657225</xdr:colOff>
      <xdr:row>7</xdr:row>
      <xdr:rowOff>219075</xdr:rowOff>
    </xdr:to>
    <xdr:sp macro="" textlink="">
      <xdr:nvSpPr>
        <xdr:cNvPr id="416784" name="テキスト ボックス 1">
          <a:extLst>
            <a:ext uri="{FF2B5EF4-FFF2-40B4-BE49-F238E27FC236}">
              <a16:creationId xmlns:a16="http://schemas.microsoft.com/office/drawing/2014/main" id="{00000000-0008-0000-2300-0000105C0600}"/>
            </a:ext>
          </a:extLst>
        </xdr:cNvPr>
        <xdr:cNvSpPr txBox="1">
          <a:spLocks noChangeArrowheads="1"/>
        </xdr:cNvSpPr>
      </xdr:nvSpPr>
      <xdr:spPr bwMode="auto">
        <a:xfrm>
          <a:off x="266700" y="2209800"/>
          <a:ext cx="495300" cy="1266825"/>
        </a:xfrm>
        <a:prstGeom prst="rect">
          <a:avLst/>
        </a:prstGeom>
        <a:solidFill>
          <a:srgbClr val="FFFFFF"/>
        </a:solidFill>
        <a:ln w="6350">
          <a:solidFill>
            <a:srgbClr val="000000"/>
          </a:solidFill>
          <a:miter lim="800000"/>
          <a:headEnd/>
          <a:tailEnd/>
        </a:ln>
      </xdr:spPr>
      <xdr:txBody>
        <a:bodyPr vertOverflow="clip" wrap="square" lIns="91440" tIns="45720" rIns="91440" bIns="45720" anchor="ctr" upright="1"/>
        <a:lstStyle/>
        <a:p>
          <a:pPr algn="ctr" rtl="0">
            <a:defRPr sz="1000"/>
          </a:pPr>
          <a:r>
            <a:rPr lang="ja-JP" altLang="en-US" sz="1100" b="1" i="0" u="none" strike="noStrike" baseline="0">
              <a:solidFill>
                <a:srgbClr val="000000"/>
              </a:solidFill>
              <a:latin typeface="游ゴシック Light"/>
              <a:ea typeface="游ゴシック Light"/>
            </a:rPr>
            <a:t>新</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規</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申</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請</a:t>
          </a:r>
        </a:p>
      </xdr:txBody>
    </xdr:sp>
    <xdr:clientData/>
  </xdr:twoCellAnchor>
  <xdr:twoCellAnchor>
    <xdr:from>
      <xdr:col>2</xdr:col>
      <xdr:colOff>333375</xdr:colOff>
      <xdr:row>2</xdr:row>
      <xdr:rowOff>9525</xdr:rowOff>
    </xdr:from>
    <xdr:to>
      <xdr:col>6</xdr:col>
      <xdr:colOff>552450</xdr:colOff>
      <xdr:row>6</xdr:row>
      <xdr:rowOff>114300</xdr:rowOff>
    </xdr:to>
    <xdr:sp macro="" textlink="">
      <xdr:nvSpPr>
        <xdr:cNvPr id="416783" name="テキスト ボックス 2">
          <a:extLst>
            <a:ext uri="{FF2B5EF4-FFF2-40B4-BE49-F238E27FC236}">
              <a16:creationId xmlns:a16="http://schemas.microsoft.com/office/drawing/2014/main" id="{00000000-0008-0000-2300-00000F5C0600}"/>
            </a:ext>
          </a:extLst>
        </xdr:cNvPr>
        <xdr:cNvSpPr txBox="1">
          <a:spLocks noChangeArrowheads="1"/>
        </xdr:cNvSpPr>
      </xdr:nvSpPr>
      <xdr:spPr bwMode="auto">
        <a:xfrm>
          <a:off x="1219200" y="2219325"/>
          <a:ext cx="3114675" cy="904875"/>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lnSpc>
              <a:spcPts val="1700"/>
            </a:lnSpc>
            <a:defRPr sz="1000"/>
          </a:pPr>
          <a:r>
            <a:rPr lang="ja-JP" altLang="en-US" sz="1100" b="1" i="0" u="none" strike="noStrike" baseline="0">
              <a:solidFill>
                <a:srgbClr val="000000"/>
              </a:solidFill>
              <a:latin typeface="游ゴシック Light"/>
              <a:ea typeface="游ゴシック Light"/>
            </a:rPr>
            <a:t>  変</a:t>
          </a:r>
          <a:endParaRPr lang="en-US" altLang="ja-JP" sz="1100" b="1" i="0" u="none" strike="noStrike" baseline="0">
            <a:solidFill>
              <a:srgbClr val="000000"/>
            </a:solidFill>
            <a:latin typeface="游ゴシック Light"/>
            <a:ea typeface="游ゴシック Light"/>
          </a:endParaRPr>
        </a:p>
        <a:p>
          <a:pPr algn="l" rtl="0">
            <a:lnSpc>
              <a:spcPts val="1700"/>
            </a:lnSpc>
            <a:defRPr sz="1000"/>
          </a:pPr>
          <a:r>
            <a:rPr lang="ja-JP" altLang="en-US" sz="1100" b="1" i="0" u="none" strike="noStrike" baseline="0">
              <a:solidFill>
                <a:srgbClr val="000000"/>
              </a:solidFill>
              <a:latin typeface="游ゴシック Light"/>
              <a:ea typeface="游ゴシック Light"/>
            </a:rPr>
            <a:t>  更</a:t>
          </a:r>
          <a:endParaRPr lang="en-US" altLang="ja-JP" sz="1100" b="1" i="0" u="none" strike="noStrike" baseline="0">
            <a:solidFill>
              <a:srgbClr val="000000"/>
            </a:solidFill>
            <a:latin typeface="游ゴシック Light"/>
            <a:ea typeface="游ゴシック Light"/>
          </a:endParaRPr>
        </a:p>
        <a:p>
          <a:pPr algn="l" rtl="0">
            <a:lnSpc>
              <a:spcPts val="1700"/>
            </a:lnSpc>
            <a:defRPr sz="1000"/>
          </a:pPr>
          <a:r>
            <a:rPr lang="ja-JP" altLang="en-US" sz="1100" b="1" i="0" u="none" strike="noStrike" baseline="0">
              <a:solidFill>
                <a:srgbClr val="000000"/>
              </a:solidFill>
              <a:latin typeface="游ゴシック Light"/>
              <a:ea typeface="游ゴシック Light"/>
            </a:rPr>
            <a:t>  申</a:t>
          </a:r>
          <a:endParaRPr lang="en-US" altLang="ja-JP" sz="1100" b="1" i="0" u="none" strike="noStrike" baseline="0">
            <a:solidFill>
              <a:srgbClr val="000000"/>
            </a:solidFill>
            <a:latin typeface="游ゴシック Light"/>
            <a:ea typeface="游ゴシック Light"/>
          </a:endParaRPr>
        </a:p>
        <a:p>
          <a:pPr algn="l" rtl="0">
            <a:lnSpc>
              <a:spcPts val="1700"/>
            </a:lnSpc>
            <a:defRPr sz="1000"/>
          </a:pPr>
          <a:r>
            <a:rPr lang="ja-JP" altLang="en-US" sz="1100" b="1" i="0" u="none" strike="noStrike" baseline="0">
              <a:solidFill>
                <a:srgbClr val="000000"/>
              </a:solidFill>
              <a:latin typeface="游ゴシック Light"/>
              <a:ea typeface="游ゴシック Light"/>
            </a:rPr>
            <a:t>  請</a:t>
          </a: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1"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100" b="1" i="0" u="none" strike="noStrike" baseline="0">
              <a:solidFill>
                <a:srgbClr val="000000"/>
              </a:solidFill>
              <a:latin typeface="游ゴシック Light"/>
              <a:ea typeface="游ゴシック Light"/>
            </a:rPr>
            <a:t>変更申請</a:t>
          </a:r>
        </a:p>
      </xdr:txBody>
    </xdr:sp>
    <xdr:clientData/>
  </xdr:twoCellAnchor>
  <xdr:twoCellAnchor>
    <xdr:from>
      <xdr:col>8</xdr:col>
      <xdr:colOff>9525</xdr:colOff>
      <xdr:row>1</xdr:row>
      <xdr:rowOff>990599</xdr:rowOff>
    </xdr:from>
    <xdr:to>
      <xdr:col>8</xdr:col>
      <xdr:colOff>523875</xdr:colOff>
      <xdr:row>8</xdr:row>
      <xdr:rowOff>0</xdr:rowOff>
    </xdr:to>
    <xdr:sp macro="" textlink="">
      <xdr:nvSpPr>
        <xdr:cNvPr id="416782" name="テキスト ボックス 3">
          <a:extLst>
            <a:ext uri="{FF2B5EF4-FFF2-40B4-BE49-F238E27FC236}">
              <a16:creationId xmlns:a16="http://schemas.microsoft.com/office/drawing/2014/main" id="{00000000-0008-0000-2300-00000E5C0600}"/>
            </a:ext>
          </a:extLst>
        </xdr:cNvPr>
        <xdr:cNvSpPr txBox="1">
          <a:spLocks noChangeArrowheads="1"/>
        </xdr:cNvSpPr>
      </xdr:nvSpPr>
      <xdr:spPr bwMode="auto">
        <a:xfrm>
          <a:off x="5162550" y="2209799"/>
          <a:ext cx="514350" cy="1276351"/>
        </a:xfrm>
        <a:prstGeom prst="rect">
          <a:avLst/>
        </a:prstGeom>
        <a:solidFill>
          <a:srgbClr val="FFFFFF"/>
        </a:solidFill>
        <a:ln w="6350">
          <a:solidFill>
            <a:srgbClr val="000000"/>
          </a:solidFill>
          <a:miter lim="800000"/>
          <a:headEnd/>
          <a:tailEnd/>
        </a:ln>
      </xdr:spPr>
      <xdr:txBody>
        <a:bodyPr vertOverflow="clip" wrap="square" lIns="91440" tIns="45720" rIns="91440" bIns="45720" anchor="ctr" upright="1"/>
        <a:lstStyle/>
        <a:p>
          <a:pPr algn="ctr" rtl="0">
            <a:defRPr sz="1000"/>
          </a:pPr>
          <a:r>
            <a:rPr lang="ja-JP" altLang="en-US" sz="1100" b="1" i="0" u="none" strike="noStrike" baseline="0">
              <a:solidFill>
                <a:srgbClr val="000000"/>
              </a:solidFill>
              <a:latin typeface="游ゴシック Light"/>
              <a:ea typeface="游ゴシック Light"/>
            </a:rPr>
            <a:t>実</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績</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報</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告</a:t>
          </a:r>
        </a:p>
      </xdr:txBody>
    </xdr:sp>
    <xdr:clientData/>
  </xdr:twoCellAnchor>
  <xdr:twoCellAnchor>
    <xdr:from>
      <xdr:col>3</xdr:col>
      <xdr:colOff>266700</xdr:colOff>
      <xdr:row>1</xdr:row>
      <xdr:rowOff>971550</xdr:rowOff>
    </xdr:from>
    <xdr:to>
      <xdr:col>7</xdr:col>
      <xdr:colOff>142875</xdr:colOff>
      <xdr:row>6</xdr:row>
      <xdr:rowOff>123825</xdr:rowOff>
    </xdr:to>
    <xdr:sp macro="" textlink="">
      <xdr:nvSpPr>
        <xdr:cNvPr id="15" name="テキスト ボックス 4">
          <a:extLst>
            <a:ext uri="{FF2B5EF4-FFF2-40B4-BE49-F238E27FC236}">
              <a16:creationId xmlns:a16="http://schemas.microsoft.com/office/drawing/2014/main" id="{00000000-0008-0000-2300-00000F000000}"/>
            </a:ext>
          </a:extLst>
        </xdr:cNvPr>
        <xdr:cNvSpPr txBox="1"/>
      </xdr:nvSpPr>
      <xdr:spPr>
        <a:xfrm>
          <a:off x="1990725" y="2190750"/>
          <a:ext cx="2619375" cy="94297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ja-JP" sz="1050" b="1" kern="100">
              <a:effectLst/>
              <a:latin typeface="游明朝" panose="02020400000000000000" pitchFamily="18" charset="-128"/>
              <a:ea typeface="游ゴシック Light" panose="020B0300000000000000" pitchFamily="50" charset="-128"/>
              <a:cs typeface="Times New Roman" panose="02020603050405020304" pitchFamily="18" charset="0"/>
            </a:rPr>
            <a:t>　　　　　　</a:t>
          </a: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追加</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spcAft>
              <a:spcPts val="0"/>
            </a:spcAft>
          </a:pP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転居</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spcAft>
              <a:spcPts val="0"/>
            </a:spcAft>
          </a:pP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退居・退職</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spcAft>
              <a:spcPts val="0"/>
            </a:spcAft>
          </a:pP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契約の更新（増減額）</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4</xdr:col>
      <xdr:colOff>361950</xdr:colOff>
      <xdr:row>2</xdr:row>
      <xdr:rowOff>161925</xdr:rowOff>
    </xdr:from>
    <xdr:to>
      <xdr:col>4</xdr:col>
      <xdr:colOff>590550</xdr:colOff>
      <xdr:row>6</xdr:row>
      <xdr:rowOff>0</xdr:rowOff>
    </xdr:to>
    <xdr:sp macro="" textlink="">
      <xdr:nvSpPr>
        <xdr:cNvPr id="16" name="左中かっこ 15">
          <a:extLst>
            <a:ext uri="{FF2B5EF4-FFF2-40B4-BE49-F238E27FC236}">
              <a16:creationId xmlns:a16="http://schemas.microsoft.com/office/drawing/2014/main" id="{00000000-0008-0000-2300-000010000000}"/>
            </a:ext>
          </a:extLst>
        </xdr:cNvPr>
        <xdr:cNvSpPr/>
      </xdr:nvSpPr>
      <xdr:spPr>
        <a:xfrm>
          <a:off x="2771775" y="2371725"/>
          <a:ext cx="228600" cy="638175"/>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3</xdr:col>
      <xdr:colOff>95250</xdr:colOff>
      <xdr:row>3</xdr:row>
      <xdr:rowOff>114300</xdr:rowOff>
    </xdr:from>
    <xdr:to>
      <xdr:col>4</xdr:col>
      <xdr:colOff>447675</xdr:colOff>
      <xdr:row>5</xdr:row>
      <xdr:rowOff>85725</xdr:rowOff>
    </xdr:to>
    <xdr:sp macro="" textlink="">
      <xdr:nvSpPr>
        <xdr:cNvPr id="416780" name="テキスト ボックス 9">
          <a:extLst>
            <a:ext uri="{FF2B5EF4-FFF2-40B4-BE49-F238E27FC236}">
              <a16:creationId xmlns:a16="http://schemas.microsoft.com/office/drawing/2014/main" id="{00000000-0008-0000-2300-00000C5C0600}"/>
            </a:ext>
          </a:extLst>
        </xdr:cNvPr>
        <xdr:cNvSpPr txBox="1">
          <a:spLocks noChangeArrowheads="1"/>
        </xdr:cNvSpPr>
      </xdr:nvSpPr>
      <xdr:spPr bwMode="auto">
        <a:xfrm>
          <a:off x="1819275" y="2543175"/>
          <a:ext cx="1038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050" b="1" i="0" u="none" strike="noStrike" baseline="0">
              <a:solidFill>
                <a:srgbClr val="000000"/>
              </a:solidFill>
              <a:latin typeface="游ゴシック Light"/>
              <a:ea typeface="游ゴシック Light"/>
            </a:rPr>
            <a:t>対象保育士の</a:t>
          </a:r>
        </a:p>
      </xdr:txBody>
    </xdr:sp>
    <xdr:clientData/>
  </xdr:twoCellAnchor>
  <xdr:twoCellAnchor>
    <xdr:from>
      <xdr:col>1</xdr:col>
      <xdr:colOff>685800</xdr:colOff>
      <xdr:row>6</xdr:row>
      <xdr:rowOff>219075</xdr:rowOff>
    </xdr:from>
    <xdr:to>
      <xdr:col>7</xdr:col>
      <xdr:colOff>542925</xdr:colOff>
      <xdr:row>7</xdr:row>
      <xdr:rowOff>190500</xdr:rowOff>
    </xdr:to>
    <xdr:sp macro="" textlink="">
      <xdr:nvSpPr>
        <xdr:cNvPr id="18" name="右矢印 17">
          <a:extLst>
            <a:ext uri="{FF2B5EF4-FFF2-40B4-BE49-F238E27FC236}">
              <a16:creationId xmlns:a16="http://schemas.microsoft.com/office/drawing/2014/main" id="{00000000-0008-0000-2300-000012000000}"/>
            </a:ext>
          </a:extLst>
        </xdr:cNvPr>
        <xdr:cNvSpPr/>
      </xdr:nvSpPr>
      <xdr:spPr>
        <a:xfrm>
          <a:off x="790575" y="3228975"/>
          <a:ext cx="4219575" cy="219075"/>
        </a:xfrm>
        <a:prstGeom prst="rightArrow">
          <a:avLst>
            <a:gd name="adj1" fmla="val 50000"/>
            <a:gd name="adj2" fmla="val 11486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3</xdr:col>
      <xdr:colOff>9525</xdr:colOff>
      <xdr:row>6</xdr:row>
      <xdr:rowOff>190500</xdr:rowOff>
    </xdr:from>
    <xdr:to>
      <xdr:col>5</xdr:col>
      <xdr:colOff>171450</xdr:colOff>
      <xdr:row>8</xdr:row>
      <xdr:rowOff>9525</xdr:rowOff>
    </xdr:to>
    <xdr:sp macro="" textlink="">
      <xdr:nvSpPr>
        <xdr:cNvPr id="416778" name="テキスト ボックス 13">
          <a:extLst>
            <a:ext uri="{FF2B5EF4-FFF2-40B4-BE49-F238E27FC236}">
              <a16:creationId xmlns:a16="http://schemas.microsoft.com/office/drawing/2014/main" id="{00000000-0008-0000-2300-00000A5C0600}"/>
            </a:ext>
          </a:extLst>
        </xdr:cNvPr>
        <xdr:cNvSpPr txBox="1">
          <a:spLocks noChangeArrowheads="1"/>
        </xdr:cNvSpPr>
      </xdr:nvSpPr>
      <xdr:spPr bwMode="auto">
        <a:xfrm>
          <a:off x="1733550" y="3200400"/>
          <a:ext cx="1533525" cy="295275"/>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ja-JP" altLang="en-US" sz="1050" b="0" i="0" u="none" strike="noStrike" baseline="0">
              <a:solidFill>
                <a:srgbClr val="000000"/>
              </a:solidFill>
              <a:latin typeface="游ゴシック Light"/>
              <a:ea typeface="游ゴシック Light"/>
            </a:rPr>
            <a:t>新規申請から変更なし</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4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41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4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4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41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41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4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42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4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4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4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4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43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43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43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4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43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43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4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4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44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4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44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44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4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4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45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4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45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45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15</xdr:col>
      <xdr:colOff>582706</xdr:colOff>
      <xdr:row>2</xdr:row>
      <xdr:rowOff>33619</xdr:rowOff>
    </xdr:from>
    <xdr:to>
      <xdr:col>21</xdr:col>
      <xdr:colOff>672352</xdr:colOff>
      <xdr:row>5</xdr:row>
      <xdr:rowOff>100853</xdr:rowOff>
    </xdr:to>
    <xdr:sp macro="" textlink="">
      <xdr:nvSpPr>
        <xdr:cNvPr id="2" name="テキスト ボックス 1">
          <a:extLst>
            <a:ext uri="{FF2B5EF4-FFF2-40B4-BE49-F238E27FC236}">
              <a16:creationId xmlns:a16="http://schemas.microsoft.com/office/drawing/2014/main" id="{00000000-0008-0000-3400-000002000000}"/>
            </a:ext>
          </a:extLst>
        </xdr:cNvPr>
        <xdr:cNvSpPr txBox="1"/>
      </xdr:nvSpPr>
      <xdr:spPr>
        <a:xfrm>
          <a:off x="8040781" y="376519"/>
          <a:ext cx="4204446" cy="953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100"/>
            </a:lnSpc>
          </a:pPr>
          <a:r>
            <a:rPr kumimoji="1" lang="ja-JP" altLang="en-US" sz="1800" b="1"/>
            <a:t>＜全シート共通＞黄色の欄のみ記載してください。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582706</xdr:colOff>
      <xdr:row>2</xdr:row>
      <xdr:rowOff>33619</xdr:rowOff>
    </xdr:from>
    <xdr:to>
      <xdr:col>21</xdr:col>
      <xdr:colOff>672352</xdr:colOff>
      <xdr:row>5</xdr:row>
      <xdr:rowOff>100853</xdr:rowOff>
    </xdr:to>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8040781" y="376519"/>
          <a:ext cx="4204446" cy="953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100"/>
            </a:lnSpc>
          </a:pPr>
          <a:r>
            <a:rPr kumimoji="1" lang="ja-JP" altLang="en-US" sz="1800" b="1"/>
            <a:t>＜全シート共通＞黄色の欄のみ記載してください。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38100</xdr:colOff>
      <xdr:row>25</xdr:row>
      <xdr:rowOff>553811</xdr:rowOff>
    </xdr:to>
    <xdr:pic>
      <xdr:nvPicPr>
        <xdr:cNvPr id="8" name="図 7">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9103179"/>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38100</xdr:colOff>
      <xdr:row>55</xdr:row>
      <xdr:rowOff>581025</xdr:rowOff>
    </xdr:to>
    <xdr:pic>
      <xdr:nvPicPr>
        <xdr:cNvPr id="9" name="図 8">
          <a:extLst>
            <a:ext uri="{FF2B5EF4-FFF2-40B4-BE49-F238E27FC236}">
              <a16:creationId xmlns:a16="http://schemas.microsoft.com/office/drawing/2014/main" id="{00000000-0008-0000-2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23771679"/>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38100</xdr:colOff>
      <xdr:row>85</xdr:row>
      <xdr:rowOff>581025</xdr:rowOff>
    </xdr:to>
    <xdr:pic>
      <xdr:nvPicPr>
        <xdr:cNvPr id="11" name="図 10">
          <a:extLst>
            <a:ext uri="{FF2B5EF4-FFF2-40B4-BE49-F238E27FC236}">
              <a16:creationId xmlns:a16="http://schemas.microsoft.com/office/drawing/2014/main" id="{00000000-0008-0000-2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38562643"/>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38100</xdr:colOff>
      <xdr:row>115</xdr:row>
      <xdr:rowOff>581025</xdr:rowOff>
    </xdr:to>
    <xdr:pic>
      <xdr:nvPicPr>
        <xdr:cNvPr id="12" name="図 11">
          <a:extLst>
            <a:ext uri="{FF2B5EF4-FFF2-40B4-BE49-F238E27FC236}">
              <a16:creationId xmlns:a16="http://schemas.microsoft.com/office/drawing/2014/main" id="{00000000-0008-0000-2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53326393"/>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38100</xdr:colOff>
      <xdr:row>145</xdr:row>
      <xdr:rowOff>581025</xdr:rowOff>
    </xdr:to>
    <xdr:pic>
      <xdr:nvPicPr>
        <xdr:cNvPr id="13" name="図 12">
          <a:extLst>
            <a:ext uri="{FF2B5EF4-FFF2-40B4-BE49-F238E27FC236}">
              <a16:creationId xmlns:a16="http://schemas.microsoft.com/office/drawing/2014/main" id="{00000000-0008-0000-2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68130964"/>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38100</xdr:colOff>
      <xdr:row>175</xdr:row>
      <xdr:rowOff>581025</xdr:rowOff>
    </xdr:to>
    <xdr:pic>
      <xdr:nvPicPr>
        <xdr:cNvPr id="20" name="図 19">
          <a:extLst>
            <a:ext uri="{FF2B5EF4-FFF2-40B4-BE49-F238E27FC236}">
              <a16:creationId xmlns:a16="http://schemas.microsoft.com/office/drawing/2014/main" id="{00000000-0008-0000-2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82935536"/>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38100</xdr:colOff>
      <xdr:row>25</xdr:row>
      <xdr:rowOff>553811</xdr:rowOff>
    </xdr:to>
    <xdr:pic>
      <xdr:nvPicPr>
        <xdr:cNvPr id="8" name="図 7">
          <a:extLst>
            <a:ext uri="{FF2B5EF4-FFF2-40B4-BE49-F238E27FC236}">
              <a16:creationId xmlns:a16="http://schemas.microsoft.com/office/drawing/2014/main" id="{00000000-0008-0000-2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9103179"/>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38100</xdr:colOff>
      <xdr:row>55</xdr:row>
      <xdr:rowOff>581025</xdr:rowOff>
    </xdr:to>
    <xdr:pic>
      <xdr:nvPicPr>
        <xdr:cNvPr id="9" name="図 8">
          <a:extLst>
            <a:ext uri="{FF2B5EF4-FFF2-40B4-BE49-F238E27FC236}">
              <a16:creationId xmlns:a16="http://schemas.microsoft.com/office/drawing/2014/main" id="{00000000-0008-0000-29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23771679"/>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38100</xdr:colOff>
      <xdr:row>85</xdr:row>
      <xdr:rowOff>581025</xdr:rowOff>
    </xdr:to>
    <xdr:pic>
      <xdr:nvPicPr>
        <xdr:cNvPr id="16" name="図 15">
          <a:extLst>
            <a:ext uri="{FF2B5EF4-FFF2-40B4-BE49-F238E27FC236}">
              <a16:creationId xmlns:a16="http://schemas.microsoft.com/office/drawing/2014/main" id="{00000000-0008-0000-29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38562643"/>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38100</xdr:colOff>
      <xdr:row>115</xdr:row>
      <xdr:rowOff>581025</xdr:rowOff>
    </xdr:to>
    <xdr:pic>
      <xdr:nvPicPr>
        <xdr:cNvPr id="17" name="図 16">
          <a:extLst>
            <a:ext uri="{FF2B5EF4-FFF2-40B4-BE49-F238E27FC236}">
              <a16:creationId xmlns:a16="http://schemas.microsoft.com/office/drawing/2014/main" id="{00000000-0008-0000-29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53326393"/>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38100</xdr:colOff>
      <xdr:row>145</xdr:row>
      <xdr:rowOff>581025</xdr:rowOff>
    </xdr:to>
    <xdr:pic>
      <xdr:nvPicPr>
        <xdr:cNvPr id="18" name="図 17">
          <a:extLst>
            <a:ext uri="{FF2B5EF4-FFF2-40B4-BE49-F238E27FC236}">
              <a16:creationId xmlns:a16="http://schemas.microsoft.com/office/drawing/2014/main" id="{00000000-0008-0000-29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68130964"/>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38100</xdr:colOff>
      <xdr:row>175</xdr:row>
      <xdr:rowOff>581025</xdr:rowOff>
    </xdr:to>
    <xdr:pic>
      <xdr:nvPicPr>
        <xdr:cNvPr id="19" name="図 18">
          <a:extLst>
            <a:ext uri="{FF2B5EF4-FFF2-40B4-BE49-F238E27FC236}">
              <a16:creationId xmlns:a16="http://schemas.microsoft.com/office/drawing/2014/main" id="{00000000-0008-0000-29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82935536"/>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2A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2A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2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2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2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2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2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2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6" name="図 15">
          <a:extLst>
            <a:ext uri="{FF2B5EF4-FFF2-40B4-BE49-F238E27FC236}">
              <a16:creationId xmlns:a16="http://schemas.microsoft.com/office/drawing/2014/main" id="{00000000-0008-0000-2B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7" name="図 16">
          <a:extLst>
            <a:ext uri="{FF2B5EF4-FFF2-40B4-BE49-F238E27FC236}">
              <a16:creationId xmlns:a16="http://schemas.microsoft.com/office/drawing/2014/main" id="{00000000-0008-0000-2B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8" name="図 17">
          <a:extLst>
            <a:ext uri="{FF2B5EF4-FFF2-40B4-BE49-F238E27FC236}">
              <a16:creationId xmlns:a16="http://schemas.microsoft.com/office/drawing/2014/main" id="{00000000-0008-0000-2B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9" name="図 18">
          <a:extLst>
            <a:ext uri="{FF2B5EF4-FFF2-40B4-BE49-F238E27FC236}">
              <a16:creationId xmlns:a16="http://schemas.microsoft.com/office/drawing/2014/main" id="{00000000-0008-0000-2B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6</xdr:col>
      <xdr:colOff>19050</xdr:colOff>
      <xdr:row>25</xdr:row>
      <xdr:rowOff>542925</xdr:rowOff>
    </xdr:to>
    <xdr:pic>
      <xdr:nvPicPr>
        <xdr:cNvPr id="8" name="図 7">
          <a:extLst>
            <a:ext uri="{FF2B5EF4-FFF2-40B4-BE49-F238E27FC236}">
              <a16:creationId xmlns:a16="http://schemas.microsoft.com/office/drawing/2014/main" id="{00000000-0008-0000-2C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91440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xdr:row>
      <xdr:rowOff>0</xdr:rowOff>
    </xdr:from>
    <xdr:to>
      <xdr:col>6</xdr:col>
      <xdr:colOff>19050</xdr:colOff>
      <xdr:row>55</xdr:row>
      <xdr:rowOff>581025</xdr:rowOff>
    </xdr:to>
    <xdr:pic>
      <xdr:nvPicPr>
        <xdr:cNvPr id="9" name="図 8">
          <a:extLst>
            <a:ext uri="{FF2B5EF4-FFF2-40B4-BE49-F238E27FC236}">
              <a16:creationId xmlns:a16="http://schemas.microsoft.com/office/drawing/2014/main" id="{00000000-0008-0000-2C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38696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81</xdr:row>
      <xdr:rowOff>0</xdr:rowOff>
    </xdr:from>
    <xdr:to>
      <xdr:col>6</xdr:col>
      <xdr:colOff>19050</xdr:colOff>
      <xdr:row>85</xdr:row>
      <xdr:rowOff>581025</xdr:rowOff>
    </xdr:to>
    <xdr:pic>
      <xdr:nvPicPr>
        <xdr:cNvPr id="11" name="図 10">
          <a:extLst>
            <a:ext uri="{FF2B5EF4-FFF2-40B4-BE49-F238E27FC236}">
              <a16:creationId xmlns:a16="http://schemas.microsoft.com/office/drawing/2014/main" id="{00000000-0008-0000-2C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86905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111</xdr:row>
      <xdr:rowOff>0</xdr:rowOff>
    </xdr:from>
    <xdr:to>
      <xdr:col>6</xdr:col>
      <xdr:colOff>19050</xdr:colOff>
      <xdr:row>115</xdr:row>
      <xdr:rowOff>581025</xdr:rowOff>
    </xdr:to>
    <xdr:pic>
      <xdr:nvPicPr>
        <xdr:cNvPr id="16" name="図 15">
          <a:extLst>
            <a:ext uri="{FF2B5EF4-FFF2-40B4-BE49-F238E27FC236}">
              <a16:creationId xmlns:a16="http://schemas.microsoft.com/office/drawing/2014/main" id="{00000000-0008-0000-2C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534924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141</xdr:row>
      <xdr:rowOff>0</xdr:rowOff>
    </xdr:from>
    <xdr:to>
      <xdr:col>6</xdr:col>
      <xdr:colOff>19050</xdr:colOff>
      <xdr:row>145</xdr:row>
      <xdr:rowOff>581025</xdr:rowOff>
    </xdr:to>
    <xdr:pic>
      <xdr:nvPicPr>
        <xdr:cNvPr id="17" name="図 16">
          <a:extLst>
            <a:ext uri="{FF2B5EF4-FFF2-40B4-BE49-F238E27FC236}">
              <a16:creationId xmlns:a16="http://schemas.microsoft.com/office/drawing/2014/main" id="{00000000-0008-0000-2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833235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171</xdr:row>
      <xdr:rowOff>0</xdr:rowOff>
    </xdr:from>
    <xdr:to>
      <xdr:col>6</xdr:col>
      <xdr:colOff>19050</xdr:colOff>
      <xdr:row>175</xdr:row>
      <xdr:rowOff>581025</xdr:rowOff>
    </xdr:to>
    <xdr:pic>
      <xdr:nvPicPr>
        <xdr:cNvPr id="18" name="図 17">
          <a:extLst>
            <a:ext uri="{FF2B5EF4-FFF2-40B4-BE49-F238E27FC236}">
              <a16:creationId xmlns:a16="http://schemas.microsoft.com/office/drawing/2014/main" id="{00000000-0008-0000-2C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3172300"/>
          <a:ext cx="565785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xml"/><Relationship Id="rId1" Type="http://schemas.openxmlformats.org/officeDocument/2006/relationships/printerSettings" Target="../printerSettings/printerSettings39.bin"/><Relationship Id="rId4" Type="http://schemas.openxmlformats.org/officeDocument/2006/relationships/comments" Target="../comments3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5.xml"/><Relationship Id="rId1" Type="http://schemas.openxmlformats.org/officeDocument/2006/relationships/printerSettings" Target="../printerSettings/printerSettings41.bin"/><Relationship Id="rId4" Type="http://schemas.openxmlformats.org/officeDocument/2006/relationships/comments" Target="../comments36.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6.xml"/><Relationship Id="rId1" Type="http://schemas.openxmlformats.org/officeDocument/2006/relationships/printerSettings" Target="../printerSettings/printerSettings42.bin"/><Relationship Id="rId4" Type="http://schemas.openxmlformats.org/officeDocument/2006/relationships/comments" Target="../comments37.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7.xml"/><Relationship Id="rId1" Type="http://schemas.openxmlformats.org/officeDocument/2006/relationships/printerSettings" Target="../printerSettings/printerSettings43.bin"/><Relationship Id="rId4" Type="http://schemas.openxmlformats.org/officeDocument/2006/relationships/comments" Target="../comments38.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8.xml"/><Relationship Id="rId1" Type="http://schemas.openxmlformats.org/officeDocument/2006/relationships/printerSettings" Target="../printerSettings/printerSettings44.bin"/><Relationship Id="rId4" Type="http://schemas.openxmlformats.org/officeDocument/2006/relationships/comments" Target="../comments39.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9.xml"/><Relationship Id="rId1" Type="http://schemas.openxmlformats.org/officeDocument/2006/relationships/printerSettings" Target="../printerSettings/printerSettings45.bin"/><Relationship Id="rId4" Type="http://schemas.openxmlformats.org/officeDocument/2006/relationships/comments" Target="../comments40.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10.xml"/><Relationship Id="rId1" Type="http://schemas.openxmlformats.org/officeDocument/2006/relationships/printerSettings" Target="../printerSettings/printerSettings46.bin"/><Relationship Id="rId4" Type="http://schemas.openxmlformats.org/officeDocument/2006/relationships/comments" Target="../comments41.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11.xml"/><Relationship Id="rId1" Type="http://schemas.openxmlformats.org/officeDocument/2006/relationships/printerSettings" Target="../printerSettings/printerSettings47.bin"/><Relationship Id="rId4" Type="http://schemas.openxmlformats.org/officeDocument/2006/relationships/comments" Target="../comments42.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12.xml"/><Relationship Id="rId1" Type="http://schemas.openxmlformats.org/officeDocument/2006/relationships/printerSettings" Target="../printerSettings/printerSettings48.bin"/><Relationship Id="rId4" Type="http://schemas.openxmlformats.org/officeDocument/2006/relationships/comments" Target="../comments43.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13.xml"/><Relationship Id="rId1" Type="http://schemas.openxmlformats.org/officeDocument/2006/relationships/printerSettings" Target="../printerSettings/printerSettings49.bin"/><Relationship Id="rId4" Type="http://schemas.openxmlformats.org/officeDocument/2006/relationships/comments" Target="../comments4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14.xml"/><Relationship Id="rId1" Type="http://schemas.openxmlformats.org/officeDocument/2006/relationships/printerSettings" Target="../printerSettings/printerSettings50.bin"/><Relationship Id="rId4" Type="http://schemas.openxmlformats.org/officeDocument/2006/relationships/comments" Target="../comments45.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15.xml"/><Relationship Id="rId1" Type="http://schemas.openxmlformats.org/officeDocument/2006/relationships/printerSettings" Target="../printerSettings/printerSettings51.bin"/><Relationship Id="rId4" Type="http://schemas.openxmlformats.org/officeDocument/2006/relationships/comments" Target="../comments46.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16.xml"/><Relationship Id="rId1" Type="http://schemas.openxmlformats.org/officeDocument/2006/relationships/printerSettings" Target="../printerSettings/printerSettings52.bin"/><Relationship Id="rId4" Type="http://schemas.openxmlformats.org/officeDocument/2006/relationships/comments" Target="../comments47.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17.xml"/><Relationship Id="rId1" Type="http://schemas.openxmlformats.org/officeDocument/2006/relationships/printerSettings" Target="../printerSettings/printerSettings53.bin"/><Relationship Id="rId4" Type="http://schemas.openxmlformats.org/officeDocument/2006/relationships/comments" Target="../comments48.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18.xml"/><Relationship Id="rId1" Type="http://schemas.openxmlformats.org/officeDocument/2006/relationships/printerSettings" Target="../printerSettings/printerSettings54.bin"/><Relationship Id="rId4" Type="http://schemas.openxmlformats.org/officeDocument/2006/relationships/comments" Target="../comments49.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19.xml"/><Relationship Id="rId1" Type="http://schemas.openxmlformats.org/officeDocument/2006/relationships/printerSettings" Target="../printerSettings/printerSettings55.bin"/><Relationship Id="rId4" Type="http://schemas.openxmlformats.org/officeDocument/2006/relationships/comments" Target="../comments50.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20.xml"/><Relationship Id="rId1" Type="http://schemas.openxmlformats.org/officeDocument/2006/relationships/printerSettings" Target="../printerSettings/printerSettings56.bin"/><Relationship Id="rId4" Type="http://schemas.openxmlformats.org/officeDocument/2006/relationships/comments" Target="../comments51.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21.xml"/><Relationship Id="rId1" Type="http://schemas.openxmlformats.org/officeDocument/2006/relationships/printerSettings" Target="../printerSettings/printerSettings57.bin"/><Relationship Id="rId4" Type="http://schemas.openxmlformats.org/officeDocument/2006/relationships/comments" Target="../comments52.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22.xml"/><Relationship Id="rId1" Type="http://schemas.openxmlformats.org/officeDocument/2006/relationships/printerSettings" Target="../printerSettings/printerSettings58.bin"/><Relationship Id="rId4" Type="http://schemas.openxmlformats.org/officeDocument/2006/relationships/comments" Target="../comments53.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23.xml"/><Relationship Id="rId1" Type="http://schemas.openxmlformats.org/officeDocument/2006/relationships/printerSettings" Target="../printerSettings/printerSettings59.bin"/><Relationship Id="rId4" Type="http://schemas.openxmlformats.org/officeDocument/2006/relationships/comments" Target="../comments5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24.xml"/><Relationship Id="rId1" Type="http://schemas.openxmlformats.org/officeDocument/2006/relationships/printerSettings" Target="../printerSettings/printerSettings60.bin"/><Relationship Id="rId4" Type="http://schemas.openxmlformats.org/officeDocument/2006/relationships/comments" Target="../comments55.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25.xml"/><Relationship Id="rId1" Type="http://schemas.openxmlformats.org/officeDocument/2006/relationships/printerSettings" Target="../printerSettings/printerSettings61.bin"/><Relationship Id="rId4" Type="http://schemas.openxmlformats.org/officeDocument/2006/relationships/comments" Target="../comments56.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26.xml"/><Relationship Id="rId1" Type="http://schemas.openxmlformats.org/officeDocument/2006/relationships/printerSettings" Target="../printerSettings/printerSettings62.bin"/><Relationship Id="rId4" Type="http://schemas.openxmlformats.org/officeDocument/2006/relationships/comments" Target="../comments57.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27.xml"/><Relationship Id="rId1" Type="http://schemas.openxmlformats.org/officeDocument/2006/relationships/printerSettings" Target="../printerSettings/printerSettings63.bin"/><Relationship Id="rId4" Type="http://schemas.openxmlformats.org/officeDocument/2006/relationships/comments" Target="../comments58.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28.xml"/><Relationship Id="rId1" Type="http://schemas.openxmlformats.org/officeDocument/2006/relationships/printerSettings" Target="../printerSettings/printerSettings64.bin"/><Relationship Id="rId4" Type="http://schemas.openxmlformats.org/officeDocument/2006/relationships/comments" Target="../comments59.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29.xml"/><Relationship Id="rId1" Type="http://schemas.openxmlformats.org/officeDocument/2006/relationships/printerSettings" Target="../printerSettings/printerSettings65.bin"/><Relationship Id="rId4" Type="http://schemas.openxmlformats.org/officeDocument/2006/relationships/comments" Target="../comments60.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30.xml"/><Relationship Id="rId1" Type="http://schemas.openxmlformats.org/officeDocument/2006/relationships/printerSettings" Target="../printerSettings/printerSettings66.bin"/><Relationship Id="rId4" Type="http://schemas.openxmlformats.org/officeDocument/2006/relationships/comments" Target="../comments61.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31.xml"/><Relationship Id="rId1" Type="http://schemas.openxmlformats.org/officeDocument/2006/relationships/printerSettings" Target="../printerSettings/printerSettings67.bin"/><Relationship Id="rId4" Type="http://schemas.openxmlformats.org/officeDocument/2006/relationships/comments" Target="../comments62.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32.xml"/><Relationship Id="rId1" Type="http://schemas.openxmlformats.org/officeDocument/2006/relationships/printerSettings" Target="../printerSettings/printerSettings68.bin"/><Relationship Id="rId4" Type="http://schemas.openxmlformats.org/officeDocument/2006/relationships/comments" Target="../comments63.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33.xml"/><Relationship Id="rId1" Type="http://schemas.openxmlformats.org/officeDocument/2006/relationships/printerSettings" Target="../printerSettings/printerSettings69.bin"/><Relationship Id="rId4" Type="http://schemas.openxmlformats.org/officeDocument/2006/relationships/comments" Target="../comments6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34.xml"/><Relationship Id="rId1" Type="http://schemas.openxmlformats.org/officeDocument/2006/relationships/printerSettings" Target="../printerSettings/printerSettings70.bin"/><Relationship Id="rId4" Type="http://schemas.openxmlformats.org/officeDocument/2006/relationships/comments" Target="../comments65.xml"/></Relationships>
</file>

<file path=xl/worksheets/_rels/sheet71.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35.xml"/><Relationship Id="rId1" Type="http://schemas.openxmlformats.org/officeDocument/2006/relationships/printerSettings" Target="../printerSettings/printerSettings73.bin"/><Relationship Id="rId4" Type="http://schemas.openxmlformats.org/officeDocument/2006/relationships/comments" Target="../comments68.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N36"/>
  <sheetViews>
    <sheetView tabSelected="1" view="pageBreakPreview" zoomScaleNormal="100" zoomScaleSheetLayoutView="100" zoomScalePageLayoutView="70" workbookViewId="0">
      <selection activeCell="H3" sqref="H3"/>
    </sheetView>
  </sheetViews>
  <sheetFormatPr defaultRowHeight="13.5"/>
  <cols>
    <col min="1" max="1" width="2.875" style="29" customWidth="1"/>
    <col min="2" max="2" width="10.25" style="29" customWidth="1"/>
    <col min="3" max="3" width="11" style="29" customWidth="1"/>
    <col min="4" max="4" width="5.5" style="29" customWidth="1"/>
    <col min="5" max="5" width="9.375" style="29" customWidth="1"/>
    <col min="6" max="6" width="14.25" style="29" customWidth="1"/>
    <col min="7" max="7" width="5.25" style="29" customWidth="1"/>
    <col min="8" max="8" width="6.625" style="29" customWidth="1"/>
    <col min="9" max="9" width="3.5" style="29" bestFit="1" customWidth="1"/>
    <col min="10" max="10" width="6.625" style="29" customWidth="1"/>
    <col min="11" max="11" width="3.5" style="29" customWidth="1"/>
    <col min="12" max="12" width="6.5" style="29" customWidth="1"/>
    <col min="13" max="13" width="5.125" style="29" customWidth="1"/>
    <col min="14" max="14" width="3.5" style="29" customWidth="1"/>
    <col min="15" max="16384" width="9" style="29"/>
  </cols>
  <sheetData>
    <row r="1" spans="1:14">
      <c r="A1" s="57"/>
      <c r="B1" s="57"/>
      <c r="C1" s="57"/>
      <c r="D1" s="57"/>
      <c r="E1" s="57"/>
      <c r="F1" s="57"/>
      <c r="G1" s="57"/>
      <c r="H1" s="57"/>
      <c r="I1" s="57"/>
      <c r="J1" s="57"/>
      <c r="K1" s="57"/>
      <c r="L1" s="57"/>
      <c r="M1" s="57"/>
      <c r="N1" s="57"/>
    </row>
    <row r="2" spans="1:14">
      <c r="A2" s="57"/>
      <c r="B2" s="440" t="s">
        <v>24</v>
      </c>
      <c r="C2" s="440"/>
      <c r="D2" s="58"/>
      <c r="E2" s="58"/>
      <c r="F2" s="58"/>
      <c r="G2" s="58"/>
      <c r="H2" s="58"/>
      <c r="I2" s="58"/>
      <c r="J2" s="58"/>
      <c r="K2" s="58"/>
      <c r="L2" s="58"/>
      <c r="M2" s="58"/>
      <c r="N2" s="58"/>
    </row>
    <row r="3" spans="1:14" s="27" customFormat="1" ht="30" customHeight="1">
      <c r="A3" s="59"/>
      <c r="B3" s="60"/>
      <c r="C3" s="60"/>
      <c r="D3" s="61"/>
      <c r="E3" s="61"/>
      <c r="F3" s="61"/>
      <c r="G3" s="325" t="s">
        <v>227</v>
      </c>
      <c r="H3" s="332"/>
      <c r="I3" s="63" t="s">
        <v>55</v>
      </c>
      <c r="J3" s="62"/>
      <c r="K3" s="63" t="s">
        <v>56</v>
      </c>
      <c r="L3" s="62"/>
      <c r="M3" s="63" t="s">
        <v>57</v>
      </c>
      <c r="N3" s="63"/>
    </row>
    <row r="4" spans="1:14" ht="25.5" customHeight="1">
      <c r="A4" s="57"/>
      <c r="B4" s="334" t="s">
        <v>227</v>
      </c>
      <c r="C4" s="335">
        <v>6</v>
      </c>
      <c r="D4" s="454" t="s">
        <v>92</v>
      </c>
      <c r="E4" s="454"/>
      <c r="F4" s="454"/>
      <c r="G4" s="454"/>
      <c r="H4" s="454"/>
      <c r="I4" s="454"/>
      <c r="J4" s="454"/>
      <c r="K4" s="454"/>
      <c r="L4" s="454"/>
      <c r="M4" s="109"/>
      <c r="N4" s="134"/>
    </row>
    <row r="5" spans="1:14" s="27" customFormat="1" ht="14.25">
      <c r="A5" s="59"/>
      <c r="B5" s="440" t="s">
        <v>25</v>
      </c>
      <c r="C5" s="440"/>
      <c r="D5" s="61"/>
      <c r="E5" s="61"/>
      <c r="F5" s="61"/>
      <c r="G5" s="61"/>
      <c r="H5" s="61"/>
      <c r="I5" s="61"/>
      <c r="J5" s="61"/>
      <c r="K5" s="61"/>
      <c r="L5" s="61"/>
      <c r="M5" s="61"/>
      <c r="N5" s="61"/>
    </row>
    <row r="6" spans="1:14" s="27" customFormat="1" ht="14.25">
      <c r="A6" s="59"/>
      <c r="B6" s="452" t="s">
        <v>26</v>
      </c>
      <c r="C6" s="452"/>
      <c r="D6" s="61"/>
      <c r="E6" s="61"/>
      <c r="F6" s="61"/>
      <c r="G6" s="61"/>
      <c r="H6" s="61"/>
      <c r="I6" s="61"/>
      <c r="J6" s="61"/>
      <c r="K6" s="61"/>
      <c r="L6" s="61"/>
      <c r="M6" s="61"/>
      <c r="N6" s="61"/>
    </row>
    <row r="7" spans="1:14" s="27" customFormat="1" ht="39" customHeight="1">
      <c r="A7" s="59"/>
      <c r="B7" s="64"/>
      <c r="C7" s="64"/>
      <c r="D7" s="61"/>
      <c r="E7" s="61"/>
      <c r="F7" s="112" t="s">
        <v>28</v>
      </c>
      <c r="G7" s="453"/>
      <c r="H7" s="453"/>
      <c r="I7" s="453"/>
      <c r="J7" s="453"/>
      <c r="K7" s="453"/>
      <c r="L7" s="453"/>
      <c r="M7" s="65"/>
      <c r="N7" s="65"/>
    </row>
    <row r="8" spans="1:14" s="27" customFormat="1" ht="39" customHeight="1">
      <c r="A8" s="59"/>
      <c r="B8" s="64"/>
      <c r="C8" s="64"/>
      <c r="D8" s="61"/>
      <c r="E8" s="61"/>
      <c r="F8" s="113" t="s">
        <v>34</v>
      </c>
      <c r="G8" s="453"/>
      <c r="H8" s="453"/>
      <c r="I8" s="453"/>
      <c r="J8" s="453"/>
      <c r="K8" s="453"/>
      <c r="L8" s="453"/>
      <c r="M8" s="65"/>
      <c r="N8" s="296"/>
    </row>
    <row r="9" spans="1:14" s="27" customFormat="1" ht="39" customHeight="1">
      <c r="A9" s="59"/>
      <c r="B9" s="64"/>
      <c r="C9" s="64"/>
      <c r="D9" s="110"/>
      <c r="E9" s="61"/>
      <c r="F9" s="113" t="s">
        <v>27</v>
      </c>
      <c r="G9" s="430"/>
      <c r="H9" s="430"/>
      <c r="I9" s="430"/>
      <c r="J9" s="430"/>
      <c r="K9" s="430"/>
      <c r="L9" s="430"/>
      <c r="M9" s="63"/>
      <c r="N9" s="63"/>
    </row>
    <row r="10" spans="1:14" s="27" customFormat="1" ht="54" customHeight="1">
      <c r="A10" s="59"/>
      <c r="B10" s="451" t="s">
        <v>251</v>
      </c>
      <c r="C10" s="451"/>
      <c r="D10" s="451"/>
      <c r="E10" s="451"/>
      <c r="F10" s="451"/>
      <c r="G10" s="451"/>
      <c r="H10" s="451"/>
      <c r="I10" s="451"/>
      <c r="J10" s="451"/>
      <c r="K10" s="451"/>
      <c r="L10" s="451"/>
      <c r="M10" s="451"/>
      <c r="N10" s="131"/>
    </row>
    <row r="11" spans="1:14" s="27" customFormat="1" ht="42" customHeight="1">
      <c r="A11" s="59"/>
      <c r="B11" s="451"/>
      <c r="C11" s="451"/>
      <c r="D11" s="451"/>
      <c r="E11" s="451"/>
      <c r="F11" s="451"/>
      <c r="G11" s="451"/>
      <c r="H11" s="451"/>
      <c r="I11" s="451"/>
      <c r="J11" s="451"/>
      <c r="K11" s="451"/>
      <c r="L11" s="451"/>
      <c r="M11" s="451"/>
      <c r="N11" s="417"/>
    </row>
    <row r="12" spans="1:14" s="27" customFormat="1" ht="14.25">
      <c r="A12" s="59"/>
      <c r="B12" s="443" t="s">
        <v>35</v>
      </c>
      <c r="C12" s="443"/>
      <c r="D12" s="444"/>
      <c r="E12" s="444"/>
      <c r="F12" s="110"/>
      <c r="G12" s="110"/>
      <c r="H12" s="110"/>
      <c r="I12" s="110"/>
      <c r="J12" s="110"/>
      <c r="K12" s="110"/>
      <c r="L12" s="110"/>
      <c r="M12" s="110"/>
      <c r="N12" s="132"/>
    </row>
    <row r="13" spans="1:14" s="27" customFormat="1" ht="27" customHeight="1">
      <c r="A13" s="59"/>
      <c r="B13" s="125" t="s">
        <v>89</v>
      </c>
      <c r="C13" s="66"/>
      <c r="D13" s="60"/>
      <c r="E13" s="60"/>
      <c r="F13" s="60"/>
      <c r="G13" s="60"/>
      <c r="H13" s="67"/>
      <c r="I13" s="67"/>
      <c r="J13" s="67"/>
      <c r="K13" s="124"/>
      <c r="L13" s="124"/>
      <c r="M13" s="124"/>
      <c r="N13" s="132"/>
    </row>
    <row r="14" spans="1:14" s="27" customFormat="1" ht="21.75" customHeight="1">
      <c r="A14" s="59"/>
      <c r="B14" s="447" t="s">
        <v>102</v>
      </c>
      <c r="C14" s="448"/>
      <c r="D14" s="448"/>
      <c r="E14" s="449"/>
      <c r="F14" s="450"/>
      <c r="G14" s="450"/>
      <c r="H14" s="450"/>
      <c r="I14" s="67"/>
      <c r="J14" s="67"/>
      <c r="K14" s="110"/>
      <c r="L14" s="110"/>
      <c r="M14" s="110"/>
      <c r="N14" s="132"/>
    </row>
    <row r="15" spans="1:14" s="27" customFormat="1" ht="18" customHeight="1">
      <c r="A15" s="68"/>
      <c r="B15" s="437" t="s">
        <v>103</v>
      </c>
      <c r="C15" s="437"/>
      <c r="D15" s="437"/>
      <c r="E15" s="69" t="s">
        <v>29</v>
      </c>
      <c r="F15" s="439">
        <f>【様式３】総合計!C19</f>
        <v>0</v>
      </c>
      <c r="G15" s="439"/>
      <c r="H15" s="439"/>
      <c r="I15" s="70"/>
      <c r="J15" s="70"/>
      <c r="K15" s="111"/>
      <c r="L15" s="111"/>
      <c r="M15" s="111"/>
      <c r="N15" s="133"/>
    </row>
    <row r="16" spans="1:14" s="27" customFormat="1" ht="14.25">
      <c r="A16" s="68"/>
      <c r="B16" s="111"/>
      <c r="C16" s="111"/>
      <c r="D16" s="111"/>
      <c r="E16" s="111"/>
      <c r="F16" s="71"/>
      <c r="G16" s="71"/>
      <c r="H16" s="71"/>
      <c r="I16" s="72"/>
      <c r="J16" s="72"/>
      <c r="K16" s="111"/>
      <c r="L16" s="111"/>
      <c r="M16" s="111"/>
      <c r="N16" s="133"/>
    </row>
    <row r="17" spans="1:14" s="27" customFormat="1" ht="24" customHeight="1">
      <c r="A17" s="68"/>
      <c r="B17" s="108"/>
      <c r="C17" s="108"/>
      <c r="D17" s="111"/>
      <c r="E17" s="73" t="s">
        <v>30</v>
      </c>
      <c r="F17" s="439">
        <f>【様式３】総合計!C26</f>
        <v>0</v>
      </c>
      <c r="G17" s="439"/>
      <c r="H17" s="439"/>
      <c r="I17" s="70"/>
      <c r="J17" s="70"/>
      <c r="K17" s="111"/>
      <c r="L17" s="111"/>
      <c r="M17" s="111"/>
      <c r="N17" s="133"/>
    </row>
    <row r="18" spans="1:14" s="27" customFormat="1" ht="24" customHeight="1">
      <c r="A18" s="68"/>
      <c r="B18" s="108"/>
      <c r="C18" s="108"/>
      <c r="D18" s="111"/>
      <c r="E18" s="74" t="s">
        <v>31</v>
      </c>
      <c r="F18" s="439">
        <f>【様式３】総合計!F26</f>
        <v>0</v>
      </c>
      <c r="G18" s="439"/>
      <c r="H18" s="439"/>
      <c r="I18" s="70"/>
      <c r="J18" s="70"/>
      <c r="K18" s="111"/>
      <c r="L18" s="111"/>
      <c r="M18" s="111"/>
      <c r="N18" s="133"/>
    </row>
    <row r="19" spans="1:14" s="27" customFormat="1" ht="24" customHeight="1">
      <c r="A19" s="68"/>
      <c r="B19" s="108"/>
      <c r="C19" s="108"/>
      <c r="D19" s="111"/>
      <c r="E19" s="74" t="s">
        <v>32</v>
      </c>
      <c r="F19" s="439">
        <f>【様式３】総合計!J26</f>
        <v>0</v>
      </c>
      <c r="G19" s="439"/>
      <c r="H19" s="439"/>
      <c r="I19" s="70"/>
      <c r="J19" s="70"/>
      <c r="K19" s="111"/>
      <c r="L19" s="111"/>
      <c r="M19" s="111"/>
      <c r="N19" s="133"/>
    </row>
    <row r="20" spans="1:14" s="27" customFormat="1" ht="24" customHeight="1">
      <c r="A20" s="68"/>
      <c r="B20" s="108"/>
      <c r="C20" s="108"/>
      <c r="D20" s="111"/>
      <c r="E20" s="75" t="s">
        <v>33</v>
      </c>
      <c r="F20" s="439">
        <f>【様式３】総合計!P26</f>
        <v>0</v>
      </c>
      <c r="G20" s="439"/>
      <c r="H20" s="439"/>
      <c r="I20" s="70"/>
      <c r="J20" s="70"/>
      <c r="K20" s="111"/>
      <c r="L20" s="111"/>
      <c r="M20" s="111"/>
      <c r="N20" s="133"/>
    </row>
    <row r="21" spans="1:14" s="27" customFormat="1" ht="9.9499999999999993" customHeight="1">
      <c r="A21" s="68"/>
      <c r="B21" s="108"/>
      <c r="C21" s="108"/>
      <c r="D21" s="111"/>
      <c r="E21" s="111"/>
      <c r="F21" s="111"/>
      <c r="G21" s="111"/>
      <c r="H21" s="111"/>
      <c r="I21" s="111"/>
      <c r="J21" s="111"/>
      <c r="K21" s="111"/>
      <c r="L21" s="111"/>
      <c r="M21" s="111"/>
      <c r="N21" s="133"/>
    </row>
    <row r="22" spans="1:14" s="27" customFormat="1" ht="23.25" customHeight="1">
      <c r="A22" s="68"/>
      <c r="B22" s="435" t="s">
        <v>104</v>
      </c>
      <c r="C22" s="435"/>
      <c r="D22" s="437"/>
      <c r="E22" s="446">
        <f>MIN('1:30'!D15,'1:30'!D45,'1:30'!D75,'1:30'!D105,'1:30'!D135,'1:30'!D165,'1:30'!E15,'1:30'!E45,'1:30'!E75,'1:30'!E105,'1:30'!E135,'1:30'!E165)</f>
        <v>0</v>
      </c>
      <c r="F22" s="446"/>
      <c r="G22" s="446"/>
      <c r="H22" s="76"/>
      <c r="I22" s="76"/>
      <c r="J22" s="76"/>
      <c r="K22" s="76"/>
      <c r="L22" s="111"/>
      <c r="M22" s="111"/>
      <c r="N22" s="133"/>
    </row>
    <row r="23" spans="1:14" s="27" customFormat="1" ht="23.25" customHeight="1">
      <c r="A23" s="68"/>
      <c r="B23" s="435" t="s">
        <v>105</v>
      </c>
      <c r="C23" s="435"/>
      <c r="D23" s="437"/>
      <c r="E23" s="445">
        <f>MAX('1:30'!D16,'1:30'!D46,'1:30'!D76,'1:30'!D106,'1:30'!D136,'1:30'!D166,'1:30'!E16,'1:30'!E46,'1:30'!E76,'1:30'!E106,'1:30'!E136,'1:30'!E166)</f>
        <v>0</v>
      </c>
      <c r="F23" s="446"/>
      <c r="G23" s="446"/>
      <c r="H23" s="76"/>
      <c r="I23" s="76"/>
      <c r="J23" s="76"/>
      <c r="K23" s="76"/>
      <c r="L23" s="111"/>
      <c r="M23" s="111"/>
      <c r="N23" s="133"/>
    </row>
    <row r="24" spans="1:14" s="27" customFormat="1" ht="23.25" customHeight="1">
      <c r="A24" s="68"/>
      <c r="B24" s="438" t="s">
        <v>106</v>
      </c>
      <c r="C24" s="438"/>
      <c r="D24" s="109"/>
      <c r="E24" s="109"/>
      <c r="F24" s="109"/>
      <c r="G24" s="109"/>
      <c r="H24" s="109"/>
      <c r="I24" s="109"/>
      <c r="J24" s="109"/>
      <c r="K24" s="109"/>
      <c r="L24" s="109"/>
      <c r="M24" s="109"/>
      <c r="N24" s="134"/>
    </row>
    <row r="25" spans="1:14" s="27" customFormat="1" ht="18.75" customHeight="1">
      <c r="A25" s="68"/>
      <c r="B25" s="440" t="s">
        <v>96</v>
      </c>
      <c r="C25" s="440"/>
      <c r="D25" s="441"/>
      <c r="E25" s="441"/>
      <c r="F25" s="441"/>
      <c r="G25" s="441"/>
      <c r="H25" s="441"/>
      <c r="I25" s="441"/>
      <c r="J25" s="441"/>
      <c r="K25" s="441"/>
      <c r="L25" s="441"/>
      <c r="M25" s="442"/>
      <c r="N25" s="135"/>
    </row>
    <row r="26" spans="1:14" s="27" customFormat="1" ht="18.75" customHeight="1">
      <c r="A26" s="68"/>
      <c r="B26" s="440" t="s">
        <v>97</v>
      </c>
      <c r="C26" s="440"/>
      <c r="D26" s="440"/>
      <c r="E26" s="440"/>
      <c r="F26" s="440"/>
      <c r="G26" s="440"/>
      <c r="H26" s="440"/>
      <c r="I26" s="440"/>
      <c r="J26" s="440"/>
      <c r="K26" s="440"/>
      <c r="L26" s="440"/>
      <c r="M26" s="440"/>
      <c r="N26" s="130"/>
    </row>
    <row r="27" spans="1:14" s="27" customFormat="1" ht="18.75" customHeight="1">
      <c r="A27" s="68"/>
      <c r="B27" s="435" t="s">
        <v>93</v>
      </c>
      <c r="C27" s="435"/>
      <c r="D27" s="436"/>
      <c r="E27" s="436"/>
      <c r="F27" s="436"/>
      <c r="G27" s="436"/>
      <c r="H27" s="436"/>
      <c r="I27" s="436"/>
      <c r="J27" s="436"/>
      <c r="K27" s="436"/>
      <c r="L27" s="436"/>
      <c r="M27" s="109"/>
      <c r="N27" s="134"/>
    </row>
    <row r="28" spans="1:14" s="27" customFormat="1" ht="18.75" customHeight="1">
      <c r="A28" s="68"/>
      <c r="B28" s="435" t="s">
        <v>94</v>
      </c>
      <c r="C28" s="435"/>
      <c r="D28" s="436"/>
      <c r="E28" s="436"/>
      <c r="F28" s="436"/>
      <c r="G28" s="436"/>
      <c r="H28" s="436"/>
      <c r="I28" s="436"/>
      <c r="J28" s="436"/>
      <c r="K28" s="436"/>
      <c r="L28" s="436"/>
      <c r="M28" s="109"/>
      <c r="N28" s="134"/>
    </row>
    <row r="29" spans="1:14" s="27" customFormat="1" ht="18.75" customHeight="1">
      <c r="A29" s="68"/>
      <c r="B29" s="435" t="s">
        <v>95</v>
      </c>
      <c r="C29" s="435"/>
      <c r="D29" s="436"/>
      <c r="E29" s="436"/>
      <c r="F29" s="436"/>
      <c r="G29" s="436"/>
      <c r="H29" s="436"/>
      <c r="I29" s="436"/>
      <c r="J29" s="436"/>
      <c r="K29" s="436"/>
      <c r="L29" s="436"/>
      <c r="M29" s="109"/>
      <c r="N29" s="134"/>
    </row>
    <row r="30" spans="1:14" s="27" customFormat="1" ht="18.75" customHeight="1">
      <c r="A30" s="68"/>
      <c r="B30" s="435" t="s">
        <v>108</v>
      </c>
      <c r="C30" s="435"/>
      <c r="D30" s="436"/>
      <c r="E30" s="436"/>
      <c r="F30" s="436"/>
      <c r="G30" s="436"/>
      <c r="H30" s="436"/>
      <c r="I30" s="436"/>
      <c r="J30" s="436"/>
      <c r="K30" s="436"/>
      <c r="L30" s="436"/>
      <c r="M30" s="109"/>
      <c r="N30" s="134"/>
    </row>
    <row r="31" spans="1:14" s="27" customFormat="1" ht="18.75" customHeight="1">
      <c r="A31" s="68"/>
      <c r="B31" s="435"/>
      <c r="C31" s="435"/>
      <c r="D31" s="436"/>
      <c r="E31" s="436"/>
      <c r="F31" s="436"/>
      <c r="G31" s="436"/>
      <c r="H31" s="436"/>
      <c r="I31" s="436"/>
      <c r="J31" s="436"/>
      <c r="K31" s="436"/>
      <c r="L31" s="436"/>
      <c r="M31" s="143"/>
      <c r="N31" s="143"/>
    </row>
    <row r="32" spans="1:14" ht="30" customHeight="1">
      <c r="A32" s="42"/>
      <c r="B32" s="77" t="s">
        <v>36</v>
      </c>
      <c r="C32" s="431"/>
      <c r="D32" s="431"/>
      <c r="E32" s="431"/>
      <c r="F32" s="431"/>
      <c r="G32" s="431"/>
      <c r="H32" s="431"/>
      <c r="I32" s="432"/>
      <c r="J32" s="138"/>
      <c r="K32" s="78"/>
      <c r="L32" s="78"/>
      <c r="M32" s="78"/>
      <c r="N32" s="78"/>
    </row>
    <row r="33" spans="1:14" ht="30" customHeight="1">
      <c r="A33" s="42"/>
      <c r="B33" s="79" t="s">
        <v>37</v>
      </c>
      <c r="C33" s="80" t="s">
        <v>38</v>
      </c>
      <c r="D33" s="431"/>
      <c r="E33" s="431"/>
      <c r="F33" s="80" t="s">
        <v>39</v>
      </c>
      <c r="G33" s="433"/>
      <c r="H33" s="433"/>
      <c r="I33" s="434"/>
      <c r="J33" s="138"/>
      <c r="K33" s="137"/>
      <c r="L33" s="78"/>
      <c r="M33" s="78"/>
      <c r="N33" s="78"/>
    </row>
    <row r="34" spans="1:14" ht="30" customHeight="1">
      <c r="A34" s="42"/>
      <c r="B34" s="82"/>
      <c r="C34" s="81" t="s">
        <v>40</v>
      </c>
      <c r="D34" s="428"/>
      <c r="E34" s="428"/>
      <c r="F34" s="428"/>
      <c r="G34" s="428"/>
      <c r="H34" s="428"/>
      <c r="I34" s="429"/>
      <c r="J34" s="142"/>
      <c r="K34" s="78"/>
      <c r="L34" s="78"/>
      <c r="M34" s="78"/>
      <c r="N34" s="78"/>
    </row>
    <row r="35" spans="1:14" ht="6" customHeight="1">
      <c r="A35" s="42"/>
      <c r="B35" s="109"/>
      <c r="C35" s="141"/>
      <c r="D35" s="139"/>
      <c r="E35" s="139"/>
      <c r="F35" s="140"/>
      <c r="G35" s="140"/>
      <c r="H35" s="140"/>
      <c r="I35" s="140"/>
      <c r="J35" s="140"/>
      <c r="K35" s="78"/>
      <c r="L35" s="78"/>
      <c r="M35" s="78"/>
      <c r="N35" s="78"/>
    </row>
    <row r="36" spans="1:14">
      <c r="A36" s="57"/>
      <c r="B36" s="58"/>
      <c r="C36" s="58"/>
      <c r="D36" s="58"/>
      <c r="E36" s="58"/>
      <c r="F36" s="58"/>
      <c r="G36" s="58"/>
      <c r="H36" s="58"/>
      <c r="I36" s="58"/>
      <c r="J36" s="58"/>
      <c r="K36" s="58"/>
      <c r="L36" s="58"/>
      <c r="M36" s="58"/>
      <c r="N36" s="58"/>
    </row>
  </sheetData>
  <sheetProtection algorithmName="SHA-512" hashValue="ji/37lMFbFaNp2KoRME6yx4f6ZKTV3gvwEKyz3+fhHo8Dvjzdeep3LgeIcL519fmVlHKN5BJ26sUb7EnimUZwQ==" saltValue="Yu49bQh46LrI4Ri2P0TMqQ==" spinCount="100000" sheet="1" objects="1" scenarios="1" selectLockedCells="1"/>
  <mergeCells count="33">
    <mergeCell ref="B10:M11"/>
    <mergeCell ref="B2:C2"/>
    <mergeCell ref="B5:C5"/>
    <mergeCell ref="B6:C6"/>
    <mergeCell ref="G7:L7"/>
    <mergeCell ref="G8:L8"/>
    <mergeCell ref="D4:L4"/>
    <mergeCell ref="E23:G23"/>
    <mergeCell ref="F17:H17"/>
    <mergeCell ref="B14:D14"/>
    <mergeCell ref="E14:H14"/>
    <mergeCell ref="B22:D22"/>
    <mergeCell ref="F15:H15"/>
    <mergeCell ref="E22:G22"/>
    <mergeCell ref="B15:D15"/>
    <mergeCell ref="F20:H20"/>
    <mergeCell ref="F19:H19"/>
    <mergeCell ref="D34:I34"/>
    <mergeCell ref="G9:L9"/>
    <mergeCell ref="C32:I32"/>
    <mergeCell ref="D33:E33"/>
    <mergeCell ref="G33:I33"/>
    <mergeCell ref="B31:L31"/>
    <mergeCell ref="B23:D23"/>
    <mergeCell ref="B24:C24"/>
    <mergeCell ref="B30:L30"/>
    <mergeCell ref="B27:L27"/>
    <mergeCell ref="B29:L29"/>
    <mergeCell ref="B28:L28"/>
    <mergeCell ref="F18:H18"/>
    <mergeCell ref="B25:M25"/>
    <mergeCell ref="B26:M26"/>
    <mergeCell ref="B12:E12"/>
  </mergeCells>
  <phoneticPr fontId="4"/>
  <dataValidations count="1">
    <dataValidation type="list" showInputMessage="1" showErrorMessage="1" sqref="E14:H14" xr:uid="{00000000-0002-0000-0000-000000000000}">
      <formula1>",年度払い,四半期払い"</formula1>
    </dataValidation>
  </dataValidations>
  <printOptions horizontalCentered="1" verticalCentered="1"/>
  <pageMargins left="0.70866141732283472" right="0.70866141732283472" top="0.74803149606299213" bottom="0.74803149606299213" header="0.31496062992125984" footer="0.31496062992125984"/>
  <pageSetup paperSize="9" scale="95" orientation="portrait" blackAndWhite="1"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AF190"/>
  <sheetViews>
    <sheetView view="pageBreakPreview"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1+'5'!J152</f>
        <v>31</v>
      </c>
      <c r="K2" s="36" t="s">
        <v>49</v>
      </c>
      <c r="L2" s="148"/>
      <c r="M2" s="148"/>
      <c r="N2" s="148"/>
      <c r="O2" s="148"/>
      <c r="P2" s="148"/>
      <c r="Q2" s="148"/>
      <c r="R2" s="148"/>
      <c r="S2" s="148"/>
      <c r="T2" s="148"/>
    </row>
    <row r="3" spans="1:32" ht="27" customHeight="1">
      <c r="A3" s="390"/>
      <c r="B3" s="508" t="s">
        <v>293</v>
      </c>
      <c r="C3" s="508"/>
      <c r="D3" s="508"/>
      <c r="E3" s="508"/>
      <c r="F3" s="508"/>
      <c r="G3" s="508"/>
      <c r="H3" s="90"/>
      <c r="L3" s="148"/>
      <c r="M3" s="148"/>
      <c r="N3" s="148"/>
      <c r="O3" s="148"/>
      <c r="P3" s="148"/>
      <c r="Q3" s="148"/>
      <c r="R3" s="148"/>
      <c r="S3" s="148"/>
      <c r="T3" s="148"/>
    </row>
    <row r="4" spans="1:32" ht="27" customHeight="1">
      <c r="A4" s="390"/>
      <c r="B4" s="503"/>
      <c r="C4" s="503"/>
      <c r="D4" s="504"/>
      <c r="E4" s="504"/>
      <c r="F4" s="504"/>
      <c r="G4" s="504"/>
      <c r="H4" s="504"/>
      <c r="I4" s="34"/>
      <c r="J4" s="35"/>
      <c r="K4" s="390"/>
      <c r="L4" s="148"/>
      <c r="M4" s="148"/>
      <c r="N4" s="408"/>
      <c r="O4" s="148"/>
      <c r="P4" s="148"/>
      <c r="Q4" s="148"/>
      <c r="R4" s="148"/>
      <c r="S4" s="148"/>
      <c r="T4" s="148"/>
    </row>
    <row r="5" spans="1:32" ht="27" customHeight="1">
      <c r="A5" s="390"/>
      <c r="B5" s="503" t="s">
        <v>28</v>
      </c>
      <c r="C5" s="503"/>
      <c r="D5" s="505">
        <f>【様式１】申請書!G7</f>
        <v>0</v>
      </c>
      <c r="E5" s="505"/>
      <c r="F5" s="505"/>
      <c r="G5" s="505"/>
      <c r="H5" s="505"/>
      <c r="I5" s="34"/>
      <c r="J5" s="35"/>
      <c r="K5" s="390"/>
      <c r="L5" s="148"/>
      <c r="M5" s="148"/>
      <c r="N5" s="148"/>
      <c r="O5" s="148"/>
      <c r="P5" s="148"/>
      <c r="Q5" s="148"/>
      <c r="R5" s="148"/>
      <c r="S5" s="148"/>
      <c r="T5" s="148"/>
      <c r="U5" s="388">
        <f>IF('6'!E12&lt;&gt;"",'6'!E12,'6'!D12)</f>
        <v>0</v>
      </c>
      <c r="AB5" s="565"/>
      <c r="AC5" s="565"/>
      <c r="AD5" s="565"/>
      <c r="AE5" s="565"/>
      <c r="AF5" s="565"/>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31</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90"/>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9" t="s">
        <v>294</v>
      </c>
      <c r="C20" s="570"/>
      <c r="D20" s="359"/>
      <c r="E20" s="493"/>
      <c r="F20" s="494"/>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95" t="s">
        <v>287</v>
      </c>
      <c r="C21" s="496"/>
      <c r="D21" s="496"/>
      <c r="E21" s="497"/>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95" t="s">
        <v>267</v>
      </c>
      <c r="C22" s="496"/>
      <c r="D22" s="496"/>
      <c r="E22" s="497"/>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19" t="s">
        <v>268</v>
      </c>
      <c r="C23" s="520"/>
      <c r="D23" s="520"/>
      <c r="E23" s="521"/>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32</v>
      </c>
      <c r="K32" s="36" t="s">
        <v>49</v>
      </c>
      <c r="L32" s="148"/>
      <c r="M32" s="148"/>
      <c r="N32" s="148"/>
      <c r="O32" s="148"/>
      <c r="P32" s="148"/>
      <c r="Q32" s="148"/>
      <c r="R32" s="148"/>
      <c r="S32" s="148"/>
      <c r="T32" s="148"/>
    </row>
    <row r="33" spans="1:32" ht="27" customHeight="1">
      <c r="A33" s="390"/>
      <c r="B33" s="508" t="s">
        <v>293</v>
      </c>
      <c r="C33" s="508"/>
      <c r="D33" s="508"/>
      <c r="E33" s="508"/>
      <c r="F33" s="508"/>
      <c r="G33" s="508"/>
      <c r="H33" s="90"/>
      <c r="L33" s="148"/>
      <c r="M33" s="148"/>
      <c r="N33" s="148"/>
      <c r="O33" s="148"/>
      <c r="P33" s="148"/>
      <c r="Q33" s="148"/>
      <c r="R33" s="148"/>
      <c r="S33" s="148"/>
      <c r="T33" s="148"/>
    </row>
    <row r="34" spans="1:32" ht="27" customHeight="1">
      <c r="A34" s="390"/>
      <c r="B34" s="503"/>
      <c r="C34" s="503"/>
      <c r="D34" s="504"/>
      <c r="E34" s="504"/>
      <c r="F34" s="504"/>
      <c r="G34" s="504"/>
      <c r="H34" s="504"/>
      <c r="I34" s="34"/>
      <c r="J34" s="35"/>
      <c r="K34" s="390"/>
      <c r="L34" s="148"/>
      <c r="M34" s="148"/>
      <c r="N34" s="148"/>
      <c r="O34" s="148"/>
      <c r="P34" s="148"/>
      <c r="Q34" s="148"/>
      <c r="R34" s="148"/>
      <c r="S34" s="148"/>
      <c r="T34" s="148"/>
    </row>
    <row r="35" spans="1:32" ht="27" customHeight="1">
      <c r="A35" s="390"/>
      <c r="B35" s="503" t="s">
        <v>28</v>
      </c>
      <c r="C35" s="503"/>
      <c r="D35" s="505">
        <f>【様式１】申請書!G$7</f>
        <v>0</v>
      </c>
      <c r="E35" s="505"/>
      <c r="F35" s="505"/>
      <c r="G35" s="505"/>
      <c r="H35" s="505"/>
      <c r="I35" s="34"/>
      <c r="J35" s="35"/>
      <c r="K35" s="390"/>
      <c r="L35" s="148"/>
      <c r="M35" s="148"/>
      <c r="N35" s="148"/>
      <c r="O35" s="148"/>
      <c r="P35" s="148"/>
      <c r="Q35" s="148"/>
      <c r="R35" s="148"/>
      <c r="S35" s="148"/>
      <c r="T35" s="148"/>
      <c r="AB35" s="565"/>
      <c r="AC35" s="565"/>
      <c r="AD35" s="565"/>
      <c r="AE35" s="565"/>
      <c r="AF35" s="565"/>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32</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90"/>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9" t="s">
        <v>295</v>
      </c>
      <c r="C50" s="570"/>
      <c r="D50" s="427"/>
      <c r="E50" s="493"/>
      <c r="F50" s="494"/>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95" t="s">
        <v>287</v>
      </c>
      <c r="C51" s="496"/>
      <c r="D51" s="496"/>
      <c r="E51" s="497"/>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95" t="s">
        <v>267</v>
      </c>
      <c r="C52" s="496"/>
      <c r="D52" s="496"/>
      <c r="E52" s="497"/>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19" t="s">
        <v>268</v>
      </c>
      <c r="C53" s="520"/>
      <c r="D53" s="520"/>
      <c r="E53" s="521"/>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33</v>
      </c>
      <c r="K62" s="36" t="s">
        <v>49</v>
      </c>
      <c r="L62" s="148"/>
      <c r="M62" s="148"/>
      <c r="N62" s="148"/>
      <c r="O62" s="148"/>
      <c r="P62" s="148"/>
      <c r="Q62" s="148"/>
      <c r="R62" s="148"/>
      <c r="S62" s="148"/>
      <c r="T62" s="148"/>
    </row>
    <row r="63" spans="1:20" ht="27" customHeight="1">
      <c r="A63" s="390"/>
      <c r="B63" s="508" t="s">
        <v>293</v>
      </c>
      <c r="C63" s="508"/>
      <c r="D63" s="508"/>
      <c r="E63" s="508"/>
      <c r="F63" s="508"/>
      <c r="G63" s="508"/>
      <c r="H63" s="90"/>
      <c r="L63" s="148"/>
      <c r="M63" s="148"/>
      <c r="N63" s="148"/>
      <c r="O63" s="148"/>
      <c r="P63" s="148"/>
      <c r="Q63" s="148"/>
      <c r="R63" s="148"/>
      <c r="S63" s="148"/>
      <c r="T63" s="148"/>
    </row>
    <row r="64" spans="1:20" ht="27" customHeight="1">
      <c r="A64" s="390"/>
      <c r="B64" s="503"/>
      <c r="C64" s="503"/>
      <c r="D64" s="504"/>
      <c r="E64" s="504"/>
      <c r="F64" s="504"/>
      <c r="G64" s="504"/>
      <c r="H64" s="504"/>
      <c r="I64" s="34"/>
      <c r="J64" s="35"/>
      <c r="K64" s="390"/>
      <c r="L64" s="148"/>
      <c r="M64" s="148"/>
      <c r="N64" s="148"/>
      <c r="O64" s="148"/>
      <c r="P64" s="148"/>
      <c r="Q64" s="148"/>
      <c r="R64" s="148"/>
      <c r="S64" s="148"/>
      <c r="T64" s="148"/>
    </row>
    <row r="65" spans="1:32" ht="27" customHeight="1">
      <c r="A65" s="390"/>
      <c r="B65" s="503" t="s">
        <v>28</v>
      </c>
      <c r="C65" s="503"/>
      <c r="D65" s="505">
        <f>【様式１】申請書!G$7</f>
        <v>0</v>
      </c>
      <c r="E65" s="505"/>
      <c r="F65" s="505"/>
      <c r="G65" s="505"/>
      <c r="H65" s="505"/>
      <c r="I65" s="34"/>
      <c r="J65" s="35"/>
      <c r="K65" s="390"/>
      <c r="L65" s="148"/>
      <c r="M65" s="148"/>
      <c r="N65" s="148"/>
      <c r="O65" s="148"/>
      <c r="P65" s="148"/>
      <c r="Q65" s="148"/>
      <c r="R65" s="148"/>
      <c r="S65" s="148"/>
      <c r="T65" s="148"/>
      <c r="AB65" s="565"/>
      <c r="AC65" s="565"/>
      <c r="AD65" s="565"/>
      <c r="AE65" s="565"/>
      <c r="AF65" s="565"/>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33</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90"/>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482" t="s">
        <v>294</v>
      </c>
      <c r="C80" s="483"/>
      <c r="D80" s="427"/>
      <c r="E80" s="493"/>
      <c r="F80" s="494"/>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95" t="s">
        <v>287</v>
      </c>
      <c r="C81" s="496"/>
      <c r="D81" s="496"/>
      <c r="E81" s="497"/>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95" t="s">
        <v>267</v>
      </c>
      <c r="C82" s="496"/>
      <c r="D82" s="496"/>
      <c r="E82" s="497"/>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19" t="s">
        <v>268</v>
      </c>
      <c r="C83" s="520"/>
      <c r="D83" s="520"/>
      <c r="E83" s="521"/>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34</v>
      </c>
      <c r="K92" s="36" t="s">
        <v>49</v>
      </c>
      <c r="L92" s="148"/>
      <c r="M92" s="148"/>
      <c r="N92" s="148"/>
      <c r="O92" s="148"/>
      <c r="P92" s="148"/>
      <c r="Q92" s="148"/>
      <c r="R92" s="148"/>
      <c r="S92" s="148"/>
      <c r="T92" s="148"/>
    </row>
    <row r="93" spans="1:32" ht="27" customHeight="1">
      <c r="A93" s="390"/>
      <c r="B93" s="508" t="s">
        <v>293</v>
      </c>
      <c r="C93" s="508"/>
      <c r="D93" s="508"/>
      <c r="E93" s="508"/>
      <c r="F93" s="508"/>
      <c r="G93" s="508"/>
      <c r="H93" s="90"/>
      <c r="L93" s="148"/>
      <c r="M93" s="148"/>
      <c r="N93" s="148"/>
      <c r="O93" s="148"/>
      <c r="P93" s="148"/>
      <c r="Q93" s="148"/>
      <c r="R93" s="148"/>
      <c r="S93" s="148"/>
      <c r="T93" s="148"/>
    </row>
    <row r="94" spans="1:32" ht="27" customHeight="1">
      <c r="A94" s="390"/>
      <c r="B94" s="503"/>
      <c r="C94" s="503"/>
      <c r="D94" s="504"/>
      <c r="E94" s="504"/>
      <c r="F94" s="504"/>
      <c r="G94" s="504"/>
      <c r="H94" s="504"/>
      <c r="I94" s="34"/>
      <c r="J94" s="35"/>
      <c r="K94" s="390"/>
      <c r="L94" s="148"/>
      <c r="M94" s="148"/>
      <c r="N94" s="148"/>
      <c r="O94" s="148"/>
      <c r="P94" s="148"/>
      <c r="Q94" s="148"/>
      <c r="R94" s="148"/>
      <c r="S94" s="148"/>
      <c r="T94" s="148"/>
    </row>
    <row r="95" spans="1:32" ht="27" customHeight="1">
      <c r="A95" s="390"/>
      <c r="B95" s="503" t="s">
        <v>28</v>
      </c>
      <c r="C95" s="503"/>
      <c r="D95" s="505">
        <f>【様式１】申請書!G$7</f>
        <v>0</v>
      </c>
      <c r="E95" s="505"/>
      <c r="F95" s="505"/>
      <c r="G95" s="505"/>
      <c r="H95" s="505"/>
      <c r="I95" s="34"/>
      <c r="J95" s="35"/>
      <c r="K95" s="390"/>
      <c r="L95" s="148"/>
      <c r="M95" s="148"/>
      <c r="N95" s="148"/>
      <c r="O95" s="148"/>
      <c r="P95" s="148"/>
      <c r="Q95" s="148"/>
      <c r="R95" s="148"/>
      <c r="S95" s="148"/>
      <c r="T95" s="148"/>
      <c r="AB95" s="565"/>
      <c r="AC95" s="565"/>
      <c r="AD95" s="565"/>
      <c r="AE95" s="565"/>
      <c r="AF95" s="565"/>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34</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90"/>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482" t="s">
        <v>294</v>
      </c>
      <c r="C110" s="483"/>
      <c r="D110" s="359"/>
      <c r="E110" s="493"/>
      <c r="F110" s="494"/>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95" t="s">
        <v>287</v>
      </c>
      <c r="C111" s="496"/>
      <c r="D111" s="496"/>
      <c r="E111" s="497"/>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95" t="s">
        <v>267</v>
      </c>
      <c r="C112" s="496"/>
      <c r="D112" s="496"/>
      <c r="E112" s="497"/>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19" t="s">
        <v>268</v>
      </c>
      <c r="C113" s="520"/>
      <c r="D113" s="520"/>
      <c r="E113" s="521"/>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35</v>
      </c>
      <c r="K122" s="36" t="s">
        <v>49</v>
      </c>
      <c r="L122" s="148"/>
      <c r="M122" s="148"/>
      <c r="N122" s="148"/>
      <c r="O122" s="148"/>
      <c r="P122" s="148"/>
      <c r="Q122" s="148"/>
      <c r="R122" s="148"/>
      <c r="S122" s="148"/>
      <c r="T122" s="148"/>
    </row>
    <row r="123" spans="1:32" ht="27" customHeight="1">
      <c r="A123" s="390"/>
      <c r="B123" s="508" t="s">
        <v>293</v>
      </c>
      <c r="C123" s="508"/>
      <c r="D123" s="508"/>
      <c r="E123" s="508"/>
      <c r="F123" s="508"/>
      <c r="G123" s="508"/>
      <c r="H123" s="90"/>
      <c r="L123" s="148"/>
      <c r="M123" s="148"/>
      <c r="N123" s="148"/>
      <c r="O123" s="148"/>
      <c r="P123" s="148"/>
      <c r="Q123" s="148"/>
      <c r="R123" s="148"/>
      <c r="S123" s="148"/>
      <c r="T123" s="148"/>
    </row>
    <row r="124" spans="1:32" ht="27" customHeight="1">
      <c r="A124" s="390"/>
      <c r="B124" s="503"/>
      <c r="C124" s="503"/>
      <c r="D124" s="504"/>
      <c r="E124" s="504"/>
      <c r="F124" s="504"/>
      <c r="G124" s="504"/>
      <c r="H124" s="504"/>
      <c r="I124" s="34"/>
      <c r="J124" s="35"/>
      <c r="K124" s="390"/>
      <c r="L124" s="148"/>
      <c r="M124" s="148"/>
      <c r="N124" s="148"/>
      <c r="O124" s="148"/>
      <c r="P124" s="148"/>
      <c r="Q124" s="148"/>
      <c r="R124" s="148"/>
      <c r="S124" s="148"/>
      <c r="T124" s="148"/>
    </row>
    <row r="125" spans="1:32" ht="27" customHeight="1">
      <c r="A125" s="390"/>
      <c r="B125" s="503" t="s">
        <v>28</v>
      </c>
      <c r="C125" s="503"/>
      <c r="D125" s="505">
        <f>【様式１】申請書!G$7</f>
        <v>0</v>
      </c>
      <c r="E125" s="505"/>
      <c r="F125" s="505"/>
      <c r="G125" s="505"/>
      <c r="H125" s="505"/>
      <c r="I125" s="34"/>
      <c r="J125" s="35"/>
      <c r="K125" s="390"/>
      <c r="L125" s="148"/>
      <c r="M125" s="148"/>
      <c r="N125" s="148"/>
      <c r="O125" s="148"/>
      <c r="P125" s="148"/>
      <c r="Q125" s="148"/>
      <c r="R125" s="148"/>
      <c r="S125" s="148"/>
      <c r="T125" s="148"/>
      <c r="AB125" s="565"/>
      <c r="AC125" s="565"/>
      <c r="AD125" s="565"/>
      <c r="AE125" s="565"/>
      <c r="AF125" s="565"/>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35</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90"/>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482" t="s">
        <v>296</v>
      </c>
      <c r="C140" s="483"/>
      <c r="D140" s="359"/>
      <c r="E140" s="493"/>
      <c r="F140" s="494"/>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95" t="s">
        <v>287</v>
      </c>
      <c r="C141" s="496"/>
      <c r="D141" s="496"/>
      <c r="E141" s="497"/>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95" t="s">
        <v>267</v>
      </c>
      <c r="C142" s="496"/>
      <c r="D142" s="496"/>
      <c r="E142" s="497"/>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19" t="s">
        <v>268</v>
      </c>
      <c r="C143" s="520"/>
      <c r="D143" s="520"/>
      <c r="E143" s="521"/>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36</v>
      </c>
      <c r="K152" s="36" t="s">
        <v>49</v>
      </c>
      <c r="L152" s="148"/>
      <c r="M152" s="148"/>
      <c r="N152" s="148"/>
      <c r="O152" s="148"/>
      <c r="P152" s="148"/>
      <c r="Q152" s="148"/>
      <c r="R152" s="148"/>
      <c r="S152" s="148"/>
      <c r="T152" s="148"/>
    </row>
    <row r="153" spans="1:32" ht="27" customHeight="1">
      <c r="A153" s="390"/>
      <c r="B153" s="508" t="s">
        <v>293</v>
      </c>
      <c r="C153" s="508"/>
      <c r="D153" s="508"/>
      <c r="E153" s="508"/>
      <c r="F153" s="508"/>
      <c r="G153" s="508"/>
      <c r="H153" s="90"/>
      <c r="L153" s="148"/>
      <c r="M153" s="148"/>
      <c r="N153" s="148"/>
      <c r="O153" s="148"/>
      <c r="P153" s="148"/>
      <c r="Q153" s="148"/>
      <c r="R153" s="148"/>
      <c r="S153" s="148"/>
      <c r="T153" s="148"/>
    </row>
    <row r="154" spans="1:32" ht="27" customHeight="1">
      <c r="A154" s="390"/>
      <c r="B154" s="503"/>
      <c r="C154" s="503"/>
      <c r="D154" s="504"/>
      <c r="E154" s="504"/>
      <c r="F154" s="504"/>
      <c r="G154" s="504"/>
      <c r="H154" s="504"/>
      <c r="I154" s="34"/>
      <c r="J154" s="35"/>
      <c r="K154" s="390"/>
      <c r="L154" s="148"/>
      <c r="M154" s="148"/>
      <c r="N154" s="148"/>
      <c r="O154" s="148"/>
      <c r="P154" s="148"/>
      <c r="Q154" s="148"/>
      <c r="R154" s="148"/>
      <c r="S154" s="148"/>
      <c r="T154" s="148"/>
    </row>
    <row r="155" spans="1:32" ht="27" customHeight="1">
      <c r="A155" s="390"/>
      <c r="B155" s="503" t="s">
        <v>28</v>
      </c>
      <c r="C155" s="503"/>
      <c r="D155" s="505">
        <f>【様式１】申請書!G$7</f>
        <v>0</v>
      </c>
      <c r="E155" s="505"/>
      <c r="F155" s="505"/>
      <c r="G155" s="505"/>
      <c r="H155" s="505"/>
      <c r="I155" s="34"/>
      <c r="J155" s="35"/>
      <c r="K155" s="390"/>
      <c r="L155" s="148"/>
      <c r="M155" s="148"/>
      <c r="N155" s="148"/>
      <c r="O155" s="148"/>
      <c r="P155" s="148"/>
      <c r="Q155" s="148"/>
      <c r="R155" s="148"/>
      <c r="S155" s="148"/>
      <c r="T155" s="148"/>
      <c r="AB155" s="565"/>
      <c r="AC155" s="565"/>
      <c r="AD155" s="565"/>
      <c r="AE155" s="565"/>
      <c r="AF155" s="565"/>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36</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90"/>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482" t="s">
        <v>294</v>
      </c>
      <c r="C170" s="483"/>
      <c r="D170" s="359"/>
      <c r="E170" s="493"/>
      <c r="F170" s="494"/>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95" t="s">
        <v>287</v>
      </c>
      <c r="C171" s="496"/>
      <c r="D171" s="496"/>
      <c r="E171" s="497"/>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95" t="s">
        <v>267</v>
      </c>
      <c r="C172" s="496"/>
      <c r="D172" s="496"/>
      <c r="E172" s="497"/>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19" t="s">
        <v>268</v>
      </c>
      <c r="C173" s="520"/>
      <c r="D173" s="520"/>
      <c r="E173" s="521"/>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fgtIv9usYn/oBP+GS4k2TwHW7/hBO1mUBcxUixZZZ++c/C3JqDjvcmtaWtGQpEO90N6KHAm9S0z6bCbW/1HFZw==" saltValue="ZZ08xf2DKGmMe/PZPyEP8g==" spinCount="100000" sheet="1" objects="1" scenarios="1" selectLockedCells="1"/>
  <mergeCells count="354">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O9:O10"/>
    <mergeCell ref="E12:F13"/>
    <mergeCell ref="B14:C14"/>
    <mergeCell ref="E14:F14"/>
    <mergeCell ref="B15:B16"/>
    <mergeCell ref="E15:F15"/>
    <mergeCell ref="J9:J10"/>
    <mergeCell ref="K9:K10"/>
    <mergeCell ref="L9:L10"/>
    <mergeCell ref="M9:M10"/>
    <mergeCell ref="N9:N1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count="10">
    <dataValidation type="textLength" operator="equal" allowBlank="1" showInputMessage="1" showErrorMessage="1" prompt="都道府県に続く番号を半角6文字で入力。" sqref="E137:F137 E17:F17 E47:F47 E77:F77 E107:F107 E167:F167" xr:uid="{00000000-0002-0000-0900-000001000000}">
      <formula1>6</formula1>
    </dataValidation>
    <dataValidation type="list" allowBlank="1" showInputMessage="1" showErrorMessage="1" sqref="D137 D47 D77 D107 D17 D167" xr:uid="{00000000-0002-0000-09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7 K37 K67 K97 K127 K157" xr:uid="{00000000-0002-0000-09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09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030A4405-1E39-4078-B5B3-6B3E29A06569}">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0BC226F2-6BE3-4C8D-969E-958D7C4F5403}">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67F598B9-5394-4BFF-9DB8-81BAE08F11E5}">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11345A90-61E9-49A8-928B-B84ADFF51A0B}">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71EB9047-FC2D-4D19-9B47-CC200E67586A}">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10F2685B-1F9E-4795-864F-C26829907961}">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sheetPr>
  <dimension ref="A1:AF190"/>
  <sheetViews>
    <sheetView view="pageBreakPreview" topLeftCell="A10"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1+'6'!J152</f>
        <v>37</v>
      </c>
      <c r="K2" s="36" t="s">
        <v>49</v>
      </c>
      <c r="L2" s="148"/>
      <c r="M2" s="148"/>
      <c r="N2" s="148"/>
      <c r="O2" s="148"/>
      <c r="P2" s="148"/>
      <c r="Q2" s="148"/>
      <c r="R2" s="148"/>
      <c r="S2" s="148"/>
      <c r="T2" s="148"/>
    </row>
    <row r="3" spans="1:32" ht="27" customHeight="1">
      <c r="A3" s="390"/>
      <c r="B3" s="508" t="s">
        <v>293</v>
      </c>
      <c r="C3" s="508"/>
      <c r="D3" s="508"/>
      <c r="E3" s="508"/>
      <c r="F3" s="508"/>
      <c r="G3" s="508"/>
      <c r="H3" s="90"/>
      <c r="L3" s="148"/>
      <c r="M3" s="148"/>
      <c r="N3" s="148"/>
      <c r="O3" s="148"/>
      <c r="P3" s="148"/>
      <c r="Q3" s="148"/>
      <c r="R3" s="148"/>
      <c r="S3" s="148"/>
      <c r="T3" s="148"/>
    </row>
    <row r="4" spans="1:32" ht="27" customHeight="1">
      <c r="A4" s="390"/>
      <c r="B4" s="503"/>
      <c r="C4" s="503"/>
      <c r="D4" s="504"/>
      <c r="E4" s="504"/>
      <c r="F4" s="504"/>
      <c r="G4" s="504"/>
      <c r="H4" s="504"/>
      <c r="I4" s="34"/>
      <c r="J4" s="35"/>
      <c r="K4" s="390"/>
      <c r="L4" s="148"/>
      <c r="M4" s="148"/>
      <c r="N4" s="408"/>
      <c r="O4" s="148"/>
      <c r="P4" s="148"/>
      <c r="Q4" s="148"/>
      <c r="R4" s="148"/>
      <c r="S4" s="148"/>
      <c r="T4" s="148"/>
    </row>
    <row r="5" spans="1:32" ht="27" customHeight="1">
      <c r="A5" s="390"/>
      <c r="B5" s="503" t="s">
        <v>28</v>
      </c>
      <c r="C5" s="503"/>
      <c r="D5" s="505">
        <f>【様式１】申請書!G7</f>
        <v>0</v>
      </c>
      <c r="E5" s="505"/>
      <c r="F5" s="505"/>
      <c r="G5" s="505"/>
      <c r="H5" s="505"/>
      <c r="I5" s="34"/>
      <c r="J5" s="35"/>
      <c r="K5" s="390"/>
      <c r="L5" s="148"/>
      <c r="M5" s="148"/>
      <c r="N5" s="148"/>
      <c r="O5" s="148"/>
      <c r="P5" s="148"/>
      <c r="Q5" s="148"/>
      <c r="R5" s="148"/>
      <c r="S5" s="148"/>
      <c r="T5" s="148"/>
      <c r="U5" s="388">
        <f>IF('7'!E12&lt;&gt;"",'7'!E12,'7'!D12)</f>
        <v>0</v>
      </c>
      <c r="AB5" s="565"/>
      <c r="AC5" s="565"/>
      <c r="AD5" s="565"/>
      <c r="AE5" s="565"/>
      <c r="AF5" s="565"/>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37</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90"/>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9" t="s">
        <v>294</v>
      </c>
      <c r="C20" s="570"/>
      <c r="D20" s="359"/>
      <c r="E20" s="493"/>
      <c r="F20" s="494"/>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95" t="s">
        <v>287</v>
      </c>
      <c r="C21" s="496"/>
      <c r="D21" s="496"/>
      <c r="E21" s="497"/>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95" t="s">
        <v>267</v>
      </c>
      <c r="C22" s="496"/>
      <c r="D22" s="496"/>
      <c r="E22" s="497"/>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19" t="s">
        <v>268</v>
      </c>
      <c r="C23" s="520"/>
      <c r="D23" s="520"/>
      <c r="E23" s="521"/>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38</v>
      </c>
      <c r="K32" s="36" t="s">
        <v>49</v>
      </c>
      <c r="L32" s="148"/>
      <c r="M32" s="148"/>
      <c r="N32" s="148"/>
      <c r="O32" s="148"/>
      <c r="P32" s="148"/>
      <c r="Q32" s="148"/>
      <c r="R32" s="148"/>
      <c r="S32" s="148"/>
      <c r="T32" s="148"/>
    </row>
    <row r="33" spans="1:32" ht="27" customHeight="1">
      <c r="A33" s="390"/>
      <c r="B33" s="508" t="s">
        <v>293</v>
      </c>
      <c r="C33" s="508"/>
      <c r="D33" s="508"/>
      <c r="E33" s="508"/>
      <c r="F33" s="508"/>
      <c r="G33" s="508"/>
      <c r="H33" s="90"/>
      <c r="L33" s="148"/>
      <c r="M33" s="148"/>
      <c r="N33" s="148"/>
      <c r="O33" s="148"/>
      <c r="P33" s="148"/>
      <c r="Q33" s="148"/>
      <c r="R33" s="148"/>
      <c r="S33" s="148"/>
      <c r="T33" s="148"/>
    </row>
    <row r="34" spans="1:32" ht="27" customHeight="1">
      <c r="A34" s="390"/>
      <c r="B34" s="503"/>
      <c r="C34" s="503"/>
      <c r="D34" s="504"/>
      <c r="E34" s="504"/>
      <c r="F34" s="504"/>
      <c r="G34" s="504"/>
      <c r="H34" s="504"/>
      <c r="I34" s="34"/>
      <c r="J34" s="35"/>
      <c r="K34" s="390"/>
      <c r="L34" s="148"/>
      <c r="M34" s="148"/>
      <c r="N34" s="148"/>
      <c r="O34" s="148"/>
      <c r="P34" s="148"/>
      <c r="Q34" s="148"/>
      <c r="R34" s="148"/>
      <c r="S34" s="148"/>
      <c r="T34" s="148"/>
    </row>
    <row r="35" spans="1:32" ht="27" customHeight="1">
      <c r="A35" s="390"/>
      <c r="B35" s="503" t="s">
        <v>28</v>
      </c>
      <c r="C35" s="503"/>
      <c r="D35" s="505">
        <f>【様式１】申請書!G$7</f>
        <v>0</v>
      </c>
      <c r="E35" s="505"/>
      <c r="F35" s="505"/>
      <c r="G35" s="505"/>
      <c r="H35" s="505"/>
      <c r="I35" s="34"/>
      <c r="J35" s="35"/>
      <c r="K35" s="390"/>
      <c r="L35" s="148"/>
      <c r="M35" s="148"/>
      <c r="N35" s="148"/>
      <c r="O35" s="148"/>
      <c r="P35" s="148"/>
      <c r="Q35" s="148"/>
      <c r="R35" s="148"/>
      <c r="S35" s="148"/>
      <c r="T35" s="148"/>
      <c r="AB35" s="565"/>
      <c r="AC35" s="565"/>
      <c r="AD35" s="565"/>
      <c r="AE35" s="565"/>
      <c r="AF35" s="565"/>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38</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90"/>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9" t="s">
        <v>295</v>
      </c>
      <c r="C50" s="570"/>
      <c r="D50" s="427"/>
      <c r="E50" s="493"/>
      <c r="F50" s="494"/>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95" t="s">
        <v>287</v>
      </c>
      <c r="C51" s="496"/>
      <c r="D51" s="496"/>
      <c r="E51" s="497"/>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95" t="s">
        <v>267</v>
      </c>
      <c r="C52" s="496"/>
      <c r="D52" s="496"/>
      <c r="E52" s="497"/>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19" t="s">
        <v>268</v>
      </c>
      <c r="C53" s="520"/>
      <c r="D53" s="520"/>
      <c r="E53" s="521"/>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39</v>
      </c>
      <c r="K62" s="36" t="s">
        <v>49</v>
      </c>
      <c r="L62" s="148"/>
      <c r="M62" s="148"/>
      <c r="N62" s="148"/>
      <c r="O62" s="148"/>
      <c r="P62" s="148"/>
      <c r="Q62" s="148"/>
      <c r="R62" s="148"/>
      <c r="S62" s="148"/>
      <c r="T62" s="148"/>
    </row>
    <row r="63" spans="1:20" ht="27" customHeight="1">
      <c r="A63" s="390"/>
      <c r="B63" s="508" t="s">
        <v>293</v>
      </c>
      <c r="C63" s="508"/>
      <c r="D63" s="508"/>
      <c r="E63" s="508"/>
      <c r="F63" s="508"/>
      <c r="G63" s="508"/>
      <c r="H63" s="90"/>
      <c r="L63" s="148"/>
      <c r="M63" s="148"/>
      <c r="N63" s="148"/>
      <c r="O63" s="148"/>
      <c r="P63" s="148"/>
      <c r="Q63" s="148"/>
      <c r="R63" s="148"/>
      <c r="S63" s="148"/>
      <c r="T63" s="148"/>
    </row>
    <row r="64" spans="1:20" ht="27" customHeight="1">
      <c r="A64" s="390"/>
      <c r="B64" s="503"/>
      <c r="C64" s="503"/>
      <c r="D64" s="504"/>
      <c r="E64" s="504"/>
      <c r="F64" s="504"/>
      <c r="G64" s="504"/>
      <c r="H64" s="504"/>
      <c r="I64" s="34"/>
      <c r="J64" s="35"/>
      <c r="K64" s="390"/>
      <c r="L64" s="148"/>
      <c r="M64" s="148"/>
      <c r="N64" s="148"/>
      <c r="O64" s="148"/>
      <c r="P64" s="148"/>
      <c r="Q64" s="148"/>
      <c r="R64" s="148"/>
      <c r="S64" s="148"/>
      <c r="T64" s="148"/>
    </row>
    <row r="65" spans="1:32" ht="27" customHeight="1">
      <c r="A65" s="390"/>
      <c r="B65" s="503" t="s">
        <v>28</v>
      </c>
      <c r="C65" s="503"/>
      <c r="D65" s="505">
        <f>【様式１】申請書!G$7</f>
        <v>0</v>
      </c>
      <c r="E65" s="505"/>
      <c r="F65" s="505"/>
      <c r="G65" s="505"/>
      <c r="H65" s="505"/>
      <c r="I65" s="34"/>
      <c r="J65" s="35"/>
      <c r="K65" s="390"/>
      <c r="L65" s="148"/>
      <c r="M65" s="148"/>
      <c r="N65" s="148"/>
      <c r="O65" s="148"/>
      <c r="P65" s="148"/>
      <c r="Q65" s="148"/>
      <c r="R65" s="148"/>
      <c r="S65" s="148"/>
      <c r="T65" s="148"/>
      <c r="AB65" s="565"/>
      <c r="AC65" s="565"/>
      <c r="AD65" s="565"/>
      <c r="AE65" s="565"/>
      <c r="AF65" s="565"/>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39</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90"/>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482" t="s">
        <v>294</v>
      </c>
      <c r="C80" s="483"/>
      <c r="D80" s="427"/>
      <c r="E80" s="493"/>
      <c r="F80" s="494"/>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95" t="s">
        <v>287</v>
      </c>
      <c r="C81" s="496"/>
      <c r="D81" s="496"/>
      <c r="E81" s="497"/>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95" t="s">
        <v>267</v>
      </c>
      <c r="C82" s="496"/>
      <c r="D82" s="496"/>
      <c r="E82" s="497"/>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19" t="s">
        <v>268</v>
      </c>
      <c r="C83" s="520"/>
      <c r="D83" s="520"/>
      <c r="E83" s="521"/>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40</v>
      </c>
      <c r="K92" s="36" t="s">
        <v>49</v>
      </c>
      <c r="L92" s="148"/>
      <c r="M92" s="148"/>
      <c r="N92" s="148"/>
      <c r="O92" s="148"/>
      <c r="P92" s="148"/>
      <c r="Q92" s="148"/>
      <c r="R92" s="148"/>
      <c r="S92" s="148"/>
      <c r="T92" s="148"/>
    </row>
    <row r="93" spans="1:32" ht="27" customHeight="1">
      <c r="A93" s="390"/>
      <c r="B93" s="508" t="s">
        <v>293</v>
      </c>
      <c r="C93" s="508"/>
      <c r="D93" s="508"/>
      <c r="E93" s="508"/>
      <c r="F93" s="508"/>
      <c r="G93" s="508"/>
      <c r="H93" s="90"/>
      <c r="L93" s="148"/>
      <c r="M93" s="148"/>
      <c r="N93" s="148"/>
      <c r="O93" s="148"/>
      <c r="P93" s="148"/>
      <c r="Q93" s="148"/>
      <c r="R93" s="148"/>
      <c r="S93" s="148"/>
      <c r="T93" s="148"/>
    </row>
    <row r="94" spans="1:32" ht="27" customHeight="1">
      <c r="A94" s="390"/>
      <c r="B94" s="503"/>
      <c r="C94" s="503"/>
      <c r="D94" s="504"/>
      <c r="E94" s="504"/>
      <c r="F94" s="504"/>
      <c r="G94" s="504"/>
      <c r="H94" s="504"/>
      <c r="I94" s="34"/>
      <c r="J94" s="35"/>
      <c r="K94" s="390"/>
      <c r="L94" s="148"/>
      <c r="M94" s="148"/>
      <c r="N94" s="148"/>
      <c r="O94" s="148"/>
      <c r="P94" s="148"/>
      <c r="Q94" s="148"/>
      <c r="R94" s="148"/>
      <c r="S94" s="148"/>
      <c r="T94" s="148"/>
    </row>
    <row r="95" spans="1:32" ht="27" customHeight="1">
      <c r="A95" s="390"/>
      <c r="B95" s="503" t="s">
        <v>28</v>
      </c>
      <c r="C95" s="503"/>
      <c r="D95" s="505">
        <f>【様式１】申請書!G$7</f>
        <v>0</v>
      </c>
      <c r="E95" s="505"/>
      <c r="F95" s="505"/>
      <c r="G95" s="505"/>
      <c r="H95" s="505"/>
      <c r="I95" s="34"/>
      <c r="J95" s="35"/>
      <c r="K95" s="390"/>
      <c r="L95" s="148"/>
      <c r="M95" s="148"/>
      <c r="N95" s="148"/>
      <c r="O95" s="148"/>
      <c r="P95" s="148"/>
      <c r="Q95" s="148"/>
      <c r="R95" s="148"/>
      <c r="S95" s="148"/>
      <c r="T95" s="148"/>
      <c r="AB95" s="565"/>
      <c r="AC95" s="565"/>
      <c r="AD95" s="565"/>
      <c r="AE95" s="565"/>
      <c r="AF95" s="565"/>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40</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90"/>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482" t="s">
        <v>294</v>
      </c>
      <c r="C110" s="483"/>
      <c r="D110" s="359"/>
      <c r="E110" s="493"/>
      <c r="F110" s="494"/>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95" t="s">
        <v>287</v>
      </c>
      <c r="C111" s="496"/>
      <c r="D111" s="496"/>
      <c r="E111" s="497"/>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95" t="s">
        <v>267</v>
      </c>
      <c r="C112" s="496"/>
      <c r="D112" s="496"/>
      <c r="E112" s="497"/>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19" t="s">
        <v>268</v>
      </c>
      <c r="C113" s="520"/>
      <c r="D113" s="520"/>
      <c r="E113" s="521"/>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41</v>
      </c>
      <c r="K122" s="36" t="s">
        <v>49</v>
      </c>
      <c r="L122" s="148"/>
      <c r="M122" s="148"/>
      <c r="N122" s="148"/>
      <c r="O122" s="148"/>
      <c r="P122" s="148"/>
      <c r="Q122" s="148"/>
      <c r="R122" s="148"/>
      <c r="S122" s="148"/>
      <c r="T122" s="148"/>
    </row>
    <row r="123" spans="1:32" ht="27" customHeight="1">
      <c r="A123" s="390"/>
      <c r="B123" s="508" t="s">
        <v>293</v>
      </c>
      <c r="C123" s="508"/>
      <c r="D123" s="508"/>
      <c r="E123" s="508"/>
      <c r="F123" s="508"/>
      <c r="G123" s="508"/>
      <c r="H123" s="90"/>
      <c r="L123" s="148"/>
      <c r="M123" s="148"/>
      <c r="N123" s="148"/>
      <c r="O123" s="148"/>
      <c r="P123" s="148"/>
      <c r="Q123" s="148"/>
      <c r="R123" s="148"/>
      <c r="S123" s="148"/>
      <c r="T123" s="148"/>
    </row>
    <row r="124" spans="1:32" ht="27" customHeight="1">
      <c r="A124" s="390"/>
      <c r="B124" s="503"/>
      <c r="C124" s="503"/>
      <c r="D124" s="504"/>
      <c r="E124" s="504"/>
      <c r="F124" s="504"/>
      <c r="G124" s="504"/>
      <c r="H124" s="504"/>
      <c r="I124" s="34"/>
      <c r="J124" s="35"/>
      <c r="K124" s="390"/>
      <c r="L124" s="148"/>
      <c r="M124" s="148"/>
      <c r="N124" s="148"/>
      <c r="O124" s="148"/>
      <c r="P124" s="148"/>
      <c r="Q124" s="148"/>
      <c r="R124" s="148"/>
      <c r="S124" s="148"/>
      <c r="T124" s="148"/>
    </row>
    <row r="125" spans="1:32" ht="27" customHeight="1">
      <c r="A125" s="390"/>
      <c r="B125" s="503" t="s">
        <v>28</v>
      </c>
      <c r="C125" s="503"/>
      <c r="D125" s="505">
        <f>【様式１】申請書!G$7</f>
        <v>0</v>
      </c>
      <c r="E125" s="505"/>
      <c r="F125" s="505"/>
      <c r="G125" s="505"/>
      <c r="H125" s="505"/>
      <c r="I125" s="34"/>
      <c r="J125" s="35"/>
      <c r="K125" s="390"/>
      <c r="L125" s="148"/>
      <c r="M125" s="148"/>
      <c r="N125" s="148"/>
      <c r="O125" s="148"/>
      <c r="P125" s="148"/>
      <c r="Q125" s="148"/>
      <c r="R125" s="148"/>
      <c r="S125" s="148"/>
      <c r="T125" s="148"/>
      <c r="AB125" s="565"/>
      <c r="AC125" s="565"/>
      <c r="AD125" s="565"/>
      <c r="AE125" s="565"/>
      <c r="AF125" s="565"/>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41</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90"/>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482" t="s">
        <v>296</v>
      </c>
      <c r="C140" s="483"/>
      <c r="D140" s="359"/>
      <c r="E140" s="493"/>
      <c r="F140" s="494"/>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95" t="s">
        <v>287</v>
      </c>
      <c r="C141" s="496"/>
      <c r="D141" s="496"/>
      <c r="E141" s="497"/>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95" t="s">
        <v>267</v>
      </c>
      <c r="C142" s="496"/>
      <c r="D142" s="496"/>
      <c r="E142" s="497"/>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19" t="s">
        <v>268</v>
      </c>
      <c r="C143" s="520"/>
      <c r="D143" s="520"/>
      <c r="E143" s="521"/>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42</v>
      </c>
      <c r="K152" s="36" t="s">
        <v>49</v>
      </c>
      <c r="L152" s="148"/>
      <c r="M152" s="148"/>
      <c r="N152" s="148"/>
      <c r="O152" s="148"/>
      <c r="P152" s="148"/>
      <c r="Q152" s="148"/>
      <c r="R152" s="148"/>
      <c r="S152" s="148"/>
      <c r="T152" s="148"/>
    </row>
    <row r="153" spans="1:32" ht="27" customHeight="1">
      <c r="A153" s="390"/>
      <c r="B153" s="508" t="s">
        <v>293</v>
      </c>
      <c r="C153" s="508"/>
      <c r="D153" s="508"/>
      <c r="E153" s="508"/>
      <c r="F153" s="508"/>
      <c r="G153" s="508"/>
      <c r="H153" s="90"/>
      <c r="L153" s="148"/>
      <c r="M153" s="148"/>
      <c r="N153" s="148"/>
      <c r="O153" s="148"/>
      <c r="P153" s="148"/>
      <c r="Q153" s="148"/>
      <c r="R153" s="148"/>
      <c r="S153" s="148"/>
      <c r="T153" s="148"/>
    </row>
    <row r="154" spans="1:32" ht="27" customHeight="1">
      <c r="A154" s="390"/>
      <c r="B154" s="503"/>
      <c r="C154" s="503"/>
      <c r="D154" s="504"/>
      <c r="E154" s="504"/>
      <c r="F154" s="504"/>
      <c r="G154" s="504"/>
      <c r="H154" s="504"/>
      <c r="I154" s="34"/>
      <c r="J154" s="35"/>
      <c r="K154" s="390"/>
      <c r="L154" s="148"/>
      <c r="M154" s="148"/>
      <c r="N154" s="148"/>
      <c r="O154" s="148"/>
      <c r="P154" s="148"/>
      <c r="Q154" s="148"/>
      <c r="R154" s="148"/>
      <c r="S154" s="148"/>
      <c r="T154" s="148"/>
    </row>
    <row r="155" spans="1:32" ht="27" customHeight="1">
      <c r="A155" s="390"/>
      <c r="B155" s="503" t="s">
        <v>28</v>
      </c>
      <c r="C155" s="503"/>
      <c r="D155" s="505">
        <f>【様式１】申請書!G$7</f>
        <v>0</v>
      </c>
      <c r="E155" s="505"/>
      <c r="F155" s="505"/>
      <c r="G155" s="505"/>
      <c r="H155" s="505"/>
      <c r="I155" s="34"/>
      <c r="J155" s="35"/>
      <c r="K155" s="390"/>
      <c r="L155" s="148"/>
      <c r="M155" s="148"/>
      <c r="N155" s="148"/>
      <c r="O155" s="148"/>
      <c r="P155" s="148"/>
      <c r="Q155" s="148"/>
      <c r="R155" s="148"/>
      <c r="S155" s="148"/>
      <c r="T155" s="148"/>
      <c r="AB155" s="565"/>
      <c r="AC155" s="565"/>
      <c r="AD155" s="565"/>
      <c r="AE155" s="565"/>
      <c r="AF155" s="565"/>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42</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90"/>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482" t="s">
        <v>294</v>
      </c>
      <c r="C170" s="483"/>
      <c r="D170" s="359"/>
      <c r="E170" s="493"/>
      <c r="F170" s="494"/>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95" t="s">
        <v>287</v>
      </c>
      <c r="C171" s="496"/>
      <c r="D171" s="496"/>
      <c r="E171" s="497"/>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95" t="s">
        <v>267</v>
      </c>
      <c r="C172" s="496"/>
      <c r="D172" s="496"/>
      <c r="E172" s="497"/>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19" t="s">
        <v>268</v>
      </c>
      <c r="C173" s="520"/>
      <c r="D173" s="520"/>
      <c r="E173" s="521"/>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DSqJ8s7iu23s2JIHc1x54bsLmNWr0aYqxLxDKJj0yp2PvmkZiE9KczoJl5iYsvI6+UrB50AGK5K6gUljKgfq/w==" saltValue="q6PL/sWZOS8G82WtI6Gz0g==" spinCount="100000" sheet="1" objects="1" scenarios="1" selectLockedCells="1"/>
  <mergeCells count="354">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O9:O10"/>
    <mergeCell ref="E12:F13"/>
    <mergeCell ref="B14:C14"/>
    <mergeCell ref="E14:F14"/>
    <mergeCell ref="B15:B16"/>
    <mergeCell ref="E15:F15"/>
    <mergeCell ref="J9:J10"/>
    <mergeCell ref="K9:K10"/>
    <mergeCell ref="L9:L10"/>
    <mergeCell ref="M9:M10"/>
    <mergeCell ref="N9:N1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count="10">
    <dataValidation type="list" allowBlank="1" showInputMessage="1" showErrorMessage="1" sqref="D137 D47 D77 D107 D17 D167" xr:uid="{00000000-0002-0000-0A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37:F137 E17:F17 E47:F47 E77:F77 E107:F107 E167:F167" xr:uid="{00000000-0002-0000-0A00-000001000000}">
      <formula1>6</formula1>
    </dataValidation>
    <dataValidation type="list" allowBlank="1" showInputMessage="1" showErrorMessage="1" sqref="K7 K37 K67 K97 K127 K157" xr:uid="{00000000-0002-0000-0A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0A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9FE59253-2778-42E8-BC32-7B4E8FEDE32F}">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3459453D-C664-4096-B60B-274D808E14CC}">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FEF4AAF2-79F1-4D6E-A354-4C8E4216D267}">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6A5AED3D-7448-44FC-BAF3-3B2E2BE670C6}">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C11434E2-D584-4798-B9F3-4CD091D3D2C3}">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F4D27F01-A843-47EE-837E-D536E75F25EE}">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0000"/>
  </sheetPr>
  <dimension ref="A1:AF190"/>
  <sheetViews>
    <sheetView view="pageBreakPreview" topLeftCell="A16"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1+'7'!J152</f>
        <v>43</v>
      </c>
      <c r="K2" s="36" t="s">
        <v>49</v>
      </c>
      <c r="L2" s="148"/>
      <c r="M2" s="148"/>
      <c r="N2" s="148"/>
      <c r="O2" s="148"/>
      <c r="P2" s="148"/>
      <c r="Q2" s="148"/>
      <c r="R2" s="148"/>
      <c r="S2" s="148"/>
      <c r="T2" s="148"/>
    </row>
    <row r="3" spans="1:32" ht="27" customHeight="1">
      <c r="A3" s="390"/>
      <c r="B3" s="508" t="s">
        <v>293</v>
      </c>
      <c r="C3" s="508"/>
      <c r="D3" s="508"/>
      <c r="E3" s="508"/>
      <c r="F3" s="508"/>
      <c r="G3" s="508"/>
      <c r="H3" s="90"/>
      <c r="L3" s="148"/>
      <c r="M3" s="148"/>
      <c r="N3" s="148"/>
      <c r="O3" s="148"/>
      <c r="P3" s="148"/>
      <c r="Q3" s="148"/>
      <c r="R3" s="148"/>
      <c r="S3" s="148"/>
      <c r="T3" s="148"/>
    </row>
    <row r="4" spans="1:32" ht="27" customHeight="1">
      <c r="A4" s="390"/>
      <c r="B4" s="503"/>
      <c r="C4" s="503"/>
      <c r="D4" s="504"/>
      <c r="E4" s="504"/>
      <c r="F4" s="504"/>
      <c r="G4" s="504"/>
      <c r="H4" s="504"/>
      <c r="I4" s="34"/>
      <c r="J4" s="35"/>
      <c r="K4" s="390"/>
      <c r="L4" s="148"/>
      <c r="M4" s="148"/>
      <c r="N4" s="408"/>
      <c r="O4" s="148"/>
      <c r="P4" s="148"/>
      <c r="Q4" s="148"/>
      <c r="R4" s="148"/>
      <c r="S4" s="148"/>
      <c r="T4" s="148"/>
    </row>
    <row r="5" spans="1:32" ht="27" customHeight="1">
      <c r="A5" s="390"/>
      <c r="B5" s="503" t="s">
        <v>28</v>
      </c>
      <c r="C5" s="503"/>
      <c r="D5" s="505">
        <f>【様式１】申請書!G7</f>
        <v>0</v>
      </c>
      <c r="E5" s="505"/>
      <c r="F5" s="505"/>
      <c r="G5" s="505"/>
      <c r="H5" s="505"/>
      <c r="I5" s="34"/>
      <c r="J5" s="35"/>
      <c r="K5" s="390"/>
      <c r="L5" s="148"/>
      <c r="M5" s="148"/>
      <c r="N5" s="148"/>
      <c r="O5" s="148"/>
      <c r="P5" s="148"/>
      <c r="Q5" s="148"/>
      <c r="R5" s="148"/>
      <c r="S5" s="148"/>
      <c r="T5" s="148"/>
      <c r="U5" s="388">
        <f>IF('8'!E12&lt;&gt;"",'8'!E12,'8'!D12)</f>
        <v>0</v>
      </c>
      <c r="AB5" s="565"/>
      <c r="AC5" s="565"/>
      <c r="AD5" s="565"/>
      <c r="AE5" s="565"/>
      <c r="AF5" s="565"/>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43</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90"/>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9" t="s">
        <v>294</v>
      </c>
      <c r="C20" s="570"/>
      <c r="D20" s="359"/>
      <c r="E20" s="493"/>
      <c r="F20" s="494"/>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95" t="s">
        <v>287</v>
      </c>
      <c r="C21" s="496"/>
      <c r="D21" s="496"/>
      <c r="E21" s="497"/>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95" t="s">
        <v>267</v>
      </c>
      <c r="C22" s="496"/>
      <c r="D22" s="496"/>
      <c r="E22" s="497"/>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19" t="s">
        <v>268</v>
      </c>
      <c r="C23" s="520"/>
      <c r="D23" s="520"/>
      <c r="E23" s="521"/>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44</v>
      </c>
      <c r="K32" s="36" t="s">
        <v>49</v>
      </c>
      <c r="L32" s="148"/>
      <c r="M32" s="148"/>
      <c r="N32" s="148"/>
      <c r="O32" s="148"/>
      <c r="P32" s="148"/>
      <c r="Q32" s="148"/>
      <c r="R32" s="148"/>
      <c r="S32" s="148"/>
      <c r="T32" s="148"/>
    </row>
    <row r="33" spans="1:32" ht="27" customHeight="1">
      <c r="A33" s="390"/>
      <c r="B33" s="508" t="s">
        <v>293</v>
      </c>
      <c r="C33" s="508"/>
      <c r="D33" s="508"/>
      <c r="E33" s="508"/>
      <c r="F33" s="508"/>
      <c r="G33" s="508"/>
      <c r="H33" s="90"/>
      <c r="L33" s="148"/>
      <c r="M33" s="148"/>
      <c r="N33" s="148"/>
      <c r="O33" s="148"/>
      <c r="P33" s="148"/>
      <c r="Q33" s="148"/>
      <c r="R33" s="148"/>
      <c r="S33" s="148"/>
      <c r="T33" s="148"/>
    </row>
    <row r="34" spans="1:32" ht="27" customHeight="1">
      <c r="A34" s="390"/>
      <c r="B34" s="503"/>
      <c r="C34" s="503"/>
      <c r="D34" s="504"/>
      <c r="E34" s="504"/>
      <c r="F34" s="504"/>
      <c r="G34" s="504"/>
      <c r="H34" s="504"/>
      <c r="I34" s="34"/>
      <c r="J34" s="35"/>
      <c r="K34" s="390"/>
      <c r="L34" s="148"/>
      <c r="M34" s="148"/>
      <c r="N34" s="148"/>
      <c r="O34" s="148"/>
      <c r="P34" s="148"/>
      <c r="Q34" s="148"/>
      <c r="R34" s="148"/>
      <c r="S34" s="148"/>
      <c r="T34" s="148"/>
    </row>
    <row r="35" spans="1:32" ht="27" customHeight="1">
      <c r="A35" s="390"/>
      <c r="B35" s="503" t="s">
        <v>28</v>
      </c>
      <c r="C35" s="503"/>
      <c r="D35" s="505">
        <f>【様式１】申請書!G$7</f>
        <v>0</v>
      </c>
      <c r="E35" s="505"/>
      <c r="F35" s="505"/>
      <c r="G35" s="505"/>
      <c r="H35" s="505"/>
      <c r="I35" s="34"/>
      <c r="J35" s="35"/>
      <c r="K35" s="390"/>
      <c r="L35" s="148"/>
      <c r="M35" s="148"/>
      <c r="N35" s="148"/>
      <c r="O35" s="148"/>
      <c r="P35" s="148"/>
      <c r="Q35" s="148"/>
      <c r="R35" s="148"/>
      <c r="S35" s="148"/>
      <c r="T35" s="148"/>
      <c r="AB35" s="565"/>
      <c r="AC35" s="565"/>
      <c r="AD35" s="565"/>
      <c r="AE35" s="565"/>
      <c r="AF35" s="565"/>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44</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90"/>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9" t="s">
        <v>295</v>
      </c>
      <c r="C50" s="570"/>
      <c r="D50" s="427"/>
      <c r="E50" s="493"/>
      <c r="F50" s="494"/>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95" t="s">
        <v>287</v>
      </c>
      <c r="C51" s="496"/>
      <c r="D51" s="496"/>
      <c r="E51" s="497"/>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95" t="s">
        <v>267</v>
      </c>
      <c r="C52" s="496"/>
      <c r="D52" s="496"/>
      <c r="E52" s="497"/>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19" t="s">
        <v>268</v>
      </c>
      <c r="C53" s="520"/>
      <c r="D53" s="520"/>
      <c r="E53" s="521"/>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45</v>
      </c>
      <c r="K62" s="36" t="s">
        <v>49</v>
      </c>
      <c r="L62" s="148"/>
      <c r="M62" s="148"/>
      <c r="N62" s="148"/>
      <c r="O62" s="148"/>
      <c r="P62" s="148"/>
      <c r="Q62" s="148"/>
      <c r="R62" s="148"/>
      <c r="S62" s="148"/>
      <c r="T62" s="148"/>
    </row>
    <row r="63" spans="1:20" ht="27" customHeight="1">
      <c r="A63" s="390"/>
      <c r="B63" s="508" t="s">
        <v>293</v>
      </c>
      <c r="C63" s="508"/>
      <c r="D63" s="508"/>
      <c r="E63" s="508"/>
      <c r="F63" s="508"/>
      <c r="G63" s="508"/>
      <c r="H63" s="90"/>
      <c r="L63" s="148"/>
      <c r="M63" s="148"/>
      <c r="N63" s="148"/>
      <c r="O63" s="148"/>
      <c r="P63" s="148"/>
      <c r="Q63" s="148"/>
      <c r="R63" s="148"/>
      <c r="S63" s="148"/>
      <c r="T63" s="148"/>
    </row>
    <row r="64" spans="1:20" ht="27" customHeight="1">
      <c r="A64" s="390"/>
      <c r="B64" s="503"/>
      <c r="C64" s="503"/>
      <c r="D64" s="504"/>
      <c r="E64" s="504"/>
      <c r="F64" s="504"/>
      <c r="G64" s="504"/>
      <c r="H64" s="504"/>
      <c r="I64" s="34"/>
      <c r="J64" s="35"/>
      <c r="K64" s="390"/>
      <c r="L64" s="148"/>
      <c r="M64" s="148"/>
      <c r="N64" s="148"/>
      <c r="O64" s="148"/>
      <c r="P64" s="148"/>
      <c r="Q64" s="148"/>
      <c r="R64" s="148"/>
      <c r="S64" s="148"/>
      <c r="T64" s="148"/>
    </row>
    <row r="65" spans="1:32" ht="27" customHeight="1">
      <c r="A65" s="390"/>
      <c r="B65" s="503" t="s">
        <v>28</v>
      </c>
      <c r="C65" s="503"/>
      <c r="D65" s="505">
        <f>【様式１】申請書!G$7</f>
        <v>0</v>
      </c>
      <c r="E65" s="505"/>
      <c r="F65" s="505"/>
      <c r="G65" s="505"/>
      <c r="H65" s="505"/>
      <c r="I65" s="34"/>
      <c r="J65" s="35"/>
      <c r="K65" s="390"/>
      <c r="L65" s="148"/>
      <c r="M65" s="148"/>
      <c r="N65" s="148"/>
      <c r="O65" s="148"/>
      <c r="P65" s="148"/>
      <c r="Q65" s="148"/>
      <c r="R65" s="148"/>
      <c r="S65" s="148"/>
      <c r="T65" s="148"/>
      <c r="AB65" s="565"/>
      <c r="AC65" s="565"/>
      <c r="AD65" s="565"/>
      <c r="AE65" s="565"/>
      <c r="AF65" s="565"/>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45</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90"/>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482" t="s">
        <v>294</v>
      </c>
      <c r="C80" s="483"/>
      <c r="D80" s="427"/>
      <c r="E80" s="493"/>
      <c r="F80" s="494"/>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95" t="s">
        <v>287</v>
      </c>
      <c r="C81" s="496"/>
      <c r="D81" s="496"/>
      <c r="E81" s="497"/>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95" t="s">
        <v>267</v>
      </c>
      <c r="C82" s="496"/>
      <c r="D82" s="496"/>
      <c r="E82" s="497"/>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19" t="s">
        <v>268</v>
      </c>
      <c r="C83" s="520"/>
      <c r="D83" s="520"/>
      <c r="E83" s="521"/>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46</v>
      </c>
      <c r="K92" s="36" t="s">
        <v>49</v>
      </c>
      <c r="L92" s="148"/>
      <c r="M92" s="148"/>
      <c r="N92" s="148"/>
      <c r="O92" s="148"/>
      <c r="P92" s="148"/>
      <c r="Q92" s="148"/>
      <c r="R92" s="148"/>
      <c r="S92" s="148"/>
      <c r="T92" s="148"/>
    </row>
    <row r="93" spans="1:32" ht="27" customHeight="1">
      <c r="A93" s="390"/>
      <c r="B93" s="508" t="s">
        <v>293</v>
      </c>
      <c r="C93" s="508"/>
      <c r="D93" s="508"/>
      <c r="E93" s="508"/>
      <c r="F93" s="508"/>
      <c r="G93" s="508"/>
      <c r="H93" s="90"/>
      <c r="L93" s="148"/>
      <c r="M93" s="148"/>
      <c r="N93" s="148"/>
      <c r="O93" s="148"/>
      <c r="P93" s="148"/>
      <c r="Q93" s="148"/>
      <c r="R93" s="148"/>
      <c r="S93" s="148"/>
      <c r="T93" s="148"/>
    </row>
    <row r="94" spans="1:32" ht="27" customHeight="1">
      <c r="A94" s="390"/>
      <c r="B94" s="503"/>
      <c r="C94" s="503"/>
      <c r="D94" s="504"/>
      <c r="E94" s="504"/>
      <c r="F94" s="504"/>
      <c r="G94" s="504"/>
      <c r="H94" s="504"/>
      <c r="I94" s="34"/>
      <c r="J94" s="35"/>
      <c r="K94" s="390"/>
      <c r="L94" s="148"/>
      <c r="M94" s="148"/>
      <c r="N94" s="148"/>
      <c r="O94" s="148"/>
      <c r="P94" s="148"/>
      <c r="Q94" s="148"/>
      <c r="R94" s="148"/>
      <c r="S94" s="148"/>
      <c r="T94" s="148"/>
    </row>
    <row r="95" spans="1:32" ht="27" customHeight="1">
      <c r="A95" s="390"/>
      <c r="B95" s="503" t="s">
        <v>28</v>
      </c>
      <c r="C95" s="503"/>
      <c r="D95" s="505">
        <f>【様式１】申請書!G$7</f>
        <v>0</v>
      </c>
      <c r="E95" s="505"/>
      <c r="F95" s="505"/>
      <c r="G95" s="505"/>
      <c r="H95" s="505"/>
      <c r="I95" s="34"/>
      <c r="J95" s="35"/>
      <c r="K95" s="390"/>
      <c r="L95" s="148"/>
      <c r="M95" s="148"/>
      <c r="N95" s="148"/>
      <c r="O95" s="148"/>
      <c r="P95" s="148"/>
      <c r="Q95" s="148"/>
      <c r="R95" s="148"/>
      <c r="S95" s="148"/>
      <c r="T95" s="148"/>
      <c r="AB95" s="565"/>
      <c r="AC95" s="565"/>
      <c r="AD95" s="565"/>
      <c r="AE95" s="565"/>
      <c r="AF95" s="565"/>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46</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90"/>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482" t="s">
        <v>294</v>
      </c>
      <c r="C110" s="483"/>
      <c r="D110" s="359"/>
      <c r="E110" s="493"/>
      <c r="F110" s="494"/>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95" t="s">
        <v>287</v>
      </c>
      <c r="C111" s="496"/>
      <c r="D111" s="496"/>
      <c r="E111" s="497"/>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95" t="s">
        <v>267</v>
      </c>
      <c r="C112" s="496"/>
      <c r="D112" s="496"/>
      <c r="E112" s="497"/>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19" t="s">
        <v>268</v>
      </c>
      <c r="C113" s="520"/>
      <c r="D113" s="520"/>
      <c r="E113" s="521"/>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47</v>
      </c>
      <c r="K122" s="36" t="s">
        <v>49</v>
      </c>
      <c r="L122" s="148"/>
      <c r="M122" s="148"/>
      <c r="N122" s="148"/>
      <c r="O122" s="148"/>
      <c r="P122" s="148"/>
      <c r="Q122" s="148"/>
      <c r="R122" s="148"/>
      <c r="S122" s="148"/>
      <c r="T122" s="148"/>
    </row>
    <row r="123" spans="1:32" ht="27" customHeight="1">
      <c r="A123" s="390"/>
      <c r="B123" s="508" t="s">
        <v>293</v>
      </c>
      <c r="C123" s="508"/>
      <c r="D123" s="508"/>
      <c r="E123" s="508"/>
      <c r="F123" s="508"/>
      <c r="G123" s="508"/>
      <c r="H123" s="90"/>
      <c r="L123" s="148"/>
      <c r="M123" s="148"/>
      <c r="N123" s="148"/>
      <c r="O123" s="148"/>
      <c r="P123" s="148"/>
      <c r="Q123" s="148"/>
      <c r="R123" s="148"/>
      <c r="S123" s="148"/>
      <c r="T123" s="148"/>
    </row>
    <row r="124" spans="1:32" ht="27" customHeight="1">
      <c r="A124" s="390"/>
      <c r="B124" s="503"/>
      <c r="C124" s="503"/>
      <c r="D124" s="504"/>
      <c r="E124" s="504"/>
      <c r="F124" s="504"/>
      <c r="G124" s="504"/>
      <c r="H124" s="504"/>
      <c r="I124" s="34"/>
      <c r="J124" s="35"/>
      <c r="K124" s="390"/>
      <c r="L124" s="148"/>
      <c r="M124" s="148"/>
      <c r="N124" s="148"/>
      <c r="O124" s="148"/>
      <c r="P124" s="148"/>
      <c r="Q124" s="148"/>
      <c r="R124" s="148"/>
      <c r="S124" s="148"/>
      <c r="T124" s="148"/>
    </row>
    <row r="125" spans="1:32" ht="27" customHeight="1">
      <c r="A125" s="390"/>
      <c r="B125" s="503" t="s">
        <v>28</v>
      </c>
      <c r="C125" s="503"/>
      <c r="D125" s="505">
        <f>【様式１】申請書!G$7</f>
        <v>0</v>
      </c>
      <c r="E125" s="505"/>
      <c r="F125" s="505"/>
      <c r="G125" s="505"/>
      <c r="H125" s="505"/>
      <c r="I125" s="34"/>
      <c r="J125" s="35"/>
      <c r="K125" s="390"/>
      <c r="L125" s="148"/>
      <c r="M125" s="148"/>
      <c r="N125" s="148"/>
      <c r="O125" s="148"/>
      <c r="P125" s="148"/>
      <c r="Q125" s="148"/>
      <c r="R125" s="148"/>
      <c r="S125" s="148"/>
      <c r="T125" s="148"/>
      <c r="AB125" s="565"/>
      <c r="AC125" s="565"/>
      <c r="AD125" s="565"/>
      <c r="AE125" s="565"/>
      <c r="AF125" s="565"/>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47</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90"/>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482" t="s">
        <v>296</v>
      </c>
      <c r="C140" s="483"/>
      <c r="D140" s="359"/>
      <c r="E140" s="493"/>
      <c r="F140" s="494"/>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95" t="s">
        <v>287</v>
      </c>
      <c r="C141" s="496"/>
      <c r="D141" s="496"/>
      <c r="E141" s="497"/>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95" t="s">
        <v>267</v>
      </c>
      <c r="C142" s="496"/>
      <c r="D142" s="496"/>
      <c r="E142" s="497"/>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19" t="s">
        <v>268</v>
      </c>
      <c r="C143" s="520"/>
      <c r="D143" s="520"/>
      <c r="E143" s="521"/>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48</v>
      </c>
      <c r="K152" s="36" t="s">
        <v>49</v>
      </c>
      <c r="L152" s="148"/>
      <c r="M152" s="148"/>
      <c r="N152" s="148"/>
      <c r="O152" s="148"/>
      <c r="P152" s="148"/>
      <c r="Q152" s="148"/>
      <c r="R152" s="148"/>
      <c r="S152" s="148"/>
      <c r="T152" s="148"/>
    </row>
    <row r="153" spans="1:32" ht="27" customHeight="1">
      <c r="A153" s="390"/>
      <c r="B153" s="508" t="s">
        <v>293</v>
      </c>
      <c r="C153" s="508"/>
      <c r="D153" s="508"/>
      <c r="E153" s="508"/>
      <c r="F153" s="508"/>
      <c r="G153" s="508"/>
      <c r="H153" s="90"/>
      <c r="L153" s="148"/>
      <c r="M153" s="148"/>
      <c r="N153" s="148"/>
      <c r="O153" s="148"/>
      <c r="P153" s="148"/>
      <c r="Q153" s="148"/>
      <c r="R153" s="148"/>
      <c r="S153" s="148"/>
      <c r="T153" s="148"/>
    </row>
    <row r="154" spans="1:32" ht="27" customHeight="1">
      <c r="A154" s="390"/>
      <c r="B154" s="503"/>
      <c r="C154" s="503"/>
      <c r="D154" s="504"/>
      <c r="E154" s="504"/>
      <c r="F154" s="504"/>
      <c r="G154" s="504"/>
      <c r="H154" s="504"/>
      <c r="I154" s="34"/>
      <c r="J154" s="35"/>
      <c r="K154" s="390"/>
      <c r="L154" s="148"/>
      <c r="M154" s="148"/>
      <c r="N154" s="148"/>
      <c r="O154" s="148"/>
      <c r="P154" s="148"/>
      <c r="Q154" s="148"/>
      <c r="R154" s="148"/>
      <c r="S154" s="148"/>
      <c r="T154" s="148"/>
    </row>
    <row r="155" spans="1:32" ht="27" customHeight="1">
      <c r="A155" s="390"/>
      <c r="B155" s="503" t="s">
        <v>28</v>
      </c>
      <c r="C155" s="503"/>
      <c r="D155" s="505">
        <f>【様式１】申請書!G$7</f>
        <v>0</v>
      </c>
      <c r="E155" s="505"/>
      <c r="F155" s="505"/>
      <c r="G155" s="505"/>
      <c r="H155" s="505"/>
      <c r="I155" s="34"/>
      <c r="J155" s="35"/>
      <c r="K155" s="390"/>
      <c r="L155" s="148"/>
      <c r="M155" s="148"/>
      <c r="N155" s="148"/>
      <c r="O155" s="148"/>
      <c r="P155" s="148"/>
      <c r="Q155" s="148"/>
      <c r="R155" s="148"/>
      <c r="S155" s="148"/>
      <c r="T155" s="148"/>
      <c r="AB155" s="565"/>
      <c r="AC155" s="565"/>
      <c r="AD155" s="565"/>
      <c r="AE155" s="565"/>
      <c r="AF155" s="565"/>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48</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90"/>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482" t="s">
        <v>294</v>
      </c>
      <c r="C170" s="483"/>
      <c r="D170" s="359"/>
      <c r="E170" s="493"/>
      <c r="F170" s="494"/>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95" t="s">
        <v>287</v>
      </c>
      <c r="C171" s="496"/>
      <c r="D171" s="496"/>
      <c r="E171" s="497"/>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95" t="s">
        <v>267</v>
      </c>
      <c r="C172" s="496"/>
      <c r="D172" s="496"/>
      <c r="E172" s="497"/>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19" t="s">
        <v>268</v>
      </c>
      <c r="C173" s="520"/>
      <c r="D173" s="520"/>
      <c r="E173" s="521"/>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jv98k1kuO/kKN/7EhXoBQcBJmPi6NSheSq2Pp8JvO8D1DiVo6rJtySfZrFg3qRBvT9dwBw+W609TdXFs//nENg==" saltValue="zFEOdKjrAd7eKfSIFmpVsA==" spinCount="100000" sheet="1" objects="1" scenarios="1" selectLockedCells="1"/>
  <mergeCells count="354">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O9:O10"/>
    <mergeCell ref="E12:F13"/>
    <mergeCell ref="B14:C14"/>
    <mergeCell ref="E14:F14"/>
    <mergeCell ref="B15:B16"/>
    <mergeCell ref="E15:F15"/>
    <mergeCell ref="J9:J10"/>
    <mergeCell ref="K9:K10"/>
    <mergeCell ref="L9:L10"/>
    <mergeCell ref="M9:M10"/>
    <mergeCell ref="N9:N1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count="10">
    <dataValidation type="textLength" operator="equal" allowBlank="1" showInputMessage="1" showErrorMessage="1" prompt="都道府県に続く番号を半角6文字で入力。" sqref="E137:F137 E17:F17 E47:F47 E77:F77 E107:F107 E167:F167" xr:uid="{00000000-0002-0000-0B00-000001000000}">
      <formula1>6</formula1>
    </dataValidation>
    <dataValidation type="list" allowBlank="1" showInputMessage="1" showErrorMessage="1" sqref="D137 D47 D77 D107 D17 D167" xr:uid="{00000000-0002-0000-0B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7 K37 K67 K97 K127 K157" xr:uid="{00000000-0002-0000-0B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0B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2B8BCB9D-78FB-437B-A35B-34C1C55C26DB}">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231945FB-8C98-4363-AC2A-1130E6010A60}">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64FDC00D-E1C9-47CD-B06A-8D7B564844A6}">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369B9EED-A828-428D-A4FA-68273C67FDFB}">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DB3ADB89-EDD3-42D2-92AC-A2B06EC556DE}">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19E14CF3-96E2-470F-9A2A-16BDBE044C0A}">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0000"/>
  </sheetPr>
  <dimension ref="A1:AF190"/>
  <sheetViews>
    <sheetView view="pageBreakPreview" topLeftCell="A125"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1+'8'!J152</f>
        <v>49</v>
      </c>
      <c r="K2" s="36" t="s">
        <v>49</v>
      </c>
      <c r="L2" s="148"/>
      <c r="M2" s="148"/>
      <c r="N2" s="148"/>
      <c r="O2" s="148"/>
      <c r="P2" s="148"/>
      <c r="Q2" s="148"/>
      <c r="R2" s="148"/>
      <c r="S2" s="148"/>
      <c r="T2" s="148"/>
    </row>
    <row r="3" spans="1:32" ht="27" customHeight="1">
      <c r="A3" s="390"/>
      <c r="B3" s="508" t="s">
        <v>293</v>
      </c>
      <c r="C3" s="508"/>
      <c r="D3" s="508"/>
      <c r="E3" s="508"/>
      <c r="F3" s="508"/>
      <c r="G3" s="508"/>
      <c r="H3" s="90"/>
      <c r="L3" s="148"/>
      <c r="M3" s="148"/>
      <c r="N3" s="148"/>
      <c r="O3" s="148"/>
      <c r="P3" s="148"/>
      <c r="Q3" s="148"/>
      <c r="R3" s="148"/>
      <c r="S3" s="148"/>
      <c r="T3" s="148"/>
    </row>
    <row r="4" spans="1:32" ht="27" customHeight="1">
      <c r="A4" s="390"/>
      <c r="B4" s="503"/>
      <c r="C4" s="503"/>
      <c r="D4" s="504"/>
      <c r="E4" s="504"/>
      <c r="F4" s="504"/>
      <c r="G4" s="504"/>
      <c r="H4" s="504"/>
      <c r="I4" s="34"/>
      <c r="J4" s="35"/>
      <c r="K4" s="390"/>
      <c r="L4" s="148"/>
      <c r="M4" s="148"/>
      <c r="N4" s="408"/>
      <c r="O4" s="148"/>
      <c r="P4" s="148"/>
      <c r="Q4" s="148"/>
      <c r="R4" s="148"/>
      <c r="S4" s="148"/>
      <c r="T4" s="148"/>
    </row>
    <row r="5" spans="1:32" ht="27" customHeight="1">
      <c r="A5" s="390"/>
      <c r="B5" s="503" t="s">
        <v>28</v>
      </c>
      <c r="C5" s="503"/>
      <c r="D5" s="505">
        <f>【様式１】申請書!G7</f>
        <v>0</v>
      </c>
      <c r="E5" s="505"/>
      <c r="F5" s="505"/>
      <c r="G5" s="505"/>
      <c r="H5" s="505"/>
      <c r="I5" s="34"/>
      <c r="J5" s="35"/>
      <c r="K5" s="390"/>
      <c r="L5" s="148"/>
      <c r="M5" s="148"/>
      <c r="N5" s="148"/>
      <c r="O5" s="148"/>
      <c r="P5" s="148"/>
      <c r="Q5" s="148"/>
      <c r="R5" s="148"/>
      <c r="S5" s="148"/>
      <c r="T5" s="148"/>
      <c r="U5" s="388">
        <f>IF('9'!E12&lt;&gt;"",'9'!E12,'9'!D12)</f>
        <v>0</v>
      </c>
      <c r="AB5" s="565"/>
      <c r="AC5" s="565"/>
      <c r="AD5" s="565"/>
      <c r="AE5" s="565"/>
      <c r="AF5" s="565"/>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49</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90"/>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9" t="s">
        <v>294</v>
      </c>
      <c r="C20" s="570"/>
      <c r="D20" s="359"/>
      <c r="E20" s="493"/>
      <c r="F20" s="494"/>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95" t="s">
        <v>287</v>
      </c>
      <c r="C21" s="496"/>
      <c r="D21" s="496"/>
      <c r="E21" s="497"/>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95" t="s">
        <v>267</v>
      </c>
      <c r="C22" s="496"/>
      <c r="D22" s="496"/>
      <c r="E22" s="497"/>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19" t="s">
        <v>268</v>
      </c>
      <c r="C23" s="520"/>
      <c r="D23" s="520"/>
      <c r="E23" s="521"/>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50</v>
      </c>
      <c r="K32" s="36" t="s">
        <v>49</v>
      </c>
      <c r="L32" s="148"/>
      <c r="M32" s="148"/>
      <c r="N32" s="148"/>
      <c r="O32" s="148"/>
      <c r="P32" s="148"/>
      <c r="Q32" s="148"/>
      <c r="R32" s="148"/>
      <c r="S32" s="148"/>
      <c r="T32" s="148"/>
    </row>
    <row r="33" spans="1:32" ht="27" customHeight="1">
      <c r="A33" s="390"/>
      <c r="B33" s="508" t="s">
        <v>293</v>
      </c>
      <c r="C33" s="508"/>
      <c r="D33" s="508"/>
      <c r="E33" s="508"/>
      <c r="F33" s="508"/>
      <c r="G33" s="508"/>
      <c r="H33" s="90"/>
      <c r="L33" s="148"/>
      <c r="M33" s="148"/>
      <c r="N33" s="148"/>
      <c r="O33" s="148"/>
      <c r="P33" s="148"/>
      <c r="Q33" s="148"/>
      <c r="R33" s="148"/>
      <c r="S33" s="148"/>
      <c r="T33" s="148"/>
    </row>
    <row r="34" spans="1:32" ht="27" customHeight="1">
      <c r="A34" s="390"/>
      <c r="B34" s="503"/>
      <c r="C34" s="503"/>
      <c r="D34" s="504"/>
      <c r="E34" s="504"/>
      <c r="F34" s="504"/>
      <c r="G34" s="504"/>
      <c r="H34" s="504"/>
      <c r="I34" s="34"/>
      <c r="J34" s="35"/>
      <c r="K34" s="390"/>
      <c r="L34" s="148"/>
      <c r="M34" s="148"/>
      <c r="N34" s="148"/>
      <c r="O34" s="148"/>
      <c r="P34" s="148"/>
      <c r="Q34" s="148"/>
      <c r="R34" s="148"/>
      <c r="S34" s="148"/>
      <c r="T34" s="148"/>
    </row>
    <row r="35" spans="1:32" ht="27" customHeight="1">
      <c r="A35" s="390"/>
      <c r="B35" s="503" t="s">
        <v>28</v>
      </c>
      <c r="C35" s="503"/>
      <c r="D35" s="505">
        <f>【様式１】申請書!G$7</f>
        <v>0</v>
      </c>
      <c r="E35" s="505"/>
      <c r="F35" s="505"/>
      <c r="G35" s="505"/>
      <c r="H35" s="505"/>
      <c r="I35" s="34"/>
      <c r="J35" s="35"/>
      <c r="K35" s="390"/>
      <c r="L35" s="148"/>
      <c r="M35" s="148"/>
      <c r="N35" s="148"/>
      <c r="O35" s="148"/>
      <c r="P35" s="148"/>
      <c r="Q35" s="148"/>
      <c r="R35" s="148"/>
      <c r="S35" s="148"/>
      <c r="T35" s="148"/>
      <c r="AB35" s="565"/>
      <c r="AC35" s="565"/>
      <c r="AD35" s="565"/>
      <c r="AE35" s="565"/>
      <c r="AF35" s="565"/>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50</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90"/>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9" t="s">
        <v>295</v>
      </c>
      <c r="C50" s="570"/>
      <c r="D50" s="427"/>
      <c r="E50" s="493"/>
      <c r="F50" s="494"/>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95" t="s">
        <v>287</v>
      </c>
      <c r="C51" s="496"/>
      <c r="D51" s="496"/>
      <c r="E51" s="497"/>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95" t="s">
        <v>267</v>
      </c>
      <c r="C52" s="496"/>
      <c r="D52" s="496"/>
      <c r="E52" s="497"/>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19" t="s">
        <v>268</v>
      </c>
      <c r="C53" s="520"/>
      <c r="D53" s="520"/>
      <c r="E53" s="521"/>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51</v>
      </c>
      <c r="K62" s="36" t="s">
        <v>49</v>
      </c>
      <c r="L62" s="148"/>
      <c r="M62" s="148"/>
      <c r="N62" s="148"/>
      <c r="O62" s="148"/>
      <c r="P62" s="148"/>
      <c r="Q62" s="148"/>
      <c r="R62" s="148"/>
      <c r="S62" s="148"/>
      <c r="T62" s="148"/>
    </row>
    <row r="63" spans="1:20" ht="27" customHeight="1">
      <c r="A63" s="390"/>
      <c r="B63" s="508" t="s">
        <v>293</v>
      </c>
      <c r="C63" s="508"/>
      <c r="D63" s="508"/>
      <c r="E63" s="508"/>
      <c r="F63" s="508"/>
      <c r="G63" s="508"/>
      <c r="H63" s="90"/>
      <c r="L63" s="148"/>
      <c r="M63" s="148"/>
      <c r="N63" s="148"/>
      <c r="O63" s="148"/>
      <c r="P63" s="148"/>
      <c r="Q63" s="148"/>
      <c r="R63" s="148"/>
      <c r="S63" s="148"/>
      <c r="T63" s="148"/>
    </row>
    <row r="64" spans="1:20" ht="27" customHeight="1">
      <c r="A64" s="390"/>
      <c r="B64" s="503"/>
      <c r="C64" s="503"/>
      <c r="D64" s="504"/>
      <c r="E64" s="504"/>
      <c r="F64" s="504"/>
      <c r="G64" s="504"/>
      <c r="H64" s="504"/>
      <c r="I64" s="34"/>
      <c r="J64" s="35"/>
      <c r="K64" s="390"/>
      <c r="L64" s="148"/>
      <c r="M64" s="148"/>
      <c r="N64" s="148"/>
      <c r="O64" s="148"/>
      <c r="P64" s="148"/>
      <c r="Q64" s="148"/>
      <c r="R64" s="148"/>
      <c r="S64" s="148"/>
      <c r="T64" s="148"/>
    </row>
    <row r="65" spans="1:32" ht="27" customHeight="1">
      <c r="A65" s="390"/>
      <c r="B65" s="503" t="s">
        <v>28</v>
      </c>
      <c r="C65" s="503"/>
      <c r="D65" s="505">
        <f>【様式１】申請書!G$7</f>
        <v>0</v>
      </c>
      <c r="E65" s="505"/>
      <c r="F65" s="505"/>
      <c r="G65" s="505"/>
      <c r="H65" s="505"/>
      <c r="I65" s="34"/>
      <c r="J65" s="35"/>
      <c r="K65" s="390"/>
      <c r="L65" s="148"/>
      <c r="M65" s="148"/>
      <c r="N65" s="148"/>
      <c r="O65" s="148"/>
      <c r="P65" s="148"/>
      <c r="Q65" s="148"/>
      <c r="R65" s="148"/>
      <c r="S65" s="148"/>
      <c r="T65" s="148"/>
      <c r="AB65" s="565"/>
      <c r="AC65" s="565"/>
      <c r="AD65" s="565"/>
      <c r="AE65" s="565"/>
      <c r="AF65" s="565"/>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51</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90"/>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482" t="s">
        <v>294</v>
      </c>
      <c r="C80" s="483"/>
      <c r="D80" s="427"/>
      <c r="E80" s="493"/>
      <c r="F80" s="494"/>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95" t="s">
        <v>287</v>
      </c>
      <c r="C81" s="496"/>
      <c r="D81" s="496"/>
      <c r="E81" s="497"/>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95" t="s">
        <v>267</v>
      </c>
      <c r="C82" s="496"/>
      <c r="D82" s="496"/>
      <c r="E82" s="497"/>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19" t="s">
        <v>268</v>
      </c>
      <c r="C83" s="520"/>
      <c r="D83" s="520"/>
      <c r="E83" s="521"/>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52</v>
      </c>
      <c r="K92" s="36" t="s">
        <v>49</v>
      </c>
      <c r="L92" s="148"/>
      <c r="M92" s="148"/>
      <c r="N92" s="148"/>
      <c r="O92" s="148"/>
      <c r="P92" s="148"/>
      <c r="Q92" s="148"/>
      <c r="R92" s="148"/>
      <c r="S92" s="148"/>
      <c r="T92" s="148"/>
    </row>
    <row r="93" spans="1:32" ht="27" customHeight="1">
      <c r="A93" s="390"/>
      <c r="B93" s="508" t="s">
        <v>293</v>
      </c>
      <c r="C93" s="508"/>
      <c r="D93" s="508"/>
      <c r="E93" s="508"/>
      <c r="F93" s="508"/>
      <c r="G93" s="508"/>
      <c r="H93" s="90"/>
      <c r="L93" s="148"/>
      <c r="M93" s="148"/>
      <c r="N93" s="148"/>
      <c r="O93" s="148"/>
      <c r="P93" s="148"/>
      <c r="Q93" s="148"/>
      <c r="R93" s="148"/>
      <c r="S93" s="148"/>
      <c r="T93" s="148"/>
    </row>
    <row r="94" spans="1:32" ht="27" customHeight="1">
      <c r="A94" s="390"/>
      <c r="B94" s="503"/>
      <c r="C94" s="503"/>
      <c r="D94" s="504"/>
      <c r="E94" s="504"/>
      <c r="F94" s="504"/>
      <c r="G94" s="504"/>
      <c r="H94" s="504"/>
      <c r="I94" s="34"/>
      <c r="J94" s="35"/>
      <c r="K94" s="390"/>
      <c r="L94" s="148"/>
      <c r="M94" s="148"/>
      <c r="N94" s="148"/>
      <c r="O94" s="148"/>
      <c r="P94" s="148"/>
      <c r="Q94" s="148"/>
      <c r="R94" s="148"/>
      <c r="S94" s="148"/>
      <c r="T94" s="148"/>
    </row>
    <row r="95" spans="1:32" ht="27" customHeight="1">
      <c r="A95" s="390"/>
      <c r="B95" s="503" t="s">
        <v>28</v>
      </c>
      <c r="C95" s="503"/>
      <c r="D95" s="505">
        <f>【様式１】申請書!G$7</f>
        <v>0</v>
      </c>
      <c r="E95" s="505"/>
      <c r="F95" s="505"/>
      <c r="G95" s="505"/>
      <c r="H95" s="505"/>
      <c r="I95" s="34"/>
      <c r="J95" s="35"/>
      <c r="K95" s="390"/>
      <c r="L95" s="148"/>
      <c r="M95" s="148"/>
      <c r="N95" s="148"/>
      <c r="O95" s="148"/>
      <c r="P95" s="148"/>
      <c r="Q95" s="148"/>
      <c r="R95" s="148"/>
      <c r="S95" s="148"/>
      <c r="T95" s="148"/>
      <c r="AB95" s="565"/>
      <c r="AC95" s="565"/>
      <c r="AD95" s="565"/>
      <c r="AE95" s="565"/>
      <c r="AF95" s="565"/>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52</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90"/>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482" t="s">
        <v>294</v>
      </c>
      <c r="C110" s="483"/>
      <c r="D110" s="359"/>
      <c r="E110" s="493"/>
      <c r="F110" s="494"/>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95" t="s">
        <v>287</v>
      </c>
      <c r="C111" s="496"/>
      <c r="D111" s="496"/>
      <c r="E111" s="497"/>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95" t="s">
        <v>267</v>
      </c>
      <c r="C112" s="496"/>
      <c r="D112" s="496"/>
      <c r="E112" s="497"/>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19" t="s">
        <v>268</v>
      </c>
      <c r="C113" s="520"/>
      <c r="D113" s="520"/>
      <c r="E113" s="521"/>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53</v>
      </c>
      <c r="K122" s="36" t="s">
        <v>49</v>
      </c>
      <c r="L122" s="148"/>
      <c r="M122" s="148"/>
      <c r="N122" s="148"/>
      <c r="O122" s="148"/>
      <c r="P122" s="148"/>
      <c r="Q122" s="148"/>
      <c r="R122" s="148"/>
      <c r="S122" s="148"/>
      <c r="T122" s="148"/>
    </row>
    <row r="123" spans="1:32" ht="27" customHeight="1">
      <c r="A123" s="390"/>
      <c r="B123" s="508" t="s">
        <v>293</v>
      </c>
      <c r="C123" s="508"/>
      <c r="D123" s="508"/>
      <c r="E123" s="508"/>
      <c r="F123" s="508"/>
      <c r="G123" s="508"/>
      <c r="H123" s="90"/>
      <c r="L123" s="148"/>
      <c r="M123" s="148"/>
      <c r="N123" s="148"/>
      <c r="O123" s="148"/>
      <c r="P123" s="148"/>
      <c r="Q123" s="148"/>
      <c r="R123" s="148"/>
      <c r="S123" s="148"/>
      <c r="T123" s="148"/>
    </row>
    <row r="124" spans="1:32" ht="27" customHeight="1">
      <c r="A124" s="390"/>
      <c r="B124" s="503"/>
      <c r="C124" s="503"/>
      <c r="D124" s="504"/>
      <c r="E124" s="504"/>
      <c r="F124" s="504"/>
      <c r="G124" s="504"/>
      <c r="H124" s="504"/>
      <c r="I124" s="34"/>
      <c r="J124" s="35"/>
      <c r="K124" s="390"/>
      <c r="L124" s="148"/>
      <c r="M124" s="148"/>
      <c r="N124" s="148"/>
      <c r="O124" s="148"/>
      <c r="P124" s="148"/>
      <c r="Q124" s="148"/>
      <c r="R124" s="148"/>
      <c r="S124" s="148"/>
      <c r="T124" s="148"/>
    </row>
    <row r="125" spans="1:32" ht="27" customHeight="1">
      <c r="A125" s="390"/>
      <c r="B125" s="503" t="s">
        <v>28</v>
      </c>
      <c r="C125" s="503"/>
      <c r="D125" s="505">
        <f>【様式１】申請書!G$7</f>
        <v>0</v>
      </c>
      <c r="E125" s="505"/>
      <c r="F125" s="505"/>
      <c r="G125" s="505"/>
      <c r="H125" s="505"/>
      <c r="I125" s="34"/>
      <c r="J125" s="35"/>
      <c r="K125" s="390"/>
      <c r="L125" s="148"/>
      <c r="M125" s="148"/>
      <c r="N125" s="148"/>
      <c r="O125" s="148"/>
      <c r="P125" s="148"/>
      <c r="Q125" s="148"/>
      <c r="R125" s="148"/>
      <c r="S125" s="148"/>
      <c r="T125" s="148"/>
      <c r="AB125" s="565"/>
      <c r="AC125" s="565"/>
      <c r="AD125" s="565"/>
      <c r="AE125" s="565"/>
      <c r="AF125" s="565"/>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53</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90"/>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482" t="s">
        <v>296</v>
      </c>
      <c r="C140" s="483"/>
      <c r="D140" s="359"/>
      <c r="E140" s="493"/>
      <c r="F140" s="494"/>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95" t="s">
        <v>287</v>
      </c>
      <c r="C141" s="496"/>
      <c r="D141" s="496"/>
      <c r="E141" s="497"/>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95" t="s">
        <v>267</v>
      </c>
      <c r="C142" s="496"/>
      <c r="D142" s="496"/>
      <c r="E142" s="497"/>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19" t="s">
        <v>268</v>
      </c>
      <c r="C143" s="520"/>
      <c r="D143" s="520"/>
      <c r="E143" s="521"/>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54</v>
      </c>
      <c r="K152" s="36" t="s">
        <v>49</v>
      </c>
      <c r="L152" s="148"/>
      <c r="M152" s="148"/>
      <c r="N152" s="148"/>
      <c r="O152" s="148"/>
      <c r="P152" s="148"/>
      <c r="Q152" s="148"/>
      <c r="R152" s="148"/>
      <c r="S152" s="148"/>
      <c r="T152" s="148"/>
    </row>
    <row r="153" spans="1:32" ht="27" customHeight="1">
      <c r="A153" s="390"/>
      <c r="B153" s="508" t="s">
        <v>293</v>
      </c>
      <c r="C153" s="508"/>
      <c r="D153" s="508"/>
      <c r="E153" s="508"/>
      <c r="F153" s="508"/>
      <c r="G153" s="508"/>
      <c r="H153" s="90"/>
      <c r="L153" s="148"/>
      <c r="M153" s="148"/>
      <c r="N153" s="148"/>
      <c r="O153" s="148"/>
      <c r="P153" s="148"/>
      <c r="Q153" s="148"/>
      <c r="R153" s="148"/>
      <c r="S153" s="148"/>
      <c r="T153" s="148"/>
    </row>
    <row r="154" spans="1:32" ht="27" customHeight="1">
      <c r="A154" s="390"/>
      <c r="B154" s="503"/>
      <c r="C154" s="503"/>
      <c r="D154" s="504"/>
      <c r="E154" s="504"/>
      <c r="F154" s="504"/>
      <c r="G154" s="504"/>
      <c r="H154" s="504"/>
      <c r="I154" s="34"/>
      <c r="J154" s="35"/>
      <c r="K154" s="390"/>
      <c r="L154" s="148"/>
      <c r="M154" s="148"/>
      <c r="N154" s="148"/>
      <c r="O154" s="148"/>
      <c r="P154" s="148"/>
      <c r="Q154" s="148"/>
      <c r="R154" s="148"/>
      <c r="S154" s="148"/>
      <c r="T154" s="148"/>
    </row>
    <row r="155" spans="1:32" ht="27" customHeight="1">
      <c r="A155" s="390"/>
      <c r="B155" s="503" t="s">
        <v>28</v>
      </c>
      <c r="C155" s="503"/>
      <c r="D155" s="505">
        <f>【様式１】申請書!G$7</f>
        <v>0</v>
      </c>
      <c r="E155" s="505"/>
      <c r="F155" s="505"/>
      <c r="G155" s="505"/>
      <c r="H155" s="505"/>
      <c r="I155" s="34"/>
      <c r="J155" s="35"/>
      <c r="K155" s="390"/>
      <c r="L155" s="148"/>
      <c r="M155" s="148"/>
      <c r="N155" s="148"/>
      <c r="O155" s="148"/>
      <c r="P155" s="148"/>
      <c r="Q155" s="148"/>
      <c r="R155" s="148"/>
      <c r="S155" s="148"/>
      <c r="T155" s="148"/>
      <c r="AB155" s="565"/>
      <c r="AC155" s="565"/>
      <c r="AD155" s="565"/>
      <c r="AE155" s="565"/>
      <c r="AF155" s="565"/>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54</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90"/>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482" t="s">
        <v>294</v>
      </c>
      <c r="C170" s="483"/>
      <c r="D170" s="359"/>
      <c r="E170" s="493"/>
      <c r="F170" s="494"/>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95" t="s">
        <v>287</v>
      </c>
      <c r="C171" s="496"/>
      <c r="D171" s="496"/>
      <c r="E171" s="497"/>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95" t="s">
        <v>267</v>
      </c>
      <c r="C172" s="496"/>
      <c r="D172" s="496"/>
      <c r="E172" s="497"/>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19" t="s">
        <v>268</v>
      </c>
      <c r="C173" s="520"/>
      <c r="D173" s="520"/>
      <c r="E173" s="521"/>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Ej49mQvMWx4ngeCs+/h5CXCfzvGvrL43EfX+WIqqQ39IGobUYTZErcIdjGfjXWOFinq6BOm5CsdyyQHAIvSng==" saltValue="L/EFw2BUGq7kHWiAHYhQXA==" spinCount="100000" sheet="1" objects="1" scenarios="1" selectLockedCells="1"/>
  <mergeCells count="354">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O9:O10"/>
    <mergeCell ref="E12:F13"/>
    <mergeCell ref="B14:C14"/>
    <mergeCell ref="E14:F14"/>
    <mergeCell ref="B15:B16"/>
    <mergeCell ref="E15:F15"/>
    <mergeCell ref="J9:J10"/>
    <mergeCell ref="K9:K10"/>
    <mergeCell ref="L9:L10"/>
    <mergeCell ref="M9:M10"/>
    <mergeCell ref="N9:N1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count="10">
    <dataValidation type="list" allowBlank="1" showInputMessage="1" showErrorMessage="1" sqref="D137 D47 D77 D107 D17 D167" xr:uid="{00000000-0002-0000-0C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37:F137 E17:F17 E47:F47 E77:F77 E107:F107 E167:F167" xr:uid="{00000000-0002-0000-0C00-000001000000}">
      <formula1>6</formula1>
    </dataValidation>
    <dataValidation type="list" allowBlank="1" showInputMessage="1" showErrorMessage="1" sqref="K7 K37 K67 K97 K127 K157" xr:uid="{00000000-0002-0000-0C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0C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002BCAD4-EDB0-4B3B-B53C-5FBE1F9828E8}">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EFD815D0-FAB4-4C53-8A6A-B8E6BC46DEFE}">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285C6AA6-11BD-4984-9502-5818CD670389}">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70C888B8-2AC8-4D03-B971-A2F227DCD72F}">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7253E96E-B3B7-4B36-AA52-C5B1625B3E01}">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697352DA-B98B-4B8F-99ED-CDDF09707155}">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0000"/>
  </sheetPr>
  <dimension ref="A1:AF190"/>
  <sheetViews>
    <sheetView view="pageBreakPreview"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1+'9'!J152</f>
        <v>55</v>
      </c>
      <c r="K2" s="36" t="s">
        <v>49</v>
      </c>
      <c r="L2" s="148"/>
      <c r="M2" s="148"/>
      <c r="N2" s="148"/>
      <c r="O2" s="148"/>
      <c r="P2" s="148"/>
      <c r="Q2" s="148"/>
      <c r="R2" s="148"/>
      <c r="S2" s="148"/>
      <c r="T2" s="148"/>
    </row>
    <row r="3" spans="1:32" ht="27" customHeight="1">
      <c r="A3" s="390"/>
      <c r="B3" s="508" t="s">
        <v>293</v>
      </c>
      <c r="C3" s="508"/>
      <c r="D3" s="508"/>
      <c r="E3" s="508"/>
      <c r="F3" s="508"/>
      <c r="G3" s="508"/>
      <c r="H3" s="90"/>
      <c r="L3" s="148"/>
      <c r="M3" s="148"/>
      <c r="N3" s="148"/>
      <c r="O3" s="148"/>
      <c r="P3" s="148"/>
      <c r="Q3" s="148"/>
      <c r="R3" s="148"/>
      <c r="S3" s="148"/>
      <c r="T3" s="148"/>
    </row>
    <row r="4" spans="1:32" ht="27" customHeight="1">
      <c r="A4" s="390"/>
      <c r="B4" s="503"/>
      <c r="C4" s="503"/>
      <c r="D4" s="504"/>
      <c r="E4" s="504"/>
      <c r="F4" s="504"/>
      <c r="G4" s="504"/>
      <c r="H4" s="504"/>
      <c r="I4" s="34"/>
      <c r="J4" s="35"/>
      <c r="K4" s="390"/>
      <c r="L4" s="148"/>
      <c r="M4" s="148"/>
      <c r="N4" s="408"/>
      <c r="O4" s="148"/>
      <c r="P4" s="148"/>
      <c r="Q4" s="148"/>
      <c r="R4" s="148"/>
      <c r="S4" s="148"/>
      <c r="T4" s="148"/>
    </row>
    <row r="5" spans="1:32" ht="27" customHeight="1">
      <c r="A5" s="390"/>
      <c r="B5" s="503" t="s">
        <v>28</v>
      </c>
      <c r="C5" s="503"/>
      <c r="D5" s="505">
        <f>【様式１】申請書!G7</f>
        <v>0</v>
      </c>
      <c r="E5" s="505"/>
      <c r="F5" s="505"/>
      <c r="G5" s="505"/>
      <c r="H5" s="505"/>
      <c r="I5" s="34"/>
      <c r="J5" s="35"/>
      <c r="K5" s="390"/>
      <c r="L5" s="148"/>
      <c r="M5" s="148"/>
      <c r="N5" s="148"/>
      <c r="O5" s="148"/>
      <c r="P5" s="148"/>
      <c r="Q5" s="148"/>
      <c r="R5" s="148"/>
      <c r="S5" s="148"/>
      <c r="T5" s="148"/>
      <c r="U5" s="388">
        <f>IF('10'!E12&lt;&gt;"",'10'!E12,'10'!D12)</f>
        <v>0</v>
      </c>
      <c r="AB5" s="565"/>
      <c r="AC5" s="565"/>
      <c r="AD5" s="565"/>
      <c r="AE5" s="565"/>
      <c r="AF5" s="565"/>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55</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90"/>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9" t="s">
        <v>294</v>
      </c>
      <c r="C20" s="570"/>
      <c r="D20" s="359"/>
      <c r="E20" s="493"/>
      <c r="F20" s="494"/>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95" t="s">
        <v>287</v>
      </c>
      <c r="C21" s="496"/>
      <c r="D21" s="496"/>
      <c r="E21" s="497"/>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95" t="s">
        <v>267</v>
      </c>
      <c r="C22" s="496"/>
      <c r="D22" s="496"/>
      <c r="E22" s="497"/>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19" t="s">
        <v>268</v>
      </c>
      <c r="C23" s="520"/>
      <c r="D23" s="520"/>
      <c r="E23" s="521"/>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56</v>
      </c>
      <c r="K32" s="36" t="s">
        <v>49</v>
      </c>
      <c r="L32" s="148"/>
      <c r="M32" s="148"/>
      <c r="N32" s="148"/>
      <c r="O32" s="148"/>
      <c r="P32" s="148"/>
      <c r="Q32" s="148"/>
      <c r="R32" s="148"/>
      <c r="S32" s="148"/>
      <c r="T32" s="148"/>
    </row>
    <row r="33" spans="1:32" ht="27" customHeight="1">
      <c r="A33" s="390"/>
      <c r="B33" s="508" t="s">
        <v>293</v>
      </c>
      <c r="C33" s="508"/>
      <c r="D33" s="508"/>
      <c r="E33" s="508"/>
      <c r="F33" s="508"/>
      <c r="G33" s="508"/>
      <c r="H33" s="90"/>
      <c r="L33" s="148"/>
      <c r="M33" s="148"/>
      <c r="N33" s="148"/>
      <c r="O33" s="148"/>
      <c r="P33" s="148"/>
      <c r="Q33" s="148"/>
      <c r="R33" s="148"/>
      <c r="S33" s="148"/>
      <c r="T33" s="148"/>
    </row>
    <row r="34" spans="1:32" ht="27" customHeight="1">
      <c r="A34" s="390"/>
      <c r="B34" s="503"/>
      <c r="C34" s="503"/>
      <c r="D34" s="504"/>
      <c r="E34" s="504"/>
      <c r="F34" s="504"/>
      <c r="G34" s="504"/>
      <c r="H34" s="504"/>
      <c r="I34" s="34"/>
      <c r="J34" s="35"/>
      <c r="K34" s="390"/>
      <c r="L34" s="148"/>
      <c r="M34" s="148"/>
      <c r="N34" s="148"/>
      <c r="O34" s="148"/>
      <c r="P34" s="148"/>
      <c r="Q34" s="148"/>
      <c r="R34" s="148"/>
      <c r="S34" s="148"/>
      <c r="T34" s="148"/>
    </row>
    <row r="35" spans="1:32" ht="27" customHeight="1">
      <c r="A35" s="390"/>
      <c r="B35" s="503" t="s">
        <v>28</v>
      </c>
      <c r="C35" s="503"/>
      <c r="D35" s="505">
        <f>【様式１】申請書!G$7</f>
        <v>0</v>
      </c>
      <c r="E35" s="505"/>
      <c r="F35" s="505"/>
      <c r="G35" s="505"/>
      <c r="H35" s="505"/>
      <c r="I35" s="34"/>
      <c r="J35" s="35"/>
      <c r="K35" s="390"/>
      <c r="L35" s="148"/>
      <c r="M35" s="148"/>
      <c r="N35" s="148"/>
      <c r="O35" s="148"/>
      <c r="P35" s="148"/>
      <c r="Q35" s="148"/>
      <c r="R35" s="148"/>
      <c r="S35" s="148"/>
      <c r="T35" s="148"/>
      <c r="AB35" s="565"/>
      <c r="AC35" s="565"/>
      <c r="AD35" s="565"/>
      <c r="AE35" s="565"/>
      <c r="AF35" s="565"/>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56</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90"/>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9" t="s">
        <v>295</v>
      </c>
      <c r="C50" s="570"/>
      <c r="D50" s="427"/>
      <c r="E50" s="493"/>
      <c r="F50" s="494"/>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95" t="s">
        <v>287</v>
      </c>
      <c r="C51" s="496"/>
      <c r="D51" s="496"/>
      <c r="E51" s="497"/>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95" t="s">
        <v>267</v>
      </c>
      <c r="C52" s="496"/>
      <c r="D52" s="496"/>
      <c r="E52" s="497"/>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19" t="s">
        <v>268</v>
      </c>
      <c r="C53" s="520"/>
      <c r="D53" s="520"/>
      <c r="E53" s="521"/>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57</v>
      </c>
      <c r="K62" s="36" t="s">
        <v>49</v>
      </c>
      <c r="L62" s="148"/>
      <c r="M62" s="148"/>
      <c r="N62" s="148"/>
      <c r="O62" s="148"/>
      <c r="P62" s="148"/>
      <c r="Q62" s="148"/>
      <c r="R62" s="148"/>
      <c r="S62" s="148"/>
      <c r="T62" s="148"/>
    </row>
    <row r="63" spans="1:20" ht="27" customHeight="1">
      <c r="A63" s="390"/>
      <c r="B63" s="508" t="s">
        <v>293</v>
      </c>
      <c r="C63" s="508"/>
      <c r="D63" s="508"/>
      <c r="E63" s="508"/>
      <c r="F63" s="508"/>
      <c r="G63" s="508"/>
      <c r="H63" s="90"/>
      <c r="L63" s="148"/>
      <c r="M63" s="148"/>
      <c r="N63" s="148"/>
      <c r="O63" s="148"/>
      <c r="P63" s="148"/>
      <c r="Q63" s="148"/>
      <c r="R63" s="148"/>
      <c r="S63" s="148"/>
      <c r="T63" s="148"/>
    </row>
    <row r="64" spans="1:20" ht="27" customHeight="1">
      <c r="A64" s="390"/>
      <c r="B64" s="503"/>
      <c r="C64" s="503"/>
      <c r="D64" s="504"/>
      <c r="E64" s="504"/>
      <c r="F64" s="504"/>
      <c r="G64" s="504"/>
      <c r="H64" s="504"/>
      <c r="I64" s="34"/>
      <c r="J64" s="35"/>
      <c r="K64" s="390"/>
      <c r="L64" s="148"/>
      <c r="M64" s="148"/>
      <c r="N64" s="148"/>
      <c r="O64" s="148"/>
      <c r="P64" s="148"/>
      <c r="Q64" s="148"/>
      <c r="R64" s="148"/>
      <c r="S64" s="148"/>
      <c r="T64" s="148"/>
    </row>
    <row r="65" spans="1:32" ht="27" customHeight="1">
      <c r="A65" s="390"/>
      <c r="B65" s="503" t="s">
        <v>28</v>
      </c>
      <c r="C65" s="503"/>
      <c r="D65" s="505">
        <f>【様式１】申請書!G$7</f>
        <v>0</v>
      </c>
      <c r="E65" s="505"/>
      <c r="F65" s="505"/>
      <c r="G65" s="505"/>
      <c r="H65" s="505"/>
      <c r="I65" s="34"/>
      <c r="J65" s="35"/>
      <c r="K65" s="390"/>
      <c r="L65" s="148"/>
      <c r="M65" s="148"/>
      <c r="N65" s="148"/>
      <c r="O65" s="148"/>
      <c r="P65" s="148"/>
      <c r="Q65" s="148"/>
      <c r="R65" s="148"/>
      <c r="S65" s="148"/>
      <c r="T65" s="148"/>
      <c r="AB65" s="565"/>
      <c r="AC65" s="565"/>
      <c r="AD65" s="565"/>
      <c r="AE65" s="565"/>
      <c r="AF65" s="565"/>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57</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90"/>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482" t="s">
        <v>294</v>
      </c>
      <c r="C80" s="483"/>
      <c r="D80" s="427"/>
      <c r="E80" s="493"/>
      <c r="F80" s="494"/>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95" t="s">
        <v>287</v>
      </c>
      <c r="C81" s="496"/>
      <c r="D81" s="496"/>
      <c r="E81" s="497"/>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95" t="s">
        <v>267</v>
      </c>
      <c r="C82" s="496"/>
      <c r="D82" s="496"/>
      <c r="E82" s="497"/>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19" t="s">
        <v>268</v>
      </c>
      <c r="C83" s="520"/>
      <c r="D83" s="520"/>
      <c r="E83" s="521"/>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58</v>
      </c>
      <c r="K92" s="36" t="s">
        <v>49</v>
      </c>
      <c r="L92" s="148"/>
      <c r="M92" s="148"/>
      <c r="N92" s="148"/>
      <c r="O92" s="148"/>
      <c r="P92" s="148"/>
      <c r="Q92" s="148"/>
      <c r="R92" s="148"/>
      <c r="S92" s="148"/>
      <c r="T92" s="148"/>
    </row>
    <row r="93" spans="1:32" ht="27" customHeight="1">
      <c r="A93" s="390"/>
      <c r="B93" s="508" t="s">
        <v>293</v>
      </c>
      <c r="C93" s="508"/>
      <c r="D93" s="508"/>
      <c r="E93" s="508"/>
      <c r="F93" s="508"/>
      <c r="G93" s="508"/>
      <c r="H93" s="90"/>
      <c r="L93" s="148"/>
      <c r="M93" s="148"/>
      <c r="N93" s="148"/>
      <c r="O93" s="148"/>
      <c r="P93" s="148"/>
      <c r="Q93" s="148"/>
      <c r="R93" s="148"/>
      <c r="S93" s="148"/>
      <c r="T93" s="148"/>
    </row>
    <row r="94" spans="1:32" ht="27" customHeight="1">
      <c r="A94" s="390"/>
      <c r="B94" s="503"/>
      <c r="C94" s="503"/>
      <c r="D94" s="504"/>
      <c r="E94" s="504"/>
      <c r="F94" s="504"/>
      <c r="G94" s="504"/>
      <c r="H94" s="504"/>
      <c r="I94" s="34"/>
      <c r="J94" s="35"/>
      <c r="K94" s="390"/>
      <c r="L94" s="148"/>
      <c r="M94" s="148"/>
      <c r="N94" s="148"/>
      <c r="O94" s="148"/>
      <c r="P94" s="148"/>
      <c r="Q94" s="148"/>
      <c r="R94" s="148"/>
      <c r="S94" s="148"/>
      <c r="T94" s="148"/>
    </row>
    <row r="95" spans="1:32" ht="27" customHeight="1">
      <c r="A95" s="390"/>
      <c r="B95" s="503" t="s">
        <v>28</v>
      </c>
      <c r="C95" s="503"/>
      <c r="D95" s="505">
        <f>【様式１】申請書!G$7</f>
        <v>0</v>
      </c>
      <c r="E95" s="505"/>
      <c r="F95" s="505"/>
      <c r="G95" s="505"/>
      <c r="H95" s="505"/>
      <c r="I95" s="34"/>
      <c r="J95" s="35"/>
      <c r="K95" s="390"/>
      <c r="L95" s="148"/>
      <c r="M95" s="148"/>
      <c r="N95" s="148"/>
      <c r="O95" s="148"/>
      <c r="P95" s="148"/>
      <c r="Q95" s="148"/>
      <c r="R95" s="148"/>
      <c r="S95" s="148"/>
      <c r="T95" s="148"/>
      <c r="AB95" s="565"/>
      <c r="AC95" s="565"/>
      <c r="AD95" s="565"/>
      <c r="AE95" s="565"/>
      <c r="AF95" s="565"/>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58</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90"/>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482" t="s">
        <v>294</v>
      </c>
      <c r="C110" s="483"/>
      <c r="D110" s="359"/>
      <c r="E110" s="493"/>
      <c r="F110" s="494"/>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95" t="s">
        <v>287</v>
      </c>
      <c r="C111" s="496"/>
      <c r="D111" s="496"/>
      <c r="E111" s="497"/>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95" t="s">
        <v>267</v>
      </c>
      <c r="C112" s="496"/>
      <c r="D112" s="496"/>
      <c r="E112" s="497"/>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19" t="s">
        <v>268</v>
      </c>
      <c r="C113" s="520"/>
      <c r="D113" s="520"/>
      <c r="E113" s="521"/>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59</v>
      </c>
      <c r="K122" s="36" t="s">
        <v>49</v>
      </c>
      <c r="L122" s="148"/>
      <c r="M122" s="148"/>
      <c r="N122" s="148"/>
      <c r="O122" s="148"/>
      <c r="P122" s="148"/>
      <c r="Q122" s="148"/>
      <c r="R122" s="148"/>
      <c r="S122" s="148"/>
      <c r="T122" s="148"/>
    </row>
    <row r="123" spans="1:32" ht="27" customHeight="1">
      <c r="A123" s="390"/>
      <c r="B123" s="508" t="s">
        <v>293</v>
      </c>
      <c r="C123" s="508"/>
      <c r="D123" s="508"/>
      <c r="E123" s="508"/>
      <c r="F123" s="508"/>
      <c r="G123" s="508"/>
      <c r="H123" s="90"/>
      <c r="L123" s="148"/>
      <c r="M123" s="148"/>
      <c r="N123" s="148"/>
      <c r="O123" s="148"/>
      <c r="P123" s="148"/>
      <c r="Q123" s="148"/>
      <c r="R123" s="148"/>
      <c r="S123" s="148"/>
      <c r="T123" s="148"/>
    </row>
    <row r="124" spans="1:32" ht="27" customHeight="1">
      <c r="A124" s="390"/>
      <c r="B124" s="503"/>
      <c r="C124" s="503"/>
      <c r="D124" s="504"/>
      <c r="E124" s="504"/>
      <c r="F124" s="504"/>
      <c r="G124" s="504"/>
      <c r="H124" s="504"/>
      <c r="I124" s="34"/>
      <c r="J124" s="35"/>
      <c r="K124" s="390"/>
      <c r="L124" s="148"/>
      <c r="M124" s="148"/>
      <c r="N124" s="148"/>
      <c r="O124" s="148"/>
      <c r="P124" s="148"/>
      <c r="Q124" s="148"/>
      <c r="R124" s="148"/>
      <c r="S124" s="148"/>
      <c r="T124" s="148"/>
    </row>
    <row r="125" spans="1:32" ht="27" customHeight="1">
      <c r="A125" s="390"/>
      <c r="B125" s="503" t="s">
        <v>28</v>
      </c>
      <c r="C125" s="503"/>
      <c r="D125" s="505">
        <f>【様式１】申請書!G$7</f>
        <v>0</v>
      </c>
      <c r="E125" s="505"/>
      <c r="F125" s="505"/>
      <c r="G125" s="505"/>
      <c r="H125" s="505"/>
      <c r="I125" s="34"/>
      <c r="J125" s="35"/>
      <c r="K125" s="390"/>
      <c r="L125" s="148"/>
      <c r="M125" s="148"/>
      <c r="N125" s="148"/>
      <c r="O125" s="148"/>
      <c r="P125" s="148"/>
      <c r="Q125" s="148"/>
      <c r="R125" s="148"/>
      <c r="S125" s="148"/>
      <c r="T125" s="148"/>
      <c r="AB125" s="565"/>
      <c r="AC125" s="565"/>
      <c r="AD125" s="565"/>
      <c r="AE125" s="565"/>
      <c r="AF125" s="565"/>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59</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90"/>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482" t="s">
        <v>296</v>
      </c>
      <c r="C140" s="483"/>
      <c r="D140" s="359"/>
      <c r="E140" s="493"/>
      <c r="F140" s="494"/>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95" t="s">
        <v>287</v>
      </c>
      <c r="C141" s="496"/>
      <c r="D141" s="496"/>
      <c r="E141" s="497"/>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95" t="s">
        <v>267</v>
      </c>
      <c r="C142" s="496"/>
      <c r="D142" s="496"/>
      <c r="E142" s="497"/>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19" t="s">
        <v>268</v>
      </c>
      <c r="C143" s="520"/>
      <c r="D143" s="520"/>
      <c r="E143" s="521"/>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60</v>
      </c>
      <c r="K152" s="36" t="s">
        <v>49</v>
      </c>
      <c r="L152" s="148"/>
      <c r="M152" s="148"/>
      <c r="N152" s="148"/>
      <c r="O152" s="148"/>
      <c r="P152" s="148"/>
      <c r="Q152" s="148"/>
      <c r="R152" s="148"/>
      <c r="S152" s="148"/>
      <c r="T152" s="148"/>
    </row>
    <row r="153" spans="1:32" ht="27" customHeight="1">
      <c r="A153" s="390"/>
      <c r="B153" s="508" t="s">
        <v>293</v>
      </c>
      <c r="C153" s="508"/>
      <c r="D153" s="508"/>
      <c r="E153" s="508"/>
      <c r="F153" s="508"/>
      <c r="G153" s="508"/>
      <c r="H153" s="90"/>
      <c r="L153" s="148"/>
      <c r="M153" s="148"/>
      <c r="N153" s="148"/>
      <c r="O153" s="148"/>
      <c r="P153" s="148"/>
      <c r="Q153" s="148"/>
      <c r="R153" s="148"/>
      <c r="S153" s="148"/>
      <c r="T153" s="148"/>
    </row>
    <row r="154" spans="1:32" ht="27" customHeight="1">
      <c r="A154" s="390"/>
      <c r="B154" s="503"/>
      <c r="C154" s="503"/>
      <c r="D154" s="504"/>
      <c r="E154" s="504"/>
      <c r="F154" s="504"/>
      <c r="G154" s="504"/>
      <c r="H154" s="504"/>
      <c r="I154" s="34"/>
      <c r="J154" s="35"/>
      <c r="K154" s="390"/>
      <c r="L154" s="148"/>
      <c r="M154" s="148"/>
      <c r="N154" s="148"/>
      <c r="O154" s="148"/>
      <c r="P154" s="148"/>
      <c r="Q154" s="148"/>
      <c r="R154" s="148"/>
      <c r="S154" s="148"/>
      <c r="T154" s="148"/>
    </row>
    <row r="155" spans="1:32" ht="27" customHeight="1">
      <c r="A155" s="390"/>
      <c r="B155" s="503" t="s">
        <v>28</v>
      </c>
      <c r="C155" s="503"/>
      <c r="D155" s="505">
        <f>【様式１】申請書!G$7</f>
        <v>0</v>
      </c>
      <c r="E155" s="505"/>
      <c r="F155" s="505"/>
      <c r="G155" s="505"/>
      <c r="H155" s="505"/>
      <c r="I155" s="34"/>
      <c r="J155" s="35"/>
      <c r="K155" s="390"/>
      <c r="L155" s="148"/>
      <c r="M155" s="148"/>
      <c r="N155" s="148"/>
      <c r="O155" s="148"/>
      <c r="P155" s="148"/>
      <c r="Q155" s="148"/>
      <c r="R155" s="148"/>
      <c r="S155" s="148"/>
      <c r="T155" s="148"/>
      <c r="AB155" s="565"/>
      <c r="AC155" s="565"/>
      <c r="AD155" s="565"/>
      <c r="AE155" s="565"/>
      <c r="AF155" s="565"/>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60</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90"/>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482" t="s">
        <v>294</v>
      </c>
      <c r="C170" s="483"/>
      <c r="D170" s="359"/>
      <c r="E170" s="493"/>
      <c r="F170" s="494"/>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95" t="s">
        <v>287</v>
      </c>
      <c r="C171" s="496"/>
      <c r="D171" s="496"/>
      <c r="E171" s="497"/>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95" t="s">
        <v>267</v>
      </c>
      <c r="C172" s="496"/>
      <c r="D172" s="496"/>
      <c r="E172" s="497"/>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19" t="s">
        <v>268</v>
      </c>
      <c r="C173" s="520"/>
      <c r="D173" s="520"/>
      <c r="E173" s="521"/>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UbU/3MjV3UiLuhk3BQRGqmIirzkN276dfXbNVVlZaKQprQ/N6vtrtpjvqefvsDpo6HLGvLiYEzu7E31Q7EmcCg==" saltValue="1w+/rB1WkfDo8gN5NWn3Fg==" spinCount="100000" sheet="1" objects="1" scenarios="1" selectLockedCells="1"/>
  <mergeCells count="354">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O9:O10"/>
    <mergeCell ref="E12:F13"/>
    <mergeCell ref="B14:C14"/>
    <mergeCell ref="E14:F14"/>
    <mergeCell ref="B15:B16"/>
    <mergeCell ref="E15:F15"/>
    <mergeCell ref="J9:J10"/>
    <mergeCell ref="K9:K10"/>
    <mergeCell ref="L9:L10"/>
    <mergeCell ref="M9:M10"/>
    <mergeCell ref="N9:N1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xWindow="340" yWindow="527" count="10">
    <dataValidation type="textLength" operator="equal" allowBlank="1" showInputMessage="1" showErrorMessage="1" prompt="都道府県に続く番号を半角6文字で入力。" sqref="E107:F107 E17:F17 E47:F47 E77:F77 E137:F137 E167:F167" xr:uid="{00000000-0002-0000-0D00-000001000000}">
      <formula1>6</formula1>
    </dataValidation>
    <dataValidation type="list" allowBlank="1" showInputMessage="1" showErrorMessage="1" sqref="D107 D47 D77 D137 D17 D167" xr:uid="{00000000-0002-0000-0D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7 K37 K67 K97 K127 K157" xr:uid="{00000000-0002-0000-0D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0D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E5362589-72A4-42B7-A634-4B964432613A}">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2CE1EC7D-A7F6-4947-B52B-11FD8E577C38}">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AC05C3AB-2EC5-4805-A0A8-59FCEB786DD0}">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403705F7-C33D-4584-9505-6DABD8EE73AB}">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9F4AB402-9EAC-4C70-A601-A89A7F9087C4}">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4CA9586F-106A-44A6-8BBD-F77A9FEE73E2}">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0000"/>
  </sheetPr>
  <dimension ref="A1:AF190"/>
  <sheetViews>
    <sheetView view="pageBreakPreview" topLeftCell="A44"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1+'10'!J152</f>
        <v>61</v>
      </c>
      <c r="K2" s="36" t="s">
        <v>49</v>
      </c>
      <c r="L2" s="148"/>
      <c r="M2" s="148"/>
      <c r="N2" s="148"/>
      <c r="O2" s="148"/>
      <c r="P2" s="148"/>
      <c r="Q2" s="148"/>
      <c r="R2" s="148"/>
      <c r="S2" s="148"/>
      <c r="T2" s="148"/>
    </row>
    <row r="3" spans="1:32" ht="27" customHeight="1">
      <c r="A3" s="390"/>
      <c r="B3" s="508" t="s">
        <v>293</v>
      </c>
      <c r="C3" s="508"/>
      <c r="D3" s="508"/>
      <c r="E3" s="508"/>
      <c r="F3" s="508"/>
      <c r="G3" s="508"/>
      <c r="H3" s="90"/>
      <c r="L3" s="148"/>
      <c r="M3" s="148"/>
      <c r="N3" s="148"/>
      <c r="O3" s="148"/>
      <c r="P3" s="148"/>
      <c r="Q3" s="148"/>
      <c r="R3" s="148"/>
      <c r="S3" s="148"/>
      <c r="T3" s="148"/>
    </row>
    <row r="4" spans="1:32" ht="27" customHeight="1">
      <c r="A4" s="390"/>
      <c r="B4" s="503"/>
      <c r="C4" s="503"/>
      <c r="D4" s="504"/>
      <c r="E4" s="504"/>
      <c r="F4" s="504"/>
      <c r="G4" s="504"/>
      <c r="H4" s="504"/>
      <c r="I4" s="34"/>
      <c r="J4" s="35"/>
      <c r="K4" s="390"/>
      <c r="L4" s="148"/>
      <c r="M4" s="148"/>
      <c r="N4" s="408"/>
      <c r="O4" s="148"/>
      <c r="P4" s="148"/>
      <c r="Q4" s="148"/>
      <c r="R4" s="148"/>
      <c r="S4" s="148"/>
      <c r="T4" s="148"/>
    </row>
    <row r="5" spans="1:32" ht="27" customHeight="1">
      <c r="A5" s="390"/>
      <c r="B5" s="503" t="s">
        <v>28</v>
      </c>
      <c r="C5" s="503"/>
      <c r="D5" s="505">
        <f>【様式１】申請書!G7</f>
        <v>0</v>
      </c>
      <c r="E5" s="505"/>
      <c r="F5" s="505"/>
      <c r="G5" s="505"/>
      <c r="H5" s="505"/>
      <c r="I5" s="34"/>
      <c r="J5" s="35"/>
      <c r="K5" s="390"/>
      <c r="L5" s="148"/>
      <c r="M5" s="148"/>
      <c r="N5" s="148"/>
      <c r="O5" s="148"/>
      <c r="P5" s="148"/>
      <c r="Q5" s="148"/>
      <c r="R5" s="148"/>
      <c r="S5" s="148"/>
      <c r="T5" s="148"/>
      <c r="U5" s="388">
        <f>IF('11'!E12&lt;&gt;"",'11'!E12,'11'!D12)</f>
        <v>0</v>
      </c>
      <c r="AB5" s="565"/>
      <c r="AC5" s="565"/>
      <c r="AD5" s="565"/>
      <c r="AE5" s="565"/>
      <c r="AF5" s="565"/>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61</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90"/>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9" t="s">
        <v>294</v>
      </c>
      <c r="C20" s="570"/>
      <c r="D20" s="359"/>
      <c r="E20" s="493"/>
      <c r="F20" s="494"/>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95" t="s">
        <v>287</v>
      </c>
      <c r="C21" s="496"/>
      <c r="D21" s="496"/>
      <c r="E21" s="497"/>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95" t="s">
        <v>267</v>
      </c>
      <c r="C22" s="496"/>
      <c r="D22" s="496"/>
      <c r="E22" s="497"/>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19" t="s">
        <v>268</v>
      </c>
      <c r="C23" s="520"/>
      <c r="D23" s="520"/>
      <c r="E23" s="521"/>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62</v>
      </c>
      <c r="K32" s="36" t="s">
        <v>49</v>
      </c>
      <c r="L32" s="148"/>
      <c r="M32" s="148"/>
      <c r="N32" s="148"/>
      <c r="O32" s="148"/>
      <c r="P32" s="148"/>
      <c r="Q32" s="148"/>
      <c r="R32" s="148"/>
      <c r="S32" s="148"/>
      <c r="T32" s="148"/>
    </row>
    <row r="33" spans="1:32" ht="27" customHeight="1">
      <c r="A33" s="390"/>
      <c r="B33" s="508" t="s">
        <v>293</v>
      </c>
      <c r="C33" s="508"/>
      <c r="D33" s="508"/>
      <c r="E33" s="508"/>
      <c r="F33" s="508"/>
      <c r="G33" s="508"/>
      <c r="H33" s="90"/>
      <c r="L33" s="148"/>
      <c r="M33" s="148"/>
      <c r="N33" s="148"/>
      <c r="O33" s="148"/>
      <c r="P33" s="148"/>
      <c r="Q33" s="148"/>
      <c r="R33" s="148"/>
      <c r="S33" s="148"/>
      <c r="T33" s="148"/>
    </row>
    <row r="34" spans="1:32" ht="27" customHeight="1">
      <c r="A34" s="390"/>
      <c r="B34" s="503"/>
      <c r="C34" s="503"/>
      <c r="D34" s="504"/>
      <c r="E34" s="504"/>
      <c r="F34" s="504"/>
      <c r="G34" s="504"/>
      <c r="H34" s="504"/>
      <c r="I34" s="34"/>
      <c r="J34" s="35"/>
      <c r="K34" s="390"/>
      <c r="L34" s="148"/>
      <c r="M34" s="148"/>
      <c r="N34" s="148"/>
      <c r="O34" s="148"/>
      <c r="P34" s="148"/>
      <c r="Q34" s="148"/>
      <c r="R34" s="148"/>
      <c r="S34" s="148"/>
      <c r="T34" s="148"/>
    </row>
    <row r="35" spans="1:32" ht="27" customHeight="1">
      <c r="A35" s="390"/>
      <c r="B35" s="503" t="s">
        <v>28</v>
      </c>
      <c r="C35" s="503"/>
      <c r="D35" s="505">
        <f>【様式１】申請書!G$7</f>
        <v>0</v>
      </c>
      <c r="E35" s="505"/>
      <c r="F35" s="505"/>
      <c r="G35" s="505"/>
      <c r="H35" s="505"/>
      <c r="I35" s="34"/>
      <c r="J35" s="35"/>
      <c r="K35" s="390"/>
      <c r="L35" s="148"/>
      <c r="M35" s="148"/>
      <c r="N35" s="148"/>
      <c r="O35" s="148"/>
      <c r="P35" s="148"/>
      <c r="Q35" s="148"/>
      <c r="R35" s="148"/>
      <c r="S35" s="148"/>
      <c r="T35" s="148"/>
      <c r="AB35" s="565"/>
      <c r="AC35" s="565"/>
      <c r="AD35" s="565"/>
      <c r="AE35" s="565"/>
      <c r="AF35" s="565"/>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62</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90"/>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9" t="s">
        <v>295</v>
      </c>
      <c r="C50" s="570"/>
      <c r="D50" s="427"/>
      <c r="E50" s="493"/>
      <c r="F50" s="494"/>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95" t="s">
        <v>287</v>
      </c>
      <c r="C51" s="496"/>
      <c r="D51" s="496"/>
      <c r="E51" s="497"/>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95" t="s">
        <v>267</v>
      </c>
      <c r="C52" s="496"/>
      <c r="D52" s="496"/>
      <c r="E52" s="497"/>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19" t="s">
        <v>268</v>
      </c>
      <c r="C53" s="520"/>
      <c r="D53" s="520"/>
      <c r="E53" s="521"/>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63</v>
      </c>
      <c r="K62" s="36" t="s">
        <v>49</v>
      </c>
      <c r="L62" s="148"/>
      <c r="M62" s="148"/>
      <c r="N62" s="148"/>
      <c r="O62" s="148"/>
      <c r="P62" s="148"/>
      <c r="Q62" s="148"/>
      <c r="R62" s="148"/>
      <c r="S62" s="148"/>
      <c r="T62" s="148"/>
    </row>
    <row r="63" spans="1:20" ht="27" customHeight="1">
      <c r="A63" s="390"/>
      <c r="B63" s="508" t="s">
        <v>293</v>
      </c>
      <c r="C63" s="508"/>
      <c r="D63" s="508"/>
      <c r="E63" s="508"/>
      <c r="F63" s="508"/>
      <c r="G63" s="508"/>
      <c r="H63" s="90"/>
      <c r="L63" s="148"/>
      <c r="M63" s="148"/>
      <c r="N63" s="148"/>
      <c r="O63" s="148"/>
      <c r="P63" s="148"/>
      <c r="Q63" s="148"/>
      <c r="R63" s="148"/>
      <c r="S63" s="148"/>
      <c r="T63" s="148"/>
    </row>
    <row r="64" spans="1:20" ht="27" customHeight="1">
      <c r="A64" s="390"/>
      <c r="B64" s="503"/>
      <c r="C64" s="503"/>
      <c r="D64" s="504"/>
      <c r="E64" s="504"/>
      <c r="F64" s="504"/>
      <c r="G64" s="504"/>
      <c r="H64" s="504"/>
      <c r="I64" s="34"/>
      <c r="J64" s="35"/>
      <c r="K64" s="390"/>
      <c r="L64" s="148"/>
      <c r="M64" s="148"/>
      <c r="N64" s="148"/>
      <c r="O64" s="148"/>
      <c r="P64" s="148"/>
      <c r="Q64" s="148"/>
      <c r="R64" s="148"/>
      <c r="S64" s="148"/>
      <c r="T64" s="148"/>
    </row>
    <row r="65" spans="1:32" ht="27" customHeight="1">
      <c r="A65" s="390"/>
      <c r="B65" s="503" t="s">
        <v>28</v>
      </c>
      <c r="C65" s="503"/>
      <c r="D65" s="505">
        <f>【様式１】申請書!G$7</f>
        <v>0</v>
      </c>
      <c r="E65" s="505"/>
      <c r="F65" s="505"/>
      <c r="G65" s="505"/>
      <c r="H65" s="505"/>
      <c r="I65" s="34"/>
      <c r="J65" s="35"/>
      <c r="K65" s="390"/>
      <c r="L65" s="148"/>
      <c r="M65" s="148"/>
      <c r="N65" s="148"/>
      <c r="O65" s="148"/>
      <c r="P65" s="148"/>
      <c r="Q65" s="148"/>
      <c r="R65" s="148"/>
      <c r="S65" s="148"/>
      <c r="T65" s="148"/>
      <c r="AB65" s="565"/>
      <c r="AC65" s="565"/>
      <c r="AD65" s="565"/>
      <c r="AE65" s="565"/>
      <c r="AF65" s="565"/>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63</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90"/>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482" t="s">
        <v>294</v>
      </c>
      <c r="C80" s="483"/>
      <c r="D80" s="427"/>
      <c r="E80" s="493"/>
      <c r="F80" s="494"/>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95" t="s">
        <v>287</v>
      </c>
      <c r="C81" s="496"/>
      <c r="D81" s="496"/>
      <c r="E81" s="497"/>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95" t="s">
        <v>267</v>
      </c>
      <c r="C82" s="496"/>
      <c r="D82" s="496"/>
      <c r="E82" s="497"/>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19" t="s">
        <v>268</v>
      </c>
      <c r="C83" s="520"/>
      <c r="D83" s="520"/>
      <c r="E83" s="521"/>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64</v>
      </c>
      <c r="K92" s="36" t="s">
        <v>49</v>
      </c>
      <c r="L92" s="148"/>
      <c r="M92" s="148"/>
      <c r="N92" s="148"/>
      <c r="O92" s="148"/>
      <c r="P92" s="148"/>
      <c r="Q92" s="148"/>
      <c r="R92" s="148"/>
      <c r="S92" s="148"/>
      <c r="T92" s="148"/>
    </row>
    <row r="93" spans="1:32" ht="27" customHeight="1">
      <c r="A93" s="390"/>
      <c r="B93" s="508" t="s">
        <v>293</v>
      </c>
      <c r="C93" s="508"/>
      <c r="D93" s="508"/>
      <c r="E93" s="508"/>
      <c r="F93" s="508"/>
      <c r="G93" s="508"/>
      <c r="H93" s="90"/>
      <c r="L93" s="148"/>
      <c r="M93" s="148"/>
      <c r="N93" s="148"/>
      <c r="O93" s="148"/>
      <c r="P93" s="148"/>
      <c r="Q93" s="148"/>
      <c r="R93" s="148"/>
      <c r="S93" s="148"/>
      <c r="T93" s="148"/>
    </row>
    <row r="94" spans="1:32" ht="27" customHeight="1">
      <c r="A94" s="390"/>
      <c r="B94" s="503"/>
      <c r="C94" s="503"/>
      <c r="D94" s="504"/>
      <c r="E94" s="504"/>
      <c r="F94" s="504"/>
      <c r="G94" s="504"/>
      <c r="H94" s="504"/>
      <c r="I94" s="34"/>
      <c r="J94" s="35"/>
      <c r="K94" s="390"/>
      <c r="L94" s="148"/>
      <c r="M94" s="148"/>
      <c r="N94" s="148"/>
      <c r="O94" s="148"/>
      <c r="P94" s="148"/>
      <c r="Q94" s="148"/>
      <c r="R94" s="148"/>
      <c r="S94" s="148"/>
      <c r="T94" s="148"/>
    </row>
    <row r="95" spans="1:32" ht="27" customHeight="1">
      <c r="A95" s="390"/>
      <c r="B95" s="503" t="s">
        <v>28</v>
      </c>
      <c r="C95" s="503"/>
      <c r="D95" s="505">
        <f>【様式１】申請書!G$7</f>
        <v>0</v>
      </c>
      <c r="E95" s="505"/>
      <c r="F95" s="505"/>
      <c r="G95" s="505"/>
      <c r="H95" s="505"/>
      <c r="I95" s="34"/>
      <c r="J95" s="35"/>
      <c r="K95" s="390"/>
      <c r="L95" s="148"/>
      <c r="M95" s="148"/>
      <c r="N95" s="148"/>
      <c r="O95" s="148"/>
      <c r="P95" s="148"/>
      <c r="Q95" s="148"/>
      <c r="R95" s="148"/>
      <c r="S95" s="148"/>
      <c r="T95" s="148"/>
      <c r="AB95" s="565"/>
      <c r="AC95" s="565"/>
      <c r="AD95" s="565"/>
      <c r="AE95" s="565"/>
      <c r="AF95" s="565"/>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64</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90"/>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482" t="s">
        <v>294</v>
      </c>
      <c r="C110" s="483"/>
      <c r="D110" s="359"/>
      <c r="E110" s="493"/>
      <c r="F110" s="494"/>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95" t="s">
        <v>287</v>
      </c>
      <c r="C111" s="496"/>
      <c r="D111" s="496"/>
      <c r="E111" s="497"/>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95" t="s">
        <v>267</v>
      </c>
      <c r="C112" s="496"/>
      <c r="D112" s="496"/>
      <c r="E112" s="497"/>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19" t="s">
        <v>268</v>
      </c>
      <c r="C113" s="520"/>
      <c r="D113" s="520"/>
      <c r="E113" s="521"/>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65</v>
      </c>
      <c r="K122" s="36" t="s">
        <v>49</v>
      </c>
      <c r="L122" s="148"/>
      <c r="M122" s="148"/>
      <c r="N122" s="148"/>
      <c r="O122" s="148"/>
      <c r="P122" s="148"/>
      <c r="Q122" s="148"/>
      <c r="R122" s="148"/>
      <c r="S122" s="148"/>
      <c r="T122" s="148"/>
    </row>
    <row r="123" spans="1:32" ht="27" customHeight="1">
      <c r="A123" s="390"/>
      <c r="B123" s="508" t="s">
        <v>293</v>
      </c>
      <c r="C123" s="508"/>
      <c r="D123" s="508"/>
      <c r="E123" s="508"/>
      <c r="F123" s="508"/>
      <c r="G123" s="508"/>
      <c r="H123" s="90"/>
      <c r="L123" s="148"/>
      <c r="M123" s="148"/>
      <c r="N123" s="148"/>
      <c r="O123" s="148"/>
      <c r="P123" s="148"/>
      <c r="Q123" s="148"/>
      <c r="R123" s="148"/>
      <c r="S123" s="148"/>
      <c r="T123" s="148"/>
    </row>
    <row r="124" spans="1:32" ht="27" customHeight="1">
      <c r="A124" s="390"/>
      <c r="B124" s="503"/>
      <c r="C124" s="503"/>
      <c r="D124" s="504"/>
      <c r="E124" s="504"/>
      <c r="F124" s="504"/>
      <c r="G124" s="504"/>
      <c r="H124" s="504"/>
      <c r="I124" s="34"/>
      <c r="J124" s="35"/>
      <c r="K124" s="390"/>
      <c r="L124" s="148"/>
      <c r="M124" s="148"/>
      <c r="N124" s="148"/>
      <c r="O124" s="148"/>
      <c r="P124" s="148"/>
      <c r="Q124" s="148"/>
      <c r="R124" s="148"/>
      <c r="S124" s="148"/>
      <c r="T124" s="148"/>
    </row>
    <row r="125" spans="1:32" ht="27" customHeight="1">
      <c r="A125" s="390"/>
      <c r="B125" s="503" t="s">
        <v>28</v>
      </c>
      <c r="C125" s="503"/>
      <c r="D125" s="505">
        <f>【様式１】申請書!G$7</f>
        <v>0</v>
      </c>
      <c r="E125" s="505"/>
      <c r="F125" s="505"/>
      <c r="G125" s="505"/>
      <c r="H125" s="505"/>
      <c r="I125" s="34"/>
      <c r="J125" s="35"/>
      <c r="K125" s="390"/>
      <c r="L125" s="148"/>
      <c r="M125" s="148"/>
      <c r="N125" s="148"/>
      <c r="O125" s="148"/>
      <c r="P125" s="148"/>
      <c r="Q125" s="148"/>
      <c r="R125" s="148"/>
      <c r="S125" s="148"/>
      <c r="T125" s="148"/>
      <c r="AB125" s="565"/>
      <c r="AC125" s="565"/>
      <c r="AD125" s="565"/>
      <c r="AE125" s="565"/>
      <c r="AF125" s="565"/>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65</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90"/>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482" t="s">
        <v>296</v>
      </c>
      <c r="C140" s="483"/>
      <c r="D140" s="359"/>
      <c r="E140" s="493"/>
      <c r="F140" s="494"/>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95" t="s">
        <v>287</v>
      </c>
      <c r="C141" s="496"/>
      <c r="D141" s="496"/>
      <c r="E141" s="497"/>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95" t="s">
        <v>267</v>
      </c>
      <c r="C142" s="496"/>
      <c r="D142" s="496"/>
      <c r="E142" s="497"/>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19" t="s">
        <v>268</v>
      </c>
      <c r="C143" s="520"/>
      <c r="D143" s="520"/>
      <c r="E143" s="521"/>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66</v>
      </c>
      <c r="K152" s="36" t="s">
        <v>49</v>
      </c>
      <c r="L152" s="148"/>
      <c r="M152" s="148"/>
      <c r="N152" s="148"/>
      <c r="O152" s="148"/>
      <c r="P152" s="148"/>
      <c r="Q152" s="148"/>
      <c r="R152" s="148"/>
      <c r="S152" s="148"/>
      <c r="T152" s="148"/>
    </row>
    <row r="153" spans="1:32" ht="27" customHeight="1">
      <c r="A153" s="390"/>
      <c r="B153" s="508" t="s">
        <v>293</v>
      </c>
      <c r="C153" s="508"/>
      <c r="D153" s="508"/>
      <c r="E153" s="508"/>
      <c r="F153" s="508"/>
      <c r="G153" s="508"/>
      <c r="H153" s="90"/>
      <c r="L153" s="148"/>
      <c r="M153" s="148"/>
      <c r="N153" s="148"/>
      <c r="O153" s="148"/>
      <c r="P153" s="148"/>
      <c r="Q153" s="148"/>
      <c r="R153" s="148"/>
      <c r="S153" s="148"/>
      <c r="T153" s="148"/>
    </row>
    <row r="154" spans="1:32" ht="27" customHeight="1">
      <c r="A154" s="390"/>
      <c r="B154" s="503"/>
      <c r="C154" s="503"/>
      <c r="D154" s="504"/>
      <c r="E154" s="504"/>
      <c r="F154" s="504"/>
      <c r="G154" s="504"/>
      <c r="H154" s="504"/>
      <c r="I154" s="34"/>
      <c r="J154" s="35"/>
      <c r="K154" s="390"/>
      <c r="L154" s="148"/>
      <c r="M154" s="148"/>
      <c r="N154" s="148"/>
      <c r="O154" s="148"/>
      <c r="P154" s="148"/>
      <c r="Q154" s="148"/>
      <c r="R154" s="148"/>
      <c r="S154" s="148"/>
      <c r="T154" s="148"/>
    </row>
    <row r="155" spans="1:32" ht="27" customHeight="1">
      <c r="A155" s="390"/>
      <c r="B155" s="503" t="s">
        <v>28</v>
      </c>
      <c r="C155" s="503"/>
      <c r="D155" s="505">
        <f>【様式１】申請書!G$7</f>
        <v>0</v>
      </c>
      <c r="E155" s="505"/>
      <c r="F155" s="505"/>
      <c r="G155" s="505"/>
      <c r="H155" s="505"/>
      <c r="I155" s="34"/>
      <c r="J155" s="35"/>
      <c r="K155" s="390"/>
      <c r="L155" s="148"/>
      <c r="M155" s="148"/>
      <c r="N155" s="148"/>
      <c r="O155" s="148"/>
      <c r="P155" s="148"/>
      <c r="Q155" s="148"/>
      <c r="R155" s="148"/>
      <c r="S155" s="148"/>
      <c r="T155" s="148"/>
      <c r="AB155" s="565"/>
      <c r="AC155" s="565"/>
      <c r="AD155" s="565"/>
      <c r="AE155" s="565"/>
      <c r="AF155" s="565"/>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66</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90"/>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482" t="s">
        <v>294</v>
      </c>
      <c r="C170" s="483"/>
      <c r="D170" s="359"/>
      <c r="E170" s="493"/>
      <c r="F170" s="494"/>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95" t="s">
        <v>287</v>
      </c>
      <c r="C171" s="496"/>
      <c r="D171" s="496"/>
      <c r="E171" s="497"/>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95" t="s">
        <v>267</v>
      </c>
      <c r="C172" s="496"/>
      <c r="D172" s="496"/>
      <c r="E172" s="497"/>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19" t="s">
        <v>268</v>
      </c>
      <c r="C173" s="520"/>
      <c r="D173" s="520"/>
      <c r="E173" s="521"/>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XaHQ1/YZRrTkTJMca4sQUW3r5cWQxQO5KUbFW1eyHSFAB9nptqn6lbTbClSxvRrLgBA01VRzLbklElUHqc+ujw==" saltValue="0uG0bhGHb+CH2qJ7HU5Ftw==" spinCount="100000" sheet="1" objects="1" scenarios="1" selectLockedCells="1"/>
  <mergeCells count="354">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O9:O10"/>
    <mergeCell ref="E12:F13"/>
    <mergeCell ref="B14:C14"/>
    <mergeCell ref="E14:F14"/>
    <mergeCell ref="B15:B16"/>
    <mergeCell ref="E15:F15"/>
    <mergeCell ref="J9:J10"/>
    <mergeCell ref="K9:K10"/>
    <mergeCell ref="L9:L10"/>
    <mergeCell ref="M9:M10"/>
    <mergeCell ref="N9:N1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count="10">
    <dataValidation type="list" allowBlank="1" showInputMessage="1" showErrorMessage="1" sqref="D137 D47 D77 D107 D17 D167" xr:uid="{00000000-0002-0000-0E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37:F137 E17:F17 E47:F47 E77:F77 E107:F107 E167:F167" xr:uid="{00000000-0002-0000-0E00-000001000000}">
      <formula1>6</formula1>
    </dataValidation>
    <dataValidation type="list" allowBlank="1" showInputMessage="1" showErrorMessage="1" sqref="K127 K7 K37 K67 K97 K157" xr:uid="{00000000-0002-0000-0E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0E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269CF92E-14F5-457B-AF5B-F25722EA69AE}">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1274703F-716C-4242-ABA4-CF4B60B1C45C}">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9A599A27-C612-41C8-B453-3FA79D7815C0}">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2C7F0236-9F82-4778-A54F-F39FD8596CE3}">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C0B3BC70-5630-45E2-BDCD-987DBFBA7E76}">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589A6C42-D40D-4F3F-9E5C-404E99C152F7}">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0000"/>
  </sheetPr>
  <dimension ref="A1:AF190"/>
  <sheetViews>
    <sheetView view="pageBreakPreview" topLeftCell="A61"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1+'11'!J152</f>
        <v>67</v>
      </c>
      <c r="K2" s="36" t="s">
        <v>49</v>
      </c>
      <c r="L2" s="148"/>
      <c r="M2" s="148"/>
      <c r="N2" s="148"/>
      <c r="O2" s="148"/>
      <c r="P2" s="148"/>
      <c r="Q2" s="148"/>
      <c r="R2" s="148"/>
      <c r="S2" s="148"/>
      <c r="T2" s="148"/>
    </row>
    <row r="3" spans="1:32" ht="27" customHeight="1">
      <c r="A3" s="390"/>
      <c r="B3" s="508" t="s">
        <v>293</v>
      </c>
      <c r="C3" s="508"/>
      <c r="D3" s="508"/>
      <c r="E3" s="508"/>
      <c r="F3" s="508"/>
      <c r="G3" s="508"/>
      <c r="H3" s="90"/>
      <c r="L3" s="148"/>
      <c r="M3" s="148"/>
      <c r="N3" s="148"/>
      <c r="O3" s="148"/>
      <c r="P3" s="148"/>
      <c r="Q3" s="148"/>
      <c r="R3" s="148"/>
      <c r="S3" s="148"/>
      <c r="T3" s="148"/>
    </row>
    <row r="4" spans="1:32" ht="27" customHeight="1">
      <c r="A4" s="390"/>
      <c r="B4" s="503"/>
      <c r="C4" s="503"/>
      <c r="D4" s="504"/>
      <c r="E4" s="504"/>
      <c r="F4" s="504"/>
      <c r="G4" s="504"/>
      <c r="H4" s="504"/>
      <c r="I4" s="34"/>
      <c r="J4" s="35"/>
      <c r="K4" s="390"/>
      <c r="L4" s="148"/>
      <c r="M4" s="148"/>
      <c r="N4" s="408"/>
      <c r="O4" s="148"/>
      <c r="P4" s="148"/>
      <c r="Q4" s="148"/>
      <c r="R4" s="148"/>
      <c r="S4" s="148"/>
      <c r="T4" s="148"/>
    </row>
    <row r="5" spans="1:32" ht="27" customHeight="1">
      <c r="A5" s="390"/>
      <c r="B5" s="503" t="s">
        <v>28</v>
      </c>
      <c r="C5" s="503"/>
      <c r="D5" s="505">
        <f>【様式１】申請書!G7</f>
        <v>0</v>
      </c>
      <c r="E5" s="505"/>
      <c r="F5" s="505"/>
      <c r="G5" s="505"/>
      <c r="H5" s="505"/>
      <c r="I5" s="34"/>
      <c r="J5" s="35"/>
      <c r="K5" s="390"/>
      <c r="L5" s="148"/>
      <c r="M5" s="148"/>
      <c r="N5" s="148"/>
      <c r="O5" s="148"/>
      <c r="P5" s="148"/>
      <c r="Q5" s="148"/>
      <c r="R5" s="148"/>
      <c r="S5" s="148"/>
      <c r="T5" s="148"/>
      <c r="U5" s="388">
        <f>IF('12'!E12&lt;&gt;"",'12'!E12,'12'!D12)</f>
        <v>0</v>
      </c>
      <c r="AB5" s="565"/>
      <c r="AC5" s="565"/>
      <c r="AD5" s="565"/>
      <c r="AE5" s="565"/>
      <c r="AF5" s="565"/>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67</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90"/>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9" t="s">
        <v>294</v>
      </c>
      <c r="C20" s="570"/>
      <c r="D20" s="359"/>
      <c r="E20" s="493"/>
      <c r="F20" s="494"/>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95" t="s">
        <v>287</v>
      </c>
      <c r="C21" s="496"/>
      <c r="D21" s="496"/>
      <c r="E21" s="497"/>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95" t="s">
        <v>267</v>
      </c>
      <c r="C22" s="496"/>
      <c r="D22" s="496"/>
      <c r="E22" s="497"/>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19" t="s">
        <v>268</v>
      </c>
      <c r="C23" s="520"/>
      <c r="D23" s="520"/>
      <c r="E23" s="521"/>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68</v>
      </c>
      <c r="K32" s="36" t="s">
        <v>49</v>
      </c>
      <c r="L32" s="148"/>
      <c r="M32" s="148"/>
      <c r="N32" s="148"/>
      <c r="O32" s="148"/>
      <c r="P32" s="148"/>
      <c r="Q32" s="148"/>
      <c r="R32" s="148"/>
      <c r="S32" s="148"/>
      <c r="T32" s="148"/>
    </row>
    <row r="33" spans="1:32" ht="27" customHeight="1">
      <c r="A33" s="390"/>
      <c r="B33" s="508" t="s">
        <v>293</v>
      </c>
      <c r="C33" s="508"/>
      <c r="D33" s="508"/>
      <c r="E33" s="508"/>
      <c r="F33" s="508"/>
      <c r="G33" s="508"/>
      <c r="H33" s="90"/>
      <c r="L33" s="148"/>
      <c r="M33" s="148"/>
      <c r="N33" s="148"/>
      <c r="O33" s="148"/>
      <c r="P33" s="148"/>
      <c r="Q33" s="148"/>
      <c r="R33" s="148"/>
      <c r="S33" s="148"/>
      <c r="T33" s="148"/>
    </row>
    <row r="34" spans="1:32" ht="27" customHeight="1">
      <c r="A34" s="390"/>
      <c r="B34" s="503"/>
      <c r="C34" s="503"/>
      <c r="D34" s="504"/>
      <c r="E34" s="504"/>
      <c r="F34" s="504"/>
      <c r="G34" s="504"/>
      <c r="H34" s="504"/>
      <c r="I34" s="34"/>
      <c r="J34" s="35"/>
      <c r="K34" s="390"/>
      <c r="L34" s="148"/>
      <c r="M34" s="148"/>
      <c r="N34" s="148"/>
      <c r="O34" s="148"/>
      <c r="P34" s="148"/>
      <c r="Q34" s="148"/>
      <c r="R34" s="148"/>
      <c r="S34" s="148"/>
      <c r="T34" s="148"/>
    </row>
    <row r="35" spans="1:32" ht="27" customHeight="1">
      <c r="A35" s="390"/>
      <c r="B35" s="503" t="s">
        <v>28</v>
      </c>
      <c r="C35" s="503"/>
      <c r="D35" s="505">
        <f>【様式１】申請書!G$7</f>
        <v>0</v>
      </c>
      <c r="E35" s="505"/>
      <c r="F35" s="505"/>
      <c r="G35" s="505"/>
      <c r="H35" s="505"/>
      <c r="I35" s="34"/>
      <c r="J35" s="35"/>
      <c r="K35" s="390"/>
      <c r="L35" s="148"/>
      <c r="M35" s="148"/>
      <c r="N35" s="148"/>
      <c r="O35" s="148"/>
      <c r="P35" s="148"/>
      <c r="Q35" s="148"/>
      <c r="R35" s="148"/>
      <c r="S35" s="148"/>
      <c r="T35" s="148"/>
      <c r="AB35" s="565"/>
      <c r="AC35" s="565"/>
      <c r="AD35" s="565"/>
      <c r="AE35" s="565"/>
      <c r="AF35" s="565"/>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68</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90"/>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9" t="s">
        <v>295</v>
      </c>
      <c r="C50" s="570"/>
      <c r="D50" s="427"/>
      <c r="E50" s="493"/>
      <c r="F50" s="494"/>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95" t="s">
        <v>287</v>
      </c>
      <c r="C51" s="496"/>
      <c r="D51" s="496"/>
      <c r="E51" s="497"/>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95" t="s">
        <v>267</v>
      </c>
      <c r="C52" s="496"/>
      <c r="D52" s="496"/>
      <c r="E52" s="497"/>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19" t="s">
        <v>268</v>
      </c>
      <c r="C53" s="520"/>
      <c r="D53" s="520"/>
      <c r="E53" s="521"/>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69</v>
      </c>
      <c r="K62" s="36" t="s">
        <v>49</v>
      </c>
      <c r="L62" s="148"/>
      <c r="M62" s="148"/>
      <c r="N62" s="148"/>
      <c r="O62" s="148"/>
      <c r="P62" s="148"/>
      <c r="Q62" s="148"/>
      <c r="R62" s="148"/>
      <c r="S62" s="148"/>
      <c r="T62" s="148"/>
    </row>
    <row r="63" spans="1:20" ht="27" customHeight="1">
      <c r="A63" s="390"/>
      <c r="B63" s="508" t="s">
        <v>293</v>
      </c>
      <c r="C63" s="508"/>
      <c r="D63" s="508"/>
      <c r="E63" s="508"/>
      <c r="F63" s="508"/>
      <c r="G63" s="508"/>
      <c r="H63" s="90"/>
      <c r="L63" s="148"/>
      <c r="M63" s="148"/>
      <c r="N63" s="148"/>
      <c r="O63" s="148"/>
      <c r="P63" s="148"/>
      <c r="Q63" s="148"/>
      <c r="R63" s="148"/>
      <c r="S63" s="148"/>
      <c r="T63" s="148"/>
    </row>
    <row r="64" spans="1:20" ht="27" customHeight="1">
      <c r="A64" s="390"/>
      <c r="B64" s="503"/>
      <c r="C64" s="503"/>
      <c r="D64" s="504"/>
      <c r="E64" s="504"/>
      <c r="F64" s="504"/>
      <c r="G64" s="504"/>
      <c r="H64" s="504"/>
      <c r="I64" s="34"/>
      <c r="J64" s="35"/>
      <c r="K64" s="390"/>
      <c r="L64" s="148"/>
      <c r="M64" s="148"/>
      <c r="N64" s="148"/>
      <c r="O64" s="148"/>
      <c r="P64" s="148"/>
      <c r="Q64" s="148"/>
      <c r="R64" s="148"/>
      <c r="S64" s="148"/>
      <c r="T64" s="148"/>
    </row>
    <row r="65" spans="1:32" ht="27" customHeight="1">
      <c r="A65" s="390"/>
      <c r="B65" s="503" t="s">
        <v>28</v>
      </c>
      <c r="C65" s="503"/>
      <c r="D65" s="505">
        <f>【様式１】申請書!G$7</f>
        <v>0</v>
      </c>
      <c r="E65" s="505"/>
      <c r="F65" s="505"/>
      <c r="G65" s="505"/>
      <c r="H65" s="505"/>
      <c r="I65" s="34"/>
      <c r="J65" s="35"/>
      <c r="K65" s="390"/>
      <c r="L65" s="148"/>
      <c r="M65" s="148"/>
      <c r="N65" s="148"/>
      <c r="O65" s="148"/>
      <c r="P65" s="148"/>
      <c r="Q65" s="148"/>
      <c r="R65" s="148"/>
      <c r="S65" s="148"/>
      <c r="T65" s="148"/>
      <c r="AB65" s="565"/>
      <c r="AC65" s="565"/>
      <c r="AD65" s="565"/>
      <c r="AE65" s="565"/>
      <c r="AF65" s="565"/>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69</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90"/>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482" t="s">
        <v>294</v>
      </c>
      <c r="C80" s="483"/>
      <c r="D80" s="427"/>
      <c r="E80" s="493"/>
      <c r="F80" s="494"/>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95" t="s">
        <v>287</v>
      </c>
      <c r="C81" s="496"/>
      <c r="D81" s="496"/>
      <c r="E81" s="497"/>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95" t="s">
        <v>267</v>
      </c>
      <c r="C82" s="496"/>
      <c r="D82" s="496"/>
      <c r="E82" s="497"/>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19" t="s">
        <v>268</v>
      </c>
      <c r="C83" s="520"/>
      <c r="D83" s="520"/>
      <c r="E83" s="521"/>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70</v>
      </c>
      <c r="K92" s="36" t="s">
        <v>49</v>
      </c>
      <c r="L92" s="148"/>
      <c r="M92" s="148"/>
      <c r="N92" s="148"/>
      <c r="O92" s="148"/>
      <c r="P92" s="148"/>
      <c r="Q92" s="148"/>
      <c r="R92" s="148"/>
      <c r="S92" s="148"/>
      <c r="T92" s="148"/>
    </row>
    <row r="93" spans="1:32" ht="27" customHeight="1">
      <c r="A93" s="390"/>
      <c r="B93" s="508" t="s">
        <v>293</v>
      </c>
      <c r="C93" s="508"/>
      <c r="D93" s="508"/>
      <c r="E93" s="508"/>
      <c r="F93" s="508"/>
      <c r="G93" s="508"/>
      <c r="H93" s="90"/>
      <c r="L93" s="148"/>
      <c r="M93" s="148"/>
      <c r="N93" s="148"/>
      <c r="O93" s="148"/>
      <c r="P93" s="148"/>
      <c r="Q93" s="148"/>
      <c r="R93" s="148"/>
      <c r="S93" s="148"/>
      <c r="T93" s="148"/>
    </row>
    <row r="94" spans="1:32" ht="27" customHeight="1">
      <c r="A94" s="390"/>
      <c r="B94" s="503"/>
      <c r="C94" s="503"/>
      <c r="D94" s="504"/>
      <c r="E94" s="504"/>
      <c r="F94" s="504"/>
      <c r="G94" s="504"/>
      <c r="H94" s="504"/>
      <c r="I94" s="34"/>
      <c r="J94" s="35"/>
      <c r="K94" s="390"/>
      <c r="L94" s="148"/>
      <c r="M94" s="148"/>
      <c r="N94" s="148"/>
      <c r="O94" s="148"/>
      <c r="P94" s="148"/>
      <c r="Q94" s="148"/>
      <c r="R94" s="148"/>
      <c r="S94" s="148"/>
      <c r="T94" s="148"/>
    </row>
    <row r="95" spans="1:32" ht="27" customHeight="1">
      <c r="A95" s="390"/>
      <c r="B95" s="503" t="s">
        <v>28</v>
      </c>
      <c r="C95" s="503"/>
      <c r="D95" s="505">
        <f>【様式１】申請書!G$7</f>
        <v>0</v>
      </c>
      <c r="E95" s="505"/>
      <c r="F95" s="505"/>
      <c r="G95" s="505"/>
      <c r="H95" s="505"/>
      <c r="I95" s="34"/>
      <c r="J95" s="35"/>
      <c r="K95" s="390"/>
      <c r="L95" s="148"/>
      <c r="M95" s="148"/>
      <c r="N95" s="148"/>
      <c r="O95" s="148"/>
      <c r="P95" s="148"/>
      <c r="Q95" s="148"/>
      <c r="R95" s="148"/>
      <c r="S95" s="148"/>
      <c r="T95" s="148"/>
      <c r="AB95" s="565"/>
      <c r="AC95" s="565"/>
      <c r="AD95" s="565"/>
      <c r="AE95" s="565"/>
      <c r="AF95" s="565"/>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70</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90"/>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482" t="s">
        <v>294</v>
      </c>
      <c r="C110" s="483"/>
      <c r="D110" s="359"/>
      <c r="E110" s="493"/>
      <c r="F110" s="494"/>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95" t="s">
        <v>287</v>
      </c>
      <c r="C111" s="496"/>
      <c r="D111" s="496"/>
      <c r="E111" s="497"/>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95" t="s">
        <v>267</v>
      </c>
      <c r="C112" s="496"/>
      <c r="D112" s="496"/>
      <c r="E112" s="497"/>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19" t="s">
        <v>268</v>
      </c>
      <c r="C113" s="520"/>
      <c r="D113" s="520"/>
      <c r="E113" s="521"/>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71</v>
      </c>
      <c r="K122" s="36" t="s">
        <v>49</v>
      </c>
      <c r="L122" s="148"/>
      <c r="M122" s="148"/>
      <c r="N122" s="148"/>
      <c r="O122" s="148"/>
      <c r="P122" s="148"/>
      <c r="Q122" s="148"/>
      <c r="R122" s="148"/>
      <c r="S122" s="148"/>
      <c r="T122" s="148"/>
    </row>
    <row r="123" spans="1:32" ht="27" customHeight="1">
      <c r="A123" s="390"/>
      <c r="B123" s="508" t="s">
        <v>293</v>
      </c>
      <c r="C123" s="508"/>
      <c r="D123" s="508"/>
      <c r="E123" s="508"/>
      <c r="F123" s="508"/>
      <c r="G123" s="508"/>
      <c r="H123" s="90"/>
      <c r="L123" s="148"/>
      <c r="M123" s="148"/>
      <c r="N123" s="148"/>
      <c r="O123" s="148"/>
      <c r="P123" s="148"/>
      <c r="Q123" s="148"/>
      <c r="R123" s="148"/>
      <c r="S123" s="148"/>
      <c r="T123" s="148"/>
    </row>
    <row r="124" spans="1:32" ht="27" customHeight="1">
      <c r="A124" s="390"/>
      <c r="B124" s="503"/>
      <c r="C124" s="503"/>
      <c r="D124" s="504"/>
      <c r="E124" s="504"/>
      <c r="F124" s="504"/>
      <c r="G124" s="504"/>
      <c r="H124" s="504"/>
      <c r="I124" s="34"/>
      <c r="J124" s="35"/>
      <c r="K124" s="390"/>
      <c r="L124" s="148"/>
      <c r="M124" s="148"/>
      <c r="N124" s="148"/>
      <c r="O124" s="148"/>
      <c r="P124" s="148"/>
      <c r="Q124" s="148"/>
      <c r="R124" s="148"/>
      <c r="S124" s="148"/>
      <c r="T124" s="148"/>
    </row>
    <row r="125" spans="1:32" ht="27" customHeight="1">
      <c r="A125" s="390"/>
      <c r="B125" s="503" t="s">
        <v>28</v>
      </c>
      <c r="C125" s="503"/>
      <c r="D125" s="505">
        <f>【様式１】申請書!G$7</f>
        <v>0</v>
      </c>
      <c r="E125" s="505"/>
      <c r="F125" s="505"/>
      <c r="G125" s="505"/>
      <c r="H125" s="505"/>
      <c r="I125" s="34"/>
      <c r="J125" s="35"/>
      <c r="K125" s="390"/>
      <c r="L125" s="148"/>
      <c r="M125" s="148"/>
      <c r="N125" s="148"/>
      <c r="O125" s="148"/>
      <c r="P125" s="148"/>
      <c r="Q125" s="148"/>
      <c r="R125" s="148"/>
      <c r="S125" s="148"/>
      <c r="T125" s="148"/>
      <c r="AB125" s="565"/>
      <c r="AC125" s="565"/>
      <c r="AD125" s="565"/>
      <c r="AE125" s="565"/>
      <c r="AF125" s="565"/>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71</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90"/>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482" t="s">
        <v>296</v>
      </c>
      <c r="C140" s="483"/>
      <c r="D140" s="359"/>
      <c r="E140" s="493"/>
      <c r="F140" s="494"/>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95" t="s">
        <v>287</v>
      </c>
      <c r="C141" s="496"/>
      <c r="D141" s="496"/>
      <c r="E141" s="497"/>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95" t="s">
        <v>267</v>
      </c>
      <c r="C142" s="496"/>
      <c r="D142" s="496"/>
      <c r="E142" s="497"/>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19" t="s">
        <v>268</v>
      </c>
      <c r="C143" s="520"/>
      <c r="D143" s="520"/>
      <c r="E143" s="521"/>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72</v>
      </c>
      <c r="K152" s="36" t="s">
        <v>49</v>
      </c>
      <c r="L152" s="148"/>
      <c r="M152" s="148"/>
      <c r="N152" s="148"/>
      <c r="O152" s="148"/>
      <c r="P152" s="148"/>
      <c r="Q152" s="148"/>
      <c r="R152" s="148"/>
      <c r="S152" s="148"/>
      <c r="T152" s="148"/>
    </row>
    <row r="153" spans="1:32" ht="27" customHeight="1">
      <c r="A153" s="390"/>
      <c r="B153" s="508" t="s">
        <v>293</v>
      </c>
      <c r="C153" s="508"/>
      <c r="D153" s="508"/>
      <c r="E153" s="508"/>
      <c r="F153" s="508"/>
      <c r="G153" s="508"/>
      <c r="H153" s="90"/>
      <c r="L153" s="148"/>
      <c r="M153" s="148"/>
      <c r="N153" s="148"/>
      <c r="O153" s="148"/>
      <c r="P153" s="148"/>
      <c r="Q153" s="148"/>
      <c r="R153" s="148"/>
      <c r="S153" s="148"/>
      <c r="T153" s="148"/>
    </row>
    <row r="154" spans="1:32" ht="27" customHeight="1">
      <c r="A154" s="390"/>
      <c r="B154" s="503"/>
      <c r="C154" s="503"/>
      <c r="D154" s="504"/>
      <c r="E154" s="504"/>
      <c r="F154" s="504"/>
      <c r="G154" s="504"/>
      <c r="H154" s="504"/>
      <c r="I154" s="34"/>
      <c r="J154" s="35"/>
      <c r="K154" s="390"/>
      <c r="L154" s="148"/>
      <c r="M154" s="148"/>
      <c r="N154" s="148"/>
      <c r="O154" s="148"/>
      <c r="P154" s="148"/>
      <c r="Q154" s="148"/>
      <c r="R154" s="148"/>
      <c r="S154" s="148"/>
      <c r="T154" s="148"/>
    </row>
    <row r="155" spans="1:32" ht="27" customHeight="1">
      <c r="A155" s="390"/>
      <c r="B155" s="503" t="s">
        <v>28</v>
      </c>
      <c r="C155" s="503"/>
      <c r="D155" s="505">
        <f>【様式１】申請書!G$7</f>
        <v>0</v>
      </c>
      <c r="E155" s="505"/>
      <c r="F155" s="505"/>
      <c r="G155" s="505"/>
      <c r="H155" s="505"/>
      <c r="I155" s="34"/>
      <c r="J155" s="35"/>
      <c r="K155" s="390"/>
      <c r="L155" s="148"/>
      <c r="M155" s="148"/>
      <c r="N155" s="148"/>
      <c r="O155" s="148"/>
      <c r="P155" s="148"/>
      <c r="Q155" s="148"/>
      <c r="R155" s="148"/>
      <c r="S155" s="148"/>
      <c r="T155" s="148"/>
      <c r="AB155" s="565"/>
      <c r="AC155" s="565"/>
      <c r="AD155" s="565"/>
      <c r="AE155" s="565"/>
      <c r="AF155" s="565"/>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72</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90"/>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482" t="s">
        <v>294</v>
      </c>
      <c r="C170" s="483"/>
      <c r="D170" s="359"/>
      <c r="E170" s="493"/>
      <c r="F170" s="494"/>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95" t="s">
        <v>287</v>
      </c>
      <c r="C171" s="496"/>
      <c r="D171" s="496"/>
      <c r="E171" s="497"/>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95" t="s">
        <v>267</v>
      </c>
      <c r="C172" s="496"/>
      <c r="D172" s="496"/>
      <c r="E172" s="497"/>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19" t="s">
        <v>268</v>
      </c>
      <c r="C173" s="520"/>
      <c r="D173" s="520"/>
      <c r="E173" s="521"/>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tQuSHvL669TXlrasq8FkPWfhQjnmwAjon6EphhJuvzojw3mozv+KmHy15WlU1abRyf7Khl92WTzfomUvPUgxZg==" saltValue="oKAMO5kJSK2uuyZNRBkm9g==" spinCount="100000" sheet="1" objects="1" scenarios="1" selectLockedCells="1"/>
  <mergeCells count="354">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O9:O10"/>
    <mergeCell ref="E12:F13"/>
    <mergeCell ref="B14:C14"/>
    <mergeCell ref="E14:F14"/>
    <mergeCell ref="B15:B16"/>
    <mergeCell ref="E15:F15"/>
    <mergeCell ref="J9:J10"/>
    <mergeCell ref="K9:K10"/>
    <mergeCell ref="L9:L10"/>
    <mergeCell ref="M9:M10"/>
    <mergeCell ref="N9:N1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count="10">
    <dataValidation type="textLength" operator="equal" allowBlank="1" showInputMessage="1" showErrorMessage="1" prompt="都道府県に続く番号を半角6文字で入力。" sqref="E137:F137 E17:F17 E47:F47 E77:F77 E107:F107 E167:F167" xr:uid="{00000000-0002-0000-0F00-000001000000}">
      <formula1>6</formula1>
    </dataValidation>
    <dataValidation type="list" allowBlank="1" showInputMessage="1" showErrorMessage="1" sqref="D137 D47 D77 D107 D17 D167" xr:uid="{00000000-0002-0000-0F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127 K7 K37 K67 K97 K157" xr:uid="{00000000-0002-0000-0F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0F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B0291EB0-FC01-4B0E-A727-C9173A49388E}">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26ACFE59-6A1B-4750-A774-EF4E8F386F3D}">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CA5365BA-48A6-412B-A4B5-A2ABC06AE99C}">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D34769DC-257F-4B6D-BD1B-0E23AB1BD191}">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9EC15A1C-61B1-4802-9BA7-6E7D58AFFB0D}">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6C24C499-B011-41AF-9D35-B7BFE7BFA53B}">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FF0000"/>
  </sheetPr>
  <dimension ref="A1:AF190"/>
  <sheetViews>
    <sheetView view="pageBreakPreview" topLeftCell="F176"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1+'12'!J152</f>
        <v>73</v>
      </c>
      <c r="K2" s="36" t="s">
        <v>49</v>
      </c>
      <c r="L2" s="148"/>
      <c r="M2" s="148"/>
      <c r="N2" s="148"/>
      <c r="O2" s="148"/>
      <c r="P2" s="148"/>
      <c r="Q2" s="148"/>
      <c r="R2" s="148"/>
      <c r="S2" s="148"/>
      <c r="T2" s="148"/>
    </row>
    <row r="3" spans="1:32" ht="27" customHeight="1">
      <c r="A3" s="390"/>
      <c r="B3" s="508" t="s">
        <v>293</v>
      </c>
      <c r="C3" s="508"/>
      <c r="D3" s="508"/>
      <c r="E3" s="508"/>
      <c r="F3" s="508"/>
      <c r="G3" s="508"/>
      <c r="H3" s="90"/>
      <c r="L3" s="148"/>
      <c r="M3" s="148"/>
      <c r="N3" s="148"/>
      <c r="O3" s="148"/>
      <c r="P3" s="148"/>
      <c r="Q3" s="148"/>
      <c r="R3" s="148"/>
      <c r="S3" s="148"/>
      <c r="T3" s="148"/>
    </row>
    <row r="4" spans="1:32" ht="27" customHeight="1">
      <c r="A4" s="390"/>
      <c r="B4" s="503"/>
      <c r="C4" s="503"/>
      <c r="D4" s="504"/>
      <c r="E4" s="504"/>
      <c r="F4" s="504"/>
      <c r="G4" s="504"/>
      <c r="H4" s="504"/>
      <c r="I4" s="34"/>
      <c r="J4" s="35"/>
      <c r="K4" s="390"/>
      <c r="L4" s="148"/>
      <c r="M4" s="148"/>
      <c r="N4" s="408"/>
      <c r="O4" s="148"/>
      <c r="P4" s="148"/>
      <c r="Q4" s="148"/>
      <c r="R4" s="148"/>
      <c r="S4" s="148"/>
      <c r="T4" s="148"/>
    </row>
    <row r="5" spans="1:32" ht="27" customHeight="1">
      <c r="A5" s="390"/>
      <c r="B5" s="503" t="s">
        <v>28</v>
      </c>
      <c r="C5" s="503"/>
      <c r="D5" s="505">
        <f>【様式１】申請書!G7</f>
        <v>0</v>
      </c>
      <c r="E5" s="505"/>
      <c r="F5" s="505"/>
      <c r="G5" s="505"/>
      <c r="H5" s="505"/>
      <c r="I5" s="34"/>
      <c r="J5" s="35"/>
      <c r="K5" s="390"/>
      <c r="L5" s="148"/>
      <c r="M5" s="148"/>
      <c r="N5" s="148"/>
      <c r="O5" s="148"/>
      <c r="P5" s="148"/>
      <c r="Q5" s="148"/>
      <c r="R5" s="148"/>
      <c r="S5" s="148"/>
      <c r="T5" s="148"/>
      <c r="U5" s="388">
        <f>IF('13'!E12&lt;&gt;"",'13'!E12,'13'!D12)</f>
        <v>0</v>
      </c>
      <c r="AB5" s="565"/>
      <c r="AC5" s="565"/>
      <c r="AD5" s="565"/>
      <c r="AE5" s="565"/>
      <c r="AF5" s="565"/>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73</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90"/>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9" t="s">
        <v>294</v>
      </c>
      <c r="C20" s="570"/>
      <c r="D20" s="359"/>
      <c r="E20" s="493"/>
      <c r="F20" s="494"/>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95" t="s">
        <v>287</v>
      </c>
      <c r="C21" s="496"/>
      <c r="D21" s="496"/>
      <c r="E21" s="497"/>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95" t="s">
        <v>267</v>
      </c>
      <c r="C22" s="496"/>
      <c r="D22" s="496"/>
      <c r="E22" s="497"/>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19" t="s">
        <v>268</v>
      </c>
      <c r="C23" s="520"/>
      <c r="D23" s="520"/>
      <c r="E23" s="521"/>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74</v>
      </c>
      <c r="K32" s="36" t="s">
        <v>49</v>
      </c>
      <c r="L32" s="148"/>
      <c r="M32" s="148"/>
      <c r="N32" s="148"/>
      <c r="O32" s="148"/>
      <c r="P32" s="148"/>
      <c r="Q32" s="148"/>
      <c r="R32" s="148"/>
      <c r="S32" s="148"/>
      <c r="T32" s="148"/>
    </row>
    <row r="33" spans="1:32" ht="27" customHeight="1">
      <c r="A33" s="390"/>
      <c r="B33" s="508" t="s">
        <v>293</v>
      </c>
      <c r="C33" s="508"/>
      <c r="D33" s="508"/>
      <c r="E33" s="508"/>
      <c r="F33" s="508"/>
      <c r="G33" s="508"/>
      <c r="H33" s="90"/>
      <c r="L33" s="148"/>
      <c r="M33" s="148"/>
      <c r="N33" s="148"/>
      <c r="O33" s="148"/>
      <c r="P33" s="148"/>
      <c r="Q33" s="148"/>
      <c r="R33" s="148"/>
      <c r="S33" s="148"/>
      <c r="T33" s="148"/>
    </row>
    <row r="34" spans="1:32" ht="27" customHeight="1">
      <c r="A34" s="390"/>
      <c r="B34" s="503"/>
      <c r="C34" s="503"/>
      <c r="D34" s="504"/>
      <c r="E34" s="504"/>
      <c r="F34" s="504"/>
      <c r="G34" s="504"/>
      <c r="H34" s="504"/>
      <c r="I34" s="34"/>
      <c r="J34" s="35"/>
      <c r="K34" s="390"/>
      <c r="L34" s="148"/>
      <c r="M34" s="148"/>
      <c r="N34" s="148"/>
      <c r="O34" s="148"/>
      <c r="P34" s="148"/>
      <c r="Q34" s="148"/>
      <c r="R34" s="148"/>
      <c r="S34" s="148"/>
      <c r="T34" s="148"/>
    </row>
    <row r="35" spans="1:32" ht="27" customHeight="1">
      <c r="A35" s="390"/>
      <c r="B35" s="503" t="s">
        <v>28</v>
      </c>
      <c r="C35" s="503"/>
      <c r="D35" s="505">
        <f>【様式１】申請書!G$7</f>
        <v>0</v>
      </c>
      <c r="E35" s="505"/>
      <c r="F35" s="505"/>
      <c r="G35" s="505"/>
      <c r="H35" s="505"/>
      <c r="I35" s="34"/>
      <c r="J35" s="35"/>
      <c r="K35" s="390"/>
      <c r="L35" s="148"/>
      <c r="M35" s="148"/>
      <c r="N35" s="148"/>
      <c r="O35" s="148"/>
      <c r="P35" s="148"/>
      <c r="Q35" s="148"/>
      <c r="R35" s="148"/>
      <c r="S35" s="148"/>
      <c r="T35" s="148"/>
      <c r="AB35" s="565"/>
      <c r="AC35" s="565"/>
      <c r="AD35" s="565"/>
      <c r="AE35" s="565"/>
      <c r="AF35" s="565"/>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74</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90"/>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9" t="s">
        <v>295</v>
      </c>
      <c r="C50" s="570"/>
      <c r="D50" s="427"/>
      <c r="E50" s="493"/>
      <c r="F50" s="494"/>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95" t="s">
        <v>287</v>
      </c>
      <c r="C51" s="496"/>
      <c r="D51" s="496"/>
      <c r="E51" s="497"/>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95" t="s">
        <v>267</v>
      </c>
      <c r="C52" s="496"/>
      <c r="D52" s="496"/>
      <c r="E52" s="497"/>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19" t="s">
        <v>268</v>
      </c>
      <c r="C53" s="520"/>
      <c r="D53" s="520"/>
      <c r="E53" s="521"/>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75</v>
      </c>
      <c r="K62" s="36" t="s">
        <v>49</v>
      </c>
      <c r="L62" s="148"/>
      <c r="M62" s="148"/>
      <c r="N62" s="148"/>
      <c r="O62" s="148"/>
      <c r="P62" s="148"/>
      <c r="Q62" s="148"/>
      <c r="R62" s="148"/>
      <c r="S62" s="148"/>
      <c r="T62" s="148"/>
    </row>
    <row r="63" spans="1:20" ht="27" customHeight="1">
      <c r="A63" s="390"/>
      <c r="B63" s="508" t="s">
        <v>293</v>
      </c>
      <c r="C63" s="508"/>
      <c r="D63" s="508"/>
      <c r="E63" s="508"/>
      <c r="F63" s="508"/>
      <c r="G63" s="508"/>
      <c r="H63" s="90"/>
      <c r="L63" s="148"/>
      <c r="M63" s="148"/>
      <c r="N63" s="148"/>
      <c r="O63" s="148"/>
      <c r="P63" s="148"/>
      <c r="Q63" s="148"/>
      <c r="R63" s="148"/>
      <c r="S63" s="148"/>
      <c r="T63" s="148"/>
    </row>
    <row r="64" spans="1:20" ht="27" customHeight="1">
      <c r="A64" s="390"/>
      <c r="B64" s="503"/>
      <c r="C64" s="503"/>
      <c r="D64" s="504"/>
      <c r="E64" s="504"/>
      <c r="F64" s="504"/>
      <c r="G64" s="504"/>
      <c r="H64" s="504"/>
      <c r="I64" s="34"/>
      <c r="J64" s="35"/>
      <c r="K64" s="390"/>
      <c r="L64" s="148"/>
      <c r="M64" s="148"/>
      <c r="N64" s="148"/>
      <c r="O64" s="148"/>
      <c r="P64" s="148"/>
      <c r="Q64" s="148"/>
      <c r="R64" s="148"/>
      <c r="S64" s="148"/>
      <c r="T64" s="148"/>
    </row>
    <row r="65" spans="1:32" ht="27" customHeight="1">
      <c r="A65" s="390"/>
      <c r="B65" s="503" t="s">
        <v>28</v>
      </c>
      <c r="C65" s="503"/>
      <c r="D65" s="505">
        <f>【様式１】申請書!G$7</f>
        <v>0</v>
      </c>
      <c r="E65" s="505"/>
      <c r="F65" s="505"/>
      <c r="G65" s="505"/>
      <c r="H65" s="505"/>
      <c r="I65" s="34"/>
      <c r="J65" s="35"/>
      <c r="K65" s="390"/>
      <c r="L65" s="148"/>
      <c r="M65" s="148"/>
      <c r="N65" s="148"/>
      <c r="O65" s="148"/>
      <c r="P65" s="148"/>
      <c r="Q65" s="148"/>
      <c r="R65" s="148"/>
      <c r="S65" s="148"/>
      <c r="T65" s="148"/>
      <c r="AB65" s="565"/>
      <c r="AC65" s="565"/>
      <c r="AD65" s="565"/>
      <c r="AE65" s="565"/>
      <c r="AF65" s="565"/>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75</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90"/>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482" t="s">
        <v>294</v>
      </c>
      <c r="C80" s="483"/>
      <c r="D80" s="427"/>
      <c r="E80" s="493"/>
      <c r="F80" s="494"/>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95" t="s">
        <v>287</v>
      </c>
      <c r="C81" s="496"/>
      <c r="D81" s="496"/>
      <c r="E81" s="497"/>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95" t="s">
        <v>267</v>
      </c>
      <c r="C82" s="496"/>
      <c r="D82" s="496"/>
      <c r="E82" s="497"/>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19" t="s">
        <v>268</v>
      </c>
      <c r="C83" s="520"/>
      <c r="D83" s="520"/>
      <c r="E83" s="521"/>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76</v>
      </c>
      <c r="K92" s="36" t="s">
        <v>49</v>
      </c>
      <c r="L92" s="148"/>
      <c r="M92" s="148"/>
      <c r="N92" s="148"/>
      <c r="O92" s="148"/>
      <c r="P92" s="148"/>
      <c r="Q92" s="148"/>
      <c r="R92" s="148"/>
      <c r="S92" s="148"/>
      <c r="T92" s="148"/>
    </row>
    <row r="93" spans="1:32" ht="27" customHeight="1">
      <c r="A93" s="390"/>
      <c r="B93" s="508" t="s">
        <v>293</v>
      </c>
      <c r="C93" s="508"/>
      <c r="D93" s="508"/>
      <c r="E93" s="508"/>
      <c r="F93" s="508"/>
      <c r="G93" s="508"/>
      <c r="H93" s="90"/>
      <c r="L93" s="148"/>
      <c r="M93" s="148"/>
      <c r="N93" s="148"/>
      <c r="O93" s="148"/>
      <c r="P93" s="148"/>
      <c r="Q93" s="148"/>
      <c r="R93" s="148"/>
      <c r="S93" s="148"/>
      <c r="T93" s="148"/>
    </row>
    <row r="94" spans="1:32" ht="27" customHeight="1">
      <c r="A94" s="390"/>
      <c r="B94" s="503"/>
      <c r="C94" s="503"/>
      <c r="D94" s="504"/>
      <c r="E94" s="504"/>
      <c r="F94" s="504"/>
      <c r="G94" s="504"/>
      <c r="H94" s="504"/>
      <c r="I94" s="34"/>
      <c r="J94" s="35"/>
      <c r="K94" s="390"/>
      <c r="L94" s="148"/>
      <c r="M94" s="148"/>
      <c r="N94" s="148"/>
      <c r="O94" s="148"/>
      <c r="P94" s="148"/>
      <c r="Q94" s="148"/>
      <c r="R94" s="148"/>
      <c r="S94" s="148"/>
      <c r="T94" s="148"/>
    </row>
    <row r="95" spans="1:32" ht="27" customHeight="1">
      <c r="A95" s="390"/>
      <c r="B95" s="503" t="s">
        <v>28</v>
      </c>
      <c r="C95" s="503"/>
      <c r="D95" s="505">
        <f>【様式１】申請書!G$7</f>
        <v>0</v>
      </c>
      <c r="E95" s="505"/>
      <c r="F95" s="505"/>
      <c r="G95" s="505"/>
      <c r="H95" s="505"/>
      <c r="I95" s="34"/>
      <c r="J95" s="35"/>
      <c r="K95" s="390"/>
      <c r="L95" s="148"/>
      <c r="M95" s="148"/>
      <c r="N95" s="148"/>
      <c r="O95" s="148"/>
      <c r="P95" s="148"/>
      <c r="Q95" s="148"/>
      <c r="R95" s="148"/>
      <c r="S95" s="148"/>
      <c r="T95" s="148"/>
      <c r="AB95" s="565"/>
      <c r="AC95" s="565"/>
      <c r="AD95" s="565"/>
      <c r="AE95" s="565"/>
      <c r="AF95" s="565"/>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76</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90"/>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482" t="s">
        <v>294</v>
      </c>
      <c r="C110" s="483"/>
      <c r="D110" s="359"/>
      <c r="E110" s="493"/>
      <c r="F110" s="494"/>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95" t="s">
        <v>287</v>
      </c>
      <c r="C111" s="496"/>
      <c r="D111" s="496"/>
      <c r="E111" s="497"/>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95" t="s">
        <v>267</v>
      </c>
      <c r="C112" s="496"/>
      <c r="D112" s="496"/>
      <c r="E112" s="497"/>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19" t="s">
        <v>268</v>
      </c>
      <c r="C113" s="520"/>
      <c r="D113" s="520"/>
      <c r="E113" s="521"/>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77</v>
      </c>
      <c r="K122" s="36" t="s">
        <v>49</v>
      </c>
      <c r="L122" s="148"/>
      <c r="M122" s="148"/>
      <c r="N122" s="148"/>
      <c r="O122" s="148"/>
      <c r="P122" s="148"/>
      <c r="Q122" s="148"/>
      <c r="R122" s="148"/>
      <c r="S122" s="148"/>
      <c r="T122" s="148"/>
    </row>
    <row r="123" spans="1:32" ht="27" customHeight="1">
      <c r="A123" s="390"/>
      <c r="B123" s="508" t="s">
        <v>293</v>
      </c>
      <c r="C123" s="508"/>
      <c r="D123" s="508"/>
      <c r="E123" s="508"/>
      <c r="F123" s="508"/>
      <c r="G123" s="508"/>
      <c r="H123" s="90"/>
      <c r="L123" s="148"/>
      <c r="M123" s="148"/>
      <c r="N123" s="148"/>
      <c r="O123" s="148"/>
      <c r="P123" s="148"/>
      <c r="Q123" s="148"/>
      <c r="R123" s="148"/>
      <c r="S123" s="148"/>
      <c r="T123" s="148"/>
    </row>
    <row r="124" spans="1:32" ht="27" customHeight="1">
      <c r="A124" s="390"/>
      <c r="B124" s="503"/>
      <c r="C124" s="503"/>
      <c r="D124" s="504"/>
      <c r="E124" s="504"/>
      <c r="F124" s="504"/>
      <c r="G124" s="504"/>
      <c r="H124" s="504"/>
      <c r="I124" s="34"/>
      <c r="J124" s="35"/>
      <c r="K124" s="390"/>
      <c r="L124" s="148"/>
      <c r="M124" s="148"/>
      <c r="N124" s="148"/>
      <c r="O124" s="148"/>
      <c r="P124" s="148"/>
      <c r="Q124" s="148"/>
      <c r="R124" s="148"/>
      <c r="S124" s="148"/>
      <c r="T124" s="148"/>
    </row>
    <row r="125" spans="1:32" ht="27" customHeight="1">
      <c r="A125" s="390"/>
      <c r="B125" s="503" t="s">
        <v>28</v>
      </c>
      <c r="C125" s="503"/>
      <c r="D125" s="505">
        <f>【様式１】申請書!G$7</f>
        <v>0</v>
      </c>
      <c r="E125" s="505"/>
      <c r="F125" s="505"/>
      <c r="G125" s="505"/>
      <c r="H125" s="505"/>
      <c r="I125" s="34"/>
      <c r="J125" s="35"/>
      <c r="K125" s="390"/>
      <c r="L125" s="148"/>
      <c r="M125" s="148"/>
      <c r="N125" s="148"/>
      <c r="O125" s="148"/>
      <c r="P125" s="148"/>
      <c r="Q125" s="148"/>
      <c r="R125" s="148"/>
      <c r="S125" s="148"/>
      <c r="T125" s="148"/>
      <c r="AB125" s="565"/>
      <c r="AC125" s="565"/>
      <c r="AD125" s="565"/>
      <c r="AE125" s="565"/>
      <c r="AF125" s="565"/>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77</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90"/>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482" t="s">
        <v>296</v>
      </c>
      <c r="C140" s="483"/>
      <c r="D140" s="359"/>
      <c r="E140" s="493"/>
      <c r="F140" s="494"/>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95" t="s">
        <v>287</v>
      </c>
      <c r="C141" s="496"/>
      <c r="D141" s="496"/>
      <c r="E141" s="497"/>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95" t="s">
        <v>267</v>
      </c>
      <c r="C142" s="496"/>
      <c r="D142" s="496"/>
      <c r="E142" s="497"/>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19" t="s">
        <v>268</v>
      </c>
      <c r="C143" s="520"/>
      <c r="D143" s="520"/>
      <c r="E143" s="521"/>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78</v>
      </c>
      <c r="K152" s="36" t="s">
        <v>49</v>
      </c>
      <c r="L152" s="148"/>
      <c r="M152" s="148"/>
      <c r="N152" s="148"/>
      <c r="O152" s="148"/>
      <c r="P152" s="148"/>
      <c r="Q152" s="148"/>
      <c r="R152" s="148"/>
      <c r="S152" s="148"/>
      <c r="T152" s="148"/>
    </row>
    <row r="153" spans="1:32" ht="27" customHeight="1">
      <c r="A153" s="390"/>
      <c r="B153" s="508" t="s">
        <v>293</v>
      </c>
      <c r="C153" s="508"/>
      <c r="D153" s="508"/>
      <c r="E153" s="508"/>
      <c r="F153" s="508"/>
      <c r="G153" s="508"/>
      <c r="H153" s="90"/>
      <c r="L153" s="148"/>
      <c r="M153" s="148"/>
      <c r="N153" s="148"/>
      <c r="O153" s="148"/>
      <c r="P153" s="148"/>
      <c r="Q153" s="148"/>
      <c r="R153" s="148"/>
      <c r="S153" s="148"/>
      <c r="T153" s="148"/>
    </row>
    <row r="154" spans="1:32" ht="27" customHeight="1">
      <c r="A154" s="390"/>
      <c r="B154" s="503"/>
      <c r="C154" s="503"/>
      <c r="D154" s="504"/>
      <c r="E154" s="504"/>
      <c r="F154" s="504"/>
      <c r="G154" s="504"/>
      <c r="H154" s="504"/>
      <c r="I154" s="34"/>
      <c r="J154" s="35"/>
      <c r="K154" s="390"/>
      <c r="L154" s="148"/>
      <c r="M154" s="148"/>
      <c r="N154" s="148"/>
      <c r="O154" s="148"/>
      <c r="P154" s="148"/>
      <c r="Q154" s="148"/>
      <c r="R154" s="148"/>
      <c r="S154" s="148"/>
      <c r="T154" s="148"/>
    </row>
    <row r="155" spans="1:32" ht="27" customHeight="1">
      <c r="A155" s="390"/>
      <c r="B155" s="503" t="s">
        <v>28</v>
      </c>
      <c r="C155" s="503"/>
      <c r="D155" s="505">
        <f>【様式１】申請書!G$7</f>
        <v>0</v>
      </c>
      <c r="E155" s="505"/>
      <c r="F155" s="505"/>
      <c r="G155" s="505"/>
      <c r="H155" s="505"/>
      <c r="I155" s="34"/>
      <c r="J155" s="35"/>
      <c r="K155" s="390"/>
      <c r="L155" s="148"/>
      <c r="M155" s="148"/>
      <c r="N155" s="148"/>
      <c r="O155" s="148"/>
      <c r="P155" s="148"/>
      <c r="Q155" s="148"/>
      <c r="R155" s="148"/>
      <c r="S155" s="148"/>
      <c r="T155" s="148"/>
      <c r="AB155" s="565"/>
      <c r="AC155" s="565"/>
      <c r="AD155" s="565"/>
      <c r="AE155" s="565"/>
      <c r="AF155" s="565"/>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78</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90"/>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482" t="s">
        <v>294</v>
      </c>
      <c r="C170" s="483"/>
      <c r="D170" s="359"/>
      <c r="E170" s="493"/>
      <c r="F170" s="494"/>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95" t="s">
        <v>287</v>
      </c>
      <c r="C171" s="496"/>
      <c r="D171" s="496"/>
      <c r="E171" s="497"/>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95" t="s">
        <v>267</v>
      </c>
      <c r="C172" s="496"/>
      <c r="D172" s="496"/>
      <c r="E172" s="497"/>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19" t="s">
        <v>268</v>
      </c>
      <c r="C173" s="520"/>
      <c r="D173" s="520"/>
      <c r="E173" s="521"/>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o9d6KNBCE1W/JfkRxSU5EXy9K6n7DyulADf+IoeFLHL19tly+U4iW70eGNFGNg6OoBvfTGkCYBm27lTDyWTsZw==" saltValue="wTHWD4V+Z+1Q1JbMfRCHWw==" spinCount="100000" sheet="1" objects="1" scenarios="1" selectLockedCells="1"/>
  <mergeCells count="354">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O9:O10"/>
    <mergeCell ref="E12:F13"/>
    <mergeCell ref="B14:C14"/>
    <mergeCell ref="E14:F14"/>
    <mergeCell ref="B15:B16"/>
    <mergeCell ref="E15:F15"/>
    <mergeCell ref="J9:J10"/>
    <mergeCell ref="K9:K10"/>
    <mergeCell ref="L9:L10"/>
    <mergeCell ref="M9:M10"/>
    <mergeCell ref="N9:N1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count="10">
    <dataValidation type="list" allowBlank="1" showInputMessage="1" showErrorMessage="1" sqref="D137 D47 D77 D107 D17 D167" xr:uid="{00000000-0002-0000-10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37:F137 E17:F17 E47:F47 E77:F77 E107:F107 E167:F167" xr:uid="{00000000-0002-0000-1000-000001000000}">
      <formula1>6</formula1>
    </dataValidation>
    <dataValidation type="list" allowBlank="1" showInputMessage="1" showErrorMessage="1" sqref="K127 K7 K37 K67 K97 K157" xr:uid="{00000000-0002-0000-10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0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60933686-BE6F-4672-B961-ABD11402537F}">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44B1D900-C88C-4BF5-9422-F9635F64F8BE}">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B1F4DF01-5F99-4569-90D6-3D3255461F2A}">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34243A6D-F658-44A5-A112-EE7574D1256D}">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0B04DF3C-2E30-47F1-BD41-DF4196959871}">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F29E7E4D-6B2E-4B80-BBF3-304915B0A159}">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sheetPr>
  <dimension ref="A1:AF190"/>
  <sheetViews>
    <sheetView view="pageBreakPreview" topLeftCell="F176"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1+'13'!J152</f>
        <v>79</v>
      </c>
      <c r="K2" s="36" t="s">
        <v>49</v>
      </c>
      <c r="L2" s="148"/>
      <c r="M2" s="148"/>
      <c r="N2" s="148"/>
      <c r="O2" s="148"/>
      <c r="P2" s="148"/>
      <c r="Q2" s="148"/>
      <c r="R2" s="148"/>
      <c r="S2" s="148"/>
      <c r="T2" s="148"/>
    </row>
    <row r="3" spans="1:32" ht="27" customHeight="1">
      <c r="A3" s="390"/>
      <c r="B3" s="508" t="s">
        <v>293</v>
      </c>
      <c r="C3" s="508"/>
      <c r="D3" s="508"/>
      <c r="E3" s="508"/>
      <c r="F3" s="508"/>
      <c r="G3" s="508"/>
      <c r="H3" s="90"/>
      <c r="L3" s="148"/>
      <c r="M3" s="148"/>
      <c r="N3" s="148"/>
      <c r="O3" s="148"/>
      <c r="P3" s="148"/>
      <c r="Q3" s="148"/>
      <c r="R3" s="148"/>
      <c r="S3" s="148"/>
      <c r="T3" s="148"/>
    </row>
    <row r="4" spans="1:32" ht="27" customHeight="1">
      <c r="A4" s="390"/>
      <c r="B4" s="503"/>
      <c r="C4" s="503"/>
      <c r="D4" s="504"/>
      <c r="E4" s="504"/>
      <c r="F4" s="504"/>
      <c r="G4" s="504"/>
      <c r="H4" s="504"/>
      <c r="I4" s="34"/>
      <c r="J4" s="35"/>
      <c r="K4" s="390"/>
      <c r="L4" s="148"/>
      <c r="M4" s="148"/>
      <c r="N4" s="408"/>
      <c r="O4" s="148"/>
      <c r="P4" s="148"/>
      <c r="Q4" s="148"/>
      <c r="R4" s="148"/>
      <c r="S4" s="148"/>
      <c r="T4" s="148"/>
    </row>
    <row r="5" spans="1:32" ht="27" customHeight="1">
      <c r="A5" s="390"/>
      <c r="B5" s="503" t="s">
        <v>28</v>
      </c>
      <c r="C5" s="503"/>
      <c r="D5" s="505">
        <f>【様式１】申請書!G7</f>
        <v>0</v>
      </c>
      <c r="E5" s="505"/>
      <c r="F5" s="505"/>
      <c r="G5" s="505"/>
      <c r="H5" s="505"/>
      <c r="I5" s="34"/>
      <c r="J5" s="35"/>
      <c r="K5" s="390"/>
      <c r="L5" s="148"/>
      <c r="M5" s="148"/>
      <c r="N5" s="148"/>
      <c r="O5" s="148"/>
      <c r="P5" s="148"/>
      <c r="Q5" s="148"/>
      <c r="R5" s="148"/>
      <c r="S5" s="148"/>
      <c r="T5" s="148"/>
      <c r="U5" s="388">
        <f>IF('14'!E12&lt;&gt;"",'14'!E12,'14'!D12)</f>
        <v>0</v>
      </c>
      <c r="AB5" s="565"/>
      <c r="AC5" s="565"/>
      <c r="AD5" s="565"/>
      <c r="AE5" s="565"/>
      <c r="AF5" s="565"/>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79</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90"/>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9" t="s">
        <v>294</v>
      </c>
      <c r="C20" s="570"/>
      <c r="D20" s="359"/>
      <c r="E20" s="493"/>
      <c r="F20" s="494"/>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95" t="s">
        <v>287</v>
      </c>
      <c r="C21" s="496"/>
      <c r="D21" s="496"/>
      <c r="E21" s="497"/>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95" t="s">
        <v>267</v>
      </c>
      <c r="C22" s="496"/>
      <c r="D22" s="496"/>
      <c r="E22" s="497"/>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19" t="s">
        <v>268</v>
      </c>
      <c r="C23" s="520"/>
      <c r="D23" s="520"/>
      <c r="E23" s="521"/>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80</v>
      </c>
      <c r="K32" s="36" t="s">
        <v>49</v>
      </c>
      <c r="L32" s="148"/>
      <c r="M32" s="148"/>
      <c r="N32" s="148"/>
      <c r="O32" s="148"/>
      <c r="P32" s="148"/>
      <c r="Q32" s="148"/>
      <c r="R32" s="148"/>
      <c r="S32" s="148"/>
      <c r="T32" s="148"/>
    </row>
    <row r="33" spans="1:32" ht="27" customHeight="1">
      <c r="A33" s="390"/>
      <c r="B33" s="508" t="s">
        <v>293</v>
      </c>
      <c r="C33" s="508"/>
      <c r="D33" s="508"/>
      <c r="E33" s="508"/>
      <c r="F33" s="508"/>
      <c r="G33" s="508"/>
      <c r="H33" s="90"/>
      <c r="L33" s="148"/>
      <c r="M33" s="148"/>
      <c r="N33" s="148"/>
      <c r="O33" s="148"/>
      <c r="P33" s="148"/>
      <c r="Q33" s="148"/>
      <c r="R33" s="148"/>
      <c r="S33" s="148"/>
      <c r="T33" s="148"/>
    </row>
    <row r="34" spans="1:32" ht="27" customHeight="1">
      <c r="A34" s="390"/>
      <c r="B34" s="503"/>
      <c r="C34" s="503"/>
      <c r="D34" s="504"/>
      <c r="E34" s="504"/>
      <c r="F34" s="504"/>
      <c r="G34" s="504"/>
      <c r="H34" s="504"/>
      <c r="I34" s="34"/>
      <c r="J34" s="35"/>
      <c r="K34" s="390"/>
      <c r="L34" s="148"/>
      <c r="M34" s="148"/>
      <c r="N34" s="148"/>
      <c r="O34" s="148"/>
      <c r="P34" s="148"/>
      <c r="Q34" s="148"/>
      <c r="R34" s="148"/>
      <c r="S34" s="148"/>
      <c r="T34" s="148"/>
    </row>
    <row r="35" spans="1:32" ht="27" customHeight="1">
      <c r="A35" s="390"/>
      <c r="B35" s="503" t="s">
        <v>28</v>
      </c>
      <c r="C35" s="503"/>
      <c r="D35" s="505">
        <f>【様式１】申請書!G$7</f>
        <v>0</v>
      </c>
      <c r="E35" s="505"/>
      <c r="F35" s="505"/>
      <c r="G35" s="505"/>
      <c r="H35" s="505"/>
      <c r="I35" s="34"/>
      <c r="J35" s="35"/>
      <c r="K35" s="390"/>
      <c r="L35" s="148"/>
      <c r="M35" s="148"/>
      <c r="N35" s="148"/>
      <c r="O35" s="148"/>
      <c r="P35" s="148"/>
      <c r="Q35" s="148"/>
      <c r="R35" s="148"/>
      <c r="S35" s="148"/>
      <c r="T35" s="148"/>
      <c r="AB35" s="565"/>
      <c r="AC35" s="565"/>
      <c r="AD35" s="565"/>
      <c r="AE35" s="565"/>
      <c r="AF35" s="565"/>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80</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90"/>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9" t="s">
        <v>295</v>
      </c>
      <c r="C50" s="570"/>
      <c r="D50" s="427"/>
      <c r="E50" s="493"/>
      <c r="F50" s="494"/>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95" t="s">
        <v>287</v>
      </c>
      <c r="C51" s="496"/>
      <c r="D51" s="496"/>
      <c r="E51" s="497"/>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95" t="s">
        <v>267</v>
      </c>
      <c r="C52" s="496"/>
      <c r="D52" s="496"/>
      <c r="E52" s="497"/>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19" t="s">
        <v>268</v>
      </c>
      <c r="C53" s="520"/>
      <c r="D53" s="520"/>
      <c r="E53" s="521"/>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81</v>
      </c>
      <c r="K62" s="36" t="s">
        <v>49</v>
      </c>
      <c r="L62" s="148"/>
      <c r="M62" s="148"/>
      <c r="N62" s="148"/>
      <c r="O62" s="148"/>
      <c r="P62" s="148"/>
      <c r="Q62" s="148"/>
      <c r="R62" s="148"/>
      <c r="S62" s="148"/>
      <c r="T62" s="148"/>
    </row>
    <row r="63" spans="1:20" ht="27" customHeight="1">
      <c r="A63" s="390"/>
      <c r="B63" s="508" t="s">
        <v>293</v>
      </c>
      <c r="C63" s="508"/>
      <c r="D63" s="508"/>
      <c r="E63" s="508"/>
      <c r="F63" s="508"/>
      <c r="G63" s="508"/>
      <c r="H63" s="90"/>
      <c r="L63" s="148"/>
      <c r="M63" s="148"/>
      <c r="N63" s="148"/>
      <c r="O63" s="148"/>
      <c r="P63" s="148"/>
      <c r="Q63" s="148"/>
      <c r="R63" s="148"/>
      <c r="S63" s="148"/>
      <c r="T63" s="148"/>
    </row>
    <row r="64" spans="1:20" ht="27" customHeight="1">
      <c r="A64" s="390"/>
      <c r="B64" s="503"/>
      <c r="C64" s="503"/>
      <c r="D64" s="504"/>
      <c r="E64" s="504"/>
      <c r="F64" s="504"/>
      <c r="G64" s="504"/>
      <c r="H64" s="504"/>
      <c r="I64" s="34"/>
      <c r="J64" s="35"/>
      <c r="K64" s="390"/>
      <c r="L64" s="148"/>
      <c r="M64" s="148"/>
      <c r="N64" s="148"/>
      <c r="O64" s="148"/>
      <c r="P64" s="148"/>
      <c r="Q64" s="148"/>
      <c r="R64" s="148"/>
      <c r="S64" s="148"/>
      <c r="T64" s="148"/>
    </row>
    <row r="65" spans="1:32" ht="27" customHeight="1">
      <c r="A65" s="390"/>
      <c r="B65" s="503" t="s">
        <v>28</v>
      </c>
      <c r="C65" s="503"/>
      <c r="D65" s="505">
        <f>【様式１】申請書!G$7</f>
        <v>0</v>
      </c>
      <c r="E65" s="505"/>
      <c r="F65" s="505"/>
      <c r="G65" s="505"/>
      <c r="H65" s="505"/>
      <c r="I65" s="34"/>
      <c r="J65" s="35"/>
      <c r="K65" s="390"/>
      <c r="L65" s="148"/>
      <c r="M65" s="148"/>
      <c r="N65" s="148"/>
      <c r="O65" s="148"/>
      <c r="P65" s="148"/>
      <c r="Q65" s="148"/>
      <c r="R65" s="148"/>
      <c r="S65" s="148"/>
      <c r="T65" s="148"/>
      <c r="AB65" s="565"/>
      <c r="AC65" s="565"/>
      <c r="AD65" s="565"/>
      <c r="AE65" s="565"/>
      <c r="AF65" s="565"/>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81</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90"/>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482" t="s">
        <v>294</v>
      </c>
      <c r="C80" s="483"/>
      <c r="D80" s="427"/>
      <c r="E80" s="493"/>
      <c r="F80" s="494"/>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95" t="s">
        <v>287</v>
      </c>
      <c r="C81" s="496"/>
      <c r="D81" s="496"/>
      <c r="E81" s="497"/>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95" t="s">
        <v>267</v>
      </c>
      <c r="C82" s="496"/>
      <c r="D82" s="496"/>
      <c r="E82" s="497"/>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19" t="s">
        <v>268</v>
      </c>
      <c r="C83" s="520"/>
      <c r="D83" s="520"/>
      <c r="E83" s="521"/>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82</v>
      </c>
      <c r="K92" s="36" t="s">
        <v>49</v>
      </c>
      <c r="L92" s="148"/>
      <c r="M92" s="148"/>
      <c r="N92" s="148"/>
      <c r="O92" s="148"/>
      <c r="P92" s="148"/>
      <c r="Q92" s="148"/>
      <c r="R92" s="148"/>
      <c r="S92" s="148"/>
      <c r="T92" s="148"/>
    </row>
    <row r="93" spans="1:32" ht="27" customHeight="1">
      <c r="A93" s="390"/>
      <c r="B93" s="508" t="s">
        <v>293</v>
      </c>
      <c r="C93" s="508"/>
      <c r="D93" s="508"/>
      <c r="E93" s="508"/>
      <c r="F93" s="508"/>
      <c r="G93" s="508"/>
      <c r="H93" s="90"/>
      <c r="L93" s="148"/>
      <c r="M93" s="148"/>
      <c r="N93" s="148"/>
      <c r="O93" s="148"/>
      <c r="P93" s="148"/>
      <c r="Q93" s="148"/>
      <c r="R93" s="148"/>
      <c r="S93" s="148"/>
      <c r="T93" s="148"/>
    </row>
    <row r="94" spans="1:32" ht="27" customHeight="1">
      <c r="A94" s="390"/>
      <c r="B94" s="503"/>
      <c r="C94" s="503"/>
      <c r="D94" s="504"/>
      <c r="E94" s="504"/>
      <c r="F94" s="504"/>
      <c r="G94" s="504"/>
      <c r="H94" s="504"/>
      <c r="I94" s="34"/>
      <c r="J94" s="35"/>
      <c r="K94" s="390"/>
      <c r="L94" s="148"/>
      <c r="M94" s="148"/>
      <c r="N94" s="148"/>
      <c r="O94" s="148"/>
      <c r="P94" s="148"/>
      <c r="Q94" s="148"/>
      <c r="R94" s="148"/>
      <c r="S94" s="148"/>
      <c r="T94" s="148"/>
    </row>
    <row r="95" spans="1:32" ht="27" customHeight="1">
      <c r="A95" s="390"/>
      <c r="B95" s="503" t="s">
        <v>28</v>
      </c>
      <c r="C95" s="503"/>
      <c r="D95" s="505">
        <f>【様式１】申請書!G$7</f>
        <v>0</v>
      </c>
      <c r="E95" s="505"/>
      <c r="F95" s="505"/>
      <c r="G95" s="505"/>
      <c r="H95" s="505"/>
      <c r="I95" s="34"/>
      <c r="J95" s="35"/>
      <c r="K95" s="390"/>
      <c r="L95" s="148"/>
      <c r="M95" s="148"/>
      <c r="N95" s="148"/>
      <c r="O95" s="148"/>
      <c r="P95" s="148"/>
      <c r="Q95" s="148"/>
      <c r="R95" s="148"/>
      <c r="S95" s="148"/>
      <c r="T95" s="148"/>
      <c r="AB95" s="565"/>
      <c r="AC95" s="565"/>
      <c r="AD95" s="565"/>
      <c r="AE95" s="565"/>
      <c r="AF95" s="565"/>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82</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90"/>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482" t="s">
        <v>294</v>
      </c>
      <c r="C110" s="483"/>
      <c r="D110" s="359"/>
      <c r="E110" s="493"/>
      <c r="F110" s="494"/>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95" t="s">
        <v>287</v>
      </c>
      <c r="C111" s="496"/>
      <c r="D111" s="496"/>
      <c r="E111" s="497"/>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95" t="s">
        <v>267</v>
      </c>
      <c r="C112" s="496"/>
      <c r="D112" s="496"/>
      <c r="E112" s="497"/>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19" t="s">
        <v>268</v>
      </c>
      <c r="C113" s="520"/>
      <c r="D113" s="520"/>
      <c r="E113" s="521"/>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83</v>
      </c>
      <c r="K122" s="36" t="s">
        <v>49</v>
      </c>
      <c r="L122" s="148"/>
      <c r="M122" s="148"/>
      <c r="N122" s="148"/>
      <c r="O122" s="148"/>
      <c r="P122" s="148"/>
      <c r="Q122" s="148"/>
      <c r="R122" s="148"/>
      <c r="S122" s="148"/>
      <c r="T122" s="148"/>
    </row>
    <row r="123" spans="1:32" ht="27" customHeight="1">
      <c r="A123" s="390"/>
      <c r="B123" s="508" t="s">
        <v>293</v>
      </c>
      <c r="C123" s="508"/>
      <c r="D123" s="508"/>
      <c r="E123" s="508"/>
      <c r="F123" s="508"/>
      <c r="G123" s="508"/>
      <c r="H123" s="90"/>
      <c r="L123" s="148"/>
      <c r="M123" s="148"/>
      <c r="N123" s="148"/>
      <c r="O123" s="148"/>
      <c r="P123" s="148"/>
      <c r="Q123" s="148"/>
      <c r="R123" s="148"/>
      <c r="S123" s="148"/>
      <c r="T123" s="148"/>
    </row>
    <row r="124" spans="1:32" ht="27" customHeight="1">
      <c r="A124" s="390"/>
      <c r="B124" s="503"/>
      <c r="C124" s="503"/>
      <c r="D124" s="504"/>
      <c r="E124" s="504"/>
      <c r="F124" s="504"/>
      <c r="G124" s="504"/>
      <c r="H124" s="504"/>
      <c r="I124" s="34"/>
      <c r="J124" s="35"/>
      <c r="K124" s="390"/>
      <c r="L124" s="148"/>
      <c r="M124" s="148"/>
      <c r="N124" s="148"/>
      <c r="O124" s="148"/>
      <c r="P124" s="148"/>
      <c r="Q124" s="148"/>
      <c r="R124" s="148"/>
      <c r="S124" s="148"/>
      <c r="T124" s="148"/>
    </row>
    <row r="125" spans="1:32" ht="27" customHeight="1">
      <c r="A125" s="390"/>
      <c r="B125" s="503" t="s">
        <v>28</v>
      </c>
      <c r="C125" s="503"/>
      <c r="D125" s="505">
        <f>【様式１】申請書!G$7</f>
        <v>0</v>
      </c>
      <c r="E125" s="505"/>
      <c r="F125" s="505"/>
      <c r="G125" s="505"/>
      <c r="H125" s="505"/>
      <c r="I125" s="34"/>
      <c r="J125" s="35"/>
      <c r="K125" s="390"/>
      <c r="L125" s="148"/>
      <c r="M125" s="148"/>
      <c r="N125" s="148"/>
      <c r="O125" s="148"/>
      <c r="P125" s="148"/>
      <c r="Q125" s="148"/>
      <c r="R125" s="148"/>
      <c r="S125" s="148"/>
      <c r="T125" s="148"/>
      <c r="AB125" s="565"/>
      <c r="AC125" s="565"/>
      <c r="AD125" s="565"/>
      <c r="AE125" s="565"/>
      <c r="AF125" s="565"/>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83</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90"/>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482" t="s">
        <v>296</v>
      </c>
      <c r="C140" s="483"/>
      <c r="D140" s="359"/>
      <c r="E140" s="493"/>
      <c r="F140" s="494"/>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95" t="s">
        <v>287</v>
      </c>
      <c r="C141" s="496"/>
      <c r="D141" s="496"/>
      <c r="E141" s="497"/>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95" t="s">
        <v>267</v>
      </c>
      <c r="C142" s="496"/>
      <c r="D142" s="496"/>
      <c r="E142" s="497"/>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19" t="s">
        <v>268</v>
      </c>
      <c r="C143" s="520"/>
      <c r="D143" s="520"/>
      <c r="E143" s="521"/>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84</v>
      </c>
      <c r="K152" s="36" t="s">
        <v>49</v>
      </c>
      <c r="L152" s="148"/>
      <c r="M152" s="148"/>
      <c r="N152" s="148"/>
      <c r="O152" s="148"/>
      <c r="P152" s="148"/>
      <c r="Q152" s="148"/>
      <c r="R152" s="148"/>
      <c r="S152" s="148"/>
      <c r="T152" s="148"/>
    </row>
    <row r="153" spans="1:32" ht="27" customHeight="1">
      <c r="A153" s="390"/>
      <c r="B153" s="508" t="s">
        <v>293</v>
      </c>
      <c r="C153" s="508"/>
      <c r="D153" s="508"/>
      <c r="E153" s="508"/>
      <c r="F153" s="508"/>
      <c r="G153" s="508"/>
      <c r="H153" s="90"/>
      <c r="L153" s="148"/>
      <c r="M153" s="148"/>
      <c r="N153" s="148"/>
      <c r="O153" s="148"/>
      <c r="P153" s="148"/>
      <c r="Q153" s="148"/>
      <c r="R153" s="148"/>
      <c r="S153" s="148"/>
      <c r="T153" s="148"/>
    </row>
    <row r="154" spans="1:32" ht="27" customHeight="1">
      <c r="A154" s="390"/>
      <c r="B154" s="503"/>
      <c r="C154" s="503"/>
      <c r="D154" s="504"/>
      <c r="E154" s="504"/>
      <c r="F154" s="504"/>
      <c r="G154" s="504"/>
      <c r="H154" s="504"/>
      <c r="I154" s="34"/>
      <c r="J154" s="35"/>
      <c r="K154" s="390"/>
      <c r="L154" s="148"/>
      <c r="M154" s="148"/>
      <c r="N154" s="148"/>
      <c r="O154" s="148"/>
      <c r="P154" s="148"/>
      <c r="Q154" s="148"/>
      <c r="R154" s="148"/>
      <c r="S154" s="148"/>
      <c r="T154" s="148"/>
    </row>
    <row r="155" spans="1:32" ht="27" customHeight="1">
      <c r="A155" s="390"/>
      <c r="B155" s="503" t="s">
        <v>28</v>
      </c>
      <c r="C155" s="503"/>
      <c r="D155" s="505">
        <f>【様式１】申請書!G$7</f>
        <v>0</v>
      </c>
      <c r="E155" s="505"/>
      <c r="F155" s="505"/>
      <c r="G155" s="505"/>
      <c r="H155" s="505"/>
      <c r="I155" s="34"/>
      <c r="J155" s="35"/>
      <c r="K155" s="390"/>
      <c r="L155" s="148"/>
      <c r="M155" s="148"/>
      <c r="N155" s="148"/>
      <c r="O155" s="148"/>
      <c r="P155" s="148"/>
      <c r="Q155" s="148"/>
      <c r="R155" s="148"/>
      <c r="S155" s="148"/>
      <c r="T155" s="148"/>
      <c r="AB155" s="565"/>
      <c r="AC155" s="565"/>
      <c r="AD155" s="565"/>
      <c r="AE155" s="565"/>
      <c r="AF155" s="565"/>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84</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90"/>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482" t="s">
        <v>294</v>
      </c>
      <c r="C170" s="483"/>
      <c r="D170" s="359"/>
      <c r="E170" s="493"/>
      <c r="F170" s="494"/>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95" t="s">
        <v>287</v>
      </c>
      <c r="C171" s="496"/>
      <c r="D171" s="496"/>
      <c r="E171" s="497"/>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95" t="s">
        <v>267</v>
      </c>
      <c r="C172" s="496"/>
      <c r="D172" s="496"/>
      <c r="E172" s="497"/>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19" t="s">
        <v>268</v>
      </c>
      <c r="C173" s="520"/>
      <c r="D173" s="520"/>
      <c r="E173" s="521"/>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dVQlPhttZ4rzktonaQaWMlWfINBCEA7CC0PES7rFJZtEvNv6H7FCdwYPXVf5w3N6KDcyDnWS+OOnQok4mVtL9Q==" saltValue="JS1Pdvn963ds6eVty5S4xg==" spinCount="100000" sheet="1" objects="1" scenarios="1" selectLockedCells="1"/>
  <mergeCells count="354">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O9:O10"/>
    <mergeCell ref="E12:F13"/>
    <mergeCell ref="B14:C14"/>
    <mergeCell ref="E14:F14"/>
    <mergeCell ref="B15:B16"/>
    <mergeCell ref="E15:F15"/>
    <mergeCell ref="J9:J10"/>
    <mergeCell ref="K9:K10"/>
    <mergeCell ref="L9:L10"/>
    <mergeCell ref="M9:M10"/>
    <mergeCell ref="N9:N1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count="10">
    <dataValidation type="textLength" operator="equal" allowBlank="1" showInputMessage="1" showErrorMessage="1" prompt="都道府県に続く番号を半角6文字で入力。" sqref="E137:F137 E17:F17 E47:F47 E77:F77 E107:F107 E167:F167" xr:uid="{00000000-0002-0000-1100-000001000000}">
      <formula1>6</formula1>
    </dataValidation>
    <dataValidation type="list" allowBlank="1" showInputMessage="1" showErrorMessage="1" sqref="D137 D47 D77 D107 D17 D167" xr:uid="{00000000-0002-0000-11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127 K7 K37 K67 K97 K157" xr:uid="{00000000-0002-0000-11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1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1DD02DD5-E532-4094-A38A-2F44CA091C4D}">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4D37AFA2-622E-4BDE-B093-967115DA2771}">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8F16F1E5-27A5-45C6-A61C-8AFBB02A5935}">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83E1138B-A2C4-42EB-BFFC-D57D6D21C72D}">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4F7AEB0A-6A5F-4579-A623-DDC855E09A71}">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A63CEA8C-0FA2-4175-B864-CF847DE7EAFE}">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FF0000"/>
  </sheetPr>
  <dimension ref="A1:AF190"/>
  <sheetViews>
    <sheetView view="pageBreakPreview" topLeftCell="F176"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1+'14'!J152</f>
        <v>85</v>
      </c>
      <c r="K2" s="36" t="s">
        <v>49</v>
      </c>
      <c r="L2" s="148"/>
      <c r="M2" s="148"/>
      <c r="N2" s="148"/>
      <c r="O2" s="148"/>
      <c r="P2" s="148"/>
      <c r="Q2" s="148"/>
      <c r="R2" s="148"/>
      <c r="S2" s="148"/>
      <c r="T2" s="148"/>
    </row>
    <row r="3" spans="1:32" ht="27" customHeight="1">
      <c r="A3" s="390"/>
      <c r="B3" s="508" t="s">
        <v>293</v>
      </c>
      <c r="C3" s="508"/>
      <c r="D3" s="508"/>
      <c r="E3" s="508"/>
      <c r="F3" s="508"/>
      <c r="G3" s="508"/>
      <c r="H3" s="90"/>
      <c r="L3" s="148"/>
      <c r="M3" s="148"/>
      <c r="N3" s="148"/>
      <c r="O3" s="148"/>
      <c r="P3" s="148"/>
      <c r="Q3" s="148"/>
      <c r="R3" s="148"/>
      <c r="S3" s="148"/>
      <c r="T3" s="148"/>
    </row>
    <row r="4" spans="1:32" ht="27" customHeight="1">
      <c r="A4" s="390"/>
      <c r="B4" s="503"/>
      <c r="C4" s="503"/>
      <c r="D4" s="504"/>
      <c r="E4" s="504"/>
      <c r="F4" s="504"/>
      <c r="G4" s="504"/>
      <c r="H4" s="504"/>
      <c r="I4" s="34"/>
      <c r="J4" s="35"/>
      <c r="K4" s="390"/>
      <c r="L4" s="148"/>
      <c r="M4" s="148"/>
      <c r="N4" s="408"/>
      <c r="O4" s="148"/>
      <c r="P4" s="148"/>
      <c r="Q4" s="148"/>
      <c r="R4" s="148"/>
      <c r="S4" s="148"/>
      <c r="T4" s="148"/>
    </row>
    <row r="5" spans="1:32" ht="27" customHeight="1">
      <c r="A5" s="390"/>
      <c r="B5" s="503" t="s">
        <v>28</v>
      </c>
      <c r="C5" s="503"/>
      <c r="D5" s="505">
        <f>【様式１】申請書!G7</f>
        <v>0</v>
      </c>
      <c r="E5" s="505"/>
      <c r="F5" s="505"/>
      <c r="G5" s="505"/>
      <c r="H5" s="505"/>
      <c r="I5" s="34"/>
      <c r="J5" s="35"/>
      <c r="K5" s="390"/>
      <c r="L5" s="148"/>
      <c r="M5" s="148"/>
      <c r="N5" s="148"/>
      <c r="O5" s="148"/>
      <c r="P5" s="148"/>
      <c r="Q5" s="148"/>
      <c r="R5" s="148"/>
      <c r="S5" s="148"/>
      <c r="T5" s="148"/>
      <c r="U5" s="388">
        <f>IF('15'!E12&lt;&gt;"",'15'!E12,'15'!D12)</f>
        <v>0</v>
      </c>
      <c r="AB5" s="565"/>
      <c r="AC5" s="565"/>
      <c r="AD5" s="565"/>
      <c r="AE5" s="565"/>
      <c r="AF5" s="565"/>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85</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90"/>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9" t="s">
        <v>294</v>
      </c>
      <c r="C20" s="570"/>
      <c r="D20" s="359"/>
      <c r="E20" s="493"/>
      <c r="F20" s="494"/>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95" t="s">
        <v>287</v>
      </c>
      <c r="C21" s="496"/>
      <c r="D21" s="496"/>
      <c r="E21" s="497"/>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95" t="s">
        <v>267</v>
      </c>
      <c r="C22" s="496"/>
      <c r="D22" s="496"/>
      <c r="E22" s="497"/>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19" t="s">
        <v>268</v>
      </c>
      <c r="C23" s="520"/>
      <c r="D23" s="520"/>
      <c r="E23" s="521"/>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86</v>
      </c>
      <c r="K32" s="36" t="s">
        <v>49</v>
      </c>
      <c r="L32" s="148"/>
      <c r="M32" s="148"/>
      <c r="N32" s="148"/>
      <c r="O32" s="148"/>
      <c r="P32" s="148"/>
      <c r="Q32" s="148"/>
      <c r="R32" s="148"/>
      <c r="S32" s="148"/>
      <c r="T32" s="148"/>
    </row>
    <row r="33" spans="1:32" ht="27" customHeight="1">
      <c r="A33" s="390"/>
      <c r="B33" s="508" t="s">
        <v>293</v>
      </c>
      <c r="C33" s="508"/>
      <c r="D33" s="508"/>
      <c r="E33" s="508"/>
      <c r="F33" s="508"/>
      <c r="G33" s="508"/>
      <c r="H33" s="90"/>
      <c r="L33" s="148"/>
      <c r="M33" s="148"/>
      <c r="N33" s="148"/>
      <c r="O33" s="148"/>
      <c r="P33" s="148"/>
      <c r="Q33" s="148"/>
      <c r="R33" s="148"/>
      <c r="S33" s="148"/>
      <c r="T33" s="148"/>
    </row>
    <row r="34" spans="1:32" ht="27" customHeight="1">
      <c r="A34" s="390"/>
      <c r="B34" s="503"/>
      <c r="C34" s="503"/>
      <c r="D34" s="504"/>
      <c r="E34" s="504"/>
      <c r="F34" s="504"/>
      <c r="G34" s="504"/>
      <c r="H34" s="504"/>
      <c r="I34" s="34"/>
      <c r="J34" s="35"/>
      <c r="K34" s="390"/>
      <c r="L34" s="148"/>
      <c r="M34" s="148"/>
      <c r="N34" s="148"/>
      <c r="O34" s="148"/>
      <c r="P34" s="148"/>
      <c r="Q34" s="148"/>
      <c r="R34" s="148"/>
      <c r="S34" s="148"/>
      <c r="T34" s="148"/>
    </row>
    <row r="35" spans="1:32" ht="27" customHeight="1">
      <c r="A35" s="390"/>
      <c r="B35" s="503" t="s">
        <v>28</v>
      </c>
      <c r="C35" s="503"/>
      <c r="D35" s="505">
        <f>【様式１】申請書!G$7</f>
        <v>0</v>
      </c>
      <c r="E35" s="505"/>
      <c r="F35" s="505"/>
      <c r="G35" s="505"/>
      <c r="H35" s="505"/>
      <c r="I35" s="34"/>
      <c r="J35" s="35"/>
      <c r="K35" s="390"/>
      <c r="L35" s="148"/>
      <c r="M35" s="148"/>
      <c r="N35" s="148"/>
      <c r="O35" s="148"/>
      <c r="P35" s="148"/>
      <c r="Q35" s="148"/>
      <c r="R35" s="148"/>
      <c r="S35" s="148"/>
      <c r="T35" s="148"/>
      <c r="AB35" s="565"/>
      <c r="AC35" s="565"/>
      <c r="AD35" s="565"/>
      <c r="AE35" s="565"/>
      <c r="AF35" s="565"/>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86</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90"/>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9" t="s">
        <v>295</v>
      </c>
      <c r="C50" s="570"/>
      <c r="D50" s="427"/>
      <c r="E50" s="493"/>
      <c r="F50" s="494"/>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95" t="s">
        <v>287</v>
      </c>
      <c r="C51" s="496"/>
      <c r="D51" s="496"/>
      <c r="E51" s="497"/>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95" t="s">
        <v>267</v>
      </c>
      <c r="C52" s="496"/>
      <c r="D52" s="496"/>
      <c r="E52" s="497"/>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19" t="s">
        <v>268</v>
      </c>
      <c r="C53" s="520"/>
      <c r="D53" s="520"/>
      <c r="E53" s="521"/>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87</v>
      </c>
      <c r="K62" s="36" t="s">
        <v>49</v>
      </c>
      <c r="L62" s="148"/>
      <c r="M62" s="148"/>
      <c r="N62" s="148"/>
      <c r="O62" s="148"/>
      <c r="P62" s="148"/>
      <c r="Q62" s="148"/>
      <c r="R62" s="148"/>
      <c r="S62" s="148"/>
      <c r="T62" s="148"/>
    </row>
    <row r="63" spans="1:20" ht="27" customHeight="1">
      <c r="A63" s="390"/>
      <c r="B63" s="508" t="s">
        <v>293</v>
      </c>
      <c r="C63" s="508"/>
      <c r="D63" s="508"/>
      <c r="E63" s="508"/>
      <c r="F63" s="508"/>
      <c r="G63" s="508"/>
      <c r="H63" s="90"/>
      <c r="L63" s="148"/>
      <c r="M63" s="148"/>
      <c r="N63" s="148"/>
      <c r="O63" s="148"/>
      <c r="P63" s="148"/>
      <c r="Q63" s="148"/>
      <c r="R63" s="148"/>
      <c r="S63" s="148"/>
      <c r="T63" s="148"/>
    </row>
    <row r="64" spans="1:20" ht="27" customHeight="1">
      <c r="A64" s="390"/>
      <c r="B64" s="503"/>
      <c r="C64" s="503"/>
      <c r="D64" s="504"/>
      <c r="E64" s="504"/>
      <c r="F64" s="504"/>
      <c r="G64" s="504"/>
      <c r="H64" s="504"/>
      <c r="I64" s="34"/>
      <c r="J64" s="35"/>
      <c r="K64" s="390"/>
      <c r="L64" s="148"/>
      <c r="M64" s="148"/>
      <c r="N64" s="148"/>
      <c r="O64" s="148"/>
      <c r="P64" s="148"/>
      <c r="Q64" s="148"/>
      <c r="R64" s="148"/>
      <c r="S64" s="148"/>
      <c r="T64" s="148"/>
    </row>
    <row r="65" spans="1:32" ht="27" customHeight="1">
      <c r="A65" s="390"/>
      <c r="B65" s="503" t="s">
        <v>28</v>
      </c>
      <c r="C65" s="503"/>
      <c r="D65" s="505">
        <f>【様式１】申請書!G$7</f>
        <v>0</v>
      </c>
      <c r="E65" s="505"/>
      <c r="F65" s="505"/>
      <c r="G65" s="505"/>
      <c r="H65" s="505"/>
      <c r="I65" s="34"/>
      <c r="J65" s="35"/>
      <c r="K65" s="390"/>
      <c r="L65" s="148"/>
      <c r="M65" s="148"/>
      <c r="N65" s="148"/>
      <c r="O65" s="148"/>
      <c r="P65" s="148"/>
      <c r="Q65" s="148"/>
      <c r="R65" s="148"/>
      <c r="S65" s="148"/>
      <c r="T65" s="148"/>
      <c r="AB65" s="565"/>
      <c r="AC65" s="565"/>
      <c r="AD65" s="565"/>
      <c r="AE65" s="565"/>
      <c r="AF65" s="565"/>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87</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90"/>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482" t="s">
        <v>294</v>
      </c>
      <c r="C80" s="483"/>
      <c r="D80" s="427"/>
      <c r="E80" s="493"/>
      <c r="F80" s="494"/>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95" t="s">
        <v>287</v>
      </c>
      <c r="C81" s="496"/>
      <c r="D81" s="496"/>
      <c r="E81" s="497"/>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95" t="s">
        <v>267</v>
      </c>
      <c r="C82" s="496"/>
      <c r="D82" s="496"/>
      <c r="E82" s="497"/>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19" t="s">
        <v>268</v>
      </c>
      <c r="C83" s="520"/>
      <c r="D83" s="520"/>
      <c r="E83" s="521"/>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88</v>
      </c>
      <c r="K92" s="36" t="s">
        <v>49</v>
      </c>
      <c r="L92" s="148"/>
      <c r="M92" s="148"/>
      <c r="N92" s="148"/>
      <c r="O92" s="148"/>
      <c r="P92" s="148"/>
      <c r="Q92" s="148"/>
      <c r="R92" s="148"/>
      <c r="S92" s="148"/>
      <c r="T92" s="148"/>
    </row>
    <row r="93" spans="1:32" ht="27" customHeight="1">
      <c r="A93" s="390"/>
      <c r="B93" s="508" t="s">
        <v>293</v>
      </c>
      <c r="C93" s="508"/>
      <c r="D93" s="508"/>
      <c r="E93" s="508"/>
      <c r="F93" s="508"/>
      <c r="G93" s="508"/>
      <c r="H93" s="90"/>
      <c r="L93" s="148"/>
      <c r="M93" s="148"/>
      <c r="N93" s="148"/>
      <c r="O93" s="148"/>
      <c r="P93" s="148"/>
      <c r="Q93" s="148"/>
      <c r="R93" s="148"/>
      <c r="S93" s="148"/>
      <c r="T93" s="148"/>
    </row>
    <row r="94" spans="1:32" ht="27" customHeight="1">
      <c r="A94" s="390"/>
      <c r="B94" s="503"/>
      <c r="C94" s="503"/>
      <c r="D94" s="504"/>
      <c r="E94" s="504"/>
      <c r="F94" s="504"/>
      <c r="G94" s="504"/>
      <c r="H94" s="504"/>
      <c r="I94" s="34"/>
      <c r="J94" s="35"/>
      <c r="K94" s="390"/>
      <c r="L94" s="148"/>
      <c r="M94" s="148"/>
      <c r="N94" s="148"/>
      <c r="O94" s="148"/>
      <c r="P94" s="148"/>
      <c r="Q94" s="148"/>
      <c r="R94" s="148"/>
      <c r="S94" s="148"/>
      <c r="T94" s="148"/>
    </row>
    <row r="95" spans="1:32" ht="27" customHeight="1">
      <c r="A95" s="390"/>
      <c r="B95" s="503" t="s">
        <v>28</v>
      </c>
      <c r="C95" s="503"/>
      <c r="D95" s="505">
        <f>【様式１】申請書!G$7</f>
        <v>0</v>
      </c>
      <c r="E95" s="505"/>
      <c r="F95" s="505"/>
      <c r="G95" s="505"/>
      <c r="H95" s="505"/>
      <c r="I95" s="34"/>
      <c r="J95" s="35"/>
      <c r="K95" s="390"/>
      <c r="L95" s="148"/>
      <c r="M95" s="148"/>
      <c r="N95" s="148"/>
      <c r="O95" s="148"/>
      <c r="P95" s="148"/>
      <c r="Q95" s="148"/>
      <c r="R95" s="148"/>
      <c r="S95" s="148"/>
      <c r="T95" s="148"/>
      <c r="AB95" s="565"/>
      <c r="AC95" s="565"/>
      <c r="AD95" s="565"/>
      <c r="AE95" s="565"/>
      <c r="AF95" s="565"/>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88</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90"/>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482" t="s">
        <v>294</v>
      </c>
      <c r="C110" s="483"/>
      <c r="D110" s="359"/>
      <c r="E110" s="493"/>
      <c r="F110" s="494"/>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95" t="s">
        <v>287</v>
      </c>
      <c r="C111" s="496"/>
      <c r="D111" s="496"/>
      <c r="E111" s="497"/>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95" t="s">
        <v>267</v>
      </c>
      <c r="C112" s="496"/>
      <c r="D112" s="496"/>
      <c r="E112" s="497"/>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19" t="s">
        <v>268</v>
      </c>
      <c r="C113" s="520"/>
      <c r="D113" s="520"/>
      <c r="E113" s="521"/>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89</v>
      </c>
      <c r="K122" s="36" t="s">
        <v>49</v>
      </c>
      <c r="L122" s="148"/>
      <c r="M122" s="148"/>
      <c r="N122" s="148"/>
      <c r="O122" s="148"/>
      <c r="P122" s="148"/>
      <c r="Q122" s="148"/>
      <c r="R122" s="148"/>
      <c r="S122" s="148"/>
      <c r="T122" s="148"/>
    </row>
    <row r="123" spans="1:32" ht="27" customHeight="1">
      <c r="A123" s="390"/>
      <c r="B123" s="508" t="s">
        <v>293</v>
      </c>
      <c r="C123" s="508"/>
      <c r="D123" s="508"/>
      <c r="E123" s="508"/>
      <c r="F123" s="508"/>
      <c r="G123" s="508"/>
      <c r="H123" s="90"/>
      <c r="L123" s="148"/>
      <c r="M123" s="148"/>
      <c r="N123" s="148"/>
      <c r="O123" s="148"/>
      <c r="P123" s="148"/>
      <c r="Q123" s="148"/>
      <c r="R123" s="148"/>
      <c r="S123" s="148"/>
      <c r="T123" s="148"/>
    </row>
    <row r="124" spans="1:32" ht="27" customHeight="1">
      <c r="A124" s="390"/>
      <c r="B124" s="503"/>
      <c r="C124" s="503"/>
      <c r="D124" s="504"/>
      <c r="E124" s="504"/>
      <c r="F124" s="504"/>
      <c r="G124" s="504"/>
      <c r="H124" s="504"/>
      <c r="I124" s="34"/>
      <c r="J124" s="35"/>
      <c r="K124" s="390"/>
      <c r="L124" s="148"/>
      <c r="M124" s="148"/>
      <c r="N124" s="148"/>
      <c r="O124" s="148"/>
      <c r="P124" s="148"/>
      <c r="Q124" s="148"/>
      <c r="R124" s="148"/>
      <c r="S124" s="148"/>
      <c r="T124" s="148"/>
    </row>
    <row r="125" spans="1:32" ht="27" customHeight="1">
      <c r="A125" s="390"/>
      <c r="B125" s="503" t="s">
        <v>28</v>
      </c>
      <c r="C125" s="503"/>
      <c r="D125" s="505">
        <f>【様式１】申請書!G$7</f>
        <v>0</v>
      </c>
      <c r="E125" s="505"/>
      <c r="F125" s="505"/>
      <c r="G125" s="505"/>
      <c r="H125" s="505"/>
      <c r="I125" s="34"/>
      <c r="J125" s="35"/>
      <c r="K125" s="390"/>
      <c r="L125" s="148"/>
      <c r="M125" s="148"/>
      <c r="N125" s="148"/>
      <c r="O125" s="148"/>
      <c r="P125" s="148"/>
      <c r="Q125" s="148"/>
      <c r="R125" s="148"/>
      <c r="S125" s="148"/>
      <c r="T125" s="148"/>
      <c r="AB125" s="565"/>
      <c r="AC125" s="565"/>
      <c r="AD125" s="565"/>
      <c r="AE125" s="565"/>
      <c r="AF125" s="565"/>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89</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90"/>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482" t="s">
        <v>296</v>
      </c>
      <c r="C140" s="483"/>
      <c r="D140" s="359"/>
      <c r="E140" s="493"/>
      <c r="F140" s="494"/>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95" t="s">
        <v>287</v>
      </c>
      <c r="C141" s="496"/>
      <c r="D141" s="496"/>
      <c r="E141" s="497"/>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95" t="s">
        <v>267</v>
      </c>
      <c r="C142" s="496"/>
      <c r="D142" s="496"/>
      <c r="E142" s="497"/>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19" t="s">
        <v>268</v>
      </c>
      <c r="C143" s="520"/>
      <c r="D143" s="520"/>
      <c r="E143" s="521"/>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90</v>
      </c>
      <c r="K152" s="36" t="s">
        <v>49</v>
      </c>
      <c r="L152" s="148"/>
      <c r="M152" s="148"/>
      <c r="N152" s="148"/>
      <c r="O152" s="148"/>
      <c r="P152" s="148"/>
      <c r="Q152" s="148"/>
      <c r="R152" s="148"/>
      <c r="S152" s="148"/>
      <c r="T152" s="148"/>
    </row>
    <row r="153" spans="1:32" ht="27" customHeight="1">
      <c r="A153" s="390"/>
      <c r="B153" s="508" t="s">
        <v>293</v>
      </c>
      <c r="C153" s="508"/>
      <c r="D153" s="508"/>
      <c r="E153" s="508"/>
      <c r="F153" s="508"/>
      <c r="G153" s="508"/>
      <c r="H153" s="90"/>
      <c r="L153" s="148"/>
      <c r="M153" s="148"/>
      <c r="N153" s="148"/>
      <c r="O153" s="148"/>
      <c r="P153" s="148"/>
      <c r="Q153" s="148"/>
      <c r="R153" s="148"/>
      <c r="S153" s="148"/>
      <c r="T153" s="148"/>
    </row>
    <row r="154" spans="1:32" ht="27" customHeight="1">
      <c r="A154" s="390"/>
      <c r="B154" s="503"/>
      <c r="C154" s="503"/>
      <c r="D154" s="504"/>
      <c r="E154" s="504"/>
      <c r="F154" s="504"/>
      <c r="G154" s="504"/>
      <c r="H154" s="504"/>
      <c r="I154" s="34"/>
      <c r="J154" s="35"/>
      <c r="K154" s="390"/>
      <c r="L154" s="148"/>
      <c r="M154" s="148"/>
      <c r="N154" s="148"/>
      <c r="O154" s="148"/>
      <c r="P154" s="148"/>
      <c r="Q154" s="148"/>
      <c r="R154" s="148"/>
      <c r="S154" s="148"/>
      <c r="T154" s="148"/>
    </row>
    <row r="155" spans="1:32" ht="27" customHeight="1">
      <c r="A155" s="390"/>
      <c r="B155" s="503" t="s">
        <v>28</v>
      </c>
      <c r="C155" s="503"/>
      <c r="D155" s="505">
        <f>【様式１】申請書!G$7</f>
        <v>0</v>
      </c>
      <c r="E155" s="505"/>
      <c r="F155" s="505"/>
      <c r="G155" s="505"/>
      <c r="H155" s="505"/>
      <c r="I155" s="34"/>
      <c r="J155" s="35"/>
      <c r="K155" s="390"/>
      <c r="L155" s="148"/>
      <c r="M155" s="148"/>
      <c r="N155" s="148"/>
      <c r="O155" s="148"/>
      <c r="P155" s="148"/>
      <c r="Q155" s="148"/>
      <c r="R155" s="148"/>
      <c r="S155" s="148"/>
      <c r="T155" s="148"/>
      <c r="AB155" s="565"/>
      <c r="AC155" s="565"/>
      <c r="AD155" s="565"/>
      <c r="AE155" s="565"/>
      <c r="AF155" s="565"/>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90</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90"/>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482" t="s">
        <v>294</v>
      </c>
      <c r="C170" s="483"/>
      <c r="D170" s="359"/>
      <c r="E170" s="493"/>
      <c r="F170" s="494"/>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95" t="s">
        <v>287</v>
      </c>
      <c r="C171" s="496"/>
      <c r="D171" s="496"/>
      <c r="E171" s="497"/>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95" t="s">
        <v>267</v>
      </c>
      <c r="C172" s="496"/>
      <c r="D172" s="496"/>
      <c r="E172" s="497"/>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19" t="s">
        <v>268</v>
      </c>
      <c r="C173" s="520"/>
      <c r="D173" s="520"/>
      <c r="E173" s="521"/>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C/SIDVHv+mNF/MjxkWOtfMmrGDaxhkzfQdJp4mvfJMt6ZVV6sPHm3Ef9it5SWuULsOomv4smOC/Yk85IFRoHHw==" saltValue="DKD3nvA942fqiqqkWUN3ww==" spinCount="100000" sheet="1" objects="1" scenarios="1" selectLockedCells="1"/>
  <mergeCells count="354">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O9:O10"/>
    <mergeCell ref="E12:F13"/>
    <mergeCell ref="B14:C14"/>
    <mergeCell ref="E14:F14"/>
    <mergeCell ref="B15:B16"/>
    <mergeCell ref="E15:F15"/>
    <mergeCell ref="J9:J10"/>
    <mergeCell ref="K9:K10"/>
    <mergeCell ref="L9:L10"/>
    <mergeCell ref="M9:M10"/>
    <mergeCell ref="N9:N1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count="10">
    <dataValidation type="list" allowBlank="1" showInputMessage="1" showErrorMessage="1" sqref="D137 D47 D77 D107 D17 D167" xr:uid="{00000000-0002-0000-12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37:F137 E17:F17 E47:F47 E77:F77 E107:F107 E167:F167" xr:uid="{00000000-0002-0000-1200-000001000000}">
      <formula1>6</formula1>
    </dataValidation>
    <dataValidation type="list" allowBlank="1" showInputMessage="1" showErrorMessage="1" sqref="K127 K7 K37 K67 K97 K157" xr:uid="{00000000-0002-0000-12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2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31378C10-8F48-4B68-AEDF-BFA3C2AE8BAE}">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F6D73090-E87E-477D-A72E-2273189DE2F7}">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31BA14EE-7133-4FD5-983D-69EAF2D878C1}">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DBC4BE60-B406-40B6-81A5-9706994C5AC1}">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ED44DE37-5771-4E22-B2F5-FE4DB753A1CC}">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F5888484-6853-4AB4-8BA0-9D7151477D24}">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38"/>
  <sheetViews>
    <sheetView view="pageBreakPreview" zoomScale="60" zoomScaleNormal="40" zoomScalePageLayoutView="40" workbookViewId="0">
      <selection activeCell="B11" sqref="B11:C11"/>
    </sheetView>
  </sheetViews>
  <sheetFormatPr defaultRowHeight="13.5"/>
  <cols>
    <col min="1" max="1" width="14.625" customWidth="1"/>
    <col min="2" max="2" width="11.625" customWidth="1"/>
    <col min="3" max="3" width="9.375" customWidth="1"/>
    <col min="4" max="4" width="15.625" customWidth="1"/>
    <col min="5" max="5" width="15.5" customWidth="1"/>
    <col min="6" max="6" width="5.25" bestFit="1" customWidth="1"/>
    <col min="7" max="7" width="15.375" customWidth="1"/>
    <col min="8" max="8" width="8.5" hidden="1" customWidth="1"/>
    <col min="9" max="9" width="30.625" customWidth="1"/>
    <col min="10" max="10" width="5.25" bestFit="1" customWidth="1"/>
    <col min="11" max="11" width="5.375" bestFit="1" customWidth="1"/>
    <col min="12" max="12" width="4.125" customWidth="1"/>
    <col min="13" max="13" width="5.375" bestFit="1" customWidth="1"/>
    <col min="14" max="14" width="4.125" customWidth="1"/>
    <col min="15" max="15" width="5.375" bestFit="1" customWidth="1"/>
    <col min="16" max="16" width="4.125" customWidth="1"/>
  </cols>
  <sheetData>
    <row r="1" spans="1:16" ht="27" customHeight="1">
      <c r="A1" t="s">
        <v>211</v>
      </c>
    </row>
    <row r="2" spans="1:16" ht="8.25" customHeight="1"/>
    <row r="3" spans="1:16" ht="8.25" customHeight="1">
      <c r="E3" s="464"/>
      <c r="F3" s="464"/>
      <c r="G3" s="464"/>
    </row>
    <row r="4" spans="1:16" s="17" customFormat="1" ht="38.25" customHeight="1">
      <c r="E4" s="467" t="s">
        <v>219</v>
      </c>
      <c r="F4" s="467"/>
      <c r="G4" s="467"/>
      <c r="H4" s="467"/>
    </row>
    <row r="5" spans="1:16" ht="27" customHeight="1">
      <c r="E5" s="273"/>
      <c r="F5" s="282"/>
      <c r="G5" s="273"/>
      <c r="H5" s="273"/>
    </row>
    <row r="6" spans="1:16" ht="27" customHeight="1"/>
    <row r="7" spans="1:16" ht="27" customHeight="1">
      <c r="H7" s="271"/>
      <c r="I7" s="271"/>
      <c r="J7" s="316" t="str">
        <f>【様式１】申請書!G3</f>
        <v>令和</v>
      </c>
      <c r="K7" s="316">
        <f>【様式１】申請書!H3</f>
        <v>0</v>
      </c>
      <c r="L7" s="273" t="s">
        <v>122</v>
      </c>
      <c r="M7" s="316">
        <f>【様式１】申請書!J3</f>
        <v>0</v>
      </c>
      <c r="N7" s="273" t="s">
        <v>121</v>
      </c>
      <c r="O7" s="316">
        <f>【様式１】申請書!L3</f>
        <v>0</v>
      </c>
      <c r="P7" s="273" t="s">
        <v>220</v>
      </c>
    </row>
    <row r="8" spans="1:16" ht="13.5" customHeight="1">
      <c r="H8" s="271"/>
      <c r="I8" s="271"/>
      <c r="J8" s="273"/>
      <c r="K8" s="273"/>
      <c r="L8" s="273"/>
      <c r="M8" s="273"/>
      <c r="N8" s="273"/>
      <c r="O8" s="273"/>
      <c r="P8" s="273"/>
    </row>
    <row r="9" spans="1:16" ht="13.5" customHeight="1"/>
    <row r="10" spans="1:16" s="273" customFormat="1" ht="27">
      <c r="B10" s="458" t="s">
        <v>212</v>
      </c>
      <c r="C10" s="458"/>
      <c r="D10" s="272" t="s">
        <v>213</v>
      </c>
      <c r="E10" s="272" t="s">
        <v>214</v>
      </c>
      <c r="F10" s="460" t="s">
        <v>217</v>
      </c>
      <c r="G10" s="461"/>
      <c r="H10" s="274" t="s">
        <v>215</v>
      </c>
      <c r="I10" s="458" t="s">
        <v>216</v>
      </c>
      <c r="J10" s="458"/>
      <c r="K10" s="458"/>
      <c r="L10" s="458"/>
    </row>
    <row r="11" spans="1:16" ht="39.75" customHeight="1">
      <c r="B11" s="455"/>
      <c r="C11" s="457"/>
      <c r="D11" s="297"/>
      <c r="E11" s="297"/>
      <c r="F11" s="298"/>
      <c r="G11" s="323"/>
      <c r="H11" s="297"/>
      <c r="I11" s="455"/>
      <c r="J11" s="456"/>
      <c r="K11" s="456"/>
      <c r="L11" s="457"/>
    </row>
    <row r="12" spans="1:16" ht="39.75" customHeight="1">
      <c r="B12" s="455"/>
      <c r="C12" s="457"/>
      <c r="D12" s="297"/>
      <c r="E12" s="297"/>
      <c r="F12" s="298"/>
      <c r="G12" s="323"/>
      <c r="H12" s="297"/>
      <c r="I12" s="455"/>
      <c r="J12" s="456"/>
      <c r="K12" s="456"/>
      <c r="L12" s="457"/>
    </row>
    <row r="13" spans="1:16" ht="39.75" customHeight="1">
      <c r="B13" s="455"/>
      <c r="C13" s="457"/>
      <c r="D13" s="297"/>
      <c r="E13" s="297"/>
      <c r="F13" s="298"/>
      <c r="G13" s="323"/>
      <c r="H13" s="297"/>
      <c r="I13" s="455"/>
      <c r="J13" s="456"/>
      <c r="K13" s="456"/>
      <c r="L13" s="457"/>
    </row>
    <row r="14" spans="1:16" ht="39.75" customHeight="1">
      <c r="B14" s="455"/>
      <c r="C14" s="457"/>
      <c r="D14" s="297"/>
      <c r="E14" s="297"/>
      <c r="F14" s="298"/>
      <c r="G14" s="323"/>
      <c r="H14" s="297"/>
      <c r="I14" s="455"/>
      <c r="J14" s="456"/>
      <c r="K14" s="456"/>
      <c r="L14" s="457"/>
    </row>
    <row r="15" spans="1:16" ht="39.75" customHeight="1">
      <c r="B15" s="455"/>
      <c r="C15" s="457"/>
      <c r="D15" s="297"/>
      <c r="E15" s="297"/>
      <c r="F15" s="298"/>
      <c r="G15" s="323"/>
      <c r="H15" s="297"/>
      <c r="I15" s="455"/>
      <c r="J15" s="456"/>
      <c r="K15" s="456"/>
      <c r="L15" s="457"/>
    </row>
    <row r="16" spans="1:16" ht="39.75" customHeight="1">
      <c r="B16" s="455"/>
      <c r="C16" s="457"/>
      <c r="D16" s="297"/>
      <c r="E16" s="297"/>
      <c r="F16" s="298"/>
      <c r="G16" s="323"/>
      <c r="H16" s="297"/>
      <c r="I16" s="459"/>
      <c r="J16" s="456"/>
      <c r="K16" s="456"/>
      <c r="L16" s="457"/>
    </row>
    <row r="17" spans="2:12" ht="39.75" customHeight="1">
      <c r="B17" s="455"/>
      <c r="C17" s="457"/>
      <c r="D17" s="297"/>
      <c r="E17" s="297"/>
      <c r="F17" s="298"/>
      <c r="G17" s="323"/>
      <c r="H17" s="297"/>
      <c r="I17" s="455"/>
      <c r="J17" s="456"/>
      <c r="K17" s="456"/>
      <c r="L17" s="457"/>
    </row>
    <row r="18" spans="2:12" ht="39.75" customHeight="1">
      <c r="B18" s="455"/>
      <c r="C18" s="457"/>
      <c r="D18" s="297"/>
      <c r="E18" s="297"/>
      <c r="F18" s="298"/>
      <c r="G18" s="323"/>
      <c r="H18" s="297"/>
      <c r="I18" s="455"/>
      <c r="J18" s="456"/>
      <c r="K18" s="456"/>
      <c r="L18" s="457"/>
    </row>
    <row r="19" spans="2:12" ht="39.75" customHeight="1">
      <c r="B19" s="455"/>
      <c r="C19" s="457"/>
      <c r="D19" s="297"/>
      <c r="E19" s="297"/>
      <c r="F19" s="298"/>
      <c r="G19" s="323"/>
      <c r="H19" s="297"/>
      <c r="I19" s="455"/>
      <c r="J19" s="456"/>
      <c r="K19" s="456"/>
      <c r="L19" s="457"/>
    </row>
    <row r="20" spans="2:12" ht="39.75" customHeight="1">
      <c r="B20" s="455"/>
      <c r="C20" s="457"/>
      <c r="D20" s="297"/>
      <c r="E20" s="297"/>
      <c r="F20" s="298"/>
      <c r="G20" s="323"/>
      <c r="H20" s="297"/>
      <c r="I20" s="455"/>
      <c r="J20" s="456"/>
      <c r="K20" s="456"/>
      <c r="L20" s="457"/>
    </row>
    <row r="21" spans="2:12" ht="39.75" customHeight="1">
      <c r="B21" s="455"/>
      <c r="C21" s="457"/>
      <c r="D21" s="297"/>
      <c r="E21" s="297"/>
      <c r="F21" s="298"/>
      <c r="G21" s="323"/>
      <c r="H21" s="297"/>
      <c r="I21" s="455"/>
      <c r="J21" s="456"/>
      <c r="K21" s="456"/>
      <c r="L21" s="457"/>
    </row>
    <row r="22" spans="2:12" ht="39.75" customHeight="1">
      <c r="B22" s="455"/>
      <c r="C22" s="457"/>
      <c r="D22" s="297"/>
      <c r="E22" s="297"/>
      <c r="F22" s="298"/>
      <c r="G22" s="323"/>
      <c r="H22" s="297"/>
      <c r="I22" s="455"/>
      <c r="J22" s="456"/>
      <c r="K22" s="456"/>
      <c r="L22" s="457"/>
    </row>
    <row r="23" spans="2:12" ht="39.75" customHeight="1">
      <c r="B23" s="455"/>
      <c r="C23" s="457"/>
      <c r="D23" s="297"/>
      <c r="E23" s="297"/>
      <c r="F23" s="298"/>
      <c r="G23" s="323"/>
      <c r="H23" s="297"/>
      <c r="I23" s="455"/>
      <c r="J23" s="456"/>
      <c r="K23" s="456"/>
      <c r="L23" s="457"/>
    </row>
    <row r="24" spans="2:12" ht="39.75" customHeight="1">
      <c r="B24" s="455"/>
      <c r="C24" s="457"/>
      <c r="D24" s="297"/>
      <c r="E24" s="297"/>
      <c r="F24" s="298"/>
      <c r="G24" s="323"/>
      <c r="H24" s="297"/>
      <c r="I24" s="455"/>
      <c r="J24" s="456"/>
      <c r="K24" s="456"/>
      <c r="L24" s="457"/>
    </row>
    <row r="25" spans="2:12" ht="39.75" customHeight="1">
      <c r="B25" s="455"/>
      <c r="C25" s="457"/>
      <c r="D25" s="297"/>
      <c r="E25" s="297"/>
      <c r="F25" s="298"/>
      <c r="G25" s="323"/>
      <c r="H25" s="297"/>
      <c r="I25" s="455"/>
      <c r="J25" s="456"/>
      <c r="K25" s="456"/>
      <c r="L25" s="457"/>
    </row>
    <row r="26" spans="2:12" ht="22.5" customHeight="1"/>
    <row r="27" spans="2:12" ht="22.5" customHeight="1"/>
    <row r="28" spans="2:12" ht="13.5" customHeight="1">
      <c r="B28" s="465" t="s">
        <v>218</v>
      </c>
      <c r="C28" s="465"/>
      <c r="D28" s="465"/>
      <c r="E28" s="465"/>
      <c r="F28" s="465"/>
      <c r="G28" s="465"/>
      <c r="H28" s="465"/>
      <c r="I28" s="465"/>
      <c r="J28" s="465"/>
      <c r="K28" s="465"/>
      <c r="L28" s="465"/>
    </row>
    <row r="29" spans="2:12">
      <c r="B29" s="465"/>
      <c r="C29" s="465"/>
      <c r="D29" s="465"/>
      <c r="E29" s="465"/>
      <c r="F29" s="465"/>
      <c r="G29" s="465"/>
      <c r="H29" s="465"/>
      <c r="I29" s="465"/>
      <c r="J29" s="465"/>
      <c r="K29" s="465"/>
      <c r="L29" s="465"/>
    </row>
    <row r="30" spans="2:12">
      <c r="B30" s="465"/>
      <c r="C30" s="465"/>
      <c r="D30" s="465"/>
      <c r="E30" s="465"/>
      <c r="F30" s="465"/>
      <c r="G30" s="465"/>
      <c r="H30" s="465"/>
      <c r="I30" s="465"/>
      <c r="J30" s="465"/>
      <c r="K30" s="465"/>
      <c r="L30" s="465"/>
    </row>
    <row r="31" spans="2:12">
      <c r="B31" s="465"/>
      <c r="C31" s="465"/>
      <c r="D31" s="465"/>
      <c r="E31" s="465"/>
      <c r="F31" s="465"/>
      <c r="G31" s="465"/>
      <c r="H31" s="465"/>
      <c r="I31" s="465"/>
      <c r="J31" s="465"/>
      <c r="K31" s="465"/>
      <c r="L31" s="465"/>
    </row>
    <row r="32" spans="2:12" ht="30" customHeight="1"/>
    <row r="33" spans="7:14" ht="30" customHeight="1"/>
    <row r="34" spans="7:14" ht="30" customHeight="1">
      <c r="G34" s="273" t="s">
        <v>134</v>
      </c>
      <c r="H34" s="463">
        <f>【様式１】申請書!G7</f>
        <v>0</v>
      </c>
      <c r="I34" s="463"/>
      <c r="J34" s="463"/>
      <c r="K34" s="463"/>
    </row>
    <row r="35" spans="7:14" ht="30" customHeight="1">
      <c r="H35" s="463"/>
      <c r="I35" s="463"/>
      <c r="J35" s="463"/>
      <c r="K35" s="463"/>
    </row>
    <row r="36" spans="7:14" ht="30" customHeight="1">
      <c r="G36" s="273" t="s">
        <v>135</v>
      </c>
      <c r="H36" s="466">
        <f>【様式１】申請書!G9</f>
        <v>0</v>
      </c>
      <c r="I36" s="466"/>
      <c r="J36" s="466"/>
      <c r="K36" s="466"/>
      <c r="M36" s="462"/>
      <c r="N36" s="462"/>
    </row>
    <row r="37" spans="7:14" ht="29.25" customHeight="1"/>
    <row r="38" spans="7:14" ht="29.25" customHeight="1"/>
  </sheetData>
  <sheetProtection algorithmName="SHA-512" hashValue="o8gR6wpu8/sPl+pnRDqGCiBNa98Dw3KZ0ZIWRXgXBWdHmpkaielm2BBUrpc984TxIsKs57qMw6DDR+TxUYnVww==" saltValue="UkwdgcntIE9O711cDNTZNA==" spinCount="100000" sheet="1" objects="1" scenarios="1" selectLockedCells="1"/>
  <mergeCells count="39">
    <mergeCell ref="E3:G3"/>
    <mergeCell ref="B28:L31"/>
    <mergeCell ref="H36:K36"/>
    <mergeCell ref="E4:H4"/>
    <mergeCell ref="B19:C19"/>
    <mergeCell ref="B20:C20"/>
    <mergeCell ref="B21:C21"/>
    <mergeCell ref="I21:L21"/>
    <mergeCell ref="B22:C22"/>
    <mergeCell ref="I22:L22"/>
    <mergeCell ref="I20:L20"/>
    <mergeCell ref="B10:C10"/>
    <mergeCell ref="B11:C11"/>
    <mergeCell ref="B12:C12"/>
    <mergeCell ref="B13:C13"/>
    <mergeCell ref="B14:C14"/>
    <mergeCell ref="M36:N36"/>
    <mergeCell ref="B23:C23"/>
    <mergeCell ref="I23:L23"/>
    <mergeCell ref="B24:C24"/>
    <mergeCell ref="I24:L24"/>
    <mergeCell ref="B25:C25"/>
    <mergeCell ref="I25:L25"/>
    <mergeCell ref="H34:K35"/>
    <mergeCell ref="B15:C15"/>
    <mergeCell ref="B16:C16"/>
    <mergeCell ref="B17:C17"/>
    <mergeCell ref="B18:C18"/>
    <mergeCell ref="F10:G10"/>
    <mergeCell ref="I19:L19"/>
    <mergeCell ref="I10:L10"/>
    <mergeCell ref="I11:L11"/>
    <mergeCell ref="I12:L12"/>
    <mergeCell ref="I13:L13"/>
    <mergeCell ref="I14:L14"/>
    <mergeCell ref="I15:L15"/>
    <mergeCell ref="I16:L16"/>
    <mergeCell ref="I17:L17"/>
    <mergeCell ref="I18:L18"/>
  </mergeCells>
  <phoneticPr fontId="47"/>
  <dataValidations count="1">
    <dataValidation type="list" allowBlank="1" showInputMessage="1" showErrorMessage="1" sqref="F11:F25" xr:uid="{00000000-0002-0000-0100-000000000000}">
      <formula1>"大正,昭和,平成"</formula1>
    </dataValidation>
  </dataValidations>
  <pageMargins left="0.7" right="0.7" top="0.75" bottom="0.75" header="0.3" footer="0.3"/>
  <pageSetup paperSize="9" scale="55" orientation="portrait" horizontalDpi="1200" verticalDpi="12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0000"/>
  </sheetPr>
  <dimension ref="A1:AF190"/>
  <sheetViews>
    <sheetView view="pageBreakPreview" topLeftCell="A163"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1+'15'!J152</f>
        <v>91</v>
      </c>
      <c r="K2" s="36" t="s">
        <v>49</v>
      </c>
      <c r="L2" s="148"/>
      <c r="M2" s="148"/>
      <c r="N2" s="148"/>
      <c r="O2" s="148"/>
      <c r="P2" s="148"/>
      <c r="Q2" s="148"/>
      <c r="R2" s="148"/>
      <c r="S2" s="148"/>
      <c r="T2" s="148"/>
    </row>
    <row r="3" spans="1:32" ht="27" customHeight="1">
      <c r="A3" s="390"/>
      <c r="B3" s="508" t="s">
        <v>293</v>
      </c>
      <c r="C3" s="508"/>
      <c r="D3" s="508"/>
      <c r="E3" s="508"/>
      <c r="F3" s="508"/>
      <c r="G3" s="508"/>
      <c r="H3" s="90"/>
      <c r="L3" s="148"/>
      <c r="M3" s="148"/>
      <c r="N3" s="148"/>
      <c r="O3" s="148"/>
      <c r="P3" s="148"/>
      <c r="Q3" s="148"/>
      <c r="R3" s="148"/>
      <c r="S3" s="148"/>
      <c r="T3" s="148"/>
    </row>
    <row r="4" spans="1:32" ht="27" customHeight="1">
      <c r="A4" s="390"/>
      <c r="B4" s="503"/>
      <c r="C4" s="503"/>
      <c r="D4" s="504"/>
      <c r="E4" s="504"/>
      <c r="F4" s="504"/>
      <c r="G4" s="504"/>
      <c r="H4" s="504"/>
      <c r="I4" s="34"/>
      <c r="J4" s="35"/>
      <c r="K4" s="390"/>
      <c r="L4" s="148"/>
      <c r="M4" s="148"/>
      <c r="N4" s="408"/>
      <c r="O4" s="148"/>
      <c r="P4" s="148"/>
      <c r="Q4" s="148"/>
      <c r="R4" s="148"/>
      <c r="S4" s="148"/>
      <c r="T4" s="148"/>
    </row>
    <row r="5" spans="1:32" ht="27" customHeight="1">
      <c r="A5" s="390"/>
      <c r="B5" s="503" t="s">
        <v>28</v>
      </c>
      <c r="C5" s="503"/>
      <c r="D5" s="505">
        <f>【様式１】申請書!G7</f>
        <v>0</v>
      </c>
      <c r="E5" s="505"/>
      <c r="F5" s="505"/>
      <c r="G5" s="505"/>
      <c r="H5" s="505"/>
      <c r="I5" s="34"/>
      <c r="J5" s="35"/>
      <c r="K5" s="390"/>
      <c r="L5" s="148"/>
      <c r="M5" s="148"/>
      <c r="N5" s="148"/>
      <c r="O5" s="148"/>
      <c r="P5" s="148"/>
      <c r="Q5" s="148"/>
      <c r="R5" s="148"/>
      <c r="S5" s="148"/>
      <c r="T5" s="148"/>
      <c r="U5" s="388">
        <f>IF('16'!E12&lt;&gt;"",'16'!E12,'16'!D12)</f>
        <v>0</v>
      </c>
      <c r="AB5" s="565"/>
      <c r="AC5" s="565"/>
      <c r="AD5" s="565"/>
      <c r="AE5" s="565"/>
      <c r="AF5" s="565"/>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91</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90"/>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9" t="s">
        <v>294</v>
      </c>
      <c r="C20" s="570"/>
      <c r="D20" s="359"/>
      <c r="E20" s="493"/>
      <c r="F20" s="494"/>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95" t="s">
        <v>287</v>
      </c>
      <c r="C21" s="496"/>
      <c r="D21" s="496"/>
      <c r="E21" s="497"/>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95" t="s">
        <v>267</v>
      </c>
      <c r="C22" s="496"/>
      <c r="D22" s="496"/>
      <c r="E22" s="497"/>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19" t="s">
        <v>268</v>
      </c>
      <c r="C23" s="520"/>
      <c r="D23" s="520"/>
      <c r="E23" s="521"/>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92</v>
      </c>
      <c r="K32" s="36" t="s">
        <v>49</v>
      </c>
      <c r="L32" s="148"/>
      <c r="M32" s="148"/>
      <c r="N32" s="148"/>
      <c r="O32" s="148"/>
      <c r="P32" s="148"/>
      <c r="Q32" s="148"/>
      <c r="R32" s="148"/>
      <c r="S32" s="148"/>
      <c r="T32" s="148"/>
    </row>
    <row r="33" spans="1:32" ht="27" customHeight="1">
      <c r="A33" s="390"/>
      <c r="B33" s="508" t="s">
        <v>293</v>
      </c>
      <c r="C33" s="508"/>
      <c r="D33" s="508"/>
      <c r="E33" s="508"/>
      <c r="F33" s="508"/>
      <c r="G33" s="508"/>
      <c r="H33" s="90"/>
      <c r="L33" s="148"/>
      <c r="M33" s="148"/>
      <c r="N33" s="148"/>
      <c r="O33" s="148"/>
      <c r="P33" s="148"/>
      <c r="Q33" s="148"/>
      <c r="R33" s="148"/>
      <c r="S33" s="148"/>
      <c r="T33" s="148"/>
    </row>
    <row r="34" spans="1:32" ht="27" customHeight="1">
      <c r="A34" s="390"/>
      <c r="B34" s="503"/>
      <c r="C34" s="503"/>
      <c r="D34" s="504"/>
      <c r="E34" s="504"/>
      <c r="F34" s="504"/>
      <c r="G34" s="504"/>
      <c r="H34" s="504"/>
      <c r="I34" s="34"/>
      <c r="J34" s="35"/>
      <c r="K34" s="390"/>
      <c r="L34" s="148"/>
      <c r="M34" s="148"/>
      <c r="N34" s="148"/>
      <c r="O34" s="148"/>
      <c r="P34" s="148"/>
      <c r="Q34" s="148"/>
      <c r="R34" s="148"/>
      <c r="S34" s="148"/>
      <c r="T34" s="148"/>
    </row>
    <row r="35" spans="1:32" ht="27" customHeight="1">
      <c r="A35" s="390"/>
      <c r="B35" s="503" t="s">
        <v>28</v>
      </c>
      <c r="C35" s="503"/>
      <c r="D35" s="505">
        <f>【様式１】申請書!G$7</f>
        <v>0</v>
      </c>
      <c r="E35" s="505"/>
      <c r="F35" s="505"/>
      <c r="G35" s="505"/>
      <c r="H35" s="505"/>
      <c r="I35" s="34"/>
      <c r="J35" s="35"/>
      <c r="K35" s="390"/>
      <c r="L35" s="148"/>
      <c r="M35" s="148"/>
      <c r="N35" s="148"/>
      <c r="O35" s="148"/>
      <c r="P35" s="148"/>
      <c r="Q35" s="148"/>
      <c r="R35" s="148"/>
      <c r="S35" s="148"/>
      <c r="T35" s="148"/>
      <c r="AB35" s="565"/>
      <c r="AC35" s="565"/>
      <c r="AD35" s="565"/>
      <c r="AE35" s="565"/>
      <c r="AF35" s="565"/>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92</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90"/>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9" t="s">
        <v>295</v>
      </c>
      <c r="C50" s="570"/>
      <c r="D50" s="427"/>
      <c r="E50" s="493"/>
      <c r="F50" s="494"/>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95" t="s">
        <v>287</v>
      </c>
      <c r="C51" s="496"/>
      <c r="D51" s="496"/>
      <c r="E51" s="497"/>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95" t="s">
        <v>267</v>
      </c>
      <c r="C52" s="496"/>
      <c r="D52" s="496"/>
      <c r="E52" s="497"/>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19" t="s">
        <v>268</v>
      </c>
      <c r="C53" s="520"/>
      <c r="D53" s="520"/>
      <c r="E53" s="521"/>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93</v>
      </c>
      <c r="K62" s="36" t="s">
        <v>49</v>
      </c>
      <c r="L62" s="148"/>
      <c r="M62" s="148"/>
      <c r="N62" s="148"/>
      <c r="O62" s="148"/>
      <c r="P62" s="148"/>
      <c r="Q62" s="148"/>
      <c r="R62" s="148"/>
      <c r="S62" s="148"/>
      <c r="T62" s="148"/>
    </row>
    <row r="63" spans="1:20" ht="27" customHeight="1">
      <c r="A63" s="390"/>
      <c r="B63" s="508" t="s">
        <v>293</v>
      </c>
      <c r="C63" s="508"/>
      <c r="D63" s="508"/>
      <c r="E63" s="508"/>
      <c r="F63" s="508"/>
      <c r="G63" s="508"/>
      <c r="H63" s="90"/>
      <c r="L63" s="148"/>
      <c r="M63" s="148"/>
      <c r="N63" s="148"/>
      <c r="O63" s="148"/>
      <c r="P63" s="148"/>
      <c r="Q63" s="148"/>
      <c r="R63" s="148"/>
      <c r="S63" s="148"/>
      <c r="T63" s="148"/>
    </row>
    <row r="64" spans="1:20" ht="27" customHeight="1">
      <c r="A64" s="390"/>
      <c r="B64" s="503"/>
      <c r="C64" s="503"/>
      <c r="D64" s="504"/>
      <c r="E64" s="504"/>
      <c r="F64" s="504"/>
      <c r="G64" s="504"/>
      <c r="H64" s="504"/>
      <c r="I64" s="34"/>
      <c r="J64" s="35"/>
      <c r="K64" s="390"/>
      <c r="L64" s="148"/>
      <c r="M64" s="148"/>
      <c r="N64" s="148"/>
      <c r="O64" s="148"/>
      <c r="P64" s="148"/>
      <c r="Q64" s="148"/>
      <c r="R64" s="148"/>
      <c r="S64" s="148"/>
      <c r="T64" s="148"/>
    </row>
    <row r="65" spans="1:32" ht="27" customHeight="1">
      <c r="A65" s="390"/>
      <c r="B65" s="503" t="s">
        <v>28</v>
      </c>
      <c r="C65" s="503"/>
      <c r="D65" s="505">
        <f>【様式１】申請書!G$7</f>
        <v>0</v>
      </c>
      <c r="E65" s="505"/>
      <c r="F65" s="505"/>
      <c r="G65" s="505"/>
      <c r="H65" s="505"/>
      <c r="I65" s="34"/>
      <c r="J65" s="35"/>
      <c r="K65" s="390"/>
      <c r="L65" s="148"/>
      <c r="M65" s="148"/>
      <c r="N65" s="148"/>
      <c r="O65" s="148"/>
      <c r="P65" s="148"/>
      <c r="Q65" s="148"/>
      <c r="R65" s="148"/>
      <c r="S65" s="148"/>
      <c r="T65" s="148"/>
      <c r="AB65" s="565"/>
      <c r="AC65" s="565"/>
      <c r="AD65" s="565"/>
      <c r="AE65" s="565"/>
      <c r="AF65" s="565"/>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93</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90"/>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482" t="s">
        <v>294</v>
      </c>
      <c r="C80" s="483"/>
      <c r="D80" s="427"/>
      <c r="E80" s="493"/>
      <c r="F80" s="494"/>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95" t="s">
        <v>287</v>
      </c>
      <c r="C81" s="496"/>
      <c r="D81" s="496"/>
      <c r="E81" s="497"/>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95" t="s">
        <v>267</v>
      </c>
      <c r="C82" s="496"/>
      <c r="D82" s="496"/>
      <c r="E82" s="497"/>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19" t="s">
        <v>268</v>
      </c>
      <c r="C83" s="520"/>
      <c r="D83" s="520"/>
      <c r="E83" s="521"/>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94</v>
      </c>
      <c r="K92" s="36" t="s">
        <v>49</v>
      </c>
      <c r="L92" s="148"/>
      <c r="M92" s="148"/>
      <c r="N92" s="148"/>
      <c r="O92" s="148"/>
      <c r="P92" s="148"/>
      <c r="Q92" s="148"/>
      <c r="R92" s="148"/>
      <c r="S92" s="148"/>
      <c r="T92" s="148"/>
    </row>
    <row r="93" spans="1:32" ht="27" customHeight="1">
      <c r="A93" s="390"/>
      <c r="B93" s="508" t="s">
        <v>293</v>
      </c>
      <c r="C93" s="508"/>
      <c r="D93" s="508"/>
      <c r="E93" s="508"/>
      <c r="F93" s="508"/>
      <c r="G93" s="508"/>
      <c r="H93" s="90"/>
      <c r="L93" s="148"/>
      <c r="M93" s="148"/>
      <c r="N93" s="148"/>
      <c r="O93" s="148"/>
      <c r="P93" s="148"/>
      <c r="Q93" s="148"/>
      <c r="R93" s="148"/>
      <c r="S93" s="148"/>
      <c r="T93" s="148"/>
    </row>
    <row r="94" spans="1:32" ht="27" customHeight="1">
      <c r="A94" s="390"/>
      <c r="B94" s="503"/>
      <c r="C94" s="503"/>
      <c r="D94" s="504"/>
      <c r="E94" s="504"/>
      <c r="F94" s="504"/>
      <c r="G94" s="504"/>
      <c r="H94" s="504"/>
      <c r="I94" s="34"/>
      <c r="J94" s="35"/>
      <c r="K94" s="390"/>
      <c r="L94" s="148"/>
      <c r="M94" s="148"/>
      <c r="N94" s="148"/>
      <c r="O94" s="148"/>
      <c r="P94" s="148"/>
      <c r="Q94" s="148"/>
      <c r="R94" s="148"/>
      <c r="S94" s="148"/>
      <c r="T94" s="148"/>
    </row>
    <row r="95" spans="1:32" ht="27" customHeight="1">
      <c r="A95" s="390"/>
      <c r="B95" s="503" t="s">
        <v>28</v>
      </c>
      <c r="C95" s="503"/>
      <c r="D95" s="505">
        <f>【様式１】申請書!G$7</f>
        <v>0</v>
      </c>
      <c r="E95" s="505"/>
      <c r="F95" s="505"/>
      <c r="G95" s="505"/>
      <c r="H95" s="505"/>
      <c r="I95" s="34"/>
      <c r="J95" s="35"/>
      <c r="K95" s="390"/>
      <c r="L95" s="148"/>
      <c r="M95" s="148"/>
      <c r="N95" s="148"/>
      <c r="O95" s="148"/>
      <c r="P95" s="148"/>
      <c r="Q95" s="148"/>
      <c r="R95" s="148"/>
      <c r="S95" s="148"/>
      <c r="T95" s="148"/>
      <c r="AB95" s="565"/>
      <c r="AC95" s="565"/>
      <c r="AD95" s="565"/>
      <c r="AE95" s="565"/>
      <c r="AF95" s="565"/>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94</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90"/>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482" t="s">
        <v>294</v>
      </c>
      <c r="C110" s="483"/>
      <c r="D110" s="359"/>
      <c r="E110" s="493"/>
      <c r="F110" s="494"/>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95" t="s">
        <v>287</v>
      </c>
      <c r="C111" s="496"/>
      <c r="D111" s="496"/>
      <c r="E111" s="497"/>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95" t="s">
        <v>267</v>
      </c>
      <c r="C112" s="496"/>
      <c r="D112" s="496"/>
      <c r="E112" s="497"/>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19" t="s">
        <v>268</v>
      </c>
      <c r="C113" s="520"/>
      <c r="D113" s="520"/>
      <c r="E113" s="521"/>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95</v>
      </c>
      <c r="K122" s="36" t="s">
        <v>49</v>
      </c>
      <c r="L122" s="148"/>
      <c r="M122" s="148"/>
      <c r="N122" s="148"/>
      <c r="O122" s="148"/>
      <c r="P122" s="148"/>
      <c r="Q122" s="148"/>
      <c r="R122" s="148"/>
      <c r="S122" s="148"/>
      <c r="T122" s="148"/>
    </row>
    <row r="123" spans="1:32" ht="27" customHeight="1">
      <c r="A123" s="390"/>
      <c r="B123" s="508" t="s">
        <v>293</v>
      </c>
      <c r="C123" s="508"/>
      <c r="D123" s="508"/>
      <c r="E123" s="508"/>
      <c r="F123" s="508"/>
      <c r="G123" s="508"/>
      <c r="H123" s="90"/>
      <c r="L123" s="148"/>
      <c r="M123" s="148"/>
      <c r="N123" s="148"/>
      <c r="O123" s="148"/>
      <c r="P123" s="148"/>
      <c r="Q123" s="148"/>
      <c r="R123" s="148"/>
      <c r="S123" s="148"/>
      <c r="T123" s="148"/>
    </row>
    <row r="124" spans="1:32" ht="27" customHeight="1">
      <c r="A124" s="390"/>
      <c r="B124" s="503"/>
      <c r="C124" s="503"/>
      <c r="D124" s="504"/>
      <c r="E124" s="504"/>
      <c r="F124" s="504"/>
      <c r="G124" s="504"/>
      <c r="H124" s="504"/>
      <c r="I124" s="34"/>
      <c r="J124" s="35"/>
      <c r="K124" s="390"/>
      <c r="L124" s="148"/>
      <c r="M124" s="148"/>
      <c r="N124" s="148"/>
      <c r="O124" s="148"/>
      <c r="P124" s="148"/>
      <c r="Q124" s="148"/>
      <c r="R124" s="148"/>
      <c r="S124" s="148"/>
      <c r="T124" s="148"/>
    </row>
    <row r="125" spans="1:32" ht="27" customHeight="1">
      <c r="A125" s="390"/>
      <c r="B125" s="503" t="s">
        <v>28</v>
      </c>
      <c r="C125" s="503"/>
      <c r="D125" s="505">
        <f>【様式１】申請書!G$7</f>
        <v>0</v>
      </c>
      <c r="E125" s="505"/>
      <c r="F125" s="505"/>
      <c r="G125" s="505"/>
      <c r="H125" s="505"/>
      <c r="I125" s="34"/>
      <c r="J125" s="35"/>
      <c r="K125" s="390"/>
      <c r="L125" s="148"/>
      <c r="M125" s="148"/>
      <c r="N125" s="148"/>
      <c r="O125" s="148"/>
      <c r="P125" s="148"/>
      <c r="Q125" s="148"/>
      <c r="R125" s="148"/>
      <c r="S125" s="148"/>
      <c r="T125" s="148"/>
      <c r="AB125" s="565"/>
      <c r="AC125" s="565"/>
      <c r="AD125" s="565"/>
      <c r="AE125" s="565"/>
      <c r="AF125" s="565"/>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95</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90"/>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482" t="s">
        <v>296</v>
      </c>
      <c r="C140" s="483"/>
      <c r="D140" s="359"/>
      <c r="E140" s="493"/>
      <c r="F140" s="494"/>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95" t="s">
        <v>287</v>
      </c>
      <c r="C141" s="496"/>
      <c r="D141" s="496"/>
      <c r="E141" s="497"/>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95" t="s">
        <v>267</v>
      </c>
      <c r="C142" s="496"/>
      <c r="D142" s="496"/>
      <c r="E142" s="497"/>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19" t="s">
        <v>268</v>
      </c>
      <c r="C143" s="520"/>
      <c r="D143" s="520"/>
      <c r="E143" s="521"/>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96</v>
      </c>
      <c r="K152" s="36" t="s">
        <v>49</v>
      </c>
      <c r="L152" s="148"/>
      <c r="M152" s="148"/>
      <c r="N152" s="148"/>
      <c r="O152" s="148"/>
      <c r="P152" s="148"/>
      <c r="Q152" s="148"/>
      <c r="R152" s="148"/>
      <c r="S152" s="148"/>
      <c r="T152" s="148"/>
    </row>
    <row r="153" spans="1:32" ht="27" customHeight="1">
      <c r="A153" s="390"/>
      <c r="B153" s="508" t="s">
        <v>293</v>
      </c>
      <c r="C153" s="508"/>
      <c r="D153" s="508"/>
      <c r="E153" s="508"/>
      <c r="F153" s="508"/>
      <c r="G153" s="508"/>
      <c r="H153" s="90"/>
      <c r="L153" s="148"/>
      <c r="M153" s="148"/>
      <c r="N153" s="148"/>
      <c r="O153" s="148"/>
      <c r="P153" s="148"/>
      <c r="Q153" s="148"/>
      <c r="R153" s="148"/>
      <c r="S153" s="148"/>
      <c r="T153" s="148"/>
    </row>
    <row r="154" spans="1:32" ht="27" customHeight="1">
      <c r="A154" s="390"/>
      <c r="B154" s="503"/>
      <c r="C154" s="503"/>
      <c r="D154" s="504"/>
      <c r="E154" s="504"/>
      <c r="F154" s="504"/>
      <c r="G154" s="504"/>
      <c r="H154" s="504"/>
      <c r="I154" s="34"/>
      <c r="J154" s="35"/>
      <c r="K154" s="390"/>
      <c r="L154" s="148"/>
      <c r="M154" s="148"/>
      <c r="N154" s="148"/>
      <c r="O154" s="148"/>
      <c r="P154" s="148"/>
      <c r="Q154" s="148"/>
      <c r="R154" s="148"/>
      <c r="S154" s="148"/>
      <c r="T154" s="148"/>
    </row>
    <row r="155" spans="1:32" ht="27" customHeight="1">
      <c r="A155" s="390"/>
      <c r="B155" s="503" t="s">
        <v>28</v>
      </c>
      <c r="C155" s="503"/>
      <c r="D155" s="505">
        <f>【様式１】申請書!G$7</f>
        <v>0</v>
      </c>
      <c r="E155" s="505"/>
      <c r="F155" s="505"/>
      <c r="G155" s="505"/>
      <c r="H155" s="505"/>
      <c r="I155" s="34"/>
      <c r="J155" s="35"/>
      <c r="K155" s="390"/>
      <c r="L155" s="148"/>
      <c r="M155" s="148"/>
      <c r="N155" s="148"/>
      <c r="O155" s="148"/>
      <c r="P155" s="148"/>
      <c r="Q155" s="148"/>
      <c r="R155" s="148"/>
      <c r="S155" s="148"/>
      <c r="T155" s="148"/>
      <c r="AB155" s="565"/>
      <c r="AC155" s="565"/>
      <c r="AD155" s="565"/>
      <c r="AE155" s="565"/>
      <c r="AF155" s="565"/>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96</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90"/>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482" t="s">
        <v>294</v>
      </c>
      <c r="C170" s="483"/>
      <c r="D170" s="359"/>
      <c r="E170" s="493"/>
      <c r="F170" s="494"/>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95" t="s">
        <v>287</v>
      </c>
      <c r="C171" s="496"/>
      <c r="D171" s="496"/>
      <c r="E171" s="497"/>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95" t="s">
        <v>267</v>
      </c>
      <c r="C172" s="496"/>
      <c r="D172" s="496"/>
      <c r="E172" s="497"/>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19" t="s">
        <v>268</v>
      </c>
      <c r="C173" s="520"/>
      <c r="D173" s="520"/>
      <c r="E173" s="521"/>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BBjL+RTvyAtqscuHY0pSy8HsaYVlH4LgjWITCMqxZVn+14BeQtLcqo8gbV/In0vkAijZUfD6CfqCBaKAJV8gwQ==" saltValue="QN2O99d81iVg46ddg5kmdg==" spinCount="100000" sheet="1" objects="1" scenarios="1" selectLockedCells="1"/>
  <mergeCells count="354">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O9:O10"/>
    <mergeCell ref="E12:F13"/>
    <mergeCell ref="B14:C14"/>
    <mergeCell ref="E14:F14"/>
    <mergeCell ref="B15:B16"/>
    <mergeCell ref="E15:F15"/>
    <mergeCell ref="J9:J10"/>
    <mergeCell ref="K9:K10"/>
    <mergeCell ref="L9:L10"/>
    <mergeCell ref="M9:M10"/>
    <mergeCell ref="N9:N1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count="10">
    <dataValidation type="textLength" operator="equal" allowBlank="1" showInputMessage="1" showErrorMessage="1" prompt="都道府県に続く番号を半角6文字で入力。" sqref="E137:F137 E17:F17 E47:F47 E77:F77 E107:F107 E167:F167" xr:uid="{00000000-0002-0000-1300-000001000000}">
      <formula1>6</formula1>
    </dataValidation>
    <dataValidation type="list" allowBlank="1" showInputMessage="1" showErrorMessage="1" sqref="D137 D47 D77 D107 D17 D167" xr:uid="{00000000-0002-0000-13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127 K7 K37 K67 K97 K157" xr:uid="{00000000-0002-0000-13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3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E4998B3A-0B7D-4AC2-ABB7-0BC88252CFC2}">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6BCC7FDD-7ABE-47CA-9EB8-F6C56936C67F}">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8883A674-2C28-4F59-B0FA-E811649772B7}">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74F2426A-FE2B-47AE-8FE9-93B87B0AA655}">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1C941848-68D8-4147-9F60-74E7656F1E62}">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77E02D47-B62D-4484-9E5E-7773465F0A7E}">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0000"/>
  </sheetPr>
  <dimension ref="A1:AF190"/>
  <sheetViews>
    <sheetView view="pageBreakPreview" topLeftCell="A156"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1+'16'!J152</f>
        <v>97</v>
      </c>
      <c r="K2" s="36" t="s">
        <v>49</v>
      </c>
      <c r="L2" s="148"/>
      <c r="M2" s="148"/>
      <c r="N2" s="148"/>
      <c r="O2" s="148"/>
      <c r="P2" s="148"/>
      <c r="Q2" s="148"/>
      <c r="R2" s="148"/>
      <c r="S2" s="148"/>
      <c r="T2" s="148"/>
    </row>
    <row r="3" spans="1:32" ht="27" customHeight="1">
      <c r="A3" s="390"/>
      <c r="B3" s="508" t="s">
        <v>293</v>
      </c>
      <c r="C3" s="508"/>
      <c r="D3" s="508"/>
      <c r="E3" s="508"/>
      <c r="F3" s="508"/>
      <c r="G3" s="508"/>
      <c r="H3" s="90"/>
      <c r="L3" s="148"/>
      <c r="M3" s="148"/>
      <c r="N3" s="148"/>
      <c r="O3" s="148"/>
      <c r="P3" s="148"/>
      <c r="Q3" s="148"/>
      <c r="R3" s="148"/>
      <c r="S3" s="148"/>
      <c r="T3" s="148"/>
    </row>
    <row r="4" spans="1:32" ht="27" customHeight="1">
      <c r="A4" s="390"/>
      <c r="B4" s="503"/>
      <c r="C4" s="503"/>
      <c r="D4" s="504"/>
      <c r="E4" s="504"/>
      <c r="F4" s="504"/>
      <c r="G4" s="504"/>
      <c r="H4" s="504"/>
      <c r="I4" s="34"/>
      <c r="J4" s="35"/>
      <c r="K4" s="390"/>
      <c r="L4" s="148"/>
      <c r="M4" s="148"/>
      <c r="N4" s="408"/>
      <c r="O4" s="148"/>
      <c r="P4" s="148"/>
      <c r="Q4" s="148"/>
      <c r="R4" s="148"/>
      <c r="S4" s="148"/>
      <c r="T4" s="148"/>
    </row>
    <row r="5" spans="1:32" ht="27" customHeight="1">
      <c r="A5" s="390"/>
      <c r="B5" s="503" t="s">
        <v>28</v>
      </c>
      <c r="C5" s="503"/>
      <c r="D5" s="505">
        <f>【様式１】申請書!G7</f>
        <v>0</v>
      </c>
      <c r="E5" s="505"/>
      <c r="F5" s="505"/>
      <c r="G5" s="505"/>
      <c r="H5" s="505"/>
      <c r="I5" s="34"/>
      <c r="J5" s="35"/>
      <c r="K5" s="390"/>
      <c r="L5" s="148"/>
      <c r="M5" s="148"/>
      <c r="N5" s="148"/>
      <c r="O5" s="148"/>
      <c r="P5" s="148"/>
      <c r="Q5" s="148"/>
      <c r="R5" s="148"/>
      <c r="S5" s="148"/>
      <c r="T5" s="148"/>
      <c r="U5" s="388">
        <f>IF('17'!E12&lt;&gt;"",'17'!E12,'17'!D12)</f>
        <v>0</v>
      </c>
      <c r="AB5" s="565"/>
      <c r="AC5" s="565"/>
      <c r="AD5" s="565"/>
      <c r="AE5" s="565"/>
      <c r="AF5" s="565"/>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97</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90"/>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9" t="s">
        <v>294</v>
      </c>
      <c r="C20" s="570"/>
      <c r="D20" s="359"/>
      <c r="E20" s="493"/>
      <c r="F20" s="494"/>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95" t="s">
        <v>287</v>
      </c>
      <c r="C21" s="496"/>
      <c r="D21" s="496"/>
      <c r="E21" s="497"/>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95" t="s">
        <v>267</v>
      </c>
      <c r="C22" s="496"/>
      <c r="D22" s="496"/>
      <c r="E22" s="497"/>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19" t="s">
        <v>268</v>
      </c>
      <c r="C23" s="520"/>
      <c r="D23" s="520"/>
      <c r="E23" s="521"/>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98</v>
      </c>
      <c r="K32" s="36" t="s">
        <v>49</v>
      </c>
      <c r="L32" s="148"/>
      <c r="M32" s="148"/>
      <c r="N32" s="148"/>
      <c r="O32" s="148"/>
      <c r="P32" s="148"/>
      <c r="Q32" s="148"/>
      <c r="R32" s="148"/>
      <c r="S32" s="148"/>
      <c r="T32" s="148"/>
    </row>
    <row r="33" spans="1:32" ht="27" customHeight="1">
      <c r="A33" s="390"/>
      <c r="B33" s="508" t="s">
        <v>293</v>
      </c>
      <c r="C33" s="508"/>
      <c r="D33" s="508"/>
      <c r="E33" s="508"/>
      <c r="F33" s="508"/>
      <c r="G33" s="508"/>
      <c r="H33" s="90"/>
      <c r="L33" s="148"/>
      <c r="M33" s="148"/>
      <c r="N33" s="148"/>
      <c r="O33" s="148"/>
      <c r="P33" s="148"/>
      <c r="Q33" s="148"/>
      <c r="R33" s="148"/>
      <c r="S33" s="148"/>
      <c r="T33" s="148"/>
    </row>
    <row r="34" spans="1:32" ht="27" customHeight="1">
      <c r="A34" s="390"/>
      <c r="B34" s="503"/>
      <c r="C34" s="503"/>
      <c r="D34" s="504"/>
      <c r="E34" s="504"/>
      <c r="F34" s="504"/>
      <c r="G34" s="504"/>
      <c r="H34" s="504"/>
      <c r="I34" s="34"/>
      <c r="J34" s="35"/>
      <c r="K34" s="390"/>
      <c r="L34" s="148"/>
      <c r="M34" s="148"/>
      <c r="N34" s="148"/>
      <c r="O34" s="148"/>
      <c r="P34" s="148"/>
      <c r="Q34" s="148"/>
      <c r="R34" s="148"/>
      <c r="S34" s="148"/>
      <c r="T34" s="148"/>
    </row>
    <row r="35" spans="1:32" ht="27" customHeight="1">
      <c r="A35" s="390"/>
      <c r="B35" s="503" t="s">
        <v>28</v>
      </c>
      <c r="C35" s="503"/>
      <c r="D35" s="505">
        <f>【様式１】申請書!G$7</f>
        <v>0</v>
      </c>
      <c r="E35" s="505"/>
      <c r="F35" s="505"/>
      <c r="G35" s="505"/>
      <c r="H35" s="505"/>
      <c r="I35" s="34"/>
      <c r="J35" s="35"/>
      <c r="K35" s="390"/>
      <c r="L35" s="148"/>
      <c r="M35" s="148"/>
      <c r="N35" s="148"/>
      <c r="O35" s="148"/>
      <c r="P35" s="148"/>
      <c r="Q35" s="148"/>
      <c r="R35" s="148"/>
      <c r="S35" s="148"/>
      <c r="T35" s="148"/>
      <c r="AB35" s="565"/>
      <c r="AC35" s="565"/>
      <c r="AD35" s="565"/>
      <c r="AE35" s="565"/>
      <c r="AF35" s="565"/>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98</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90"/>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9" t="s">
        <v>295</v>
      </c>
      <c r="C50" s="570"/>
      <c r="D50" s="427"/>
      <c r="E50" s="493"/>
      <c r="F50" s="494"/>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95" t="s">
        <v>287</v>
      </c>
      <c r="C51" s="496"/>
      <c r="D51" s="496"/>
      <c r="E51" s="497"/>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95" t="s">
        <v>267</v>
      </c>
      <c r="C52" s="496"/>
      <c r="D52" s="496"/>
      <c r="E52" s="497"/>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19" t="s">
        <v>268</v>
      </c>
      <c r="C53" s="520"/>
      <c r="D53" s="520"/>
      <c r="E53" s="521"/>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99</v>
      </c>
      <c r="K62" s="36" t="s">
        <v>49</v>
      </c>
      <c r="L62" s="148"/>
      <c r="M62" s="148"/>
      <c r="N62" s="148"/>
      <c r="O62" s="148"/>
      <c r="P62" s="148"/>
      <c r="Q62" s="148"/>
      <c r="R62" s="148"/>
      <c r="S62" s="148"/>
      <c r="T62" s="148"/>
    </row>
    <row r="63" spans="1:20" ht="27" customHeight="1">
      <c r="A63" s="390"/>
      <c r="B63" s="508" t="s">
        <v>293</v>
      </c>
      <c r="C63" s="508"/>
      <c r="D63" s="508"/>
      <c r="E63" s="508"/>
      <c r="F63" s="508"/>
      <c r="G63" s="508"/>
      <c r="H63" s="90"/>
      <c r="L63" s="148"/>
      <c r="M63" s="148"/>
      <c r="N63" s="148"/>
      <c r="O63" s="148"/>
      <c r="P63" s="148"/>
      <c r="Q63" s="148"/>
      <c r="R63" s="148"/>
      <c r="S63" s="148"/>
      <c r="T63" s="148"/>
    </row>
    <row r="64" spans="1:20" ht="27" customHeight="1">
      <c r="A64" s="390"/>
      <c r="B64" s="503"/>
      <c r="C64" s="503"/>
      <c r="D64" s="504"/>
      <c r="E64" s="504"/>
      <c r="F64" s="504"/>
      <c r="G64" s="504"/>
      <c r="H64" s="504"/>
      <c r="I64" s="34"/>
      <c r="J64" s="35"/>
      <c r="K64" s="390"/>
      <c r="L64" s="148"/>
      <c r="M64" s="148"/>
      <c r="N64" s="148"/>
      <c r="O64" s="148"/>
      <c r="P64" s="148"/>
      <c r="Q64" s="148"/>
      <c r="R64" s="148"/>
      <c r="S64" s="148"/>
      <c r="T64" s="148"/>
    </row>
    <row r="65" spans="1:32" ht="27" customHeight="1">
      <c r="A65" s="390"/>
      <c r="B65" s="503" t="s">
        <v>28</v>
      </c>
      <c r="C65" s="503"/>
      <c r="D65" s="505">
        <f>【様式１】申請書!G$7</f>
        <v>0</v>
      </c>
      <c r="E65" s="505"/>
      <c r="F65" s="505"/>
      <c r="G65" s="505"/>
      <c r="H65" s="505"/>
      <c r="I65" s="34"/>
      <c r="J65" s="35"/>
      <c r="K65" s="390"/>
      <c r="L65" s="148"/>
      <c r="M65" s="148"/>
      <c r="N65" s="148"/>
      <c r="O65" s="148"/>
      <c r="P65" s="148"/>
      <c r="Q65" s="148"/>
      <c r="R65" s="148"/>
      <c r="S65" s="148"/>
      <c r="T65" s="148"/>
      <c r="AB65" s="565"/>
      <c r="AC65" s="565"/>
      <c r="AD65" s="565"/>
      <c r="AE65" s="565"/>
      <c r="AF65" s="565"/>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99</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90"/>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482" t="s">
        <v>294</v>
      </c>
      <c r="C80" s="483"/>
      <c r="D80" s="427"/>
      <c r="E80" s="493"/>
      <c r="F80" s="494"/>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95" t="s">
        <v>287</v>
      </c>
      <c r="C81" s="496"/>
      <c r="D81" s="496"/>
      <c r="E81" s="497"/>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95" t="s">
        <v>267</v>
      </c>
      <c r="C82" s="496"/>
      <c r="D82" s="496"/>
      <c r="E82" s="497"/>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19" t="s">
        <v>268</v>
      </c>
      <c r="C83" s="520"/>
      <c r="D83" s="520"/>
      <c r="E83" s="521"/>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100</v>
      </c>
      <c r="K92" s="36" t="s">
        <v>49</v>
      </c>
      <c r="L92" s="148"/>
      <c r="M92" s="148"/>
      <c r="N92" s="148"/>
      <c r="O92" s="148"/>
      <c r="P92" s="148"/>
      <c r="Q92" s="148"/>
      <c r="R92" s="148"/>
      <c r="S92" s="148"/>
      <c r="T92" s="148"/>
    </row>
    <row r="93" spans="1:32" ht="27" customHeight="1">
      <c r="A93" s="390"/>
      <c r="B93" s="508" t="s">
        <v>293</v>
      </c>
      <c r="C93" s="508"/>
      <c r="D93" s="508"/>
      <c r="E93" s="508"/>
      <c r="F93" s="508"/>
      <c r="G93" s="508"/>
      <c r="H93" s="90"/>
      <c r="L93" s="148"/>
      <c r="M93" s="148"/>
      <c r="N93" s="148"/>
      <c r="O93" s="148"/>
      <c r="P93" s="148"/>
      <c r="Q93" s="148"/>
      <c r="R93" s="148"/>
      <c r="S93" s="148"/>
      <c r="T93" s="148"/>
    </row>
    <row r="94" spans="1:32" ht="27" customHeight="1">
      <c r="A94" s="390"/>
      <c r="B94" s="503"/>
      <c r="C94" s="503"/>
      <c r="D94" s="504"/>
      <c r="E94" s="504"/>
      <c r="F94" s="504"/>
      <c r="G94" s="504"/>
      <c r="H94" s="504"/>
      <c r="I94" s="34"/>
      <c r="J94" s="35"/>
      <c r="K94" s="390"/>
      <c r="L94" s="148"/>
      <c r="M94" s="148"/>
      <c r="N94" s="148"/>
      <c r="O94" s="148"/>
      <c r="P94" s="148"/>
      <c r="Q94" s="148"/>
      <c r="R94" s="148"/>
      <c r="S94" s="148"/>
      <c r="T94" s="148"/>
    </row>
    <row r="95" spans="1:32" ht="27" customHeight="1">
      <c r="A95" s="390"/>
      <c r="B95" s="503" t="s">
        <v>28</v>
      </c>
      <c r="C95" s="503"/>
      <c r="D95" s="505">
        <f>【様式１】申請書!G$7</f>
        <v>0</v>
      </c>
      <c r="E95" s="505"/>
      <c r="F95" s="505"/>
      <c r="G95" s="505"/>
      <c r="H95" s="505"/>
      <c r="I95" s="34"/>
      <c r="J95" s="35"/>
      <c r="K95" s="390"/>
      <c r="L95" s="148"/>
      <c r="M95" s="148"/>
      <c r="N95" s="148"/>
      <c r="O95" s="148"/>
      <c r="P95" s="148"/>
      <c r="Q95" s="148"/>
      <c r="R95" s="148"/>
      <c r="S95" s="148"/>
      <c r="T95" s="148"/>
      <c r="AB95" s="565"/>
      <c r="AC95" s="565"/>
      <c r="AD95" s="565"/>
      <c r="AE95" s="565"/>
      <c r="AF95" s="565"/>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100</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90"/>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482" t="s">
        <v>294</v>
      </c>
      <c r="C110" s="483"/>
      <c r="D110" s="359"/>
      <c r="E110" s="493"/>
      <c r="F110" s="494"/>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95" t="s">
        <v>287</v>
      </c>
      <c r="C111" s="496"/>
      <c r="D111" s="496"/>
      <c r="E111" s="497"/>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95" t="s">
        <v>267</v>
      </c>
      <c r="C112" s="496"/>
      <c r="D112" s="496"/>
      <c r="E112" s="497"/>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19" t="s">
        <v>268</v>
      </c>
      <c r="C113" s="520"/>
      <c r="D113" s="520"/>
      <c r="E113" s="521"/>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101</v>
      </c>
      <c r="K122" s="36" t="s">
        <v>49</v>
      </c>
      <c r="L122" s="148"/>
      <c r="M122" s="148"/>
      <c r="N122" s="148"/>
      <c r="O122" s="148"/>
      <c r="P122" s="148"/>
      <c r="Q122" s="148"/>
      <c r="R122" s="148"/>
      <c r="S122" s="148"/>
      <c r="T122" s="148"/>
    </row>
    <row r="123" spans="1:32" ht="27" customHeight="1">
      <c r="A123" s="390"/>
      <c r="B123" s="508" t="s">
        <v>293</v>
      </c>
      <c r="C123" s="508"/>
      <c r="D123" s="508"/>
      <c r="E123" s="508"/>
      <c r="F123" s="508"/>
      <c r="G123" s="508"/>
      <c r="H123" s="90"/>
      <c r="L123" s="148"/>
      <c r="M123" s="148"/>
      <c r="N123" s="148"/>
      <c r="O123" s="148"/>
      <c r="P123" s="148"/>
      <c r="Q123" s="148"/>
      <c r="R123" s="148"/>
      <c r="S123" s="148"/>
      <c r="T123" s="148"/>
    </row>
    <row r="124" spans="1:32" ht="27" customHeight="1">
      <c r="A124" s="390"/>
      <c r="B124" s="503"/>
      <c r="C124" s="503"/>
      <c r="D124" s="504"/>
      <c r="E124" s="504"/>
      <c r="F124" s="504"/>
      <c r="G124" s="504"/>
      <c r="H124" s="504"/>
      <c r="I124" s="34"/>
      <c r="J124" s="35"/>
      <c r="K124" s="390"/>
      <c r="L124" s="148"/>
      <c r="M124" s="148"/>
      <c r="N124" s="148"/>
      <c r="O124" s="148"/>
      <c r="P124" s="148"/>
      <c r="Q124" s="148"/>
      <c r="R124" s="148"/>
      <c r="S124" s="148"/>
      <c r="T124" s="148"/>
    </row>
    <row r="125" spans="1:32" ht="27" customHeight="1">
      <c r="A125" s="390"/>
      <c r="B125" s="503" t="s">
        <v>28</v>
      </c>
      <c r="C125" s="503"/>
      <c r="D125" s="505">
        <f>【様式１】申請書!G$7</f>
        <v>0</v>
      </c>
      <c r="E125" s="505"/>
      <c r="F125" s="505"/>
      <c r="G125" s="505"/>
      <c r="H125" s="505"/>
      <c r="I125" s="34"/>
      <c r="J125" s="35"/>
      <c r="K125" s="390"/>
      <c r="L125" s="148"/>
      <c r="M125" s="148"/>
      <c r="N125" s="148"/>
      <c r="O125" s="148"/>
      <c r="P125" s="148"/>
      <c r="Q125" s="148"/>
      <c r="R125" s="148"/>
      <c r="S125" s="148"/>
      <c r="T125" s="148"/>
      <c r="AB125" s="565"/>
      <c r="AC125" s="565"/>
      <c r="AD125" s="565"/>
      <c r="AE125" s="565"/>
      <c r="AF125" s="565"/>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101</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90"/>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482" t="s">
        <v>296</v>
      </c>
      <c r="C140" s="483"/>
      <c r="D140" s="359"/>
      <c r="E140" s="493"/>
      <c r="F140" s="494"/>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95" t="s">
        <v>287</v>
      </c>
      <c r="C141" s="496"/>
      <c r="D141" s="496"/>
      <c r="E141" s="497"/>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95" t="s">
        <v>267</v>
      </c>
      <c r="C142" s="496"/>
      <c r="D142" s="496"/>
      <c r="E142" s="497"/>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19" t="s">
        <v>268</v>
      </c>
      <c r="C143" s="520"/>
      <c r="D143" s="520"/>
      <c r="E143" s="521"/>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102</v>
      </c>
      <c r="K152" s="36" t="s">
        <v>49</v>
      </c>
      <c r="L152" s="148"/>
      <c r="M152" s="148"/>
      <c r="N152" s="148"/>
      <c r="O152" s="148"/>
      <c r="P152" s="148"/>
      <c r="Q152" s="148"/>
      <c r="R152" s="148"/>
      <c r="S152" s="148"/>
      <c r="T152" s="148"/>
    </row>
    <row r="153" spans="1:32" ht="27" customHeight="1">
      <c r="A153" s="390"/>
      <c r="B153" s="508" t="s">
        <v>293</v>
      </c>
      <c r="C153" s="508"/>
      <c r="D153" s="508"/>
      <c r="E153" s="508"/>
      <c r="F153" s="508"/>
      <c r="G153" s="508"/>
      <c r="H153" s="90"/>
      <c r="L153" s="148"/>
      <c r="M153" s="148"/>
      <c r="N153" s="148"/>
      <c r="O153" s="148"/>
      <c r="P153" s="148"/>
      <c r="Q153" s="148"/>
      <c r="R153" s="148"/>
      <c r="S153" s="148"/>
      <c r="T153" s="148"/>
    </row>
    <row r="154" spans="1:32" ht="27" customHeight="1">
      <c r="A154" s="390"/>
      <c r="B154" s="503"/>
      <c r="C154" s="503"/>
      <c r="D154" s="504"/>
      <c r="E154" s="504"/>
      <c r="F154" s="504"/>
      <c r="G154" s="504"/>
      <c r="H154" s="504"/>
      <c r="I154" s="34"/>
      <c r="J154" s="35"/>
      <c r="K154" s="390"/>
      <c r="L154" s="148"/>
      <c r="M154" s="148"/>
      <c r="N154" s="148"/>
      <c r="O154" s="148"/>
      <c r="P154" s="148"/>
      <c r="Q154" s="148"/>
      <c r="R154" s="148"/>
      <c r="S154" s="148"/>
      <c r="T154" s="148"/>
    </row>
    <row r="155" spans="1:32" ht="27" customHeight="1">
      <c r="A155" s="390"/>
      <c r="B155" s="503" t="s">
        <v>28</v>
      </c>
      <c r="C155" s="503"/>
      <c r="D155" s="505">
        <f>【様式１】申請書!G$7</f>
        <v>0</v>
      </c>
      <c r="E155" s="505"/>
      <c r="F155" s="505"/>
      <c r="G155" s="505"/>
      <c r="H155" s="505"/>
      <c r="I155" s="34"/>
      <c r="J155" s="35"/>
      <c r="K155" s="390"/>
      <c r="L155" s="148"/>
      <c r="M155" s="148"/>
      <c r="N155" s="148"/>
      <c r="O155" s="148"/>
      <c r="P155" s="148"/>
      <c r="Q155" s="148"/>
      <c r="R155" s="148"/>
      <c r="S155" s="148"/>
      <c r="T155" s="148"/>
      <c r="AB155" s="565"/>
      <c r="AC155" s="565"/>
      <c r="AD155" s="565"/>
      <c r="AE155" s="565"/>
      <c r="AF155" s="565"/>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102</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90"/>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482" t="s">
        <v>294</v>
      </c>
      <c r="C170" s="483"/>
      <c r="D170" s="359"/>
      <c r="E170" s="493"/>
      <c r="F170" s="494"/>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95" t="s">
        <v>287</v>
      </c>
      <c r="C171" s="496"/>
      <c r="D171" s="496"/>
      <c r="E171" s="497"/>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95" t="s">
        <v>267</v>
      </c>
      <c r="C172" s="496"/>
      <c r="D172" s="496"/>
      <c r="E172" s="497"/>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19" t="s">
        <v>268</v>
      </c>
      <c r="C173" s="520"/>
      <c r="D173" s="520"/>
      <c r="E173" s="521"/>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9yQ+pgemIoRWIzrL8/UfEEka9rj1wtUBSDAfbNqUa+4fE8anZwTP2JwzRWgrlJIizouLH0vnuG23opfBC6wGmw==" saltValue="tbdGRfu2FrGEZObJre60iQ==" spinCount="100000" sheet="1" objects="1" scenarios="1" selectLockedCells="1"/>
  <mergeCells count="354">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O9:O10"/>
    <mergeCell ref="E12:F13"/>
    <mergeCell ref="B14:C14"/>
    <mergeCell ref="E14:F14"/>
    <mergeCell ref="B15:B16"/>
    <mergeCell ref="E15:F15"/>
    <mergeCell ref="J9:J10"/>
    <mergeCell ref="K9:K10"/>
    <mergeCell ref="L9:L10"/>
    <mergeCell ref="M9:M10"/>
    <mergeCell ref="N9:N1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count="10">
    <dataValidation type="list" allowBlank="1" showInputMessage="1" showErrorMessage="1" sqref="D137 D47 D77 D107 D17 D167" xr:uid="{00000000-0002-0000-14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37:F137 E17:F17 E47:F47 E77:F77 E107:F107 E167:F167" xr:uid="{00000000-0002-0000-1400-000001000000}">
      <formula1>6</formula1>
    </dataValidation>
    <dataValidation type="list" allowBlank="1" showInputMessage="1" showErrorMessage="1" sqref="K127 K7 K37 K67 K97 K157" xr:uid="{00000000-0002-0000-14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4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003FB745-F2A5-4581-B705-279D65032F98}">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9867CFCD-7144-4432-B28C-262C521CD156}">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C7424B3E-A859-4BAA-9F4E-415DF29F95F5}">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1C7B8B55-7F58-4F75-815E-E387E7CC39EF}">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FD7AEDE9-F0C1-48D5-8629-44701E00F9BA}">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FBA6D6E0-8922-42D1-8C95-C90E2B66ACEF}">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0000"/>
  </sheetPr>
  <dimension ref="A1:AF190"/>
  <sheetViews>
    <sheetView view="pageBreakPreview" topLeftCell="A137"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1+'17'!J152</f>
        <v>103</v>
      </c>
      <c r="K2" s="36" t="s">
        <v>49</v>
      </c>
      <c r="L2" s="148"/>
      <c r="M2" s="148"/>
      <c r="N2" s="148"/>
      <c r="O2" s="148"/>
      <c r="P2" s="148"/>
      <c r="Q2" s="148"/>
      <c r="R2" s="148"/>
      <c r="S2" s="148"/>
      <c r="T2" s="148"/>
    </row>
    <row r="3" spans="1:32" ht="27" customHeight="1">
      <c r="A3" s="390"/>
      <c r="B3" s="508" t="s">
        <v>293</v>
      </c>
      <c r="C3" s="508"/>
      <c r="D3" s="508"/>
      <c r="E3" s="508"/>
      <c r="F3" s="508"/>
      <c r="G3" s="508"/>
      <c r="H3" s="90"/>
      <c r="L3" s="148"/>
      <c r="M3" s="148"/>
      <c r="N3" s="148"/>
      <c r="O3" s="148"/>
      <c r="P3" s="148"/>
      <c r="Q3" s="148"/>
      <c r="R3" s="148"/>
      <c r="S3" s="148"/>
      <c r="T3" s="148"/>
    </row>
    <row r="4" spans="1:32" ht="27" customHeight="1">
      <c r="A4" s="390"/>
      <c r="B4" s="503"/>
      <c r="C4" s="503"/>
      <c r="D4" s="504"/>
      <c r="E4" s="504"/>
      <c r="F4" s="504"/>
      <c r="G4" s="504"/>
      <c r="H4" s="504"/>
      <c r="I4" s="34"/>
      <c r="J4" s="35"/>
      <c r="K4" s="390"/>
      <c r="L4" s="148"/>
      <c r="M4" s="148"/>
      <c r="N4" s="408"/>
      <c r="O4" s="148"/>
      <c r="P4" s="148"/>
      <c r="Q4" s="148"/>
      <c r="R4" s="148"/>
      <c r="S4" s="148"/>
      <c r="T4" s="148"/>
    </row>
    <row r="5" spans="1:32" ht="27" customHeight="1">
      <c r="A5" s="390"/>
      <c r="B5" s="503" t="s">
        <v>28</v>
      </c>
      <c r="C5" s="503"/>
      <c r="D5" s="505">
        <f>【様式１】申請書!G7</f>
        <v>0</v>
      </c>
      <c r="E5" s="505"/>
      <c r="F5" s="505"/>
      <c r="G5" s="505"/>
      <c r="H5" s="505"/>
      <c r="I5" s="34"/>
      <c r="J5" s="35"/>
      <c r="K5" s="390"/>
      <c r="L5" s="148"/>
      <c r="M5" s="148"/>
      <c r="N5" s="148"/>
      <c r="O5" s="148"/>
      <c r="P5" s="148"/>
      <c r="Q5" s="148"/>
      <c r="R5" s="148"/>
      <c r="S5" s="148"/>
      <c r="T5" s="148"/>
      <c r="U5" s="388">
        <f>IF('18'!E12&lt;&gt;"",'18'!E12,'18'!D12)</f>
        <v>0</v>
      </c>
      <c r="AB5" s="565"/>
      <c r="AC5" s="565"/>
      <c r="AD5" s="565"/>
      <c r="AE5" s="565"/>
      <c r="AF5" s="565"/>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103</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90"/>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9" t="s">
        <v>294</v>
      </c>
      <c r="C20" s="570"/>
      <c r="D20" s="359"/>
      <c r="E20" s="493"/>
      <c r="F20" s="494"/>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95" t="s">
        <v>287</v>
      </c>
      <c r="C21" s="496"/>
      <c r="D21" s="496"/>
      <c r="E21" s="497"/>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95" t="s">
        <v>267</v>
      </c>
      <c r="C22" s="496"/>
      <c r="D22" s="496"/>
      <c r="E22" s="497"/>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19" t="s">
        <v>268</v>
      </c>
      <c r="C23" s="520"/>
      <c r="D23" s="520"/>
      <c r="E23" s="521"/>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104</v>
      </c>
      <c r="K32" s="36" t="s">
        <v>49</v>
      </c>
      <c r="L32" s="148"/>
      <c r="M32" s="148"/>
      <c r="N32" s="148"/>
      <c r="O32" s="148"/>
      <c r="P32" s="148"/>
      <c r="Q32" s="148"/>
      <c r="R32" s="148"/>
      <c r="S32" s="148"/>
      <c r="T32" s="148"/>
    </row>
    <row r="33" spans="1:32" ht="27" customHeight="1">
      <c r="A33" s="390"/>
      <c r="B33" s="508" t="s">
        <v>293</v>
      </c>
      <c r="C33" s="508"/>
      <c r="D33" s="508"/>
      <c r="E33" s="508"/>
      <c r="F33" s="508"/>
      <c r="G33" s="508"/>
      <c r="H33" s="90"/>
      <c r="L33" s="148"/>
      <c r="M33" s="148"/>
      <c r="N33" s="148"/>
      <c r="O33" s="148"/>
      <c r="P33" s="148"/>
      <c r="Q33" s="148"/>
      <c r="R33" s="148"/>
      <c r="S33" s="148"/>
      <c r="T33" s="148"/>
    </row>
    <row r="34" spans="1:32" ht="27" customHeight="1">
      <c r="A34" s="390"/>
      <c r="B34" s="503"/>
      <c r="C34" s="503"/>
      <c r="D34" s="504"/>
      <c r="E34" s="504"/>
      <c r="F34" s="504"/>
      <c r="G34" s="504"/>
      <c r="H34" s="504"/>
      <c r="I34" s="34"/>
      <c r="J34" s="35"/>
      <c r="K34" s="390"/>
      <c r="L34" s="148"/>
      <c r="M34" s="148"/>
      <c r="N34" s="148"/>
      <c r="O34" s="148"/>
      <c r="P34" s="148"/>
      <c r="Q34" s="148"/>
      <c r="R34" s="148"/>
      <c r="S34" s="148"/>
      <c r="T34" s="148"/>
    </row>
    <row r="35" spans="1:32" ht="27" customHeight="1">
      <c r="A35" s="390"/>
      <c r="B35" s="503" t="s">
        <v>28</v>
      </c>
      <c r="C35" s="503"/>
      <c r="D35" s="505">
        <f>【様式１】申請書!G$7</f>
        <v>0</v>
      </c>
      <c r="E35" s="505"/>
      <c r="F35" s="505"/>
      <c r="G35" s="505"/>
      <c r="H35" s="505"/>
      <c r="I35" s="34"/>
      <c r="J35" s="35"/>
      <c r="K35" s="390"/>
      <c r="L35" s="148"/>
      <c r="M35" s="148"/>
      <c r="N35" s="148"/>
      <c r="O35" s="148"/>
      <c r="P35" s="148"/>
      <c r="Q35" s="148"/>
      <c r="R35" s="148"/>
      <c r="S35" s="148"/>
      <c r="T35" s="148"/>
      <c r="AB35" s="565"/>
      <c r="AC35" s="565"/>
      <c r="AD35" s="565"/>
      <c r="AE35" s="565"/>
      <c r="AF35" s="565"/>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104</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90"/>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9" t="s">
        <v>295</v>
      </c>
      <c r="C50" s="570"/>
      <c r="D50" s="427"/>
      <c r="E50" s="493"/>
      <c r="F50" s="494"/>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95" t="s">
        <v>287</v>
      </c>
      <c r="C51" s="496"/>
      <c r="D51" s="496"/>
      <c r="E51" s="497"/>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95" t="s">
        <v>267</v>
      </c>
      <c r="C52" s="496"/>
      <c r="D52" s="496"/>
      <c r="E52" s="497"/>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19" t="s">
        <v>268</v>
      </c>
      <c r="C53" s="520"/>
      <c r="D53" s="520"/>
      <c r="E53" s="521"/>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105</v>
      </c>
      <c r="K62" s="36" t="s">
        <v>49</v>
      </c>
      <c r="L62" s="148"/>
      <c r="M62" s="148"/>
      <c r="N62" s="148"/>
      <c r="O62" s="148"/>
      <c r="P62" s="148"/>
      <c r="Q62" s="148"/>
      <c r="R62" s="148"/>
      <c r="S62" s="148"/>
      <c r="T62" s="148"/>
    </row>
    <row r="63" spans="1:20" ht="27" customHeight="1">
      <c r="A63" s="390"/>
      <c r="B63" s="508" t="s">
        <v>293</v>
      </c>
      <c r="C63" s="508"/>
      <c r="D63" s="508"/>
      <c r="E63" s="508"/>
      <c r="F63" s="508"/>
      <c r="G63" s="508"/>
      <c r="H63" s="90"/>
      <c r="L63" s="148"/>
      <c r="M63" s="148"/>
      <c r="N63" s="148"/>
      <c r="O63" s="148"/>
      <c r="P63" s="148"/>
      <c r="Q63" s="148"/>
      <c r="R63" s="148"/>
      <c r="S63" s="148"/>
      <c r="T63" s="148"/>
    </row>
    <row r="64" spans="1:20" ht="27" customHeight="1">
      <c r="A64" s="390"/>
      <c r="B64" s="503"/>
      <c r="C64" s="503"/>
      <c r="D64" s="504"/>
      <c r="E64" s="504"/>
      <c r="F64" s="504"/>
      <c r="G64" s="504"/>
      <c r="H64" s="504"/>
      <c r="I64" s="34"/>
      <c r="J64" s="35"/>
      <c r="K64" s="390"/>
      <c r="L64" s="148"/>
      <c r="M64" s="148"/>
      <c r="N64" s="148"/>
      <c r="O64" s="148"/>
      <c r="P64" s="148"/>
      <c r="Q64" s="148"/>
      <c r="R64" s="148"/>
      <c r="S64" s="148"/>
      <c r="T64" s="148"/>
    </row>
    <row r="65" spans="1:32" ht="27" customHeight="1">
      <c r="A65" s="390"/>
      <c r="B65" s="503" t="s">
        <v>28</v>
      </c>
      <c r="C65" s="503"/>
      <c r="D65" s="505">
        <f>【様式１】申請書!G$7</f>
        <v>0</v>
      </c>
      <c r="E65" s="505"/>
      <c r="F65" s="505"/>
      <c r="G65" s="505"/>
      <c r="H65" s="505"/>
      <c r="I65" s="34"/>
      <c r="J65" s="35"/>
      <c r="K65" s="390"/>
      <c r="L65" s="148"/>
      <c r="M65" s="148"/>
      <c r="N65" s="148"/>
      <c r="O65" s="148"/>
      <c r="P65" s="148"/>
      <c r="Q65" s="148"/>
      <c r="R65" s="148"/>
      <c r="S65" s="148"/>
      <c r="T65" s="148"/>
      <c r="AB65" s="565"/>
      <c r="AC65" s="565"/>
      <c r="AD65" s="565"/>
      <c r="AE65" s="565"/>
      <c r="AF65" s="565"/>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105</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90"/>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482" t="s">
        <v>294</v>
      </c>
      <c r="C80" s="483"/>
      <c r="D80" s="427"/>
      <c r="E80" s="493"/>
      <c r="F80" s="494"/>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95" t="s">
        <v>287</v>
      </c>
      <c r="C81" s="496"/>
      <c r="D81" s="496"/>
      <c r="E81" s="497"/>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95" t="s">
        <v>267</v>
      </c>
      <c r="C82" s="496"/>
      <c r="D82" s="496"/>
      <c r="E82" s="497"/>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19" t="s">
        <v>268</v>
      </c>
      <c r="C83" s="520"/>
      <c r="D83" s="520"/>
      <c r="E83" s="521"/>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106</v>
      </c>
      <c r="K92" s="36" t="s">
        <v>49</v>
      </c>
      <c r="L92" s="148"/>
      <c r="M92" s="148"/>
      <c r="N92" s="148"/>
      <c r="O92" s="148"/>
      <c r="P92" s="148"/>
      <c r="Q92" s="148"/>
      <c r="R92" s="148"/>
      <c r="S92" s="148"/>
      <c r="T92" s="148"/>
    </row>
    <row r="93" spans="1:32" ht="27" customHeight="1">
      <c r="A93" s="390"/>
      <c r="B93" s="508" t="s">
        <v>293</v>
      </c>
      <c r="C93" s="508"/>
      <c r="D93" s="508"/>
      <c r="E93" s="508"/>
      <c r="F93" s="508"/>
      <c r="G93" s="508"/>
      <c r="H93" s="90"/>
      <c r="L93" s="148"/>
      <c r="M93" s="148"/>
      <c r="N93" s="148"/>
      <c r="O93" s="148"/>
      <c r="P93" s="148"/>
      <c r="Q93" s="148"/>
      <c r="R93" s="148"/>
      <c r="S93" s="148"/>
      <c r="T93" s="148"/>
    </row>
    <row r="94" spans="1:32" ht="27" customHeight="1">
      <c r="A94" s="390"/>
      <c r="B94" s="503"/>
      <c r="C94" s="503"/>
      <c r="D94" s="504"/>
      <c r="E94" s="504"/>
      <c r="F94" s="504"/>
      <c r="G94" s="504"/>
      <c r="H94" s="504"/>
      <c r="I94" s="34"/>
      <c r="J94" s="35"/>
      <c r="K94" s="390"/>
      <c r="L94" s="148"/>
      <c r="M94" s="148"/>
      <c r="N94" s="148"/>
      <c r="O94" s="148"/>
      <c r="P94" s="148"/>
      <c r="Q94" s="148"/>
      <c r="R94" s="148"/>
      <c r="S94" s="148"/>
      <c r="T94" s="148"/>
    </row>
    <row r="95" spans="1:32" ht="27" customHeight="1">
      <c r="A95" s="390"/>
      <c r="B95" s="503" t="s">
        <v>28</v>
      </c>
      <c r="C95" s="503"/>
      <c r="D95" s="505">
        <f>【様式１】申請書!G$7</f>
        <v>0</v>
      </c>
      <c r="E95" s="505"/>
      <c r="F95" s="505"/>
      <c r="G95" s="505"/>
      <c r="H95" s="505"/>
      <c r="I95" s="34"/>
      <c r="J95" s="35"/>
      <c r="K95" s="390"/>
      <c r="L95" s="148"/>
      <c r="M95" s="148"/>
      <c r="N95" s="148"/>
      <c r="O95" s="148"/>
      <c r="P95" s="148"/>
      <c r="Q95" s="148"/>
      <c r="R95" s="148"/>
      <c r="S95" s="148"/>
      <c r="T95" s="148"/>
      <c r="AB95" s="565"/>
      <c r="AC95" s="565"/>
      <c r="AD95" s="565"/>
      <c r="AE95" s="565"/>
      <c r="AF95" s="565"/>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106</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90"/>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482" t="s">
        <v>294</v>
      </c>
      <c r="C110" s="483"/>
      <c r="D110" s="359"/>
      <c r="E110" s="493"/>
      <c r="F110" s="494"/>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95" t="s">
        <v>287</v>
      </c>
      <c r="C111" s="496"/>
      <c r="D111" s="496"/>
      <c r="E111" s="497"/>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95" t="s">
        <v>267</v>
      </c>
      <c r="C112" s="496"/>
      <c r="D112" s="496"/>
      <c r="E112" s="497"/>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19" t="s">
        <v>268</v>
      </c>
      <c r="C113" s="520"/>
      <c r="D113" s="520"/>
      <c r="E113" s="521"/>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107</v>
      </c>
      <c r="K122" s="36" t="s">
        <v>49</v>
      </c>
      <c r="L122" s="148"/>
      <c r="M122" s="148"/>
      <c r="N122" s="148"/>
      <c r="O122" s="148"/>
      <c r="P122" s="148"/>
      <c r="Q122" s="148"/>
      <c r="R122" s="148"/>
      <c r="S122" s="148"/>
      <c r="T122" s="148"/>
    </row>
    <row r="123" spans="1:32" ht="27" customHeight="1">
      <c r="A123" s="390"/>
      <c r="B123" s="508" t="s">
        <v>293</v>
      </c>
      <c r="C123" s="508"/>
      <c r="D123" s="508"/>
      <c r="E123" s="508"/>
      <c r="F123" s="508"/>
      <c r="G123" s="508"/>
      <c r="H123" s="90"/>
      <c r="L123" s="148"/>
      <c r="M123" s="148"/>
      <c r="N123" s="148"/>
      <c r="O123" s="148"/>
      <c r="P123" s="148"/>
      <c r="Q123" s="148"/>
      <c r="R123" s="148"/>
      <c r="S123" s="148"/>
      <c r="T123" s="148"/>
    </row>
    <row r="124" spans="1:32" ht="27" customHeight="1">
      <c r="A124" s="390"/>
      <c r="B124" s="503"/>
      <c r="C124" s="503"/>
      <c r="D124" s="504"/>
      <c r="E124" s="504"/>
      <c r="F124" s="504"/>
      <c r="G124" s="504"/>
      <c r="H124" s="504"/>
      <c r="I124" s="34"/>
      <c r="J124" s="35"/>
      <c r="K124" s="390"/>
      <c r="L124" s="148"/>
      <c r="M124" s="148"/>
      <c r="N124" s="148"/>
      <c r="O124" s="148"/>
      <c r="P124" s="148"/>
      <c r="Q124" s="148"/>
      <c r="R124" s="148"/>
      <c r="S124" s="148"/>
      <c r="T124" s="148"/>
    </row>
    <row r="125" spans="1:32" ht="27" customHeight="1">
      <c r="A125" s="390"/>
      <c r="B125" s="503" t="s">
        <v>28</v>
      </c>
      <c r="C125" s="503"/>
      <c r="D125" s="505">
        <f>【様式１】申請書!G$7</f>
        <v>0</v>
      </c>
      <c r="E125" s="505"/>
      <c r="F125" s="505"/>
      <c r="G125" s="505"/>
      <c r="H125" s="505"/>
      <c r="I125" s="34"/>
      <c r="J125" s="35"/>
      <c r="K125" s="390"/>
      <c r="L125" s="148"/>
      <c r="M125" s="148"/>
      <c r="N125" s="148"/>
      <c r="O125" s="148"/>
      <c r="P125" s="148"/>
      <c r="Q125" s="148"/>
      <c r="R125" s="148"/>
      <c r="S125" s="148"/>
      <c r="T125" s="148"/>
      <c r="AB125" s="565"/>
      <c r="AC125" s="565"/>
      <c r="AD125" s="565"/>
      <c r="AE125" s="565"/>
      <c r="AF125" s="565"/>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107</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90"/>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482" t="s">
        <v>296</v>
      </c>
      <c r="C140" s="483"/>
      <c r="D140" s="359"/>
      <c r="E140" s="493"/>
      <c r="F140" s="494"/>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95" t="s">
        <v>287</v>
      </c>
      <c r="C141" s="496"/>
      <c r="D141" s="496"/>
      <c r="E141" s="497"/>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95" t="s">
        <v>267</v>
      </c>
      <c r="C142" s="496"/>
      <c r="D142" s="496"/>
      <c r="E142" s="497"/>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19" t="s">
        <v>268</v>
      </c>
      <c r="C143" s="520"/>
      <c r="D143" s="520"/>
      <c r="E143" s="521"/>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108</v>
      </c>
      <c r="K152" s="36" t="s">
        <v>49</v>
      </c>
      <c r="L152" s="148"/>
      <c r="M152" s="148"/>
      <c r="N152" s="148"/>
      <c r="O152" s="148"/>
      <c r="P152" s="148"/>
      <c r="Q152" s="148"/>
      <c r="R152" s="148"/>
      <c r="S152" s="148"/>
      <c r="T152" s="148"/>
    </row>
    <row r="153" spans="1:32" ht="27" customHeight="1">
      <c r="A153" s="390"/>
      <c r="B153" s="508" t="s">
        <v>293</v>
      </c>
      <c r="C153" s="508"/>
      <c r="D153" s="508"/>
      <c r="E153" s="508"/>
      <c r="F153" s="508"/>
      <c r="G153" s="508"/>
      <c r="H153" s="90"/>
      <c r="L153" s="148"/>
      <c r="M153" s="148"/>
      <c r="N153" s="148"/>
      <c r="O153" s="148"/>
      <c r="P153" s="148"/>
      <c r="Q153" s="148"/>
      <c r="R153" s="148"/>
      <c r="S153" s="148"/>
      <c r="T153" s="148"/>
    </row>
    <row r="154" spans="1:32" ht="27" customHeight="1">
      <c r="A154" s="390"/>
      <c r="B154" s="503"/>
      <c r="C154" s="503"/>
      <c r="D154" s="504"/>
      <c r="E154" s="504"/>
      <c r="F154" s="504"/>
      <c r="G154" s="504"/>
      <c r="H154" s="504"/>
      <c r="I154" s="34"/>
      <c r="J154" s="35"/>
      <c r="K154" s="390"/>
      <c r="L154" s="148"/>
      <c r="M154" s="148"/>
      <c r="N154" s="148"/>
      <c r="O154" s="148"/>
      <c r="P154" s="148"/>
      <c r="Q154" s="148"/>
      <c r="R154" s="148"/>
      <c r="S154" s="148"/>
      <c r="T154" s="148"/>
    </row>
    <row r="155" spans="1:32" ht="27" customHeight="1">
      <c r="A155" s="390"/>
      <c r="B155" s="503" t="s">
        <v>28</v>
      </c>
      <c r="C155" s="503"/>
      <c r="D155" s="505">
        <f>【様式１】申請書!G$7</f>
        <v>0</v>
      </c>
      <c r="E155" s="505"/>
      <c r="F155" s="505"/>
      <c r="G155" s="505"/>
      <c r="H155" s="505"/>
      <c r="I155" s="34"/>
      <c r="J155" s="35"/>
      <c r="K155" s="390"/>
      <c r="L155" s="148"/>
      <c r="M155" s="148"/>
      <c r="N155" s="148"/>
      <c r="O155" s="148"/>
      <c r="P155" s="148"/>
      <c r="Q155" s="148"/>
      <c r="R155" s="148"/>
      <c r="S155" s="148"/>
      <c r="T155" s="148"/>
      <c r="AB155" s="565"/>
      <c r="AC155" s="565"/>
      <c r="AD155" s="565"/>
      <c r="AE155" s="565"/>
      <c r="AF155" s="565"/>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108</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90"/>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482" t="s">
        <v>294</v>
      </c>
      <c r="C170" s="483"/>
      <c r="D170" s="359"/>
      <c r="E170" s="493"/>
      <c r="F170" s="494"/>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95" t="s">
        <v>287</v>
      </c>
      <c r="C171" s="496"/>
      <c r="D171" s="496"/>
      <c r="E171" s="497"/>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95" t="s">
        <v>267</v>
      </c>
      <c r="C172" s="496"/>
      <c r="D172" s="496"/>
      <c r="E172" s="497"/>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19" t="s">
        <v>268</v>
      </c>
      <c r="C173" s="520"/>
      <c r="D173" s="520"/>
      <c r="E173" s="521"/>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uPby+8IUiFzYWmgvTfV8aoWObzYalk36dhN/ejBLmthwtAtN0rms/p/XWhD+uhfoKu/1ZtiW0FggXfv6f+Nztg==" saltValue="fXOO5Q81JoRgmcM46W5Xog==" spinCount="100000" sheet="1" objects="1" scenarios="1" selectLockedCells="1"/>
  <mergeCells count="354">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O9:O10"/>
    <mergeCell ref="E12:F13"/>
    <mergeCell ref="B14:C14"/>
    <mergeCell ref="E14:F14"/>
    <mergeCell ref="B15:B16"/>
    <mergeCell ref="E15:F15"/>
    <mergeCell ref="J9:J10"/>
    <mergeCell ref="K9:K10"/>
    <mergeCell ref="L9:L10"/>
    <mergeCell ref="M9:M10"/>
    <mergeCell ref="N9:N1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count="10">
    <dataValidation type="textLength" operator="equal" allowBlank="1" showInputMessage="1" showErrorMessage="1" prompt="都道府県に続く番号を半角6文字で入力。" sqref="E137:F137 E17:F17 E47:F47 E77:F77 E107:F107 E167:F167" xr:uid="{00000000-0002-0000-1500-000001000000}">
      <formula1>6</formula1>
    </dataValidation>
    <dataValidation type="list" allowBlank="1" showInputMessage="1" showErrorMessage="1" sqref="D137 D47 D77 D107 D17 D167" xr:uid="{00000000-0002-0000-15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127 K7 K37 K67 K97 K157" xr:uid="{00000000-0002-0000-15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5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7B72D5D0-0D8F-445B-8208-ADE1CBCA4036}">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533A2871-77CA-4C89-8660-27314C2710D3}">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3C01BF00-D005-4DF9-AF18-1BF421FECE48}">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36D1D449-A409-4D8E-B0D5-DC5D36E09671}">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E3390FB8-4A13-4161-9E8D-4E62F74B3767}">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6F4313AA-1D21-4A0D-A58D-806106E885CE}">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0000"/>
  </sheetPr>
  <dimension ref="A1:AF190"/>
  <sheetViews>
    <sheetView view="pageBreakPreview" topLeftCell="F7"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1+'18'!J152</f>
        <v>109</v>
      </c>
      <c r="K2" s="36" t="s">
        <v>49</v>
      </c>
      <c r="L2" s="148"/>
      <c r="M2" s="148"/>
      <c r="N2" s="148"/>
      <c r="O2" s="148"/>
      <c r="P2" s="148"/>
      <c r="Q2" s="148"/>
      <c r="R2" s="148"/>
      <c r="S2" s="148"/>
      <c r="T2" s="148"/>
    </row>
    <row r="3" spans="1:32" ht="27" customHeight="1">
      <c r="A3" s="390"/>
      <c r="B3" s="508" t="s">
        <v>293</v>
      </c>
      <c r="C3" s="508"/>
      <c r="D3" s="508"/>
      <c r="E3" s="508"/>
      <c r="F3" s="508"/>
      <c r="G3" s="508"/>
      <c r="H3" s="90"/>
      <c r="L3" s="148"/>
      <c r="M3" s="148"/>
      <c r="N3" s="148"/>
      <c r="O3" s="148"/>
      <c r="P3" s="148"/>
      <c r="Q3" s="148"/>
      <c r="R3" s="148"/>
      <c r="S3" s="148"/>
      <c r="T3" s="148"/>
    </row>
    <row r="4" spans="1:32" ht="27" customHeight="1">
      <c r="A4" s="390"/>
      <c r="B4" s="503"/>
      <c r="C4" s="503"/>
      <c r="D4" s="504"/>
      <c r="E4" s="504"/>
      <c r="F4" s="504"/>
      <c r="G4" s="504"/>
      <c r="H4" s="504"/>
      <c r="I4" s="34"/>
      <c r="J4" s="35"/>
      <c r="K4" s="390"/>
      <c r="L4" s="148"/>
      <c r="M4" s="148"/>
      <c r="N4" s="408"/>
      <c r="O4" s="148"/>
      <c r="P4" s="148"/>
      <c r="Q4" s="148"/>
      <c r="R4" s="148"/>
      <c r="S4" s="148"/>
      <c r="T4" s="148"/>
    </row>
    <row r="5" spans="1:32" ht="27" customHeight="1">
      <c r="A5" s="390"/>
      <c r="B5" s="503" t="s">
        <v>28</v>
      </c>
      <c r="C5" s="503"/>
      <c r="D5" s="505">
        <f>【様式１】申請書!G7</f>
        <v>0</v>
      </c>
      <c r="E5" s="505"/>
      <c r="F5" s="505"/>
      <c r="G5" s="505"/>
      <c r="H5" s="505"/>
      <c r="I5" s="34"/>
      <c r="J5" s="35"/>
      <c r="K5" s="390"/>
      <c r="L5" s="148"/>
      <c r="M5" s="148"/>
      <c r="N5" s="148"/>
      <c r="O5" s="148"/>
      <c r="P5" s="148"/>
      <c r="Q5" s="148"/>
      <c r="R5" s="148"/>
      <c r="S5" s="148"/>
      <c r="T5" s="148"/>
      <c r="U5" s="388">
        <f>IF('19'!E12&lt;&gt;"",'19'!E12,'19'!D12)</f>
        <v>0</v>
      </c>
      <c r="AB5" s="565"/>
      <c r="AC5" s="565"/>
      <c r="AD5" s="565"/>
      <c r="AE5" s="565"/>
      <c r="AF5" s="565"/>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109</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90"/>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9" t="s">
        <v>294</v>
      </c>
      <c r="C20" s="570"/>
      <c r="D20" s="359"/>
      <c r="E20" s="493"/>
      <c r="F20" s="494"/>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95" t="s">
        <v>287</v>
      </c>
      <c r="C21" s="496"/>
      <c r="D21" s="496"/>
      <c r="E21" s="497"/>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95" t="s">
        <v>267</v>
      </c>
      <c r="C22" s="496"/>
      <c r="D22" s="496"/>
      <c r="E22" s="497"/>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19" t="s">
        <v>268</v>
      </c>
      <c r="C23" s="520"/>
      <c r="D23" s="520"/>
      <c r="E23" s="521"/>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110</v>
      </c>
      <c r="K32" s="36" t="s">
        <v>49</v>
      </c>
      <c r="L32" s="148"/>
      <c r="M32" s="148"/>
      <c r="N32" s="148"/>
      <c r="O32" s="148"/>
      <c r="P32" s="148"/>
      <c r="Q32" s="148"/>
      <c r="R32" s="148"/>
      <c r="S32" s="148"/>
      <c r="T32" s="148"/>
    </row>
    <row r="33" spans="1:32" ht="27" customHeight="1">
      <c r="A33" s="390"/>
      <c r="B33" s="508" t="s">
        <v>293</v>
      </c>
      <c r="C33" s="508"/>
      <c r="D33" s="508"/>
      <c r="E33" s="508"/>
      <c r="F33" s="508"/>
      <c r="G33" s="508"/>
      <c r="H33" s="90"/>
      <c r="L33" s="148"/>
      <c r="M33" s="148"/>
      <c r="N33" s="148"/>
      <c r="O33" s="148"/>
      <c r="P33" s="148"/>
      <c r="Q33" s="148"/>
      <c r="R33" s="148"/>
      <c r="S33" s="148"/>
      <c r="T33" s="148"/>
    </row>
    <row r="34" spans="1:32" ht="27" customHeight="1">
      <c r="A34" s="390"/>
      <c r="B34" s="503"/>
      <c r="C34" s="503"/>
      <c r="D34" s="504"/>
      <c r="E34" s="504"/>
      <c r="F34" s="504"/>
      <c r="G34" s="504"/>
      <c r="H34" s="504"/>
      <c r="I34" s="34"/>
      <c r="J34" s="35"/>
      <c r="K34" s="390"/>
      <c r="L34" s="148"/>
      <c r="M34" s="148"/>
      <c r="N34" s="148"/>
      <c r="O34" s="148"/>
      <c r="P34" s="148"/>
      <c r="Q34" s="148"/>
      <c r="R34" s="148"/>
      <c r="S34" s="148"/>
      <c r="T34" s="148"/>
    </row>
    <row r="35" spans="1:32" ht="27" customHeight="1">
      <c r="A35" s="390"/>
      <c r="B35" s="503" t="s">
        <v>28</v>
      </c>
      <c r="C35" s="503"/>
      <c r="D35" s="505">
        <f>【様式１】申請書!G$7</f>
        <v>0</v>
      </c>
      <c r="E35" s="505"/>
      <c r="F35" s="505"/>
      <c r="G35" s="505"/>
      <c r="H35" s="505"/>
      <c r="I35" s="34"/>
      <c r="J35" s="35"/>
      <c r="K35" s="390"/>
      <c r="L35" s="148"/>
      <c r="M35" s="148"/>
      <c r="N35" s="148"/>
      <c r="O35" s="148"/>
      <c r="P35" s="148"/>
      <c r="Q35" s="148"/>
      <c r="R35" s="148"/>
      <c r="S35" s="148"/>
      <c r="T35" s="148"/>
      <c r="AB35" s="565"/>
      <c r="AC35" s="565"/>
      <c r="AD35" s="565"/>
      <c r="AE35" s="565"/>
      <c r="AF35" s="565"/>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110</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90"/>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9" t="s">
        <v>295</v>
      </c>
      <c r="C50" s="570"/>
      <c r="D50" s="427"/>
      <c r="E50" s="493"/>
      <c r="F50" s="494"/>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95" t="s">
        <v>287</v>
      </c>
      <c r="C51" s="496"/>
      <c r="D51" s="496"/>
      <c r="E51" s="497"/>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95" t="s">
        <v>267</v>
      </c>
      <c r="C52" s="496"/>
      <c r="D52" s="496"/>
      <c r="E52" s="497"/>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19" t="s">
        <v>268</v>
      </c>
      <c r="C53" s="520"/>
      <c r="D53" s="520"/>
      <c r="E53" s="521"/>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111</v>
      </c>
      <c r="K62" s="36" t="s">
        <v>49</v>
      </c>
      <c r="L62" s="148"/>
      <c r="M62" s="148"/>
      <c r="N62" s="148"/>
      <c r="O62" s="148"/>
      <c r="P62" s="148"/>
      <c r="Q62" s="148"/>
      <c r="R62" s="148"/>
      <c r="S62" s="148"/>
      <c r="T62" s="148"/>
    </row>
    <row r="63" spans="1:20" ht="27" customHeight="1">
      <c r="A63" s="390"/>
      <c r="B63" s="508" t="s">
        <v>293</v>
      </c>
      <c r="C63" s="508"/>
      <c r="D63" s="508"/>
      <c r="E63" s="508"/>
      <c r="F63" s="508"/>
      <c r="G63" s="508"/>
      <c r="H63" s="90"/>
      <c r="L63" s="148"/>
      <c r="M63" s="148"/>
      <c r="N63" s="148"/>
      <c r="O63" s="148"/>
      <c r="P63" s="148"/>
      <c r="Q63" s="148"/>
      <c r="R63" s="148"/>
      <c r="S63" s="148"/>
      <c r="T63" s="148"/>
    </row>
    <row r="64" spans="1:20" ht="27" customHeight="1">
      <c r="A64" s="390"/>
      <c r="B64" s="503"/>
      <c r="C64" s="503"/>
      <c r="D64" s="504"/>
      <c r="E64" s="504"/>
      <c r="F64" s="504"/>
      <c r="G64" s="504"/>
      <c r="H64" s="504"/>
      <c r="I64" s="34"/>
      <c r="J64" s="35"/>
      <c r="K64" s="390"/>
      <c r="L64" s="148"/>
      <c r="M64" s="148"/>
      <c r="N64" s="148"/>
      <c r="O64" s="148"/>
      <c r="P64" s="148"/>
      <c r="Q64" s="148"/>
      <c r="R64" s="148"/>
      <c r="S64" s="148"/>
      <c r="T64" s="148"/>
    </row>
    <row r="65" spans="1:32" ht="27" customHeight="1">
      <c r="A65" s="390"/>
      <c r="B65" s="503" t="s">
        <v>28</v>
      </c>
      <c r="C65" s="503"/>
      <c r="D65" s="505">
        <f>【様式１】申請書!G$7</f>
        <v>0</v>
      </c>
      <c r="E65" s="505"/>
      <c r="F65" s="505"/>
      <c r="G65" s="505"/>
      <c r="H65" s="505"/>
      <c r="I65" s="34"/>
      <c r="J65" s="35"/>
      <c r="K65" s="390"/>
      <c r="L65" s="148"/>
      <c r="M65" s="148"/>
      <c r="N65" s="148"/>
      <c r="O65" s="148"/>
      <c r="P65" s="148"/>
      <c r="Q65" s="148"/>
      <c r="R65" s="148"/>
      <c r="S65" s="148"/>
      <c r="T65" s="148"/>
      <c r="AB65" s="565"/>
      <c r="AC65" s="565"/>
      <c r="AD65" s="565"/>
      <c r="AE65" s="565"/>
      <c r="AF65" s="565"/>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111</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90"/>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482" t="s">
        <v>294</v>
      </c>
      <c r="C80" s="483"/>
      <c r="D80" s="427"/>
      <c r="E80" s="493"/>
      <c r="F80" s="494"/>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95" t="s">
        <v>287</v>
      </c>
      <c r="C81" s="496"/>
      <c r="D81" s="496"/>
      <c r="E81" s="497"/>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95" t="s">
        <v>267</v>
      </c>
      <c r="C82" s="496"/>
      <c r="D82" s="496"/>
      <c r="E82" s="497"/>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19" t="s">
        <v>268</v>
      </c>
      <c r="C83" s="520"/>
      <c r="D83" s="520"/>
      <c r="E83" s="521"/>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112</v>
      </c>
      <c r="K92" s="36" t="s">
        <v>49</v>
      </c>
      <c r="L92" s="148"/>
      <c r="M92" s="148"/>
      <c r="N92" s="148"/>
      <c r="O92" s="148"/>
      <c r="P92" s="148"/>
      <c r="Q92" s="148"/>
      <c r="R92" s="148"/>
      <c r="S92" s="148"/>
      <c r="T92" s="148"/>
    </row>
    <row r="93" spans="1:32" ht="27" customHeight="1">
      <c r="A93" s="390"/>
      <c r="B93" s="508" t="s">
        <v>293</v>
      </c>
      <c r="C93" s="508"/>
      <c r="D93" s="508"/>
      <c r="E93" s="508"/>
      <c r="F93" s="508"/>
      <c r="G93" s="508"/>
      <c r="H93" s="90"/>
      <c r="L93" s="148"/>
      <c r="M93" s="148"/>
      <c r="N93" s="148"/>
      <c r="O93" s="148"/>
      <c r="P93" s="148"/>
      <c r="Q93" s="148"/>
      <c r="R93" s="148"/>
      <c r="S93" s="148"/>
      <c r="T93" s="148"/>
    </row>
    <row r="94" spans="1:32" ht="27" customHeight="1">
      <c r="A94" s="390"/>
      <c r="B94" s="503"/>
      <c r="C94" s="503"/>
      <c r="D94" s="504"/>
      <c r="E94" s="504"/>
      <c r="F94" s="504"/>
      <c r="G94" s="504"/>
      <c r="H94" s="504"/>
      <c r="I94" s="34"/>
      <c r="J94" s="35"/>
      <c r="K94" s="390"/>
      <c r="L94" s="148"/>
      <c r="M94" s="148"/>
      <c r="N94" s="148"/>
      <c r="O94" s="148"/>
      <c r="P94" s="148"/>
      <c r="Q94" s="148"/>
      <c r="R94" s="148"/>
      <c r="S94" s="148"/>
      <c r="T94" s="148"/>
    </row>
    <row r="95" spans="1:32" ht="27" customHeight="1">
      <c r="A95" s="390"/>
      <c r="B95" s="503" t="s">
        <v>28</v>
      </c>
      <c r="C95" s="503"/>
      <c r="D95" s="505">
        <f>【様式１】申請書!G$7</f>
        <v>0</v>
      </c>
      <c r="E95" s="505"/>
      <c r="F95" s="505"/>
      <c r="G95" s="505"/>
      <c r="H95" s="505"/>
      <c r="I95" s="34"/>
      <c r="J95" s="35"/>
      <c r="K95" s="390"/>
      <c r="L95" s="148"/>
      <c r="M95" s="148"/>
      <c r="N95" s="148"/>
      <c r="O95" s="148"/>
      <c r="P95" s="148"/>
      <c r="Q95" s="148"/>
      <c r="R95" s="148"/>
      <c r="S95" s="148"/>
      <c r="T95" s="148"/>
      <c r="AB95" s="565"/>
      <c r="AC95" s="565"/>
      <c r="AD95" s="565"/>
      <c r="AE95" s="565"/>
      <c r="AF95" s="565"/>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112</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90"/>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482" t="s">
        <v>294</v>
      </c>
      <c r="C110" s="483"/>
      <c r="D110" s="359"/>
      <c r="E110" s="493"/>
      <c r="F110" s="494"/>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95" t="s">
        <v>287</v>
      </c>
      <c r="C111" s="496"/>
      <c r="D111" s="496"/>
      <c r="E111" s="497"/>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95" t="s">
        <v>267</v>
      </c>
      <c r="C112" s="496"/>
      <c r="D112" s="496"/>
      <c r="E112" s="497"/>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19" t="s">
        <v>268</v>
      </c>
      <c r="C113" s="520"/>
      <c r="D113" s="520"/>
      <c r="E113" s="521"/>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113</v>
      </c>
      <c r="K122" s="36" t="s">
        <v>49</v>
      </c>
      <c r="L122" s="148"/>
      <c r="M122" s="148"/>
      <c r="N122" s="148"/>
      <c r="O122" s="148"/>
      <c r="P122" s="148"/>
      <c r="Q122" s="148"/>
      <c r="R122" s="148"/>
      <c r="S122" s="148"/>
      <c r="T122" s="148"/>
    </row>
    <row r="123" spans="1:32" ht="27" customHeight="1">
      <c r="A123" s="390"/>
      <c r="B123" s="508" t="s">
        <v>293</v>
      </c>
      <c r="C123" s="508"/>
      <c r="D123" s="508"/>
      <c r="E123" s="508"/>
      <c r="F123" s="508"/>
      <c r="G123" s="508"/>
      <c r="H123" s="90"/>
      <c r="L123" s="148"/>
      <c r="M123" s="148"/>
      <c r="N123" s="148"/>
      <c r="O123" s="148"/>
      <c r="P123" s="148"/>
      <c r="Q123" s="148"/>
      <c r="R123" s="148"/>
      <c r="S123" s="148"/>
      <c r="T123" s="148"/>
    </row>
    <row r="124" spans="1:32" ht="27" customHeight="1">
      <c r="A124" s="390"/>
      <c r="B124" s="503"/>
      <c r="C124" s="503"/>
      <c r="D124" s="504"/>
      <c r="E124" s="504"/>
      <c r="F124" s="504"/>
      <c r="G124" s="504"/>
      <c r="H124" s="504"/>
      <c r="I124" s="34"/>
      <c r="J124" s="35"/>
      <c r="K124" s="390"/>
      <c r="L124" s="148"/>
      <c r="M124" s="148"/>
      <c r="N124" s="148"/>
      <c r="O124" s="148"/>
      <c r="P124" s="148"/>
      <c r="Q124" s="148"/>
      <c r="R124" s="148"/>
      <c r="S124" s="148"/>
      <c r="T124" s="148"/>
    </row>
    <row r="125" spans="1:32" ht="27" customHeight="1">
      <c r="A125" s="390"/>
      <c r="B125" s="503" t="s">
        <v>28</v>
      </c>
      <c r="C125" s="503"/>
      <c r="D125" s="505">
        <f>【様式１】申請書!G$7</f>
        <v>0</v>
      </c>
      <c r="E125" s="505"/>
      <c r="F125" s="505"/>
      <c r="G125" s="505"/>
      <c r="H125" s="505"/>
      <c r="I125" s="34"/>
      <c r="J125" s="35"/>
      <c r="K125" s="390"/>
      <c r="L125" s="148"/>
      <c r="M125" s="148"/>
      <c r="N125" s="148"/>
      <c r="O125" s="148"/>
      <c r="P125" s="148"/>
      <c r="Q125" s="148"/>
      <c r="R125" s="148"/>
      <c r="S125" s="148"/>
      <c r="T125" s="148"/>
      <c r="AB125" s="565"/>
      <c r="AC125" s="565"/>
      <c r="AD125" s="565"/>
      <c r="AE125" s="565"/>
      <c r="AF125" s="565"/>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113</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90"/>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482" t="s">
        <v>296</v>
      </c>
      <c r="C140" s="483"/>
      <c r="D140" s="359"/>
      <c r="E140" s="493"/>
      <c r="F140" s="494"/>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95" t="s">
        <v>287</v>
      </c>
      <c r="C141" s="496"/>
      <c r="D141" s="496"/>
      <c r="E141" s="497"/>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95" t="s">
        <v>267</v>
      </c>
      <c r="C142" s="496"/>
      <c r="D142" s="496"/>
      <c r="E142" s="497"/>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19" t="s">
        <v>268</v>
      </c>
      <c r="C143" s="520"/>
      <c r="D143" s="520"/>
      <c r="E143" s="521"/>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114</v>
      </c>
      <c r="K152" s="36" t="s">
        <v>49</v>
      </c>
      <c r="L152" s="148"/>
      <c r="M152" s="148"/>
      <c r="N152" s="148"/>
      <c r="O152" s="148"/>
      <c r="P152" s="148"/>
      <c r="Q152" s="148"/>
      <c r="R152" s="148"/>
      <c r="S152" s="148"/>
      <c r="T152" s="148"/>
    </row>
    <row r="153" spans="1:32" ht="27" customHeight="1">
      <c r="A153" s="390"/>
      <c r="B153" s="508" t="s">
        <v>293</v>
      </c>
      <c r="C153" s="508"/>
      <c r="D153" s="508"/>
      <c r="E153" s="508"/>
      <c r="F153" s="508"/>
      <c r="G153" s="508"/>
      <c r="H153" s="90"/>
      <c r="L153" s="148"/>
      <c r="M153" s="148"/>
      <c r="N153" s="148"/>
      <c r="O153" s="148"/>
      <c r="P153" s="148"/>
      <c r="Q153" s="148"/>
      <c r="R153" s="148"/>
      <c r="S153" s="148"/>
      <c r="T153" s="148"/>
    </row>
    <row r="154" spans="1:32" ht="27" customHeight="1">
      <c r="A154" s="390"/>
      <c r="B154" s="503"/>
      <c r="C154" s="503"/>
      <c r="D154" s="504"/>
      <c r="E154" s="504"/>
      <c r="F154" s="504"/>
      <c r="G154" s="504"/>
      <c r="H154" s="504"/>
      <c r="I154" s="34"/>
      <c r="J154" s="35"/>
      <c r="K154" s="390"/>
      <c r="L154" s="148"/>
      <c r="M154" s="148"/>
      <c r="N154" s="148"/>
      <c r="O154" s="148"/>
      <c r="P154" s="148"/>
      <c r="Q154" s="148"/>
      <c r="R154" s="148"/>
      <c r="S154" s="148"/>
      <c r="T154" s="148"/>
    </row>
    <row r="155" spans="1:32" ht="27" customHeight="1">
      <c r="A155" s="390"/>
      <c r="B155" s="503" t="s">
        <v>28</v>
      </c>
      <c r="C155" s="503"/>
      <c r="D155" s="505">
        <f>【様式１】申請書!G$7</f>
        <v>0</v>
      </c>
      <c r="E155" s="505"/>
      <c r="F155" s="505"/>
      <c r="G155" s="505"/>
      <c r="H155" s="505"/>
      <c r="I155" s="34"/>
      <c r="J155" s="35"/>
      <c r="K155" s="390"/>
      <c r="L155" s="148"/>
      <c r="M155" s="148"/>
      <c r="N155" s="148"/>
      <c r="O155" s="148"/>
      <c r="P155" s="148"/>
      <c r="Q155" s="148"/>
      <c r="R155" s="148"/>
      <c r="S155" s="148"/>
      <c r="T155" s="148"/>
      <c r="AB155" s="565"/>
      <c r="AC155" s="565"/>
      <c r="AD155" s="565"/>
      <c r="AE155" s="565"/>
      <c r="AF155" s="565"/>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114</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90"/>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482" t="s">
        <v>294</v>
      </c>
      <c r="C170" s="483"/>
      <c r="D170" s="359"/>
      <c r="E170" s="493"/>
      <c r="F170" s="494"/>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95" t="s">
        <v>287</v>
      </c>
      <c r="C171" s="496"/>
      <c r="D171" s="496"/>
      <c r="E171" s="497"/>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95" t="s">
        <v>267</v>
      </c>
      <c r="C172" s="496"/>
      <c r="D172" s="496"/>
      <c r="E172" s="497"/>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19" t="s">
        <v>268</v>
      </c>
      <c r="C173" s="520"/>
      <c r="D173" s="520"/>
      <c r="E173" s="521"/>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RJzBF88Pu/nuW5APes81lZM0oyx3tpQ4acY0neekIfFk/cu7GXCd7zQROwobOt9rQMzYbQTVO8SsV0UIKazcOw==" saltValue="CfRkx52Xam2lacazS61AiA==" spinCount="100000" sheet="1" objects="1" scenarios="1" selectLockedCells="1"/>
  <mergeCells count="354">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O9:O10"/>
    <mergeCell ref="E12:F13"/>
    <mergeCell ref="B14:C14"/>
    <mergeCell ref="E14:F14"/>
    <mergeCell ref="B15:B16"/>
    <mergeCell ref="E15:F15"/>
    <mergeCell ref="J9:J10"/>
    <mergeCell ref="K9:K10"/>
    <mergeCell ref="L9:L10"/>
    <mergeCell ref="M9:M10"/>
    <mergeCell ref="N9:N1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count="10">
    <dataValidation type="list" allowBlank="1" showInputMessage="1" showErrorMessage="1" sqref="D137 D47 D77 D107 D17 D167" xr:uid="{00000000-0002-0000-16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37:F137 E17:F17 E47:F47 E77:F77 E107:F107 E167:F167" xr:uid="{00000000-0002-0000-1600-000001000000}">
      <formula1>6</formula1>
    </dataValidation>
    <dataValidation type="list" allowBlank="1" showInputMessage="1" showErrorMessage="1" sqref="K127 K7 K37 K67 K97 K157" xr:uid="{00000000-0002-0000-16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6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2F0C350F-1272-4FF1-A46E-94935C488BBE}">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B175CDDA-157F-4A49-B59C-9151A379A85D}">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CFF25E2B-88F1-4838-AAD5-55991F580927}">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976D93DC-CB38-47C2-96D0-99C212C0AB86}">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E40D5F1F-AD17-4C9F-9043-4E2A75C91F1B}">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52D5A9C4-2F6E-425F-8A6D-DA3C5375F9D3}">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0000"/>
  </sheetPr>
  <dimension ref="A1:AF190"/>
  <sheetViews>
    <sheetView view="pageBreakPreview" topLeftCell="F173"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1+'19'!J152</f>
        <v>115</v>
      </c>
      <c r="K2" s="36" t="s">
        <v>49</v>
      </c>
      <c r="L2" s="148"/>
      <c r="M2" s="148"/>
      <c r="N2" s="148"/>
      <c r="O2" s="148"/>
      <c r="P2" s="148"/>
      <c r="Q2" s="148"/>
      <c r="R2" s="148"/>
      <c r="S2" s="148"/>
      <c r="T2" s="148"/>
    </row>
    <row r="3" spans="1:32" ht="27" customHeight="1">
      <c r="A3" s="390"/>
      <c r="B3" s="508" t="s">
        <v>293</v>
      </c>
      <c r="C3" s="508"/>
      <c r="D3" s="508"/>
      <c r="E3" s="508"/>
      <c r="F3" s="508"/>
      <c r="G3" s="508"/>
      <c r="H3" s="90"/>
      <c r="L3" s="148"/>
      <c r="M3" s="148"/>
      <c r="N3" s="148"/>
      <c r="O3" s="148"/>
      <c r="P3" s="148"/>
      <c r="Q3" s="148"/>
      <c r="R3" s="148"/>
      <c r="S3" s="148"/>
      <c r="T3" s="148"/>
    </row>
    <row r="4" spans="1:32" ht="27" customHeight="1">
      <c r="A4" s="390"/>
      <c r="B4" s="503"/>
      <c r="C4" s="503"/>
      <c r="D4" s="504"/>
      <c r="E4" s="504"/>
      <c r="F4" s="504"/>
      <c r="G4" s="504"/>
      <c r="H4" s="504"/>
      <c r="I4" s="34"/>
      <c r="J4" s="35"/>
      <c r="K4" s="390"/>
      <c r="L4" s="148"/>
      <c r="M4" s="148"/>
      <c r="N4" s="408"/>
      <c r="O4" s="148"/>
      <c r="P4" s="148"/>
      <c r="Q4" s="148"/>
      <c r="R4" s="148"/>
      <c r="S4" s="148"/>
      <c r="T4" s="148"/>
    </row>
    <row r="5" spans="1:32" ht="27" customHeight="1">
      <c r="A5" s="390"/>
      <c r="B5" s="503" t="s">
        <v>28</v>
      </c>
      <c r="C5" s="503"/>
      <c r="D5" s="505">
        <f>【様式１】申請書!G7</f>
        <v>0</v>
      </c>
      <c r="E5" s="505"/>
      <c r="F5" s="505"/>
      <c r="G5" s="505"/>
      <c r="H5" s="505"/>
      <c r="I5" s="34"/>
      <c r="J5" s="35"/>
      <c r="K5" s="390"/>
      <c r="L5" s="148"/>
      <c r="M5" s="148"/>
      <c r="N5" s="148"/>
      <c r="O5" s="148"/>
      <c r="P5" s="148"/>
      <c r="Q5" s="148"/>
      <c r="R5" s="148"/>
      <c r="S5" s="148"/>
      <c r="T5" s="148"/>
      <c r="U5" s="388">
        <f>IF('20'!E12&lt;&gt;"",'20'!E12,'20'!D12)</f>
        <v>0</v>
      </c>
      <c r="AB5" s="565"/>
      <c r="AC5" s="565"/>
      <c r="AD5" s="565"/>
      <c r="AE5" s="565"/>
      <c r="AF5" s="565"/>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115</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405"/>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404"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9" t="s">
        <v>294</v>
      </c>
      <c r="C20" s="570"/>
      <c r="D20" s="359"/>
      <c r="E20" s="493"/>
      <c r="F20" s="494"/>
      <c r="H20" s="404"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95" t="s">
        <v>287</v>
      </c>
      <c r="C21" s="496"/>
      <c r="D21" s="496"/>
      <c r="E21" s="497"/>
      <c r="F21" s="367" t="s">
        <v>241</v>
      </c>
      <c r="H21" s="404"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95" t="s">
        <v>267</v>
      </c>
      <c r="C22" s="496"/>
      <c r="D22" s="496"/>
      <c r="E22" s="497"/>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19" t="s">
        <v>268</v>
      </c>
      <c r="C23" s="520"/>
      <c r="D23" s="520"/>
      <c r="E23" s="521"/>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116</v>
      </c>
      <c r="K32" s="36" t="s">
        <v>49</v>
      </c>
      <c r="L32" s="148"/>
      <c r="M32" s="148"/>
      <c r="N32" s="148"/>
      <c r="O32" s="148"/>
      <c r="P32" s="148"/>
      <c r="Q32" s="148"/>
      <c r="R32" s="148"/>
      <c r="S32" s="148"/>
      <c r="T32" s="148"/>
    </row>
    <row r="33" spans="1:32" ht="27" customHeight="1">
      <c r="A33" s="390"/>
      <c r="B33" s="508" t="s">
        <v>293</v>
      </c>
      <c r="C33" s="508"/>
      <c r="D33" s="508"/>
      <c r="E33" s="508"/>
      <c r="F33" s="508"/>
      <c r="G33" s="508"/>
      <c r="H33" s="90"/>
      <c r="L33" s="148"/>
      <c r="M33" s="148"/>
      <c r="N33" s="148"/>
      <c r="O33" s="148"/>
      <c r="P33" s="148"/>
      <c r="Q33" s="148"/>
      <c r="R33" s="148"/>
      <c r="S33" s="148"/>
      <c r="T33" s="148"/>
    </row>
    <row r="34" spans="1:32" ht="27" customHeight="1">
      <c r="A34" s="390"/>
      <c r="B34" s="503"/>
      <c r="C34" s="503"/>
      <c r="D34" s="504"/>
      <c r="E34" s="504"/>
      <c r="F34" s="504"/>
      <c r="G34" s="504"/>
      <c r="H34" s="504"/>
      <c r="I34" s="34"/>
      <c r="J34" s="35"/>
      <c r="K34" s="390"/>
      <c r="L34" s="148"/>
      <c r="M34" s="148"/>
      <c r="N34" s="148"/>
      <c r="O34" s="148"/>
      <c r="P34" s="148"/>
      <c r="Q34" s="148"/>
      <c r="R34" s="148"/>
      <c r="S34" s="148"/>
      <c r="T34" s="148"/>
    </row>
    <row r="35" spans="1:32" ht="27" customHeight="1">
      <c r="A35" s="390"/>
      <c r="B35" s="503" t="s">
        <v>28</v>
      </c>
      <c r="C35" s="503"/>
      <c r="D35" s="505">
        <f>【様式１】申請書!G$7</f>
        <v>0</v>
      </c>
      <c r="E35" s="505"/>
      <c r="F35" s="505"/>
      <c r="G35" s="505"/>
      <c r="H35" s="505"/>
      <c r="I35" s="34"/>
      <c r="J35" s="35"/>
      <c r="K35" s="390"/>
      <c r="L35" s="148"/>
      <c r="M35" s="148"/>
      <c r="N35" s="148"/>
      <c r="O35" s="148"/>
      <c r="P35" s="148"/>
      <c r="Q35" s="148"/>
      <c r="R35" s="148"/>
      <c r="S35" s="148"/>
      <c r="T35" s="148"/>
      <c r="AB35" s="565"/>
      <c r="AC35" s="565"/>
      <c r="AD35" s="565"/>
      <c r="AE35" s="565"/>
      <c r="AF35" s="565"/>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116</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90"/>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9" t="s">
        <v>295</v>
      </c>
      <c r="C50" s="570"/>
      <c r="D50" s="427"/>
      <c r="E50" s="493"/>
      <c r="F50" s="494"/>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95" t="s">
        <v>287</v>
      </c>
      <c r="C51" s="496"/>
      <c r="D51" s="496"/>
      <c r="E51" s="497"/>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95" t="s">
        <v>267</v>
      </c>
      <c r="C52" s="496"/>
      <c r="D52" s="496"/>
      <c r="E52" s="497"/>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19" t="s">
        <v>268</v>
      </c>
      <c r="C53" s="520"/>
      <c r="D53" s="520"/>
      <c r="E53" s="521"/>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117</v>
      </c>
      <c r="K62" s="36" t="s">
        <v>49</v>
      </c>
      <c r="L62" s="148"/>
      <c r="M62" s="148"/>
      <c r="N62" s="148"/>
      <c r="O62" s="148"/>
      <c r="P62" s="148"/>
      <c r="Q62" s="148"/>
      <c r="R62" s="148"/>
      <c r="S62" s="148"/>
      <c r="T62" s="148"/>
    </row>
    <row r="63" spans="1:20" ht="27" customHeight="1">
      <c r="A63" s="390"/>
      <c r="B63" s="508" t="s">
        <v>293</v>
      </c>
      <c r="C63" s="508"/>
      <c r="D63" s="508"/>
      <c r="E63" s="508"/>
      <c r="F63" s="508"/>
      <c r="G63" s="508"/>
      <c r="H63" s="90"/>
      <c r="L63" s="148"/>
      <c r="M63" s="148"/>
      <c r="N63" s="148"/>
      <c r="O63" s="148"/>
      <c r="P63" s="148"/>
      <c r="Q63" s="148"/>
      <c r="R63" s="148"/>
      <c r="S63" s="148"/>
      <c r="T63" s="148"/>
    </row>
    <row r="64" spans="1:20" ht="27" customHeight="1">
      <c r="A64" s="390"/>
      <c r="B64" s="503"/>
      <c r="C64" s="503"/>
      <c r="D64" s="504"/>
      <c r="E64" s="504"/>
      <c r="F64" s="504"/>
      <c r="G64" s="504"/>
      <c r="H64" s="504"/>
      <c r="I64" s="34"/>
      <c r="J64" s="35"/>
      <c r="K64" s="390"/>
      <c r="L64" s="148"/>
      <c r="M64" s="148"/>
      <c r="N64" s="148"/>
      <c r="O64" s="148"/>
      <c r="P64" s="148"/>
      <c r="Q64" s="148"/>
      <c r="R64" s="148"/>
      <c r="S64" s="148"/>
      <c r="T64" s="148"/>
    </row>
    <row r="65" spans="1:32" ht="27" customHeight="1">
      <c r="A65" s="390"/>
      <c r="B65" s="503" t="s">
        <v>28</v>
      </c>
      <c r="C65" s="503"/>
      <c r="D65" s="505">
        <f>【様式１】申請書!G$7</f>
        <v>0</v>
      </c>
      <c r="E65" s="505"/>
      <c r="F65" s="505"/>
      <c r="G65" s="505"/>
      <c r="H65" s="505"/>
      <c r="I65" s="34"/>
      <c r="J65" s="35"/>
      <c r="K65" s="390"/>
      <c r="L65" s="148"/>
      <c r="M65" s="148"/>
      <c r="N65" s="148"/>
      <c r="O65" s="148"/>
      <c r="P65" s="148"/>
      <c r="Q65" s="148"/>
      <c r="R65" s="148"/>
      <c r="S65" s="148"/>
      <c r="T65" s="148"/>
      <c r="AB65" s="565"/>
      <c r="AC65" s="565"/>
      <c r="AD65" s="565"/>
      <c r="AE65" s="565"/>
      <c r="AF65" s="565"/>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117</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90"/>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482" t="s">
        <v>294</v>
      </c>
      <c r="C80" s="483"/>
      <c r="D80" s="427"/>
      <c r="E80" s="493"/>
      <c r="F80" s="494"/>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95" t="s">
        <v>287</v>
      </c>
      <c r="C81" s="496"/>
      <c r="D81" s="496"/>
      <c r="E81" s="497"/>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95" t="s">
        <v>267</v>
      </c>
      <c r="C82" s="496"/>
      <c r="D82" s="496"/>
      <c r="E82" s="497"/>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19" t="s">
        <v>268</v>
      </c>
      <c r="C83" s="520"/>
      <c r="D83" s="520"/>
      <c r="E83" s="521"/>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118</v>
      </c>
      <c r="K92" s="36" t="s">
        <v>49</v>
      </c>
      <c r="L92" s="148"/>
      <c r="M92" s="148"/>
      <c r="N92" s="148"/>
      <c r="O92" s="148"/>
      <c r="P92" s="148"/>
      <c r="Q92" s="148"/>
      <c r="R92" s="148"/>
      <c r="S92" s="148"/>
      <c r="T92" s="148"/>
    </row>
    <row r="93" spans="1:32" ht="27" customHeight="1">
      <c r="A93" s="390"/>
      <c r="B93" s="508" t="s">
        <v>293</v>
      </c>
      <c r="C93" s="508"/>
      <c r="D93" s="508"/>
      <c r="E93" s="508"/>
      <c r="F93" s="508"/>
      <c r="G93" s="508"/>
      <c r="H93" s="90"/>
      <c r="L93" s="148"/>
      <c r="M93" s="148"/>
      <c r="N93" s="148"/>
      <c r="O93" s="148"/>
      <c r="P93" s="148"/>
      <c r="Q93" s="148"/>
      <c r="R93" s="148"/>
      <c r="S93" s="148"/>
      <c r="T93" s="148"/>
    </row>
    <row r="94" spans="1:32" ht="27" customHeight="1">
      <c r="A94" s="390"/>
      <c r="B94" s="503"/>
      <c r="C94" s="503"/>
      <c r="D94" s="504"/>
      <c r="E94" s="504"/>
      <c r="F94" s="504"/>
      <c r="G94" s="504"/>
      <c r="H94" s="504"/>
      <c r="I94" s="34"/>
      <c r="J94" s="35"/>
      <c r="K94" s="390"/>
      <c r="L94" s="148"/>
      <c r="M94" s="148"/>
      <c r="N94" s="148"/>
      <c r="O94" s="148"/>
      <c r="P94" s="148"/>
      <c r="Q94" s="148"/>
      <c r="R94" s="148"/>
      <c r="S94" s="148"/>
      <c r="T94" s="148"/>
    </row>
    <row r="95" spans="1:32" ht="27" customHeight="1">
      <c r="A95" s="390"/>
      <c r="B95" s="503" t="s">
        <v>28</v>
      </c>
      <c r="C95" s="503"/>
      <c r="D95" s="505">
        <f>【様式１】申請書!G$7</f>
        <v>0</v>
      </c>
      <c r="E95" s="505"/>
      <c r="F95" s="505"/>
      <c r="G95" s="505"/>
      <c r="H95" s="505"/>
      <c r="I95" s="34"/>
      <c r="J95" s="35"/>
      <c r="K95" s="390"/>
      <c r="L95" s="148"/>
      <c r="M95" s="148"/>
      <c r="N95" s="148"/>
      <c r="O95" s="148"/>
      <c r="P95" s="148"/>
      <c r="Q95" s="148"/>
      <c r="R95" s="148"/>
      <c r="S95" s="148"/>
      <c r="T95" s="148"/>
      <c r="AB95" s="565"/>
      <c r="AC95" s="565"/>
      <c r="AD95" s="565"/>
      <c r="AE95" s="565"/>
      <c r="AF95" s="565"/>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118</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90"/>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482" t="s">
        <v>294</v>
      </c>
      <c r="C110" s="483"/>
      <c r="D110" s="359"/>
      <c r="E110" s="493"/>
      <c r="F110" s="494"/>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95" t="s">
        <v>287</v>
      </c>
      <c r="C111" s="496"/>
      <c r="D111" s="496"/>
      <c r="E111" s="497"/>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95" t="s">
        <v>267</v>
      </c>
      <c r="C112" s="496"/>
      <c r="D112" s="496"/>
      <c r="E112" s="497"/>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19" t="s">
        <v>268</v>
      </c>
      <c r="C113" s="520"/>
      <c r="D113" s="520"/>
      <c r="E113" s="521"/>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119</v>
      </c>
      <c r="K122" s="36" t="s">
        <v>49</v>
      </c>
      <c r="L122" s="148"/>
      <c r="M122" s="148"/>
      <c r="N122" s="148"/>
      <c r="O122" s="148"/>
      <c r="P122" s="148"/>
      <c r="Q122" s="148"/>
      <c r="R122" s="148"/>
      <c r="S122" s="148"/>
      <c r="T122" s="148"/>
    </row>
    <row r="123" spans="1:32" ht="27" customHeight="1">
      <c r="A123" s="390"/>
      <c r="B123" s="508" t="s">
        <v>293</v>
      </c>
      <c r="C123" s="508"/>
      <c r="D123" s="508"/>
      <c r="E123" s="508"/>
      <c r="F123" s="508"/>
      <c r="G123" s="508"/>
      <c r="H123" s="90"/>
      <c r="L123" s="148"/>
      <c r="M123" s="148"/>
      <c r="N123" s="148"/>
      <c r="O123" s="148"/>
      <c r="P123" s="148"/>
      <c r="Q123" s="148"/>
      <c r="R123" s="148"/>
      <c r="S123" s="148"/>
      <c r="T123" s="148"/>
    </row>
    <row r="124" spans="1:32" ht="27" customHeight="1">
      <c r="A124" s="390"/>
      <c r="B124" s="503"/>
      <c r="C124" s="503"/>
      <c r="D124" s="504"/>
      <c r="E124" s="504"/>
      <c r="F124" s="504"/>
      <c r="G124" s="504"/>
      <c r="H124" s="504"/>
      <c r="I124" s="34"/>
      <c r="J124" s="35"/>
      <c r="K124" s="390"/>
      <c r="L124" s="148"/>
      <c r="M124" s="148"/>
      <c r="N124" s="148"/>
      <c r="O124" s="148"/>
      <c r="P124" s="148"/>
      <c r="Q124" s="148"/>
      <c r="R124" s="148"/>
      <c r="S124" s="148"/>
      <c r="T124" s="148"/>
    </row>
    <row r="125" spans="1:32" ht="27" customHeight="1">
      <c r="A125" s="390"/>
      <c r="B125" s="503" t="s">
        <v>28</v>
      </c>
      <c r="C125" s="503"/>
      <c r="D125" s="505">
        <f>【様式１】申請書!G$7</f>
        <v>0</v>
      </c>
      <c r="E125" s="505"/>
      <c r="F125" s="505"/>
      <c r="G125" s="505"/>
      <c r="H125" s="505"/>
      <c r="I125" s="34"/>
      <c r="J125" s="35"/>
      <c r="K125" s="390"/>
      <c r="L125" s="148"/>
      <c r="M125" s="148"/>
      <c r="N125" s="148"/>
      <c r="O125" s="148"/>
      <c r="P125" s="148"/>
      <c r="Q125" s="148"/>
      <c r="R125" s="148"/>
      <c r="S125" s="148"/>
      <c r="T125" s="148"/>
      <c r="AB125" s="565"/>
      <c r="AC125" s="565"/>
      <c r="AD125" s="565"/>
      <c r="AE125" s="565"/>
      <c r="AF125" s="565"/>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119</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90"/>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482" t="s">
        <v>296</v>
      </c>
      <c r="C140" s="483"/>
      <c r="D140" s="359"/>
      <c r="E140" s="493"/>
      <c r="F140" s="494"/>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95" t="s">
        <v>287</v>
      </c>
      <c r="C141" s="496"/>
      <c r="D141" s="496"/>
      <c r="E141" s="497"/>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95" t="s">
        <v>267</v>
      </c>
      <c r="C142" s="496"/>
      <c r="D142" s="496"/>
      <c r="E142" s="497"/>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19" t="s">
        <v>268</v>
      </c>
      <c r="C143" s="520"/>
      <c r="D143" s="520"/>
      <c r="E143" s="521"/>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120</v>
      </c>
      <c r="K152" s="36" t="s">
        <v>49</v>
      </c>
      <c r="L152" s="148"/>
      <c r="M152" s="148"/>
      <c r="N152" s="148"/>
      <c r="O152" s="148"/>
      <c r="P152" s="148"/>
      <c r="Q152" s="148"/>
      <c r="R152" s="148"/>
      <c r="S152" s="148"/>
      <c r="T152" s="148"/>
    </row>
    <row r="153" spans="1:32" ht="27" customHeight="1">
      <c r="A153" s="390"/>
      <c r="B153" s="508" t="s">
        <v>293</v>
      </c>
      <c r="C153" s="508"/>
      <c r="D153" s="508"/>
      <c r="E153" s="508"/>
      <c r="F153" s="508"/>
      <c r="G153" s="508"/>
      <c r="H153" s="90"/>
      <c r="L153" s="148"/>
      <c r="M153" s="148"/>
      <c r="N153" s="148"/>
      <c r="O153" s="148"/>
      <c r="P153" s="148"/>
      <c r="Q153" s="148"/>
      <c r="R153" s="148"/>
      <c r="S153" s="148"/>
      <c r="T153" s="148"/>
    </row>
    <row r="154" spans="1:32" ht="27" customHeight="1">
      <c r="A154" s="390"/>
      <c r="B154" s="503"/>
      <c r="C154" s="503"/>
      <c r="D154" s="504"/>
      <c r="E154" s="504"/>
      <c r="F154" s="504"/>
      <c r="G154" s="504"/>
      <c r="H154" s="504"/>
      <c r="I154" s="34"/>
      <c r="J154" s="35"/>
      <c r="K154" s="390"/>
      <c r="L154" s="148"/>
      <c r="M154" s="148"/>
      <c r="N154" s="148"/>
      <c r="O154" s="148"/>
      <c r="P154" s="148"/>
      <c r="Q154" s="148"/>
      <c r="R154" s="148"/>
      <c r="S154" s="148"/>
      <c r="T154" s="148"/>
    </row>
    <row r="155" spans="1:32" ht="27" customHeight="1">
      <c r="A155" s="390"/>
      <c r="B155" s="503" t="s">
        <v>28</v>
      </c>
      <c r="C155" s="503"/>
      <c r="D155" s="505">
        <f>【様式１】申請書!G$7</f>
        <v>0</v>
      </c>
      <c r="E155" s="505"/>
      <c r="F155" s="505"/>
      <c r="G155" s="505"/>
      <c r="H155" s="505"/>
      <c r="I155" s="34"/>
      <c r="J155" s="35"/>
      <c r="K155" s="390"/>
      <c r="L155" s="148"/>
      <c r="M155" s="148"/>
      <c r="N155" s="148"/>
      <c r="O155" s="148"/>
      <c r="P155" s="148"/>
      <c r="Q155" s="148"/>
      <c r="R155" s="148"/>
      <c r="S155" s="148"/>
      <c r="T155" s="148"/>
      <c r="AB155" s="565"/>
      <c r="AC155" s="565"/>
      <c r="AD155" s="565"/>
      <c r="AE155" s="565"/>
      <c r="AF155" s="565"/>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120</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90"/>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482" t="s">
        <v>294</v>
      </c>
      <c r="C170" s="483"/>
      <c r="D170" s="359"/>
      <c r="E170" s="493"/>
      <c r="F170" s="494"/>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95" t="s">
        <v>287</v>
      </c>
      <c r="C171" s="496"/>
      <c r="D171" s="496"/>
      <c r="E171" s="497"/>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95" t="s">
        <v>267</v>
      </c>
      <c r="C172" s="496"/>
      <c r="D172" s="496"/>
      <c r="E172" s="497"/>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19" t="s">
        <v>268</v>
      </c>
      <c r="C173" s="520"/>
      <c r="D173" s="520"/>
      <c r="E173" s="521"/>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K+zGc/LSYHlf/zN3EJRSzZUASQqnUNHh576L2TfOmecVQR2u7Us9gWj5lBZJAlTBFPTxkd0NDTI87Z/Fw6jYKw==" saltValue="CtS8fOlBCM/ocAGWxvP67A==" spinCount="100000" sheet="1" objects="1" scenarios="1" selectLockedCells="1"/>
  <mergeCells count="354">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O9:O10"/>
    <mergeCell ref="E12:F13"/>
    <mergeCell ref="B14:C14"/>
    <mergeCell ref="E14:F14"/>
    <mergeCell ref="B15:B16"/>
    <mergeCell ref="E15:F15"/>
    <mergeCell ref="J9:J10"/>
    <mergeCell ref="K9:K10"/>
    <mergeCell ref="L9:L10"/>
    <mergeCell ref="M9:M10"/>
    <mergeCell ref="N9:N1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count="10">
    <dataValidation type="textLength" operator="equal" allowBlank="1" showInputMessage="1" showErrorMessage="1" prompt="都道府県に続く番号を半角6文字で入力。" sqref="E137:F137 E17:F17 E47:F47 E77:F77 E107:F107 E167:F167" xr:uid="{00000000-0002-0000-1700-000001000000}">
      <formula1>6</formula1>
    </dataValidation>
    <dataValidation type="list" allowBlank="1" showInputMessage="1" showErrorMessage="1" sqref="D137 D47 D77 D107 D17 D167" xr:uid="{00000000-0002-0000-17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127 K7 K37 K67 K97 K157" xr:uid="{00000000-0002-0000-17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7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F4E5E502-4C4D-4D01-BB5A-E0D4B101F8C0}">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D8C94C60-C296-432A-84DB-8D58598BACE7}">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968013CA-FF3A-4180-9C15-9871C6E08FF5}">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7B614161-4AD5-4A93-8BAB-F605603E6A4F}">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15C04BA3-55A5-4093-81A1-5012D7FBA3B5}">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F1E43158-40A7-4F9B-BD1E-3CFBEB859CB2}">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0000"/>
  </sheetPr>
  <dimension ref="A1:AF190"/>
  <sheetViews>
    <sheetView view="pageBreakPreview" topLeftCell="F176"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1+'20'!J152</f>
        <v>121</v>
      </c>
      <c r="K2" s="36" t="s">
        <v>49</v>
      </c>
      <c r="L2" s="148"/>
      <c r="M2" s="148"/>
      <c r="N2" s="148"/>
      <c r="O2" s="148"/>
      <c r="P2" s="148"/>
      <c r="Q2" s="148"/>
      <c r="R2" s="148"/>
      <c r="S2" s="148"/>
      <c r="T2" s="148"/>
    </row>
    <row r="3" spans="1:32" ht="27" customHeight="1">
      <c r="A3" s="390"/>
      <c r="B3" s="508" t="s">
        <v>293</v>
      </c>
      <c r="C3" s="508"/>
      <c r="D3" s="508"/>
      <c r="E3" s="508"/>
      <c r="F3" s="508"/>
      <c r="G3" s="508"/>
      <c r="H3" s="90"/>
      <c r="L3" s="148"/>
      <c r="M3" s="148"/>
      <c r="N3" s="148"/>
      <c r="O3" s="148"/>
      <c r="P3" s="148"/>
      <c r="Q3" s="148"/>
      <c r="R3" s="148"/>
      <c r="S3" s="148"/>
      <c r="T3" s="148"/>
    </row>
    <row r="4" spans="1:32" ht="27" customHeight="1">
      <c r="A4" s="390"/>
      <c r="B4" s="503"/>
      <c r="C4" s="503"/>
      <c r="D4" s="504"/>
      <c r="E4" s="504"/>
      <c r="F4" s="504"/>
      <c r="G4" s="504"/>
      <c r="H4" s="504"/>
      <c r="I4" s="34"/>
      <c r="J4" s="35"/>
      <c r="K4" s="390"/>
      <c r="L4" s="148"/>
      <c r="M4" s="148"/>
      <c r="N4" s="408"/>
      <c r="O4" s="148"/>
      <c r="P4" s="148"/>
      <c r="Q4" s="148"/>
      <c r="R4" s="148"/>
      <c r="S4" s="148"/>
      <c r="T4" s="148"/>
    </row>
    <row r="5" spans="1:32" ht="27" customHeight="1">
      <c r="A5" s="390"/>
      <c r="B5" s="503" t="s">
        <v>28</v>
      </c>
      <c r="C5" s="503"/>
      <c r="D5" s="505">
        <f>【様式１】申請書!G7</f>
        <v>0</v>
      </c>
      <c r="E5" s="505"/>
      <c r="F5" s="505"/>
      <c r="G5" s="505"/>
      <c r="H5" s="505"/>
      <c r="I5" s="34"/>
      <c r="J5" s="35"/>
      <c r="K5" s="390"/>
      <c r="L5" s="148"/>
      <c r="M5" s="148"/>
      <c r="N5" s="148"/>
      <c r="O5" s="148"/>
      <c r="P5" s="148"/>
      <c r="Q5" s="148"/>
      <c r="R5" s="148"/>
      <c r="S5" s="148"/>
      <c r="T5" s="148"/>
      <c r="U5" s="388">
        <f>IF('21'!E12&lt;&gt;"",'21'!E12,'21'!D12)</f>
        <v>0</v>
      </c>
      <c r="AB5" s="565"/>
      <c r="AC5" s="565"/>
      <c r="AD5" s="565"/>
      <c r="AE5" s="565"/>
      <c r="AF5" s="565"/>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121</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90"/>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9" t="s">
        <v>294</v>
      </c>
      <c r="C20" s="570"/>
      <c r="D20" s="359"/>
      <c r="E20" s="493"/>
      <c r="F20" s="494"/>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95" t="s">
        <v>287</v>
      </c>
      <c r="C21" s="496"/>
      <c r="D21" s="496"/>
      <c r="E21" s="497"/>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95" t="s">
        <v>267</v>
      </c>
      <c r="C22" s="496"/>
      <c r="D22" s="496"/>
      <c r="E22" s="497"/>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19" t="s">
        <v>268</v>
      </c>
      <c r="C23" s="520"/>
      <c r="D23" s="520"/>
      <c r="E23" s="521"/>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122</v>
      </c>
      <c r="K32" s="36" t="s">
        <v>49</v>
      </c>
      <c r="L32" s="148"/>
      <c r="M32" s="148"/>
      <c r="N32" s="148"/>
      <c r="O32" s="148"/>
      <c r="P32" s="148"/>
      <c r="Q32" s="148"/>
      <c r="R32" s="148"/>
      <c r="S32" s="148"/>
      <c r="T32" s="148"/>
    </row>
    <row r="33" spans="1:32" ht="27" customHeight="1">
      <c r="A33" s="390"/>
      <c r="B33" s="508" t="s">
        <v>293</v>
      </c>
      <c r="C33" s="508"/>
      <c r="D33" s="508"/>
      <c r="E33" s="508"/>
      <c r="F33" s="508"/>
      <c r="G33" s="508"/>
      <c r="H33" s="90"/>
      <c r="L33" s="148"/>
      <c r="M33" s="148"/>
      <c r="N33" s="148"/>
      <c r="O33" s="148"/>
      <c r="P33" s="148"/>
      <c r="Q33" s="148"/>
      <c r="R33" s="148"/>
      <c r="S33" s="148"/>
      <c r="T33" s="148"/>
    </row>
    <row r="34" spans="1:32" ht="27" customHeight="1">
      <c r="A34" s="390"/>
      <c r="B34" s="503"/>
      <c r="C34" s="503"/>
      <c r="D34" s="504"/>
      <c r="E34" s="504"/>
      <c r="F34" s="504"/>
      <c r="G34" s="504"/>
      <c r="H34" s="504"/>
      <c r="I34" s="34"/>
      <c r="J34" s="35"/>
      <c r="K34" s="390"/>
      <c r="L34" s="148"/>
      <c r="M34" s="148"/>
      <c r="N34" s="148"/>
      <c r="O34" s="148"/>
      <c r="P34" s="148"/>
      <c r="Q34" s="148"/>
      <c r="R34" s="148"/>
      <c r="S34" s="148"/>
      <c r="T34" s="148"/>
    </row>
    <row r="35" spans="1:32" ht="27" customHeight="1">
      <c r="A35" s="390"/>
      <c r="B35" s="503" t="s">
        <v>28</v>
      </c>
      <c r="C35" s="503"/>
      <c r="D35" s="505">
        <f>【様式１】申請書!G$7</f>
        <v>0</v>
      </c>
      <c r="E35" s="505"/>
      <c r="F35" s="505"/>
      <c r="G35" s="505"/>
      <c r="H35" s="505"/>
      <c r="I35" s="34"/>
      <c r="J35" s="35"/>
      <c r="K35" s="390"/>
      <c r="L35" s="148"/>
      <c r="M35" s="148"/>
      <c r="N35" s="148"/>
      <c r="O35" s="148"/>
      <c r="P35" s="148"/>
      <c r="Q35" s="148"/>
      <c r="R35" s="148"/>
      <c r="S35" s="148"/>
      <c r="T35" s="148"/>
      <c r="AB35" s="565"/>
      <c r="AC35" s="565"/>
      <c r="AD35" s="565"/>
      <c r="AE35" s="565"/>
      <c r="AF35" s="565"/>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122</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90"/>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9" t="s">
        <v>295</v>
      </c>
      <c r="C50" s="570"/>
      <c r="D50" s="427"/>
      <c r="E50" s="493"/>
      <c r="F50" s="494"/>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95" t="s">
        <v>287</v>
      </c>
      <c r="C51" s="496"/>
      <c r="D51" s="496"/>
      <c r="E51" s="497"/>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95" t="s">
        <v>267</v>
      </c>
      <c r="C52" s="496"/>
      <c r="D52" s="496"/>
      <c r="E52" s="497"/>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19" t="s">
        <v>268</v>
      </c>
      <c r="C53" s="520"/>
      <c r="D53" s="520"/>
      <c r="E53" s="521"/>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123</v>
      </c>
      <c r="K62" s="36" t="s">
        <v>49</v>
      </c>
      <c r="L62" s="148"/>
      <c r="M62" s="148"/>
      <c r="N62" s="148"/>
      <c r="O62" s="148"/>
      <c r="P62" s="148"/>
      <c r="Q62" s="148"/>
      <c r="R62" s="148"/>
      <c r="S62" s="148"/>
      <c r="T62" s="148"/>
    </row>
    <row r="63" spans="1:20" ht="27" customHeight="1">
      <c r="A63" s="390"/>
      <c r="B63" s="508" t="s">
        <v>293</v>
      </c>
      <c r="C63" s="508"/>
      <c r="D63" s="508"/>
      <c r="E63" s="508"/>
      <c r="F63" s="508"/>
      <c r="G63" s="508"/>
      <c r="H63" s="90"/>
      <c r="L63" s="148"/>
      <c r="M63" s="148"/>
      <c r="N63" s="148"/>
      <c r="O63" s="148"/>
      <c r="P63" s="148"/>
      <c r="Q63" s="148"/>
      <c r="R63" s="148"/>
      <c r="S63" s="148"/>
      <c r="T63" s="148"/>
    </row>
    <row r="64" spans="1:20" ht="27" customHeight="1">
      <c r="A64" s="390"/>
      <c r="B64" s="503"/>
      <c r="C64" s="503"/>
      <c r="D64" s="504"/>
      <c r="E64" s="504"/>
      <c r="F64" s="504"/>
      <c r="G64" s="504"/>
      <c r="H64" s="504"/>
      <c r="I64" s="34"/>
      <c r="J64" s="35"/>
      <c r="K64" s="390"/>
      <c r="L64" s="148"/>
      <c r="M64" s="148"/>
      <c r="N64" s="148"/>
      <c r="O64" s="148"/>
      <c r="P64" s="148"/>
      <c r="Q64" s="148"/>
      <c r="R64" s="148"/>
      <c r="S64" s="148"/>
      <c r="T64" s="148"/>
    </row>
    <row r="65" spans="1:32" ht="27" customHeight="1">
      <c r="A65" s="390"/>
      <c r="B65" s="503" t="s">
        <v>28</v>
      </c>
      <c r="C65" s="503"/>
      <c r="D65" s="505">
        <f>【様式１】申請書!G$7</f>
        <v>0</v>
      </c>
      <c r="E65" s="505"/>
      <c r="F65" s="505"/>
      <c r="G65" s="505"/>
      <c r="H65" s="505"/>
      <c r="I65" s="34"/>
      <c r="J65" s="35"/>
      <c r="K65" s="390"/>
      <c r="L65" s="148"/>
      <c r="M65" s="148"/>
      <c r="N65" s="148"/>
      <c r="O65" s="148"/>
      <c r="P65" s="148"/>
      <c r="Q65" s="148"/>
      <c r="R65" s="148"/>
      <c r="S65" s="148"/>
      <c r="T65" s="148"/>
      <c r="AB65" s="565"/>
      <c r="AC65" s="565"/>
      <c r="AD65" s="565"/>
      <c r="AE65" s="565"/>
      <c r="AF65" s="565"/>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123</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90"/>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482" t="s">
        <v>294</v>
      </c>
      <c r="C80" s="483"/>
      <c r="D80" s="427"/>
      <c r="E80" s="493"/>
      <c r="F80" s="494"/>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95" t="s">
        <v>287</v>
      </c>
      <c r="C81" s="496"/>
      <c r="D81" s="496"/>
      <c r="E81" s="497"/>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95" t="s">
        <v>267</v>
      </c>
      <c r="C82" s="496"/>
      <c r="D82" s="496"/>
      <c r="E82" s="497"/>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19" t="s">
        <v>268</v>
      </c>
      <c r="C83" s="520"/>
      <c r="D83" s="520"/>
      <c r="E83" s="521"/>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124</v>
      </c>
      <c r="K92" s="36" t="s">
        <v>49</v>
      </c>
      <c r="L92" s="148"/>
      <c r="M92" s="148"/>
      <c r="N92" s="148"/>
      <c r="O92" s="148"/>
      <c r="P92" s="148"/>
      <c r="Q92" s="148"/>
      <c r="R92" s="148"/>
      <c r="S92" s="148"/>
      <c r="T92" s="148"/>
    </row>
    <row r="93" spans="1:32" ht="27" customHeight="1">
      <c r="A93" s="390"/>
      <c r="B93" s="508" t="s">
        <v>293</v>
      </c>
      <c r="C93" s="508"/>
      <c r="D93" s="508"/>
      <c r="E93" s="508"/>
      <c r="F93" s="508"/>
      <c r="G93" s="508"/>
      <c r="H93" s="90"/>
      <c r="L93" s="148"/>
      <c r="M93" s="148"/>
      <c r="N93" s="148"/>
      <c r="O93" s="148"/>
      <c r="P93" s="148"/>
      <c r="Q93" s="148"/>
      <c r="R93" s="148"/>
      <c r="S93" s="148"/>
      <c r="T93" s="148"/>
    </row>
    <row r="94" spans="1:32" ht="27" customHeight="1">
      <c r="A94" s="390"/>
      <c r="B94" s="503"/>
      <c r="C94" s="503"/>
      <c r="D94" s="504"/>
      <c r="E94" s="504"/>
      <c r="F94" s="504"/>
      <c r="G94" s="504"/>
      <c r="H94" s="504"/>
      <c r="I94" s="34"/>
      <c r="J94" s="35"/>
      <c r="K94" s="390"/>
      <c r="L94" s="148"/>
      <c r="M94" s="148"/>
      <c r="N94" s="148"/>
      <c r="O94" s="148"/>
      <c r="P94" s="148"/>
      <c r="Q94" s="148"/>
      <c r="R94" s="148"/>
      <c r="S94" s="148"/>
      <c r="T94" s="148"/>
    </row>
    <row r="95" spans="1:32" ht="27" customHeight="1">
      <c r="A95" s="390"/>
      <c r="B95" s="503" t="s">
        <v>28</v>
      </c>
      <c r="C95" s="503"/>
      <c r="D95" s="505">
        <f>【様式１】申請書!G$7</f>
        <v>0</v>
      </c>
      <c r="E95" s="505"/>
      <c r="F95" s="505"/>
      <c r="G95" s="505"/>
      <c r="H95" s="505"/>
      <c r="I95" s="34"/>
      <c r="J95" s="35"/>
      <c r="K95" s="390"/>
      <c r="L95" s="148"/>
      <c r="M95" s="148"/>
      <c r="N95" s="148"/>
      <c r="O95" s="148"/>
      <c r="P95" s="148"/>
      <c r="Q95" s="148"/>
      <c r="R95" s="148"/>
      <c r="S95" s="148"/>
      <c r="T95" s="148"/>
      <c r="AB95" s="565"/>
      <c r="AC95" s="565"/>
      <c r="AD95" s="565"/>
      <c r="AE95" s="565"/>
      <c r="AF95" s="565"/>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124</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90"/>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482" t="s">
        <v>294</v>
      </c>
      <c r="C110" s="483"/>
      <c r="D110" s="359"/>
      <c r="E110" s="493"/>
      <c r="F110" s="494"/>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95" t="s">
        <v>287</v>
      </c>
      <c r="C111" s="496"/>
      <c r="D111" s="496"/>
      <c r="E111" s="497"/>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95" t="s">
        <v>267</v>
      </c>
      <c r="C112" s="496"/>
      <c r="D112" s="496"/>
      <c r="E112" s="497"/>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19" t="s">
        <v>268</v>
      </c>
      <c r="C113" s="520"/>
      <c r="D113" s="520"/>
      <c r="E113" s="521"/>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125</v>
      </c>
      <c r="K122" s="36" t="s">
        <v>49</v>
      </c>
      <c r="L122" s="148"/>
      <c r="M122" s="148"/>
      <c r="N122" s="148"/>
      <c r="O122" s="148"/>
      <c r="P122" s="148"/>
      <c r="Q122" s="148"/>
      <c r="R122" s="148"/>
      <c r="S122" s="148"/>
      <c r="T122" s="148"/>
    </row>
    <row r="123" spans="1:32" ht="27" customHeight="1">
      <c r="A123" s="390"/>
      <c r="B123" s="508" t="s">
        <v>293</v>
      </c>
      <c r="C123" s="508"/>
      <c r="D123" s="508"/>
      <c r="E123" s="508"/>
      <c r="F123" s="508"/>
      <c r="G123" s="508"/>
      <c r="H123" s="90"/>
      <c r="L123" s="148"/>
      <c r="M123" s="148"/>
      <c r="N123" s="148"/>
      <c r="O123" s="148"/>
      <c r="P123" s="148"/>
      <c r="Q123" s="148"/>
      <c r="R123" s="148"/>
      <c r="S123" s="148"/>
      <c r="T123" s="148"/>
    </row>
    <row r="124" spans="1:32" ht="27" customHeight="1">
      <c r="A124" s="390"/>
      <c r="B124" s="503"/>
      <c r="C124" s="503"/>
      <c r="D124" s="504"/>
      <c r="E124" s="504"/>
      <c r="F124" s="504"/>
      <c r="G124" s="504"/>
      <c r="H124" s="504"/>
      <c r="I124" s="34"/>
      <c r="J124" s="35"/>
      <c r="K124" s="390"/>
      <c r="L124" s="148"/>
      <c r="M124" s="148"/>
      <c r="N124" s="148"/>
      <c r="O124" s="148"/>
      <c r="P124" s="148"/>
      <c r="Q124" s="148"/>
      <c r="R124" s="148"/>
      <c r="S124" s="148"/>
      <c r="T124" s="148"/>
    </row>
    <row r="125" spans="1:32" ht="27" customHeight="1">
      <c r="A125" s="390"/>
      <c r="B125" s="503" t="s">
        <v>28</v>
      </c>
      <c r="C125" s="503"/>
      <c r="D125" s="505">
        <f>【様式１】申請書!G$7</f>
        <v>0</v>
      </c>
      <c r="E125" s="505"/>
      <c r="F125" s="505"/>
      <c r="G125" s="505"/>
      <c r="H125" s="505"/>
      <c r="I125" s="34"/>
      <c r="J125" s="35"/>
      <c r="K125" s="390"/>
      <c r="L125" s="148"/>
      <c r="M125" s="148"/>
      <c r="N125" s="148"/>
      <c r="O125" s="148"/>
      <c r="P125" s="148"/>
      <c r="Q125" s="148"/>
      <c r="R125" s="148"/>
      <c r="S125" s="148"/>
      <c r="T125" s="148"/>
      <c r="AB125" s="565"/>
      <c r="AC125" s="565"/>
      <c r="AD125" s="565"/>
      <c r="AE125" s="565"/>
      <c r="AF125" s="565"/>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125</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90"/>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482" t="s">
        <v>296</v>
      </c>
      <c r="C140" s="483"/>
      <c r="D140" s="359"/>
      <c r="E140" s="493"/>
      <c r="F140" s="494"/>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95" t="s">
        <v>287</v>
      </c>
      <c r="C141" s="496"/>
      <c r="D141" s="496"/>
      <c r="E141" s="497"/>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95" t="s">
        <v>267</v>
      </c>
      <c r="C142" s="496"/>
      <c r="D142" s="496"/>
      <c r="E142" s="497"/>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19" t="s">
        <v>268</v>
      </c>
      <c r="C143" s="520"/>
      <c r="D143" s="520"/>
      <c r="E143" s="521"/>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126</v>
      </c>
      <c r="K152" s="36" t="s">
        <v>49</v>
      </c>
      <c r="L152" s="148"/>
      <c r="M152" s="148"/>
      <c r="N152" s="148"/>
      <c r="O152" s="148"/>
      <c r="P152" s="148"/>
      <c r="Q152" s="148"/>
      <c r="R152" s="148"/>
      <c r="S152" s="148"/>
      <c r="T152" s="148"/>
    </row>
    <row r="153" spans="1:32" ht="27" customHeight="1">
      <c r="A153" s="390"/>
      <c r="B153" s="508" t="s">
        <v>293</v>
      </c>
      <c r="C153" s="508"/>
      <c r="D153" s="508"/>
      <c r="E153" s="508"/>
      <c r="F153" s="508"/>
      <c r="G153" s="508"/>
      <c r="H153" s="90"/>
      <c r="L153" s="148"/>
      <c r="M153" s="148"/>
      <c r="N153" s="148"/>
      <c r="O153" s="148"/>
      <c r="P153" s="148"/>
      <c r="Q153" s="148"/>
      <c r="R153" s="148"/>
      <c r="S153" s="148"/>
      <c r="T153" s="148"/>
    </row>
    <row r="154" spans="1:32" ht="27" customHeight="1">
      <c r="A154" s="390"/>
      <c r="B154" s="503"/>
      <c r="C154" s="503"/>
      <c r="D154" s="504"/>
      <c r="E154" s="504"/>
      <c r="F154" s="504"/>
      <c r="G154" s="504"/>
      <c r="H154" s="504"/>
      <c r="I154" s="34"/>
      <c r="J154" s="35"/>
      <c r="K154" s="390"/>
      <c r="L154" s="148"/>
      <c r="M154" s="148"/>
      <c r="N154" s="148"/>
      <c r="O154" s="148"/>
      <c r="P154" s="148"/>
      <c r="Q154" s="148"/>
      <c r="R154" s="148"/>
      <c r="S154" s="148"/>
      <c r="T154" s="148"/>
    </row>
    <row r="155" spans="1:32" ht="27" customHeight="1">
      <c r="A155" s="390"/>
      <c r="B155" s="503" t="s">
        <v>28</v>
      </c>
      <c r="C155" s="503"/>
      <c r="D155" s="505">
        <f>【様式１】申請書!G$7</f>
        <v>0</v>
      </c>
      <c r="E155" s="505"/>
      <c r="F155" s="505"/>
      <c r="G155" s="505"/>
      <c r="H155" s="505"/>
      <c r="I155" s="34"/>
      <c r="J155" s="35"/>
      <c r="K155" s="390"/>
      <c r="L155" s="148"/>
      <c r="M155" s="148"/>
      <c r="N155" s="148"/>
      <c r="O155" s="148"/>
      <c r="P155" s="148"/>
      <c r="Q155" s="148"/>
      <c r="R155" s="148"/>
      <c r="S155" s="148"/>
      <c r="T155" s="148"/>
      <c r="AB155" s="565"/>
      <c r="AC155" s="565"/>
      <c r="AD155" s="565"/>
      <c r="AE155" s="565"/>
      <c r="AF155" s="565"/>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126</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90"/>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482" t="s">
        <v>294</v>
      </c>
      <c r="C170" s="483"/>
      <c r="D170" s="359"/>
      <c r="E170" s="493"/>
      <c r="F170" s="494"/>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95" t="s">
        <v>287</v>
      </c>
      <c r="C171" s="496"/>
      <c r="D171" s="496"/>
      <c r="E171" s="497"/>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95" t="s">
        <v>267</v>
      </c>
      <c r="C172" s="496"/>
      <c r="D172" s="496"/>
      <c r="E172" s="497"/>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19" t="s">
        <v>268</v>
      </c>
      <c r="C173" s="520"/>
      <c r="D173" s="520"/>
      <c r="E173" s="521"/>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I2SoBnZk0BjgM0bxPx5oQ5UZP0gD4MoJz/DNT5TZWSGWOj3SO5oagOqJUzz68/VWmgCC8sfQMB0nlPib3Ivs1g==" saltValue="sceeAUeWtFO6lZsLAJ9IGg==" spinCount="100000" sheet="1" objects="1" scenarios="1" selectLockedCells="1"/>
  <mergeCells count="354">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O9:O10"/>
    <mergeCell ref="E12:F13"/>
    <mergeCell ref="B14:C14"/>
    <mergeCell ref="E14:F14"/>
    <mergeCell ref="B15:B16"/>
    <mergeCell ref="E15:F15"/>
    <mergeCell ref="J9:J10"/>
    <mergeCell ref="K9:K10"/>
    <mergeCell ref="L9:L10"/>
    <mergeCell ref="M9:M10"/>
    <mergeCell ref="N9:N1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count="10">
    <dataValidation type="textLength" operator="equal" allowBlank="1" showInputMessage="1" showErrorMessage="1" prompt="都道府県に続く番号を半角6文字で入力。" sqref="E137:F137 E17:F17 E47:F47 E77:F77 E107:F107 E167:F167" xr:uid="{00000000-0002-0000-1800-000001000000}">
      <formula1>6</formula1>
    </dataValidation>
    <dataValidation type="list" allowBlank="1" showInputMessage="1" showErrorMessage="1" sqref="D137 D47 D77 D107 D17 D167" xr:uid="{00000000-0002-0000-18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127 K7 K37 K67 K97 K157" xr:uid="{00000000-0002-0000-18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8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A10E3AAD-1D45-4F98-8D6B-01BFB5B1B4CE}">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475B54F3-D485-40B6-826F-47EE17EAD0D7}">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358298D0-95D8-4E5F-B601-C6C2035D1853}">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FF4A7A74-D594-4843-8BC1-57DF796E26F7}">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84D4F999-2037-4475-9E1C-E5AB6588D551}">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D9EF86FF-B265-4481-80A3-1CB23D897D8B}">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0000"/>
  </sheetPr>
  <dimension ref="A1:AF190"/>
  <sheetViews>
    <sheetView view="pageBreakPreview" topLeftCell="F170"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1+'21'!J152</f>
        <v>127</v>
      </c>
      <c r="K2" s="36" t="s">
        <v>49</v>
      </c>
      <c r="L2" s="148"/>
      <c r="M2" s="148"/>
      <c r="N2" s="148"/>
      <c r="O2" s="148"/>
      <c r="P2" s="148"/>
      <c r="Q2" s="148"/>
      <c r="R2" s="148"/>
      <c r="S2" s="148"/>
      <c r="T2" s="148"/>
    </row>
    <row r="3" spans="1:32" ht="27" customHeight="1">
      <c r="A3" s="390"/>
      <c r="B3" s="508" t="s">
        <v>293</v>
      </c>
      <c r="C3" s="508"/>
      <c r="D3" s="508"/>
      <c r="E3" s="508"/>
      <c r="F3" s="508"/>
      <c r="G3" s="508"/>
      <c r="H3" s="90"/>
      <c r="L3" s="148"/>
      <c r="M3" s="148"/>
      <c r="N3" s="148"/>
      <c r="O3" s="148"/>
      <c r="P3" s="148"/>
      <c r="Q3" s="148"/>
      <c r="R3" s="148"/>
      <c r="S3" s="148"/>
      <c r="T3" s="148"/>
    </row>
    <row r="4" spans="1:32" ht="27" customHeight="1">
      <c r="A4" s="390"/>
      <c r="B4" s="503"/>
      <c r="C4" s="503"/>
      <c r="D4" s="504"/>
      <c r="E4" s="504"/>
      <c r="F4" s="504"/>
      <c r="G4" s="504"/>
      <c r="H4" s="504"/>
      <c r="I4" s="34"/>
      <c r="J4" s="35"/>
      <c r="K4" s="390"/>
      <c r="L4" s="148"/>
      <c r="M4" s="148"/>
      <c r="N4" s="408"/>
      <c r="O4" s="148"/>
      <c r="P4" s="148"/>
      <c r="Q4" s="148"/>
      <c r="R4" s="148"/>
      <c r="S4" s="148"/>
      <c r="T4" s="148"/>
    </row>
    <row r="5" spans="1:32" ht="27" customHeight="1">
      <c r="A5" s="390"/>
      <c r="B5" s="503" t="s">
        <v>28</v>
      </c>
      <c r="C5" s="503"/>
      <c r="D5" s="505">
        <f>【様式１】申請書!G7</f>
        <v>0</v>
      </c>
      <c r="E5" s="505"/>
      <c r="F5" s="505"/>
      <c r="G5" s="505"/>
      <c r="H5" s="505"/>
      <c r="I5" s="34"/>
      <c r="J5" s="35"/>
      <c r="K5" s="390"/>
      <c r="L5" s="148"/>
      <c r="M5" s="148"/>
      <c r="N5" s="148"/>
      <c r="O5" s="148"/>
      <c r="P5" s="148"/>
      <c r="Q5" s="148"/>
      <c r="R5" s="148"/>
      <c r="S5" s="148"/>
      <c r="T5" s="148"/>
      <c r="U5" s="388">
        <f>IF('22'!E12&lt;&gt;"",'22'!E12,'22'!D12)</f>
        <v>0</v>
      </c>
      <c r="AB5" s="565"/>
      <c r="AC5" s="565"/>
      <c r="AD5" s="565"/>
      <c r="AE5" s="565"/>
      <c r="AF5" s="565"/>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127</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90"/>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9" t="s">
        <v>294</v>
      </c>
      <c r="C20" s="570"/>
      <c r="D20" s="359"/>
      <c r="E20" s="493"/>
      <c r="F20" s="494"/>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95" t="s">
        <v>287</v>
      </c>
      <c r="C21" s="496"/>
      <c r="D21" s="496"/>
      <c r="E21" s="497"/>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95" t="s">
        <v>267</v>
      </c>
      <c r="C22" s="496"/>
      <c r="D22" s="496"/>
      <c r="E22" s="497"/>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19" t="s">
        <v>268</v>
      </c>
      <c r="C23" s="520"/>
      <c r="D23" s="520"/>
      <c r="E23" s="521"/>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128</v>
      </c>
      <c r="K32" s="36" t="s">
        <v>49</v>
      </c>
      <c r="L32" s="148"/>
      <c r="M32" s="148"/>
      <c r="N32" s="148"/>
      <c r="O32" s="148"/>
      <c r="P32" s="148"/>
      <c r="Q32" s="148"/>
      <c r="R32" s="148"/>
      <c r="S32" s="148"/>
      <c r="T32" s="148"/>
    </row>
    <row r="33" spans="1:32" ht="27" customHeight="1">
      <c r="A33" s="390"/>
      <c r="B33" s="508" t="s">
        <v>293</v>
      </c>
      <c r="C33" s="508"/>
      <c r="D33" s="508"/>
      <c r="E33" s="508"/>
      <c r="F33" s="508"/>
      <c r="G33" s="508"/>
      <c r="H33" s="90"/>
      <c r="L33" s="148"/>
      <c r="M33" s="148"/>
      <c r="N33" s="148"/>
      <c r="O33" s="148"/>
      <c r="P33" s="148"/>
      <c r="Q33" s="148"/>
      <c r="R33" s="148"/>
      <c r="S33" s="148"/>
      <c r="T33" s="148"/>
    </row>
    <row r="34" spans="1:32" ht="27" customHeight="1">
      <c r="A34" s="390"/>
      <c r="B34" s="503"/>
      <c r="C34" s="503"/>
      <c r="D34" s="504"/>
      <c r="E34" s="504"/>
      <c r="F34" s="504"/>
      <c r="G34" s="504"/>
      <c r="H34" s="504"/>
      <c r="I34" s="34"/>
      <c r="J34" s="35"/>
      <c r="K34" s="390"/>
      <c r="L34" s="148"/>
      <c r="M34" s="148"/>
      <c r="N34" s="148"/>
      <c r="O34" s="148"/>
      <c r="P34" s="148"/>
      <c r="Q34" s="148"/>
      <c r="R34" s="148"/>
      <c r="S34" s="148"/>
      <c r="T34" s="148"/>
    </row>
    <row r="35" spans="1:32" ht="27" customHeight="1">
      <c r="A35" s="390"/>
      <c r="B35" s="503" t="s">
        <v>28</v>
      </c>
      <c r="C35" s="503"/>
      <c r="D35" s="505">
        <f>【様式１】申請書!G$7</f>
        <v>0</v>
      </c>
      <c r="E35" s="505"/>
      <c r="F35" s="505"/>
      <c r="G35" s="505"/>
      <c r="H35" s="505"/>
      <c r="I35" s="34"/>
      <c r="J35" s="35"/>
      <c r="K35" s="390"/>
      <c r="L35" s="148"/>
      <c r="M35" s="148"/>
      <c r="N35" s="148"/>
      <c r="O35" s="148"/>
      <c r="P35" s="148"/>
      <c r="Q35" s="148"/>
      <c r="R35" s="148"/>
      <c r="S35" s="148"/>
      <c r="T35" s="148"/>
      <c r="AB35" s="565"/>
      <c r="AC35" s="565"/>
      <c r="AD35" s="565"/>
      <c r="AE35" s="565"/>
      <c r="AF35" s="565"/>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128</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90"/>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9" t="s">
        <v>295</v>
      </c>
      <c r="C50" s="570"/>
      <c r="D50" s="427"/>
      <c r="E50" s="493"/>
      <c r="F50" s="494"/>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95" t="s">
        <v>287</v>
      </c>
      <c r="C51" s="496"/>
      <c r="D51" s="496"/>
      <c r="E51" s="497"/>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95" t="s">
        <v>267</v>
      </c>
      <c r="C52" s="496"/>
      <c r="D52" s="496"/>
      <c r="E52" s="497"/>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19" t="s">
        <v>268</v>
      </c>
      <c r="C53" s="520"/>
      <c r="D53" s="520"/>
      <c r="E53" s="521"/>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129</v>
      </c>
      <c r="K62" s="36" t="s">
        <v>49</v>
      </c>
      <c r="L62" s="148"/>
      <c r="M62" s="148"/>
      <c r="N62" s="148"/>
      <c r="O62" s="148"/>
      <c r="P62" s="148"/>
      <c r="Q62" s="148"/>
      <c r="R62" s="148"/>
      <c r="S62" s="148"/>
      <c r="T62" s="148"/>
    </row>
    <row r="63" spans="1:20" ht="27" customHeight="1">
      <c r="A63" s="390"/>
      <c r="B63" s="508" t="s">
        <v>293</v>
      </c>
      <c r="C63" s="508"/>
      <c r="D63" s="508"/>
      <c r="E63" s="508"/>
      <c r="F63" s="508"/>
      <c r="G63" s="508"/>
      <c r="H63" s="90"/>
      <c r="L63" s="148"/>
      <c r="M63" s="148"/>
      <c r="N63" s="148"/>
      <c r="O63" s="148"/>
      <c r="P63" s="148"/>
      <c r="Q63" s="148"/>
      <c r="R63" s="148"/>
      <c r="S63" s="148"/>
      <c r="T63" s="148"/>
    </row>
    <row r="64" spans="1:20" ht="27" customHeight="1">
      <c r="A64" s="390"/>
      <c r="B64" s="503"/>
      <c r="C64" s="503"/>
      <c r="D64" s="504"/>
      <c r="E64" s="504"/>
      <c r="F64" s="504"/>
      <c r="G64" s="504"/>
      <c r="H64" s="504"/>
      <c r="I64" s="34"/>
      <c r="J64" s="35"/>
      <c r="K64" s="390"/>
      <c r="L64" s="148"/>
      <c r="M64" s="148"/>
      <c r="N64" s="148"/>
      <c r="O64" s="148"/>
      <c r="P64" s="148"/>
      <c r="Q64" s="148"/>
      <c r="R64" s="148"/>
      <c r="S64" s="148"/>
      <c r="T64" s="148"/>
    </row>
    <row r="65" spans="1:32" ht="27" customHeight="1">
      <c r="A65" s="390"/>
      <c r="B65" s="503" t="s">
        <v>28</v>
      </c>
      <c r="C65" s="503"/>
      <c r="D65" s="505">
        <f>【様式１】申請書!G$7</f>
        <v>0</v>
      </c>
      <c r="E65" s="505"/>
      <c r="F65" s="505"/>
      <c r="G65" s="505"/>
      <c r="H65" s="505"/>
      <c r="I65" s="34"/>
      <c r="J65" s="35"/>
      <c r="K65" s="390"/>
      <c r="L65" s="148"/>
      <c r="M65" s="148"/>
      <c r="N65" s="148"/>
      <c r="O65" s="148"/>
      <c r="P65" s="148"/>
      <c r="Q65" s="148"/>
      <c r="R65" s="148"/>
      <c r="S65" s="148"/>
      <c r="T65" s="148"/>
      <c r="AB65" s="565"/>
      <c r="AC65" s="565"/>
      <c r="AD65" s="565"/>
      <c r="AE65" s="565"/>
      <c r="AF65" s="565"/>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129</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90"/>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482" t="s">
        <v>294</v>
      </c>
      <c r="C80" s="483"/>
      <c r="D80" s="427"/>
      <c r="E80" s="493"/>
      <c r="F80" s="494"/>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95" t="s">
        <v>287</v>
      </c>
      <c r="C81" s="496"/>
      <c r="D81" s="496"/>
      <c r="E81" s="497"/>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95" t="s">
        <v>267</v>
      </c>
      <c r="C82" s="496"/>
      <c r="D82" s="496"/>
      <c r="E82" s="497"/>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19" t="s">
        <v>268</v>
      </c>
      <c r="C83" s="520"/>
      <c r="D83" s="520"/>
      <c r="E83" s="521"/>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130</v>
      </c>
      <c r="K92" s="36" t="s">
        <v>49</v>
      </c>
      <c r="L92" s="148"/>
      <c r="M92" s="148"/>
      <c r="N92" s="148"/>
      <c r="O92" s="148"/>
      <c r="P92" s="148"/>
      <c r="Q92" s="148"/>
      <c r="R92" s="148"/>
      <c r="S92" s="148"/>
      <c r="T92" s="148"/>
    </row>
    <row r="93" spans="1:32" ht="27" customHeight="1">
      <c r="A93" s="390"/>
      <c r="B93" s="508" t="s">
        <v>293</v>
      </c>
      <c r="C93" s="508"/>
      <c r="D93" s="508"/>
      <c r="E93" s="508"/>
      <c r="F93" s="508"/>
      <c r="G93" s="508"/>
      <c r="H93" s="90"/>
      <c r="L93" s="148"/>
      <c r="M93" s="148"/>
      <c r="N93" s="148"/>
      <c r="O93" s="148"/>
      <c r="P93" s="148"/>
      <c r="Q93" s="148"/>
      <c r="R93" s="148"/>
      <c r="S93" s="148"/>
      <c r="T93" s="148"/>
    </row>
    <row r="94" spans="1:32" ht="27" customHeight="1">
      <c r="A94" s="390"/>
      <c r="B94" s="503"/>
      <c r="C94" s="503"/>
      <c r="D94" s="504"/>
      <c r="E94" s="504"/>
      <c r="F94" s="504"/>
      <c r="G94" s="504"/>
      <c r="H94" s="504"/>
      <c r="I94" s="34"/>
      <c r="J94" s="35"/>
      <c r="K94" s="390"/>
      <c r="L94" s="148"/>
      <c r="M94" s="148"/>
      <c r="N94" s="148"/>
      <c r="O94" s="148"/>
      <c r="P94" s="148"/>
      <c r="Q94" s="148"/>
      <c r="R94" s="148"/>
      <c r="S94" s="148"/>
      <c r="T94" s="148"/>
    </row>
    <row r="95" spans="1:32" ht="27" customHeight="1">
      <c r="A95" s="390"/>
      <c r="B95" s="503" t="s">
        <v>28</v>
      </c>
      <c r="C95" s="503"/>
      <c r="D95" s="505">
        <f>【様式１】申請書!G$7</f>
        <v>0</v>
      </c>
      <c r="E95" s="505"/>
      <c r="F95" s="505"/>
      <c r="G95" s="505"/>
      <c r="H95" s="505"/>
      <c r="I95" s="34"/>
      <c r="J95" s="35"/>
      <c r="K95" s="390"/>
      <c r="L95" s="148"/>
      <c r="M95" s="148"/>
      <c r="N95" s="148"/>
      <c r="O95" s="148"/>
      <c r="P95" s="148"/>
      <c r="Q95" s="148"/>
      <c r="R95" s="148"/>
      <c r="S95" s="148"/>
      <c r="T95" s="148"/>
      <c r="AB95" s="565"/>
      <c r="AC95" s="565"/>
      <c r="AD95" s="565"/>
      <c r="AE95" s="565"/>
      <c r="AF95" s="565"/>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130</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90"/>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482" t="s">
        <v>294</v>
      </c>
      <c r="C110" s="483"/>
      <c r="D110" s="359"/>
      <c r="E110" s="493"/>
      <c r="F110" s="494"/>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95" t="s">
        <v>287</v>
      </c>
      <c r="C111" s="496"/>
      <c r="D111" s="496"/>
      <c r="E111" s="497"/>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95" t="s">
        <v>267</v>
      </c>
      <c r="C112" s="496"/>
      <c r="D112" s="496"/>
      <c r="E112" s="497"/>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19" t="s">
        <v>268</v>
      </c>
      <c r="C113" s="520"/>
      <c r="D113" s="520"/>
      <c r="E113" s="521"/>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131</v>
      </c>
      <c r="K122" s="36" t="s">
        <v>49</v>
      </c>
      <c r="L122" s="148"/>
      <c r="M122" s="148"/>
      <c r="N122" s="148"/>
      <c r="O122" s="148"/>
      <c r="P122" s="148"/>
      <c r="Q122" s="148"/>
      <c r="R122" s="148"/>
      <c r="S122" s="148"/>
      <c r="T122" s="148"/>
    </row>
    <row r="123" spans="1:32" ht="27" customHeight="1">
      <c r="A123" s="390"/>
      <c r="B123" s="508" t="s">
        <v>293</v>
      </c>
      <c r="C123" s="508"/>
      <c r="D123" s="508"/>
      <c r="E123" s="508"/>
      <c r="F123" s="508"/>
      <c r="G123" s="508"/>
      <c r="H123" s="90"/>
      <c r="L123" s="148"/>
      <c r="M123" s="148"/>
      <c r="N123" s="148"/>
      <c r="O123" s="148"/>
      <c r="P123" s="148"/>
      <c r="Q123" s="148"/>
      <c r="R123" s="148"/>
      <c r="S123" s="148"/>
      <c r="T123" s="148"/>
    </row>
    <row r="124" spans="1:32" ht="27" customHeight="1">
      <c r="A124" s="390"/>
      <c r="B124" s="503"/>
      <c r="C124" s="503"/>
      <c r="D124" s="504"/>
      <c r="E124" s="504"/>
      <c r="F124" s="504"/>
      <c r="G124" s="504"/>
      <c r="H124" s="504"/>
      <c r="I124" s="34"/>
      <c r="J124" s="35"/>
      <c r="K124" s="390"/>
      <c r="L124" s="148"/>
      <c r="M124" s="148"/>
      <c r="N124" s="148"/>
      <c r="O124" s="148"/>
      <c r="P124" s="148"/>
      <c r="Q124" s="148"/>
      <c r="R124" s="148"/>
      <c r="S124" s="148"/>
      <c r="T124" s="148"/>
    </row>
    <row r="125" spans="1:32" ht="27" customHeight="1">
      <c r="A125" s="390"/>
      <c r="B125" s="503" t="s">
        <v>28</v>
      </c>
      <c r="C125" s="503"/>
      <c r="D125" s="505">
        <f>【様式１】申請書!G$7</f>
        <v>0</v>
      </c>
      <c r="E125" s="505"/>
      <c r="F125" s="505"/>
      <c r="G125" s="505"/>
      <c r="H125" s="505"/>
      <c r="I125" s="34"/>
      <c r="J125" s="35"/>
      <c r="K125" s="390"/>
      <c r="L125" s="148"/>
      <c r="M125" s="148"/>
      <c r="N125" s="148"/>
      <c r="O125" s="148"/>
      <c r="P125" s="148"/>
      <c r="Q125" s="148"/>
      <c r="R125" s="148"/>
      <c r="S125" s="148"/>
      <c r="T125" s="148"/>
      <c r="AB125" s="565"/>
      <c r="AC125" s="565"/>
      <c r="AD125" s="565"/>
      <c r="AE125" s="565"/>
      <c r="AF125" s="565"/>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131</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90"/>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482" t="s">
        <v>296</v>
      </c>
      <c r="C140" s="483"/>
      <c r="D140" s="359"/>
      <c r="E140" s="493"/>
      <c r="F140" s="494"/>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95" t="s">
        <v>287</v>
      </c>
      <c r="C141" s="496"/>
      <c r="D141" s="496"/>
      <c r="E141" s="497"/>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95" t="s">
        <v>267</v>
      </c>
      <c r="C142" s="496"/>
      <c r="D142" s="496"/>
      <c r="E142" s="497"/>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19" t="s">
        <v>268</v>
      </c>
      <c r="C143" s="520"/>
      <c r="D143" s="520"/>
      <c r="E143" s="521"/>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132</v>
      </c>
      <c r="K152" s="36" t="s">
        <v>49</v>
      </c>
      <c r="L152" s="148"/>
      <c r="M152" s="148"/>
      <c r="N152" s="148"/>
      <c r="O152" s="148"/>
      <c r="P152" s="148"/>
      <c r="Q152" s="148"/>
      <c r="R152" s="148"/>
      <c r="S152" s="148"/>
      <c r="T152" s="148"/>
    </row>
    <row r="153" spans="1:32" ht="27" customHeight="1">
      <c r="A153" s="390"/>
      <c r="B153" s="508" t="s">
        <v>293</v>
      </c>
      <c r="C153" s="508"/>
      <c r="D153" s="508"/>
      <c r="E153" s="508"/>
      <c r="F153" s="508"/>
      <c r="G153" s="508"/>
      <c r="H153" s="90"/>
      <c r="L153" s="148"/>
      <c r="M153" s="148"/>
      <c r="N153" s="148"/>
      <c r="O153" s="148"/>
      <c r="P153" s="148"/>
      <c r="Q153" s="148"/>
      <c r="R153" s="148"/>
      <c r="S153" s="148"/>
      <c r="T153" s="148"/>
    </row>
    <row r="154" spans="1:32" ht="27" customHeight="1">
      <c r="A154" s="390"/>
      <c r="B154" s="503"/>
      <c r="C154" s="503"/>
      <c r="D154" s="504"/>
      <c r="E154" s="504"/>
      <c r="F154" s="504"/>
      <c r="G154" s="504"/>
      <c r="H154" s="504"/>
      <c r="I154" s="34"/>
      <c r="J154" s="35"/>
      <c r="K154" s="390"/>
      <c r="L154" s="148"/>
      <c r="M154" s="148"/>
      <c r="N154" s="148"/>
      <c r="O154" s="148"/>
      <c r="P154" s="148"/>
      <c r="Q154" s="148"/>
      <c r="R154" s="148"/>
      <c r="S154" s="148"/>
      <c r="T154" s="148"/>
    </row>
    <row r="155" spans="1:32" ht="27" customHeight="1">
      <c r="A155" s="390"/>
      <c r="B155" s="503" t="s">
        <v>28</v>
      </c>
      <c r="C155" s="503"/>
      <c r="D155" s="505">
        <f>【様式１】申請書!G$7</f>
        <v>0</v>
      </c>
      <c r="E155" s="505"/>
      <c r="F155" s="505"/>
      <c r="G155" s="505"/>
      <c r="H155" s="505"/>
      <c r="I155" s="34"/>
      <c r="J155" s="35"/>
      <c r="K155" s="390"/>
      <c r="L155" s="148"/>
      <c r="M155" s="148"/>
      <c r="N155" s="148"/>
      <c r="O155" s="148"/>
      <c r="P155" s="148"/>
      <c r="Q155" s="148"/>
      <c r="R155" s="148"/>
      <c r="S155" s="148"/>
      <c r="T155" s="148"/>
      <c r="AB155" s="565"/>
      <c r="AC155" s="565"/>
      <c r="AD155" s="565"/>
      <c r="AE155" s="565"/>
      <c r="AF155" s="565"/>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132</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90"/>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482" t="s">
        <v>294</v>
      </c>
      <c r="C170" s="483"/>
      <c r="D170" s="359"/>
      <c r="E170" s="493"/>
      <c r="F170" s="494"/>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95" t="s">
        <v>287</v>
      </c>
      <c r="C171" s="496"/>
      <c r="D171" s="496"/>
      <c r="E171" s="497"/>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95" t="s">
        <v>267</v>
      </c>
      <c r="C172" s="496"/>
      <c r="D172" s="496"/>
      <c r="E172" s="497"/>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19" t="s">
        <v>268</v>
      </c>
      <c r="C173" s="520"/>
      <c r="D173" s="520"/>
      <c r="E173" s="521"/>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kR1m2wL+MrqZamE5En0ofLVbZ8J3fjtTpRLUua9WmKF7ny6HDknp/Zujy68D7okA0TuZ9+quVQ62qzDWFZvHIg==" saltValue="hDCtmYBMZwaBe0OkUb5QMg==" spinCount="100000" sheet="1" objects="1" scenarios="1" selectLockedCells="1"/>
  <mergeCells count="354">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O9:O10"/>
    <mergeCell ref="E12:F13"/>
    <mergeCell ref="B14:C14"/>
    <mergeCell ref="E14:F14"/>
    <mergeCell ref="B15:B16"/>
    <mergeCell ref="E15:F15"/>
    <mergeCell ref="J9:J10"/>
    <mergeCell ref="K9:K10"/>
    <mergeCell ref="L9:L10"/>
    <mergeCell ref="M9:M10"/>
    <mergeCell ref="N9:N1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count="10">
    <dataValidation type="list" allowBlank="1" showInputMessage="1" showErrorMessage="1" sqref="D137 D47 D77 D107 D17 D167" xr:uid="{00000000-0002-0000-19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37:F137 E17:F17 E47:F47 E77:F77 E107:F107 E167:F167" xr:uid="{00000000-0002-0000-1900-000001000000}">
      <formula1>6</formula1>
    </dataValidation>
    <dataValidation type="list" allowBlank="1" showInputMessage="1" showErrorMessage="1" sqref="K127 K7 K37 K67 K97 K157" xr:uid="{00000000-0002-0000-19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9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9614B833-7AE3-4017-8678-E87C2022969A}">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2126CE70-4FCE-4C2F-AAA3-F814B5F7EEEE}">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D9841A74-E1D3-4681-9037-16ECD9A4B284}">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4FD53BF8-459F-4A7F-AB4C-6B6CCC95FBD9}">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5008755F-0BFA-4B2C-8027-7847063FD0C0}">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737F1A26-EA33-4542-813C-9AC1EF1463B8}">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0000"/>
  </sheetPr>
  <dimension ref="A1:AF190"/>
  <sheetViews>
    <sheetView view="pageBreakPreview" topLeftCell="F149"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1+'22'!J152</f>
        <v>133</v>
      </c>
      <c r="K2" s="36" t="s">
        <v>49</v>
      </c>
      <c r="L2" s="148"/>
      <c r="M2" s="148"/>
      <c r="N2" s="148"/>
      <c r="O2" s="148"/>
      <c r="P2" s="148"/>
      <c r="Q2" s="148"/>
      <c r="R2" s="148"/>
      <c r="S2" s="148"/>
      <c r="T2" s="148"/>
    </row>
    <row r="3" spans="1:32" ht="27" customHeight="1">
      <c r="A3" s="390"/>
      <c r="B3" s="508" t="s">
        <v>293</v>
      </c>
      <c r="C3" s="508"/>
      <c r="D3" s="508"/>
      <c r="E3" s="508"/>
      <c r="F3" s="508"/>
      <c r="G3" s="508"/>
      <c r="H3" s="90"/>
      <c r="L3" s="148"/>
      <c r="M3" s="148"/>
      <c r="N3" s="148"/>
      <c r="O3" s="148"/>
      <c r="P3" s="148"/>
      <c r="Q3" s="148"/>
      <c r="R3" s="148"/>
      <c r="S3" s="148"/>
      <c r="T3" s="148"/>
    </row>
    <row r="4" spans="1:32" ht="27" customHeight="1">
      <c r="A4" s="390"/>
      <c r="B4" s="503"/>
      <c r="C4" s="503"/>
      <c r="D4" s="504"/>
      <c r="E4" s="504"/>
      <c r="F4" s="504"/>
      <c r="G4" s="504"/>
      <c r="H4" s="504"/>
      <c r="I4" s="34"/>
      <c r="J4" s="35"/>
      <c r="K4" s="390"/>
      <c r="L4" s="148"/>
      <c r="M4" s="148"/>
      <c r="N4" s="408"/>
      <c r="O4" s="148"/>
      <c r="P4" s="148"/>
      <c r="Q4" s="148"/>
      <c r="R4" s="148"/>
      <c r="S4" s="148"/>
      <c r="T4" s="148"/>
    </row>
    <row r="5" spans="1:32" ht="27" customHeight="1">
      <c r="A5" s="390"/>
      <c r="B5" s="503" t="s">
        <v>28</v>
      </c>
      <c r="C5" s="503"/>
      <c r="D5" s="505">
        <f>【様式１】申請書!G7</f>
        <v>0</v>
      </c>
      <c r="E5" s="505"/>
      <c r="F5" s="505"/>
      <c r="G5" s="505"/>
      <c r="H5" s="505"/>
      <c r="I5" s="34"/>
      <c r="J5" s="35"/>
      <c r="K5" s="390"/>
      <c r="L5" s="148"/>
      <c r="M5" s="148"/>
      <c r="N5" s="148"/>
      <c r="O5" s="148"/>
      <c r="P5" s="148"/>
      <c r="Q5" s="148"/>
      <c r="R5" s="148"/>
      <c r="S5" s="148"/>
      <c r="T5" s="148"/>
      <c r="U5" s="388">
        <f>IF('23'!E12&lt;&gt;"",'23'!E12,'23'!D12)</f>
        <v>0</v>
      </c>
      <c r="AB5" s="565"/>
      <c r="AC5" s="565"/>
      <c r="AD5" s="565"/>
      <c r="AE5" s="565"/>
      <c r="AF5" s="565"/>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133</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90"/>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9" t="s">
        <v>294</v>
      </c>
      <c r="C20" s="570"/>
      <c r="D20" s="359"/>
      <c r="E20" s="493"/>
      <c r="F20" s="494"/>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95" t="s">
        <v>287</v>
      </c>
      <c r="C21" s="496"/>
      <c r="D21" s="496"/>
      <c r="E21" s="497"/>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95" t="s">
        <v>267</v>
      </c>
      <c r="C22" s="496"/>
      <c r="D22" s="496"/>
      <c r="E22" s="497"/>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19" t="s">
        <v>268</v>
      </c>
      <c r="C23" s="520"/>
      <c r="D23" s="520"/>
      <c r="E23" s="521"/>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134</v>
      </c>
      <c r="K32" s="36" t="s">
        <v>49</v>
      </c>
      <c r="L32" s="148"/>
      <c r="M32" s="148"/>
      <c r="N32" s="148"/>
      <c r="O32" s="148"/>
      <c r="P32" s="148"/>
      <c r="Q32" s="148"/>
      <c r="R32" s="148"/>
      <c r="S32" s="148"/>
      <c r="T32" s="148"/>
    </row>
    <row r="33" spans="1:32" ht="27" customHeight="1">
      <c r="A33" s="390"/>
      <c r="B33" s="508" t="s">
        <v>293</v>
      </c>
      <c r="C33" s="508"/>
      <c r="D33" s="508"/>
      <c r="E33" s="508"/>
      <c r="F33" s="508"/>
      <c r="G33" s="508"/>
      <c r="H33" s="90"/>
      <c r="L33" s="148"/>
      <c r="M33" s="148"/>
      <c r="N33" s="148"/>
      <c r="O33" s="148"/>
      <c r="P33" s="148"/>
      <c r="Q33" s="148"/>
      <c r="R33" s="148"/>
      <c r="S33" s="148"/>
      <c r="T33" s="148"/>
    </row>
    <row r="34" spans="1:32" ht="27" customHeight="1">
      <c r="A34" s="390"/>
      <c r="B34" s="503"/>
      <c r="C34" s="503"/>
      <c r="D34" s="504"/>
      <c r="E34" s="504"/>
      <c r="F34" s="504"/>
      <c r="G34" s="504"/>
      <c r="H34" s="504"/>
      <c r="I34" s="34"/>
      <c r="J34" s="35"/>
      <c r="K34" s="390"/>
      <c r="L34" s="148"/>
      <c r="M34" s="148"/>
      <c r="N34" s="148"/>
      <c r="O34" s="148"/>
      <c r="P34" s="148"/>
      <c r="Q34" s="148"/>
      <c r="R34" s="148"/>
      <c r="S34" s="148"/>
      <c r="T34" s="148"/>
    </row>
    <row r="35" spans="1:32" ht="27" customHeight="1">
      <c r="A35" s="390"/>
      <c r="B35" s="503" t="s">
        <v>28</v>
      </c>
      <c r="C35" s="503"/>
      <c r="D35" s="505">
        <f>【様式１】申請書!G$7</f>
        <v>0</v>
      </c>
      <c r="E35" s="505"/>
      <c r="F35" s="505"/>
      <c r="G35" s="505"/>
      <c r="H35" s="505"/>
      <c r="I35" s="34"/>
      <c r="J35" s="35"/>
      <c r="K35" s="390"/>
      <c r="L35" s="148"/>
      <c r="M35" s="148"/>
      <c r="N35" s="148"/>
      <c r="O35" s="148"/>
      <c r="P35" s="148"/>
      <c r="Q35" s="148"/>
      <c r="R35" s="148"/>
      <c r="S35" s="148"/>
      <c r="T35" s="148"/>
      <c r="AB35" s="565"/>
      <c r="AC35" s="565"/>
      <c r="AD35" s="565"/>
      <c r="AE35" s="565"/>
      <c r="AF35" s="565"/>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134</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90"/>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9" t="s">
        <v>295</v>
      </c>
      <c r="C50" s="570"/>
      <c r="D50" s="427"/>
      <c r="E50" s="493"/>
      <c r="F50" s="494"/>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95" t="s">
        <v>287</v>
      </c>
      <c r="C51" s="496"/>
      <c r="D51" s="496"/>
      <c r="E51" s="497"/>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95" t="s">
        <v>267</v>
      </c>
      <c r="C52" s="496"/>
      <c r="D52" s="496"/>
      <c r="E52" s="497"/>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19" t="s">
        <v>268</v>
      </c>
      <c r="C53" s="520"/>
      <c r="D53" s="520"/>
      <c r="E53" s="521"/>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135</v>
      </c>
      <c r="K62" s="36" t="s">
        <v>49</v>
      </c>
      <c r="L62" s="148"/>
      <c r="M62" s="148"/>
      <c r="N62" s="148"/>
      <c r="O62" s="148"/>
      <c r="P62" s="148"/>
      <c r="Q62" s="148"/>
      <c r="R62" s="148"/>
      <c r="S62" s="148"/>
      <c r="T62" s="148"/>
    </row>
    <row r="63" spans="1:20" ht="27" customHeight="1">
      <c r="A63" s="390"/>
      <c r="B63" s="508" t="s">
        <v>293</v>
      </c>
      <c r="C63" s="508"/>
      <c r="D63" s="508"/>
      <c r="E63" s="508"/>
      <c r="F63" s="508"/>
      <c r="G63" s="508"/>
      <c r="H63" s="90"/>
      <c r="L63" s="148"/>
      <c r="M63" s="148"/>
      <c r="N63" s="148"/>
      <c r="O63" s="148"/>
      <c r="P63" s="148"/>
      <c r="Q63" s="148"/>
      <c r="R63" s="148"/>
      <c r="S63" s="148"/>
      <c r="T63" s="148"/>
    </row>
    <row r="64" spans="1:20" ht="27" customHeight="1">
      <c r="A64" s="390"/>
      <c r="B64" s="503"/>
      <c r="C64" s="503"/>
      <c r="D64" s="504"/>
      <c r="E64" s="504"/>
      <c r="F64" s="504"/>
      <c r="G64" s="504"/>
      <c r="H64" s="504"/>
      <c r="I64" s="34"/>
      <c r="J64" s="35"/>
      <c r="K64" s="390"/>
      <c r="L64" s="148"/>
      <c r="M64" s="148"/>
      <c r="N64" s="148"/>
      <c r="O64" s="148"/>
      <c r="P64" s="148"/>
      <c r="Q64" s="148"/>
      <c r="R64" s="148"/>
      <c r="S64" s="148"/>
      <c r="T64" s="148"/>
    </row>
    <row r="65" spans="1:32" ht="27" customHeight="1">
      <c r="A65" s="390"/>
      <c r="B65" s="503" t="s">
        <v>28</v>
      </c>
      <c r="C65" s="503"/>
      <c r="D65" s="505">
        <f>【様式１】申請書!G$7</f>
        <v>0</v>
      </c>
      <c r="E65" s="505"/>
      <c r="F65" s="505"/>
      <c r="G65" s="505"/>
      <c r="H65" s="505"/>
      <c r="I65" s="34"/>
      <c r="J65" s="35"/>
      <c r="K65" s="390"/>
      <c r="L65" s="148"/>
      <c r="M65" s="148"/>
      <c r="N65" s="148"/>
      <c r="O65" s="148"/>
      <c r="P65" s="148"/>
      <c r="Q65" s="148"/>
      <c r="R65" s="148"/>
      <c r="S65" s="148"/>
      <c r="T65" s="148"/>
      <c r="AB65" s="565"/>
      <c r="AC65" s="565"/>
      <c r="AD65" s="565"/>
      <c r="AE65" s="565"/>
      <c r="AF65" s="565"/>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135</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90"/>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482" t="s">
        <v>294</v>
      </c>
      <c r="C80" s="483"/>
      <c r="D80" s="427"/>
      <c r="E80" s="493"/>
      <c r="F80" s="494"/>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95" t="s">
        <v>287</v>
      </c>
      <c r="C81" s="496"/>
      <c r="D81" s="496"/>
      <c r="E81" s="497"/>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95" t="s">
        <v>267</v>
      </c>
      <c r="C82" s="496"/>
      <c r="D82" s="496"/>
      <c r="E82" s="497"/>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19" t="s">
        <v>268</v>
      </c>
      <c r="C83" s="520"/>
      <c r="D83" s="520"/>
      <c r="E83" s="521"/>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136</v>
      </c>
      <c r="K92" s="36" t="s">
        <v>49</v>
      </c>
      <c r="L92" s="148"/>
      <c r="M92" s="148"/>
      <c r="N92" s="148"/>
      <c r="O92" s="148"/>
      <c r="P92" s="148"/>
      <c r="Q92" s="148"/>
      <c r="R92" s="148"/>
      <c r="S92" s="148"/>
      <c r="T92" s="148"/>
    </row>
    <row r="93" spans="1:32" ht="27" customHeight="1">
      <c r="A93" s="390"/>
      <c r="B93" s="508" t="s">
        <v>293</v>
      </c>
      <c r="C93" s="508"/>
      <c r="D93" s="508"/>
      <c r="E93" s="508"/>
      <c r="F93" s="508"/>
      <c r="G93" s="508"/>
      <c r="H93" s="90"/>
      <c r="L93" s="148"/>
      <c r="M93" s="148"/>
      <c r="N93" s="148"/>
      <c r="O93" s="148"/>
      <c r="P93" s="148"/>
      <c r="Q93" s="148"/>
      <c r="R93" s="148"/>
      <c r="S93" s="148"/>
      <c r="T93" s="148"/>
    </row>
    <row r="94" spans="1:32" ht="27" customHeight="1">
      <c r="A94" s="390"/>
      <c r="B94" s="503"/>
      <c r="C94" s="503"/>
      <c r="D94" s="504"/>
      <c r="E94" s="504"/>
      <c r="F94" s="504"/>
      <c r="G94" s="504"/>
      <c r="H94" s="504"/>
      <c r="I94" s="34"/>
      <c r="J94" s="35"/>
      <c r="K94" s="390"/>
      <c r="L94" s="148"/>
      <c r="M94" s="148"/>
      <c r="N94" s="148"/>
      <c r="O94" s="148"/>
      <c r="P94" s="148"/>
      <c r="Q94" s="148"/>
      <c r="R94" s="148"/>
      <c r="S94" s="148"/>
      <c r="T94" s="148"/>
    </row>
    <row r="95" spans="1:32" ht="27" customHeight="1">
      <c r="A95" s="390"/>
      <c r="B95" s="503" t="s">
        <v>28</v>
      </c>
      <c r="C95" s="503"/>
      <c r="D95" s="505">
        <f>【様式１】申請書!G$7</f>
        <v>0</v>
      </c>
      <c r="E95" s="505"/>
      <c r="F95" s="505"/>
      <c r="G95" s="505"/>
      <c r="H95" s="505"/>
      <c r="I95" s="34"/>
      <c r="J95" s="35"/>
      <c r="K95" s="390"/>
      <c r="L95" s="148"/>
      <c r="M95" s="148"/>
      <c r="N95" s="148"/>
      <c r="O95" s="148"/>
      <c r="P95" s="148"/>
      <c r="Q95" s="148"/>
      <c r="R95" s="148"/>
      <c r="S95" s="148"/>
      <c r="T95" s="148"/>
      <c r="AB95" s="565"/>
      <c r="AC95" s="565"/>
      <c r="AD95" s="565"/>
      <c r="AE95" s="565"/>
      <c r="AF95" s="565"/>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136</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90"/>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482" t="s">
        <v>294</v>
      </c>
      <c r="C110" s="483"/>
      <c r="D110" s="359"/>
      <c r="E110" s="493"/>
      <c r="F110" s="494"/>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95" t="s">
        <v>287</v>
      </c>
      <c r="C111" s="496"/>
      <c r="D111" s="496"/>
      <c r="E111" s="497"/>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95" t="s">
        <v>267</v>
      </c>
      <c r="C112" s="496"/>
      <c r="D112" s="496"/>
      <c r="E112" s="497"/>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19" t="s">
        <v>268</v>
      </c>
      <c r="C113" s="520"/>
      <c r="D113" s="520"/>
      <c r="E113" s="521"/>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137</v>
      </c>
      <c r="K122" s="36" t="s">
        <v>49</v>
      </c>
      <c r="L122" s="148"/>
      <c r="M122" s="148"/>
      <c r="N122" s="148"/>
      <c r="O122" s="148"/>
      <c r="P122" s="148"/>
      <c r="Q122" s="148"/>
      <c r="R122" s="148"/>
      <c r="S122" s="148"/>
      <c r="T122" s="148"/>
    </row>
    <row r="123" spans="1:32" ht="27" customHeight="1">
      <c r="A123" s="390"/>
      <c r="B123" s="508" t="s">
        <v>293</v>
      </c>
      <c r="C123" s="508"/>
      <c r="D123" s="508"/>
      <c r="E123" s="508"/>
      <c r="F123" s="508"/>
      <c r="G123" s="508"/>
      <c r="H123" s="90"/>
      <c r="L123" s="148"/>
      <c r="M123" s="148"/>
      <c r="N123" s="148"/>
      <c r="O123" s="148"/>
      <c r="P123" s="148"/>
      <c r="Q123" s="148"/>
      <c r="R123" s="148"/>
      <c r="S123" s="148"/>
      <c r="T123" s="148"/>
    </row>
    <row r="124" spans="1:32" ht="27" customHeight="1">
      <c r="A124" s="390"/>
      <c r="B124" s="503"/>
      <c r="C124" s="503"/>
      <c r="D124" s="504"/>
      <c r="E124" s="504"/>
      <c r="F124" s="504"/>
      <c r="G124" s="504"/>
      <c r="H124" s="504"/>
      <c r="I124" s="34"/>
      <c r="J124" s="35"/>
      <c r="K124" s="390"/>
      <c r="L124" s="148"/>
      <c r="M124" s="148"/>
      <c r="N124" s="148"/>
      <c r="O124" s="148"/>
      <c r="P124" s="148"/>
      <c r="Q124" s="148"/>
      <c r="R124" s="148"/>
      <c r="S124" s="148"/>
      <c r="T124" s="148"/>
    </row>
    <row r="125" spans="1:32" ht="27" customHeight="1">
      <c r="A125" s="390"/>
      <c r="B125" s="503" t="s">
        <v>28</v>
      </c>
      <c r="C125" s="503"/>
      <c r="D125" s="505">
        <f>【様式１】申請書!G$7</f>
        <v>0</v>
      </c>
      <c r="E125" s="505"/>
      <c r="F125" s="505"/>
      <c r="G125" s="505"/>
      <c r="H125" s="505"/>
      <c r="I125" s="34"/>
      <c r="J125" s="35"/>
      <c r="K125" s="390"/>
      <c r="L125" s="148"/>
      <c r="M125" s="148"/>
      <c r="N125" s="148"/>
      <c r="O125" s="148"/>
      <c r="P125" s="148"/>
      <c r="Q125" s="148"/>
      <c r="R125" s="148"/>
      <c r="S125" s="148"/>
      <c r="T125" s="148"/>
      <c r="AB125" s="565"/>
      <c r="AC125" s="565"/>
      <c r="AD125" s="565"/>
      <c r="AE125" s="565"/>
      <c r="AF125" s="565"/>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137</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90"/>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482" t="s">
        <v>296</v>
      </c>
      <c r="C140" s="483"/>
      <c r="D140" s="359"/>
      <c r="E140" s="493"/>
      <c r="F140" s="494"/>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95" t="s">
        <v>287</v>
      </c>
      <c r="C141" s="496"/>
      <c r="D141" s="496"/>
      <c r="E141" s="497"/>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95" t="s">
        <v>267</v>
      </c>
      <c r="C142" s="496"/>
      <c r="D142" s="496"/>
      <c r="E142" s="497"/>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19" t="s">
        <v>268</v>
      </c>
      <c r="C143" s="520"/>
      <c r="D143" s="520"/>
      <c r="E143" s="521"/>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138</v>
      </c>
      <c r="K152" s="36" t="s">
        <v>49</v>
      </c>
      <c r="L152" s="148"/>
      <c r="M152" s="148"/>
      <c r="N152" s="148"/>
      <c r="O152" s="148"/>
      <c r="P152" s="148"/>
      <c r="Q152" s="148"/>
      <c r="R152" s="148"/>
      <c r="S152" s="148"/>
      <c r="T152" s="148"/>
    </row>
    <row r="153" spans="1:32" ht="27" customHeight="1">
      <c r="A153" s="390"/>
      <c r="B153" s="508" t="s">
        <v>293</v>
      </c>
      <c r="C153" s="508"/>
      <c r="D153" s="508"/>
      <c r="E153" s="508"/>
      <c r="F153" s="508"/>
      <c r="G153" s="508"/>
      <c r="H153" s="90"/>
      <c r="L153" s="148"/>
      <c r="M153" s="148"/>
      <c r="N153" s="148"/>
      <c r="O153" s="148"/>
      <c r="P153" s="148"/>
      <c r="Q153" s="148"/>
      <c r="R153" s="148"/>
      <c r="S153" s="148"/>
      <c r="T153" s="148"/>
    </row>
    <row r="154" spans="1:32" ht="27" customHeight="1">
      <c r="A154" s="390"/>
      <c r="B154" s="503"/>
      <c r="C154" s="503"/>
      <c r="D154" s="504"/>
      <c r="E154" s="504"/>
      <c r="F154" s="504"/>
      <c r="G154" s="504"/>
      <c r="H154" s="504"/>
      <c r="I154" s="34"/>
      <c r="J154" s="35"/>
      <c r="K154" s="390"/>
      <c r="L154" s="148"/>
      <c r="M154" s="148"/>
      <c r="N154" s="148"/>
      <c r="O154" s="148"/>
      <c r="P154" s="148"/>
      <c r="Q154" s="148"/>
      <c r="R154" s="148"/>
      <c r="S154" s="148"/>
      <c r="T154" s="148"/>
    </row>
    <row r="155" spans="1:32" ht="27" customHeight="1">
      <c r="A155" s="390"/>
      <c r="B155" s="503" t="s">
        <v>28</v>
      </c>
      <c r="C155" s="503"/>
      <c r="D155" s="505">
        <f>【様式１】申請書!G$7</f>
        <v>0</v>
      </c>
      <c r="E155" s="505"/>
      <c r="F155" s="505"/>
      <c r="G155" s="505"/>
      <c r="H155" s="505"/>
      <c r="I155" s="34"/>
      <c r="J155" s="35"/>
      <c r="K155" s="390"/>
      <c r="L155" s="148"/>
      <c r="M155" s="148"/>
      <c r="N155" s="148"/>
      <c r="O155" s="148"/>
      <c r="P155" s="148"/>
      <c r="Q155" s="148"/>
      <c r="R155" s="148"/>
      <c r="S155" s="148"/>
      <c r="T155" s="148"/>
      <c r="AB155" s="565"/>
      <c r="AC155" s="565"/>
      <c r="AD155" s="565"/>
      <c r="AE155" s="565"/>
      <c r="AF155" s="565"/>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138</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90"/>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482" t="s">
        <v>294</v>
      </c>
      <c r="C170" s="483"/>
      <c r="D170" s="359"/>
      <c r="E170" s="493"/>
      <c r="F170" s="494"/>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95" t="s">
        <v>287</v>
      </c>
      <c r="C171" s="496"/>
      <c r="D171" s="496"/>
      <c r="E171" s="497"/>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95" t="s">
        <v>267</v>
      </c>
      <c r="C172" s="496"/>
      <c r="D172" s="496"/>
      <c r="E172" s="497"/>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19" t="s">
        <v>268</v>
      </c>
      <c r="C173" s="520"/>
      <c r="D173" s="520"/>
      <c r="E173" s="521"/>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KcB8nW39ioGiRBRvvWAPYjCV+epwajTYVAOwLow6Yom0q5sIqK8n3lh7MIB9e6d6HYBTv+Fn4vYK7BkLeZvwgg==" saltValue="WELqd584allCV2bV2Z/dOQ==" spinCount="100000" sheet="1" objects="1" scenarios="1" selectLockedCells="1"/>
  <mergeCells count="354">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O9:O10"/>
    <mergeCell ref="E12:F13"/>
    <mergeCell ref="B14:C14"/>
    <mergeCell ref="E14:F14"/>
    <mergeCell ref="B15:B16"/>
    <mergeCell ref="E15:F15"/>
    <mergeCell ref="J9:J10"/>
    <mergeCell ref="K9:K10"/>
    <mergeCell ref="L9:L10"/>
    <mergeCell ref="M9:M10"/>
    <mergeCell ref="N9:N1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count="10">
    <dataValidation type="textLength" operator="equal" allowBlank="1" showInputMessage="1" showErrorMessage="1" prompt="都道府県に続く番号を半角6文字で入力。" sqref="E137:F137 E17:F17 E47:F47 E77:F77 E107:F107 E167:F167" xr:uid="{00000000-0002-0000-1A00-000001000000}">
      <formula1>6</formula1>
    </dataValidation>
    <dataValidation type="list" allowBlank="1" showInputMessage="1" showErrorMessage="1" sqref="D137 D47 D77 D107 D17 D167" xr:uid="{00000000-0002-0000-1A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127 K7 K37 K67 K97 K157" xr:uid="{00000000-0002-0000-1A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A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B7FF8335-4592-41ED-85C5-F16783B31541}">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98D47D59-8CC0-45C2-A383-7E4AB7340863}">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12E514A3-93D7-46E5-853D-09E999B778CE}">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299C0C35-419B-4BBD-A1A5-B192AF88C82C}">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27E36C42-2D4E-4394-BA29-C2E2697B2F8C}">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3AC01D2C-A569-4425-992B-0CA17E737375}">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0000"/>
  </sheetPr>
  <dimension ref="A1:AF190"/>
  <sheetViews>
    <sheetView view="pageBreakPreview" topLeftCell="F176"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1+'23'!J152</f>
        <v>139</v>
      </c>
      <c r="K2" s="36" t="s">
        <v>49</v>
      </c>
      <c r="L2" s="148"/>
      <c r="M2" s="148"/>
      <c r="N2" s="148"/>
      <c r="O2" s="148"/>
      <c r="P2" s="148"/>
      <c r="Q2" s="148"/>
      <c r="R2" s="148"/>
      <c r="S2" s="148"/>
      <c r="T2" s="148"/>
    </row>
    <row r="3" spans="1:32" ht="27" customHeight="1">
      <c r="A3" s="390"/>
      <c r="B3" s="508" t="s">
        <v>293</v>
      </c>
      <c r="C3" s="508"/>
      <c r="D3" s="508"/>
      <c r="E3" s="508"/>
      <c r="F3" s="508"/>
      <c r="G3" s="508"/>
      <c r="H3" s="90"/>
      <c r="L3" s="148"/>
      <c r="M3" s="148"/>
      <c r="N3" s="148"/>
      <c r="O3" s="148"/>
      <c r="P3" s="148"/>
      <c r="Q3" s="148"/>
      <c r="R3" s="148"/>
      <c r="S3" s="148"/>
      <c r="T3" s="148"/>
    </row>
    <row r="4" spans="1:32" ht="27" customHeight="1">
      <c r="A4" s="390"/>
      <c r="B4" s="503"/>
      <c r="C4" s="503"/>
      <c r="D4" s="504"/>
      <c r="E4" s="504"/>
      <c r="F4" s="504"/>
      <c r="G4" s="504"/>
      <c r="H4" s="504"/>
      <c r="I4" s="34"/>
      <c r="J4" s="35"/>
      <c r="K4" s="390"/>
      <c r="L4" s="148"/>
      <c r="M4" s="148"/>
      <c r="N4" s="408"/>
      <c r="O4" s="148"/>
      <c r="P4" s="148"/>
      <c r="Q4" s="148"/>
      <c r="R4" s="148"/>
      <c r="S4" s="148"/>
      <c r="T4" s="148"/>
    </row>
    <row r="5" spans="1:32" ht="27" customHeight="1">
      <c r="A5" s="390"/>
      <c r="B5" s="503" t="s">
        <v>28</v>
      </c>
      <c r="C5" s="503"/>
      <c r="D5" s="505">
        <f>【様式１】申請書!G7</f>
        <v>0</v>
      </c>
      <c r="E5" s="505"/>
      <c r="F5" s="505"/>
      <c r="G5" s="505"/>
      <c r="H5" s="505"/>
      <c r="I5" s="34"/>
      <c r="J5" s="35"/>
      <c r="K5" s="390"/>
      <c r="L5" s="148"/>
      <c r="M5" s="148"/>
      <c r="N5" s="148"/>
      <c r="O5" s="148"/>
      <c r="P5" s="148"/>
      <c r="Q5" s="148"/>
      <c r="R5" s="148"/>
      <c r="S5" s="148"/>
      <c r="T5" s="148"/>
      <c r="U5" s="388">
        <f>IF('24'!E12&lt;&gt;"",'24'!E12,'24'!D12)</f>
        <v>0</v>
      </c>
      <c r="AB5" s="565"/>
      <c r="AC5" s="565"/>
      <c r="AD5" s="565"/>
      <c r="AE5" s="565"/>
      <c r="AF5" s="565"/>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139</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90"/>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9" t="s">
        <v>294</v>
      </c>
      <c r="C20" s="570"/>
      <c r="D20" s="359"/>
      <c r="E20" s="493"/>
      <c r="F20" s="494"/>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95" t="s">
        <v>287</v>
      </c>
      <c r="C21" s="496"/>
      <c r="D21" s="496"/>
      <c r="E21" s="497"/>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95" t="s">
        <v>267</v>
      </c>
      <c r="C22" s="496"/>
      <c r="D22" s="496"/>
      <c r="E22" s="497"/>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19" t="s">
        <v>268</v>
      </c>
      <c r="C23" s="520"/>
      <c r="D23" s="520"/>
      <c r="E23" s="521"/>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140</v>
      </c>
      <c r="K32" s="36" t="s">
        <v>49</v>
      </c>
      <c r="L32" s="148"/>
      <c r="M32" s="148"/>
      <c r="N32" s="148"/>
      <c r="O32" s="148"/>
      <c r="P32" s="148"/>
      <c r="Q32" s="148"/>
      <c r="R32" s="148"/>
      <c r="S32" s="148"/>
      <c r="T32" s="148"/>
    </row>
    <row r="33" spans="1:32" ht="27" customHeight="1">
      <c r="A33" s="390"/>
      <c r="B33" s="508" t="s">
        <v>293</v>
      </c>
      <c r="C33" s="508"/>
      <c r="D33" s="508"/>
      <c r="E33" s="508"/>
      <c r="F33" s="508"/>
      <c r="G33" s="508"/>
      <c r="H33" s="90"/>
      <c r="L33" s="148"/>
      <c r="M33" s="148"/>
      <c r="N33" s="148"/>
      <c r="O33" s="148"/>
      <c r="P33" s="148"/>
      <c r="Q33" s="148"/>
      <c r="R33" s="148"/>
      <c r="S33" s="148"/>
      <c r="T33" s="148"/>
    </row>
    <row r="34" spans="1:32" ht="27" customHeight="1">
      <c r="A34" s="390"/>
      <c r="B34" s="503"/>
      <c r="C34" s="503"/>
      <c r="D34" s="504"/>
      <c r="E34" s="504"/>
      <c r="F34" s="504"/>
      <c r="G34" s="504"/>
      <c r="H34" s="504"/>
      <c r="I34" s="34"/>
      <c r="J34" s="35"/>
      <c r="K34" s="390"/>
      <c r="L34" s="148"/>
      <c r="M34" s="148"/>
      <c r="N34" s="148"/>
      <c r="O34" s="148"/>
      <c r="P34" s="148"/>
      <c r="Q34" s="148"/>
      <c r="R34" s="148"/>
      <c r="S34" s="148"/>
      <c r="T34" s="148"/>
    </row>
    <row r="35" spans="1:32" ht="27" customHeight="1">
      <c r="A35" s="390"/>
      <c r="B35" s="503" t="s">
        <v>28</v>
      </c>
      <c r="C35" s="503"/>
      <c r="D35" s="505">
        <f>【様式１】申請書!G$7</f>
        <v>0</v>
      </c>
      <c r="E35" s="505"/>
      <c r="F35" s="505"/>
      <c r="G35" s="505"/>
      <c r="H35" s="505"/>
      <c r="I35" s="34"/>
      <c r="J35" s="35"/>
      <c r="K35" s="390"/>
      <c r="L35" s="148"/>
      <c r="M35" s="148"/>
      <c r="N35" s="148"/>
      <c r="O35" s="148"/>
      <c r="P35" s="148"/>
      <c r="Q35" s="148"/>
      <c r="R35" s="148"/>
      <c r="S35" s="148"/>
      <c r="T35" s="148"/>
      <c r="AB35" s="565"/>
      <c r="AC35" s="565"/>
      <c r="AD35" s="565"/>
      <c r="AE35" s="565"/>
      <c r="AF35" s="565"/>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140</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90"/>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9" t="s">
        <v>295</v>
      </c>
      <c r="C50" s="570"/>
      <c r="D50" s="427"/>
      <c r="E50" s="493"/>
      <c r="F50" s="494"/>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95" t="s">
        <v>287</v>
      </c>
      <c r="C51" s="496"/>
      <c r="D51" s="496"/>
      <c r="E51" s="497"/>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95" t="s">
        <v>267</v>
      </c>
      <c r="C52" s="496"/>
      <c r="D52" s="496"/>
      <c r="E52" s="497"/>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19" t="s">
        <v>268</v>
      </c>
      <c r="C53" s="520"/>
      <c r="D53" s="520"/>
      <c r="E53" s="521"/>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141</v>
      </c>
      <c r="K62" s="36" t="s">
        <v>49</v>
      </c>
      <c r="L62" s="148"/>
      <c r="M62" s="148"/>
      <c r="N62" s="148"/>
      <c r="O62" s="148"/>
      <c r="P62" s="148"/>
      <c r="Q62" s="148"/>
      <c r="R62" s="148"/>
      <c r="S62" s="148"/>
      <c r="T62" s="148"/>
    </row>
    <row r="63" spans="1:20" ht="27" customHeight="1">
      <c r="A63" s="390"/>
      <c r="B63" s="508" t="s">
        <v>293</v>
      </c>
      <c r="C63" s="508"/>
      <c r="D63" s="508"/>
      <c r="E63" s="508"/>
      <c r="F63" s="508"/>
      <c r="G63" s="508"/>
      <c r="H63" s="90"/>
      <c r="L63" s="148"/>
      <c r="M63" s="148"/>
      <c r="N63" s="148"/>
      <c r="O63" s="148"/>
      <c r="P63" s="148"/>
      <c r="Q63" s="148"/>
      <c r="R63" s="148"/>
      <c r="S63" s="148"/>
      <c r="T63" s="148"/>
    </row>
    <row r="64" spans="1:20" ht="27" customHeight="1">
      <c r="A64" s="390"/>
      <c r="B64" s="503"/>
      <c r="C64" s="503"/>
      <c r="D64" s="504"/>
      <c r="E64" s="504"/>
      <c r="F64" s="504"/>
      <c r="G64" s="504"/>
      <c r="H64" s="504"/>
      <c r="I64" s="34"/>
      <c r="J64" s="35"/>
      <c r="K64" s="390"/>
      <c r="L64" s="148"/>
      <c r="M64" s="148"/>
      <c r="N64" s="148"/>
      <c r="O64" s="148"/>
      <c r="P64" s="148"/>
      <c r="Q64" s="148"/>
      <c r="R64" s="148"/>
      <c r="S64" s="148"/>
      <c r="T64" s="148"/>
    </row>
    <row r="65" spans="1:32" ht="27" customHeight="1">
      <c r="A65" s="390"/>
      <c r="B65" s="503" t="s">
        <v>28</v>
      </c>
      <c r="C65" s="503"/>
      <c r="D65" s="505">
        <f>【様式１】申請書!G$7</f>
        <v>0</v>
      </c>
      <c r="E65" s="505"/>
      <c r="F65" s="505"/>
      <c r="G65" s="505"/>
      <c r="H65" s="505"/>
      <c r="I65" s="34"/>
      <c r="J65" s="35"/>
      <c r="K65" s="390"/>
      <c r="L65" s="148"/>
      <c r="M65" s="148"/>
      <c r="N65" s="148"/>
      <c r="O65" s="148"/>
      <c r="P65" s="148"/>
      <c r="Q65" s="148"/>
      <c r="R65" s="148"/>
      <c r="S65" s="148"/>
      <c r="T65" s="148"/>
      <c r="AB65" s="565"/>
      <c r="AC65" s="565"/>
      <c r="AD65" s="565"/>
      <c r="AE65" s="565"/>
      <c r="AF65" s="565"/>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141</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90"/>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482" t="s">
        <v>294</v>
      </c>
      <c r="C80" s="483"/>
      <c r="D80" s="427"/>
      <c r="E80" s="493"/>
      <c r="F80" s="494"/>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95" t="s">
        <v>287</v>
      </c>
      <c r="C81" s="496"/>
      <c r="D81" s="496"/>
      <c r="E81" s="497"/>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95" t="s">
        <v>267</v>
      </c>
      <c r="C82" s="496"/>
      <c r="D82" s="496"/>
      <c r="E82" s="497"/>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19" t="s">
        <v>268</v>
      </c>
      <c r="C83" s="520"/>
      <c r="D83" s="520"/>
      <c r="E83" s="521"/>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142</v>
      </c>
      <c r="K92" s="36" t="s">
        <v>49</v>
      </c>
      <c r="L92" s="148"/>
      <c r="M92" s="148"/>
      <c r="N92" s="148"/>
      <c r="O92" s="148"/>
      <c r="P92" s="148"/>
      <c r="Q92" s="148"/>
      <c r="R92" s="148"/>
      <c r="S92" s="148"/>
      <c r="T92" s="148"/>
    </row>
    <row r="93" spans="1:32" ht="27" customHeight="1">
      <c r="A93" s="390"/>
      <c r="B93" s="508" t="s">
        <v>293</v>
      </c>
      <c r="C93" s="508"/>
      <c r="D93" s="508"/>
      <c r="E93" s="508"/>
      <c r="F93" s="508"/>
      <c r="G93" s="508"/>
      <c r="H93" s="90"/>
      <c r="L93" s="148"/>
      <c r="M93" s="148"/>
      <c r="N93" s="148"/>
      <c r="O93" s="148"/>
      <c r="P93" s="148"/>
      <c r="Q93" s="148"/>
      <c r="R93" s="148"/>
      <c r="S93" s="148"/>
      <c r="T93" s="148"/>
    </row>
    <row r="94" spans="1:32" ht="27" customHeight="1">
      <c r="A94" s="390"/>
      <c r="B94" s="503"/>
      <c r="C94" s="503"/>
      <c r="D94" s="504"/>
      <c r="E94" s="504"/>
      <c r="F94" s="504"/>
      <c r="G94" s="504"/>
      <c r="H94" s="504"/>
      <c r="I94" s="34"/>
      <c r="J94" s="35"/>
      <c r="K94" s="390"/>
      <c r="L94" s="148"/>
      <c r="M94" s="148"/>
      <c r="N94" s="148"/>
      <c r="O94" s="148"/>
      <c r="P94" s="148"/>
      <c r="Q94" s="148"/>
      <c r="R94" s="148"/>
      <c r="S94" s="148"/>
      <c r="T94" s="148"/>
    </row>
    <row r="95" spans="1:32" ht="27" customHeight="1">
      <c r="A95" s="390"/>
      <c r="B95" s="503" t="s">
        <v>28</v>
      </c>
      <c r="C95" s="503"/>
      <c r="D95" s="505">
        <f>【様式１】申請書!G$7</f>
        <v>0</v>
      </c>
      <c r="E95" s="505"/>
      <c r="F95" s="505"/>
      <c r="G95" s="505"/>
      <c r="H95" s="505"/>
      <c r="I95" s="34"/>
      <c r="J95" s="35"/>
      <c r="K95" s="390"/>
      <c r="L95" s="148"/>
      <c r="M95" s="148"/>
      <c r="N95" s="148"/>
      <c r="O95" s="148"/>
      <c r="P95" s="148"/>
      <c r="Q95" s="148"/>
      <c r="R95" s="148"/>
      <c r="S95" s="148"/>
      <c r="T95" s="148"/>
      <c r="AB95" s="565"/>
      <c r="AC95" s="565"/>
      <c r="AD95" s="565"/>
      <c r="AE95" s="565"/>
      <c r="AF95" s="565"/>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142</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90"/>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482" t="s">
        <v>294</v>
      </c>
      <c r="C110" s="483"/>
      <c r="D110" s="359"/>
      <c r="E110" s="493"/>
      <c r="F110" s="494"/>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95" t="s">
        <v>287</v>
      </c>
      <c r="C111" s="496"/>
      <c r="D111" s="496"/>
      <c r="E111" s="497"/>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95" t="s">
        <v>267</v>
      </c>
      <c r="C112" s="496"/>
      <c r="D112" s="496"/>
      <c r="E112" s="497"/>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19" t="s">
        <v>268</v>
      </c>
      <c r="C113" s="520"/>
      <c r="D113" s="520"/>
      <c r="E113" s="521"/>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143</v>
      </c>
      <c r="K122" s="36" t="s">
        <v>49</v>
      </c>
      <c r="L122" s="148"/>
      <c r="M122" s="148"/>
      <c r="N122" s="148"/>
      <c r="O122" s="148"/>
      <c r="P122" s="148"/>
      <c r="Q122" s="148"/>
      <c r="R122" s="148"/>
      <c r="S122" s="148"/>
      <c r="T122" s="148"/>
    </row>
    <row r="123" spans="1:32" ht="27" customHeight="1">
      <c r="A123" s="390"/>
      <c r="B123" s="508" t="s">
        <v>293</v>
      </c>
      <c r="C123" s="508"/>
      <c r="D123" s="508"/>
      <c r="E123" s="508"/>
      <c r="F123" s="508"/>
      <c r="G123" s="508"/>
      <c r="H123" s="90"/>
      <c r="L123" s="148"/>
      <c r="M123" s="148"/>
      <c r="N123" s="148"/>
      <c r="O123" s="148"/>
      <c r="P123" s="148"/>
      <c r="Q123" s="148"/>
      <c r="R123" s="148"/>
      <c r="S123" s="148"/>
      <c r="T123" s="148"/>
    </row>
    <row r="124" spans="1:32" ht="27" customHeight="1">
      <c r="A124" s="390"/>
      <c r="B124" s="503"/>
      <c r="C124" s="503"/>
      <c r="D124" s="504"/>
      <c r="E124" s="504"/>
      <c r="F124" s="504"/>
      <c r="G124" s="504"/>
      <c r="H124" s="504"/>
      <c r="I124" s="34"/>
      <c r="J124" s="35"/>
      <c r="K124" s="390"/>
      <c r="L124" s="148"/>
      <c r="M124" s="148"/>
      <c r="N124" s="148"/>
      <c r="O124" s="148"/>
      <c r="P124" s="148"/>
      <c r="Q124" s="148"/>
      <c r="R124" s="148"/>
      <c r="S124" s="148"/>
      <c r="T124" s="148"/>
    </row>
    <row r="125" spans="1:32" ht="27" customHeight="1">
      <c r="A125" s="390"/>
      <c r="B125" s="503" t="s">
        <v>28</v>
      </c>
      <c r="C125" s="503"/>
      <c r="D125" s="505">
        <f>【様式１】申請書!G$7</f>
        <v>0</v>
      </c>
      <c r="E125" s="505"/>
      <c r="F125" s="505"/>
      <c r="G125" s="505"/>
      <c r="H125" s="505"/>
      <c r="I125" s="34"/>
      <c r="J125" s="35"/>
      <c r="K125" s="390"/>
      <c r="L125" s="148"/>
      <c r="M125" s="148"/>
      <c r="N125" s="148"/>
      <c r="O125" s="148"/>
      <c r="P125" s="148"/>
      <c r="Q125" s="148"/>
      <c r="R125" s="148"/>
      <c r="S125" s="148"/>
      <c r="T125" s="148"/>
      <c r="AB125" s="565"/>
      <c r="AC125" s="565"/>
      <c r="AD125" s="565"/>
      <c r="AE125" s="565"/>
      <c r="AF125" s="565"/>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143</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90"/>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482" t="s">
        <v>296</v>
      </c>
      <c r="C140" s="483"/>
      <c r="D140" s="359"/>
      <c r="E140" s="493"/>
      <c r="F140" s="494"/>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95" t="s">
        <v>287</v>
      </c>
      <c r="C141" s="496"/>
      <c r="D141" s="496"/>
      <c r="E141" s="497"/>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95" t="s">
        <v>267</v>
      </c>
      <c r="C142" s="496"/>
      <c r="D142" s="496"/>
      <c r="E142" s="497"/>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19" t="s">
        <v>268</v>
      </c>
      <c r="C143" s="520"/>
      <c r="D143" s="520"/>
      <c r="E143" s="521"/>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144</v>
      </c>
      <c r="K152" s="36" t="s">
        <v>49</v>
      </c>
      <c r="L152" s="148"/>
      <c r="M152" s="148"/>
      <c r="N152" s="148"/>
      <c r="O152" s="148"/>
      <c r="P152" s="148"/>
      <c r="Q152" s="148"/>
      <c r="R152" s="148"/>
      <c r="S152" s="148"/>
      <c r="T152" s="148"/>
    </row>
    <row r="153" spans="1:32" ht="27" customHeight="1">
      <c r="A153" s="390"/>
      <c r="B153" s="508" t="s">
        <v>293</v>
      </c>
      <c r="C153" s="508"/>
      <c r="D153" s="508"/>
      <c r="E153" s="508"/>
      <c r="F153" s="508"/>
      <c r="G153" s="508"/>
      <c r="H153" s="90"/>
      <c r="L153" s="148"/>
      <c r="M153" s="148"/>
      <c r="N153" s="148"/>
      <c r="O153" s="148"/>
      <c r="P153" s="148"/>
      <c r="Q153" s="148"/>
      <c r="R153" s="148"/>
      <c r="S153" s="148"/>
      <c r="T153" s="148"/>
    </row>
    <row r="154" spans="1:32" ht="27" customHeight="1">
      <c r="A154" s="390"/>
      <c r="B154" s="503"/>
      <c r="C154" s="503"/>
      <c r="D154" s="504"/>
      <c r="E154" s="504"/>
      <c r="F154" s="504"/>
      <c r="G154" s="504"/>
      <c r="H154" s="504"/>
      <c r="I154" s="34"/>
      <c r="J154" s="35"/>
      <c r="K154" s="390"/>
      <c r="L154" s="148"/>
      <c r="M154" s="148"/>
      <c r="N154" s="148"/>
      <c r="O154" s="148"/>
      <c r="P154" s="148"/>
      <c r="Q154" s="148"/>
      <c r="R154" s="148"/>
      <c r="S154" s="148"/>
      <c r="T154" s="148"/>
    </row>
    <row r="155" spans="1:32" ht="27" customHeight="1">
      <c r="A155" s="390"/>
      <c r="B155" s="503" t="s">
        <v>28</v>
      </c>
      <c r="C155" s="503"/>
      <c r="D155" s="505">
        <f>【様式１】申請書!G$7</f>
        <v>0</v>
      </c>
      <c r="E155" s="505"/>
      <c r="F155" s="505"/>
      <c r="G155" s="505"/>
      <c r="H155" s="505"/>
      <c r="I155" s="34"/>
      <c r="J155" s="35"/>
      <c r="K155" s="390"/>
      <c r="L155" s="148"/>
      <c r="M155" s="148"/>
      <c r="N155" s="148"/>
      <c r="O155" s="148"/>
      <c r="P155" s="148"/>
      <c r="Q155" s="148"/>
      <c r="R155" s="148"/>
      <c r="S155" s="148"/>
      <c r="T155" s="148"/>
      <c r="AB155" s="565"/>
      <c r="AC155" s="565"/>
      <c r="AD155" s="565"/>
      <c r="AE155" s="565"/>
      <c r="AF155" s="565"/>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144</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90"/>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482" t="s">
        <v>294</v>
      </c>
      <c r="C170" s="483"/>
      <c r="D170" s="359"/>
      <c r="E170" s="493"/>
      <c r="F170" s="494"/>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95" t="s">
        <v>287</v>
      </c>
      <c r="C171" s="496"/>
      <c r="D171" s="496"/>
      <c r="E171" s="497"/>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95" t="s">
        <v>267</v>
      </c>
      <c r="C172" s="496"/>
      <c r="D172" s="496"/>
      <c r="E172" s="497"/>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19" t="s">
        <v>268</v>
      </c>
      <c r="C173" s="520"/>
      <c r="D173" s="520"/>
      <c r="E173" s="521"/>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mkElYbaPW4loM9KHXC2JwpReEzQTbxDWq/1zyMpXAHGWIGtbbPtFp6HLFvtxAUWcLpkY8e8tLb3+rsTvEP115w==" saltValue="6OLdoJ6KLJkqr59jviBqVQ==" spinCount="100000" sheet="1" objects="1" scenarios="1" selectLockedCells="1"/>
  <mergeCells count="354">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O9:O10"/>
    <mergeCell ref="E12:F13"/>
    <mergeCell ref="B14:C14"/>
    <mergeCell ref="E14:F14"/>
    <mergeCell ref="B15:B16"/>
    <mergeCell ref="E15:F15"/>
    <mergeCell ref="J9:J10"/>
    <mergeCell ref="K9:K10"/>
    <mergeCell ref="L9:L10"/>
    <mergeCell ref="M9:M10"/>
    <mergeCell ref="N9:N1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count="10">
    <dataValidation type="list" allowBlank="1" showInputMessage="1" showErrorMessage="1" sqref="D137 D47 D77 D107 D17 D167" xr:uid="{00000000-0002-0000-1B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37:F137 E17:F17 E47:F47 E77:F77 E107:F107 E167:F167" xr:uid="{00000000-0002-0000-1B00-000001000000}">
      <formula1>6</formula1>
    </dataValidation>
    <dataValidation type="list" allowBlank="1" showInputMessage="1" showErrorMessage="1" sqref="K127 K7 K37 K67 K97 K157" xr:uid="{00000000-0002-0000-1B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B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EDC4B81F-9F13-4253-9AA7-ADA15A18AB2E}">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683DC879-9259-4635-B6F9-5C0AE80BC785}">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D6CCF74D-AED5-44C8-BB6C-BD15A112E2FB}">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C8A864E3-1F87-4642-B2AB-AA408A21D6E1}">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4F422EA1-123A-449D-88E8-5BB45D19B0E4}">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99A6E1B9-2486-42B2-81C4-B4676A48DD7E}">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0000"/>
  </sheetPr>
  <dimension ref="A1:AF190"/>
  <sheetViews>
    <sheetView view="pageBreakPreview" topLeftCell="A166"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1+'24'!J152</f>
        <v>145</v>
      </c>
      <c r="K2" s="36" t="s">
        <v>49</v>
      </c>
      <c r="L2" s="148"/>
      <c r="M2" s="148"/>
      <c r="N2" s="148"/>
      <c r="O2" s="148"/>
      <c r="P2" s="148"/>
      <c r="Q2" s="148"/>
      <c r="R2" s="148"/>
      <c r="S2" s="148"/>
      <c r="T2" s="148"/>
    </row>
    <row r="3" spans="1:32" ht="27" customHeight="1">
      <c r="A3" s="390"/>
      <c r="B3" s="508" t="s">
        <v>293</v>
      </c>
      <c r="C3" s="508"/>
      <c r="D3" s="508"/>
      <c r="E3" s="508"/>
      <c r="F3" s="508"/>
      <c r="G3" s="508"/>
      <c r="H3" s="90"/>
      <c r="L3" s="148"/>
      <c r="M3" s="148"/>
      <c r="N3" s="148"/>
      <c r="O3" s="148"/>
      <c r="P3" s="148"/>
      <c r="Q3" s="148"/>
      <c r="R3" s="148"/>
      <c r="S3" s="148"/>
      <c r="T3" s="148"/>
    </row>
    <row r="4" spans="1:32" ht="27" customHeight="1">
      <c r="A4" s="390"/>
      <c r="B4" s="503"/>
      <c r="C4" s="503"/>
      <c r="D4" s="504"/>
      <c r="E4" s="504"/>
      <c r="F4" s="504"/>
      <c r="G4" s="504"/>
      <c r="H4" s="504"/>
      <c r="I4" s="34"/>
      <c r="J4" s="35"/>
      <c r="K4" s="390"/>
      <c r="L4" s="148"/>
      <c r="M4" s="148"/>
      <c r="N4" s="408"/>
      <c r="O4" s="148"/>
      <c r="P4" s="148"/>
      <c r="Q4" s="148"/>
      <c r="R4" s="148"/>
      <c r="S4" s="148"/>
      <c r="T4" s="148"/>
    </row>
    <row r="5" spans="1:32" ht="27" customHeight="1">
      <c r="A5" s="390"/>
      <c r="B5" s="503" t="s">
        <v>28</v>
      </c>
      <c r="C5" s="503"/>
      <c r="D5" s="505">
        <f>【様式１】申請書!G7</f>
        <v>0</v>
      </c>
      <c r="E5" s="505"/>
      <c r="F5" s="505"/>
      <c r="G5" s="505"/>
      <c r="H5" s="505"/>
      <c r="I5" s="34"/>
      <c r="J5" s="35"/>
      <c r="K5" s="390"/>
      <c r="L5" s="148"/>
      <c r="M5" s="148"/>
      <c r="N5" s="148"/>
      <c r="O5" s="148"/>
      <c r="P5" s="148"/>
      <c r="Q5" s="148"/>
      <c r="R5" s="148"/>
      <c r="S5" s="148"/>
      <c r="T5" s="148"/>
      <c r="U5" s="388">
        <f>IF('25'!E12&lt;&gt;"",'25'!E12,'25'!D12)</f>
        <v>0</v>
      </c>
      <c r="AB5" s="565"/>
      <c r="AC5" s="565"/>
      <c r="AD5" s="565"/>
      <c r="AE5" s="565"/>
      <c r="AF5" s="565"/>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145</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90"/>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9" t="s">
        <v>294</v>
      </c>
      <c r="C20" s="570"/>
      <c r="D20" s="359"/>
      <c r="E20" s="493"/>
      <c r="F20" s="494"/>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95" t="s">
        <v>287</v>
      </c>
      <c r="C21" s="496"/>
      <c r="D21" s="496"/>
      <c r="E21" s="497"/>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95" t="s">
        <v>267</v>
      </c>
      <c r="C22" s="496"/>
      <c r="D22" s="496"/>
      <c r="E22" s="497"/>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19" t="s">
        <v>268</v>
      </c>
      <c r="C23" s="520"/>
      <c r="D23" s="520"/>
      <c r="E23" s="521"/>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146</v>
      </c>
      <c r="K32" s="36" t="s">
        <v>49</v>
      </c>
      <c r="L32" s="148"/>
      <c r="M32" s="148"/>
      <c r="N32" s="148"/>
      <c r="O32" s="148"/>
      <c r="P32" s="148"/>
      <c r="Q32" s="148"/>
      <c r="R32" s="148"/>
      <c r="S32" s="148"/>
      <c r="T32" s="148"/>
    </row>
    <row r="33" spans="1:32" ht="27" customHeight="1">
      <c r="A33" s="390"/>
      <c r="B33" s="508" t="s">
        <v>293</v>
      </c>
      <c r="C33" s="508"/>
      <c r="D33" s="508"/>
      <c r="E33" s="508"/>
      <c r="F33" s="508"/>
      <c r="G33" s="508"/>
      <c r="H33" s="90"/>
      <c r="L33" s="148"/>
      <c r="M33" s="148"/>
      <c r="N33" s="148"/>
      <c r="O33" s="148"/>
      <c r="P33" s="148"/>
      <c r="Q33" s="148"/>
      <c r="R33" s="148"/>
      <c r="S33" s="148"/>
      <c r="T33" s="148"/>
    </row>
    <row r="34" spans="1:32" ht="27" customHeight="1">
      <c r="A34" s="390"/>
      <c r="B34" s="503"/>
      <c r="C34" s="503"/>
      <c r="D34" s="504"/>
      <c r="E34" s="504"/>
      <c r="F34" s="504"/>
      <c r="G34" s="504"/>
      <c r="H34" s="504"/>
      <c r="I34" s="34"/>
      <c r="J34" s="35"/>
      <c r="K34" s="390"/>
      <c r="L34" s="148"/>
      <c r="M34" s="148"/>
      <c r="N34" s="148"/>
      <c r="O34" s="148"/>
      <c r="P34" s="148"/>
      <c r="Q34" s="148"/>
      <c r="R34" s="148"/>
      <c r="S34" s="148"/>
      <c r="T34" s="148"/>
    </row>
    <row r="35" spans="1:32" ht="27" customHeight="1">
      <c r="A35" s="390"/>
      <c r="B35" s="503" t="s">
        <v>28</v>
      </c>
      <c r="C35" s="503"/>
      <c r="D35" s="505">
        <f>【様式１】申請書!G$7</f>
        <v>0</v>
      </c>
      <c r="E35" s="505"/>
      <c r="F35" s="505"/>
      <c r="G35" s="505"/>
      <c r="H35" s="505"/>
      <c r="I35" s="34"/>
      <c r="J35" s="35"/>
      <c r="K35" s="390"/>
      <c r="L35" s="148"/>
      <c r="M35" s="148"/>
      <c r="N35" s="148"/>
      <c r="O35" s="148"/>
      <c r="P35" s="148"/>
      <c r="Q35" s="148"/>
      <c r="R35" s="148"/>
      <c r="S35" s="148"/>
      <c r="T35" s="148"/>
      <c r="AB35" s="565"/>
      <c r="AC35" s="565"/>
      <c r="AD35" s="565"/>
      <c r="AE35" s="565"/>
      <c r="AF35" s="565"/>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146</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90"/>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9" t="s">
        <v>295</v>
      </c>
      <c r="C50" s="570"/>
      <c r="D50" s="427"/>
      <c r="E50" s="493"/>
      <c r="F50" s="494"/>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95" t="s">
        <v>287</v>
      </c>
      <c r="C51" s="496"/>
      <c r="D51" s="496"/>
      <c r="E51" s="497"/>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95" t="s">
        <v>267</v>
      </c>
      <c r="C52" s="496"/>
      <c r="D52" s="496"/>
      <c r="E52" s="497"/>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19" t="s">
        <v>268</v>
      </c>
      <c r="C53" s="520"/>
      <c r="D53" s="520"/>
      <c r="E53" s="521"/>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147</v>
      </c>
      <c r="K62" s="36" t="s">
        <v>49</v>
      </c>
      <c r="L62" s="148"/>
      <c r="M62" s="148"/>
      <c r="N62" s="148"/>
      <c r="O62" s="148"/>
      <c r="P62" s="148"/>
      <c r="Q62" s="148"/>
      <c r="R62" s="148"/>
      <c r="S62" s="148"/>
      <c r="T62" s="148"/>
    </row>
    <row r="63" spans="1:20" ht="27" customHeight="1">
      <c r="A63" s="390"/>
      <c r="B63" s="508" t="s">
        <v>293</v>
      </c>
      <c r="C63" s="508"/>
      <c r="D63" s="508"/>
      <c r="E63" s="508"/>
      <c r="F63" s="508"/>
      <c r="G63" s="508"/>
      <c r="H63" s="90"/>
      <c r="L63" s="148"/>
      <c r="M63" s="148"/>
      <c r="N63" s="148"/>
      <c r="O63" s="148"/>
      <c r="P63" s="148"/>
      <c r="Q63" s="148"/>
      <c r="R63" s="148"/>
      <c r="S63" s="148"/>
      <c r="T63" s="148"/>
    </row>
    <row r="64" spans="1:20" ht="27" customHeight="1">
      <c r="A64" s="390"/>
      <c r="B64" s="503"/>
      <c r="C64" s="503"/>
      <c r="D64" s="504"/>
      <c r="E64" s="504"/>
      <c r="F64" s="504"/>
      <c r="G64" s="504"/>
      <c r="H64" s="504"/>
      <c r="I64" s="34"/>
      <c r="J64" s="35"/>
      <c r="K64" s="390"/>
      <c r="L64" s="148"/>
      <c r="M64" s="148"/>
      <c r="N64" s="148"/>
      <c r="O64" s="148"/>
      <c r="P64" s="148"/>
      <c r="Q64" s="148"/>
      <c r="R64" s="148"/>
      <c r="S64" s="148"/>
      <c r="T64" s="148"/>
    </row>
    <row r="65" spans="1:32" ht="27" customHeight="1">
      <c r="A65" s="390"/>
      <c r="B65" s="503" t="s">
        <v>28</v>
      </c>
      <c r="C65" s="503"/>
      <c r="D65" s="505">
        <f>【様式１】申請書!G$7</f>
        <v>0</v>
      </c>
      <c r="E65" s="505"/>
      <c r="F65" s="505"/>
      <c r="G65" s="505"/>
      <c r="H65" s="505"/>
      <c r="I65" s="34"/>
      <c r="J65" s="35"/>
      <c r="K65" s="390"/>
      <c r="L65" s="148"/>
      <c r="M65" s="148"/>
      <c r="N65" s="148"/>
      <c r="O65" s="148"/>
      <c r="P65" s="148"/>
      <c r="Q65" s="148"/>
      <c r="R65" s="148"/>
      <c r="S65" s="148"/>
      <c r="T65" s="148"/>
      <c r="AB65" s="565"/>
      <c r="AC65" s="565"/>
      <c r="AD65" s="565"/>
      <c r="AE65" s="565"/>
      <c r="AF65" s="565"/>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147</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90"/>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482" t="s">
        <v>294</v>
      </c>
      <c r="C80" s="483"/>
      <c r="D80" s="427"/>
      <c r="E80" s="493"/>
      <c r="F80" s="494"/>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95" t="s">
        <v>287</v>
      </c>
      <c r="C81" s="496"/>
      <c r="D81" s="496"/>
      <c r="E81" s="497"/>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95" t="s">
        <v>267</v>
      </c>
      <c r="C82" s="496"/>
      <c r="D82" s="496"/>
      <c r="E82" s="497"/>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19" t="s">
        <v>268</v>
      </c>
      <c r="C83" s="520"/>
      <c r="D83" s="520"/>
      <c r="E83" s="521"/>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148</v>
      </c>
      <c r="K92" s="36" t="s">
        <v>49</v>
      </c>
      <c r="L92" s="148"/>
      <c r="M92" s="148"/>
      <c r="N92" s="148"/>
      <c r="O92" s="148"/>
      <c r="P92" s="148"/>
      <c r="Q92" s="148"/>
      <c r="R92" s="148"/>
      <c r="S92" s="148"/>
      <c r="T92" s="148"/>
    </row>
    <row r="93" spans="1:32" ht="27" customHeight="1">
      <c r="A93" s="390"/>
      <c r="B93" s="508" t="s">
        <v>293</v>
      </c>
      <c r="C93" s="508"/>
      <c r="D93" s="508"/>
      <c r="E93" s="508"/>
      <c r="F93" s="508"/>
      <c r="G93" s="508"/>
      <c r="H93" s="90"/>
      <c r="L93" s="148"/>
      <c r="M93" s="148"/>
      <c r="N93" s="148"/>
      <c r="O93" s="148"/>
      <c r="P93" s="148"/>
      <c r="Q93" s="148"/>
      <c r="R93" s="148"/>
      <c r="S93" s="148"/>
      <c r="T93" s="148"/>
    </row>
    <row r="94" spans="1:32" ht="27" customHeight="1">
      <c r="A94" s="390"/>
      <c r="B94" s="503"/>
      <c r="C94" s="503"/>
      <c r="D94" s="504"/>
      <c r="E94" s="504"/>
      <c r="F94" s="504"/>
      <c r="G94" s="504"/>
      <c r="H94" s="504"/>
      <c r="I94" s="34"/>
      <c r="J94" s="35"/>
      <c r="K94" s="390"/>
      <c r="L94" s="148"/>
      <c r="M94" s="148"/>
      <c r="N94" s="148"/>
      <c r="O94" s="148"/>
      <c r="P94" s="148"/>
      <c r="Q94" s="148"/>
      <c r="R94" s="148"/>
      <c r="S94" s="148"/>
      <c r="T94" s="148"/>
    </row>
    <row r="95" spans="1:32" ht="27" customHeight="1">
      <c r="A95" s="390"/>
      <c r="B95" s="503" t="s">
        <v>28</v>
      </c>
      <c r="C95" s="503"/>
      <c r="D95" s="505">
        <f>【様式１】申請書!G$7</f>
        <v>0</v>
      </c>
      <c r="E95" s="505"/>
      <c r="F95" s="505"/>
      <c r="G95" s="505"/>
      <c r="H95" s="505"/>
      <c r="I95" s="34"/>
      <c r="J95" s="35"/>
      <c r="K95" s="390"/>
      <c r="L95" s="148"/>
      <c r="M95" s="148"/>
      <c r="N95" s="148"/>
      <c r="O95" s="148"/>
      <c r="P95" s="148"/>
      <c r="Q95" s="148"/>
      <c r="R95" s="148"/>
      <c r="S95" s="148"/>
      <c r="T95" s="148"/>
      <c r="AB95" s="565"/>
      <c r="AC95" s="565"/>
      <c r="AD95" s="565"/>
      <c r="AE95" s="565"/>
      <c r="AF95" s="565"/>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148</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90"/>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482" t="s">
        <v>294</v>
      </c>
      <c r="C110" s="483"/>
      <c r="D110" s="359"/>
      <c r="E110" s="493"/>
      <c r="F110" s="494"/>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95" t="s">
        <v>287</v>
      </c>
      <c r="C111" s="496"/>
      <c r="D111" s="496"/>
      <c r="E111" s="497"/>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95" t="s">
        <v>267</v>
      </c>
      <c r="C112" s="496"/>
      <c r="D112" s="496"/>
      <c r="E112" s="497"/>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19" t="s">
        <v>268</v>
      </c>
      <c r="C113" s="520"/>
      <c r="D113" s="520"/>
      <c r="E113" s="521"/>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149</v>
      </c>
      <c r="K122" s="36" t="s">
        <v>49</v>
      </c>
      <c r="L122" s="148"/>
      <c r="M122" s="148"/>
      <c r="N122" s="148"/>
      <c r="O122" s="148"/>
      <c r="P122" s="148"/>
      <c r="Q122" s="148"/>
      <c r="R122" s="148"/>
      <c r="S122" s="148"/>
      <c r="T122" s="148"/>
    </row>
    <row r="123" spans="1:32" ht="27" customHeight="1">
      <c r="A123" s="390"/>
      <c r="B123" s="508" t="s">
        <v>293</v>
      </c>
      <c r="C123" s="508"/>
      <c r="D123" s="508"/>
      <c r="E123" s="508"/>
      <c r="F123" s="508"/>
      <c r="G123" s="508"/>
      <c r="H123" s="90"/>
      <c r="L123" s="148"/>
      <c r="M123" s="148"/>
      <c r="N123" s="148"/>
      <c r="O123" s="148"/>
      <c r="P123" s="148"/>
      <c r="Q123" s="148"/>
      <c r="R123" s="148"/>
      <c r="S123" s="148"/>
      <c r="T123" s="148"/>
    </row>
    <row r="124" spans="1:32" ht="27" customHeight="1">
      <c r="A124" s="390"/>
      <c r="B124" s="503"/>
      <c r="C124" s="503"/>
      <c r="D124" s="504"/>
      <c r="E124" s="504"/>
      <c r="F124" s="504"/>
      <c r="G124" s="504"/>
      <c r="H124" s="504"/>
      <c r="I124" s="34"/>
      <c r="J124" s="35"/>
      <c r="K124" s="390"/>
      <c r="L124" s="148"/>
      <c r="M124" s="148"/>
      <c r="N124" s="148"/>
      <c r="O124" s="148"/>
      <c r="P124" s="148"/>
      <c r="Q124" s="148"/>
      <c r="R124" s="148"/>
      <c r="S124" s="148"/>
      <c r="T124" s="148"/>
    </row>
    <row r="125" spans="1:32" ht="27" customHeight="1">
      <c r="A125" s="390"/>
      <c r="B125" s="503" t="s">
        <v>28</v>
      </c>
      <c r="C125" s="503"/>
      <c r="D125" s="505">
        <f>【様式１】申請書!G$7</f>
        <v>0</v>
      </c>
      <c r="E125" s="505"/>
      <c r="F125" s="505"/>
      <c r="G125" s="505"/>
      <c r="H125" s="505"/>
      <c r="I125" s="34"/>
      <c r="J125" s="35"/>
      <c r="K125" s="390"/>
      <c r="L125" s="148"/>
      <c r="M125" s="148"/>
      <c r="N125" s="148"/>
      <c r="O125" s="148"/>
      <c r="P125" s="148"/>
      <c r="Q125" s="148"/>
      <c r="R125" s="148"/>
      <c r="S125" s="148"/>
      <c r="T125" s="148"/>
      <c r="AB125" s="565"/>
      <c r="AC125" s="565"/>
      <c r="AD125" s="565"/>
      <c r="AE125" s="565"/>
      <c r="AF125" s="565"/>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149</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90"/>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482" t="s">
        <v>296</v>
      </c>
      <c r="C140" s="483"/>
      <c r="D140" s="359"/>
      <c r="E140" s="493"/>
      <c r="F140" s="494"/>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95" t="s">
        <v>287</v>
      </c>
      <c r="C141" s="496"/>
      <c r="D141" s="496"/>
      <c r="E141" s="497"/>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95" t="s">
        <v>267</v>
      </c>
      <c r="C142" s="496"/>
      <c r="D142" s="496"/>
      <c r="E142" s="497"/>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19" t="s">
        <v>268</v>
      </c>
      <c r="C143" s="520"/>
      <c r="D143" s="520"/>
      <c r="E143" s="521"/>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150</v>
      </c>
      <c r="K152" s="36" t="s">
        <v>49</v>
      </c>
      <c r="L152" s="148"/>
      <c r="M152" s="148"/>
      <c r="N152" s="148"/>
      <c r="O152" s="148"/>
      <c r="P152" s="148"/>
      <c r="Q152" s="148"/>
      <c r="R152" s="148"/>
      <c r="S152" s="148"/>
      <c r="T152" s="148"/>
    </row>
    <row r="153" spans="1:32" ht="27" customHeight="1">
      <c r="A153" s="390"/>
      <c r="B153" s="508" t="s">
        <v>293</v>
      </c>
      <c r="C153" s="508"/>
      <c r="D153" s="508"/>
      <c r="E153" s="508"/>
      <c r="F153" s="508"/>
      <c r="G153" s="508"/>
      <c r="H153" s="90"/>
      <c r="L153" s="148"/>
      <c r="M153" s="148"/>
      <c r="N153" s="148"/>
      <c r="O153" s="148"/>
      <c r="P153" s="148"/>
      <c r="Q153" s="148"/>
      <c r="R153" s="148"/>
      <c r="S153" s="148"/>
      <c r="T153" s="148"/>
    </row>
    <row r="154" spans="1:32" ht="27" customHeight="1">
      <c r="A154" s="390"/>
      <c r="B154" s="503"/>
      <c r="C154" s="503"/>
      <c r="D154" s="504"/>
      <c r="E154" s="504"/>
      <c r="F154" s="504"/>
      <c r="G154" s="504"/>
      <c r="H154" s="504"/>
      <c r="I154" s="34"/>
      <c r="J154" s="35"/>
      <c r="K154" s="390"/>
      <c r="L154" s="148"/>
      <c r="M154" s="148"/>
      <c r="N154" s="148"/>
      <c r="O154" s="148"/>
      <c r="P154" s="148"/>
      <c r="Q154" s="148"/>
      <c r="R154" s="148"/>
      <c r="S154" s="148"/>
      <c r="T154" s="148"/>
    </row>
    <row r="155" spans="1:32" ht="27" customHeight="1">
      <c r="A155" s="390"/>
      <c r="B155" s="503" t="s">
        <v>28</v>
      </c>
      <c r="C155" s="503"/>
      <c r="D155" s="505">
        <f>【様式１】申請書!G$7</f>
        <v>0</v>
      </c>
      <c r="E155" s="505"/>
      <c r="F155" s="505"/>
      <c r="G155" s="505"/>
      <c r="H155" s="505"/>
      <c r="I155" s="34"/>
      <c r="J155" s="35"/>
      <c r="K155" s="390"/>
      <c r="L155" s="148"/>
      <c r="M155" s="148"/>
      <c r="N155" s="148"/>
      <c r="O155" s="148"/>
      <c r="P155" s="148"/>
      <c r="Q155" s="148"/>
      <c r="R155" s="148"/>
      <c r="S155" s="148"/>
      <c r="T155" s="148"/>
      <c r="AB155" s="565"/>
      <c r="AC155" s="565"/>
      <c r="AD155" s="565"/>
      <c r="AE155" s="565"/>
      <c r="AF155" s="565"/>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150</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90"/>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482" t="s">
        <v>294</v>
      </c>
      <c r="C170" s="483"/>
      <c r="D170" s="359"/>
      <c r="E170" s="493"/>
      <c r="F170" s="494"/>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95" t="s">
        <v>287</v>
      </c>
      <c r="C171" s="496"/>
      <c r="D171" s="496"/>
      <c r="E171" s="497"/>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95" t="s">
        <v>267</v>
      </c>
      <c r="C172" s="496"/>
      <c r="D172" s="496"/>
      <c r="E172" s="497"/>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19" t="s">
        <v>268</v>
      </c>
      <c r="C173" s="520"/>
      <c r="D173" s="520"/>
      <c r="E173" s="521"/>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b8qIr+f19bgkMeGs4l0aAaYoZsFK/eHrCQqwdHQi9my0cMigwBDawl55ApCgmbuu4W2oaEUL8waD2SMcym3s1g==" saltValue="1W04N3vWQ6ljol1+7ucAcg==" spinCount="100000" sheet="1" objects="1" scenarios="1" selectLockedCells="1"/>
  <mergeCells count="354">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O9:O10"/>
    <mergeCell ref="E12:F13"/>
    <mergeCell ref="B14:C14"/>
    <mergeCell ref="E14:F14"/>
    <mergeCell ref="B15:B16"/>
    <mergeCell ref="E15:F15"/>
    <mergeCell ref="J9:J10"/>
    <mergeCell ref="K9:K10"/>
    <mergeCell ref="L9:L10"/>
    <mergeCell ref="M9:M10"/>
    <mergeCell ref="N9:N1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count="10">
    <dataValidation type="textLength" operator="equal" allowBlank="1" showInputMessage="1" showErrorMessage="1" prompt="都道府県に続く番号を半角6文字で入力。" sqref="E137:F137 E17:F17 E47:F47 E77:F77 E107:F107 E167:F167" xr:uid="{00000000-0002-0000-1C00-000001000000}">
      <formula1>6</formula1>
    </dataValidation>
    <dataValidation type="list" allowBlank="1" showInputMessage="1" showErrorMessage="1" sqref="D137 D47 D77 D107 D17 D167" xr:uid="{00000000-0002-0000-1C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127 K7 K37 K67 K97 K157" xr:uid="{00000000-0002-0000-1C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C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9E2DA6AF-861B-4EEA-83DB-106DCECA76DC}">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EAB5D87F-54A1-44B9-839B-B82DFC6B8BE8}">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6E7E3CD0-2CED-46F7-AC2B-19F3EE500343}">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6220A5C9-AEAF-4C18-8BC6-E02D307F4106}">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6BA76BC8-1175-4480-984A-D1DEBEB753A3}">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6518CC44-2D9C-417E-8743-A44BA9842783}">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F183"/>
  <sheetViews>
    <sheetView showZeros="0" view="pageBreakPreview" zoomScale="50" zoomScaleNormal="100" zoomScaleSheetLayoutView="50" workbookViewId="0">
      <selection sqref="A1:E1"/>
    </sheetView>
  </sheetViews>
  <sheetFormatPr defaultRowHeight="13.5"/>
  <cols>
    <col min="1" max="1" width="6" customWidth="1"/>
    <col min="2" max="2" width="19" style="373" bestFit="1" customWidth="1"/>
    <col min="3" max="3" width="29.25" style="117" customWidth="1"/>
    <col min="4" max="4" width="28.875" style="356" customWidth="1"/>
    <col min="5" max="5" width="23.875" style="117" customWidth="1"/>
    <col min="6" max="6" width="60.5" customWidth="1"/>
  </cols>
  <sheetData>
    <row r="1" spans="1:6" ht="33.75" customHeight="1">
      <c r="A1" s="468" t="s">
        <v>90</v>
      </c>
      <c r="B1" s="468"/>
      <c r="C1" s="469"/>
      <c r="D1" s="469"/>
      <c r="E1" s="469"/>
    </row>
    <row r="2" spans="1:6" ht="29.25" customHeight="1">
      <c r="A2" s="119" t="s">
        <v>87</v>
      </c>
      <c r="B2" s="119" t="s">
        <v>240</v>
      </c>
      <c r="C2" s="119" t="s">
        <v>91</v>
      </c>
      <c r="D2" s="355" t="s">
        <v>88</v>
      </c>
      <c r="E2" s="120" t="s">
        <v>229</v>
      </c>
      <c r="F2" s="120" t="s">
        <v>243</v>
      </c>
    </row>
    <row r="3" spans="1:6" s="397" customFormat="1" ht="19.5" customHeight="1">
      <c r="A3" s="407">
        <v>1</v>
      </c>
      <c r="B3" s="398" t="str">
        <f>'1'!$D$17&amp;'1'!$E$17</f>
        <v/>
      </c>
      <c r="C3" s="299" t="str">
        <f>IF('1'!$D$11="","",'1'!$D$11)</f>
        <v/>
      </c>
      <c r="D3" s="299" t="str">
        <f>IF('1'!$D$14="","",'1'!$D$14)</f>
        <v/>
      </c>
      <c r="E3" s="399" t="str">
        <f>IF('1'!$D$20="","",'1'!$D$20)</f>
        <v/>
      </c>
      <c r="F3" s="400">
        <f>IF('1'!$E$12&lt;&gt;"",'1'!$E$12,'1'!$D$12)</f>
        <v>0</v>
      </c>
    </row>
    <row r="4" spans="1:6" ht="19.5" customHeight="1">
      <c r="A4" s="118">
        <v>2</v>
      </c>
      <c r="B4" s="398" t="str">
        <f>'1'!$D$47&amp;'1'!$E$47</f>
        <v/>
      </c>
      <c r="C4" s="299" t="str">
        <f>IF('1'!$D$41="","",'1'!$D$41)</f>
        <v/>
      </c>
      <c r="D4" s="299" t="str">
        <f>IF('1'!$D$44="","",'1'!$D$44)</f>
        <v/>
      </c>
      <c r="E4" s="399" t="str">
        <f>IF('1'!$D$50="","",'1'!$D$50)</f>
        <v/>
      </c>
      <c r="F4" s="400">
        <f>IF('1'!$E$42&lt;&gt;"",'1'!$E$42,'1'!$D$42)</f>
        <v>0</v>
      </c>
    </row>
    <row r="5" spans="1:6" ht="19.5" customHeight="1">
      <c r="A5" s="118">
        <v>3</v>
      </c>
      <c r="B5" s="398" t="str">
        <f>'1'!$D$77&amp;'1'!$E$77</f>
        <v/>
      </c>
      <c r="C5" s="399" t="str">
        <f>IF('1'!$D$71="","",'1'!$D$71)</f>
        <v/>
      </c>
      <c r="D5" s="299" t="str">
        <f>IF('1'!$D$74="","",'1'!$D$74)</f>
        <v/>
      </c>
      <c r="E5" s="399" t="str">
        <f>IF('1'!$D$80="","",'1'!$D$80)</f>
        <v/>
      </c>
      <c r="F5" s="400">
        <f>IF('1'!$E$72&lt;&gt;"",'1'!$E$72,'1'!$D$72)</f>
        <v>0</v>
      </c>
    </row>
    <row r="6" spans="1:6" ht="19.5" customHeight="1">
      <c r="A6" s="118">
        <v>4</v>
      </c>
      <c r="B6" s="398" t="str">
        <f>'1'!$D$107&amp;'1'!$E$107</f>
        <v/>
      </c>
      <c r="C6" s="399" t="str">
        <f>IF('1'!$D$101="","",'1'!$D$101)</f>
        <v/>
      </c>
      <c r="D6" s="299" t="str">
        <f>IF('1'!$D$104="","",'1'!$D$104)</f>
        <v/>
      </c>
      <c r="E6" s="399" t="str">
        <f>IF('1'!$D$110="","",'1'!$D$110)</f>
        <v/>
      </c>
      <c r="F6" s="400">
        <f>IF('1'!$E$102&lt;&gt;"",'1'!$E$102,'1'!$D$102)</f>
        <v>0</v>
      </c>
    </row>
    <row r="7" spans="1:6" ht="19.5" customHeight="1">
      <c r="A7" s="118">
        <v>5</v>
      </c>
      <c r="B7" s="398" t="str">
        <f>'1'!$D$137&amp;'1'!$E$137</f>
        <v/>
      </c>
      <c r="C7" s="399" t="str">
        <f>IF('1'!$D$131="","",'1'!$D$131)</f>
        <v/>
      </c>
      <c r="D7" s="299" t="str">
        <f>IF('1'!$D$134="","",'1'!$D$134)</f>
        <v/>
      </c>
      <c r="E7" s="399" t="str">
        <f>IF('1'!$D$140="","",'1'!$D$140)</f>
        <v/>
      </c>
      <c r="F7" s="400">
        <f>IF('1'!$E$132&lt;&gt;"",'1'!$E$132,'1'!$D$132)</f>
        <v>0</v>
      </c>
    </row>
    <row r="8" spans="1:6" ht="19.5" customHeight="1">
      <c r="A8" s="118">
        <v>6</v>
      </c>
      <c r="B8" s="398" t="str">
        <f>'1'!$D$167&amp;'1'!$E$167</f>
        <v/>
      </c>
      <c r="C8" s="399" t="str">
        <f>IF('1'!$D$161="","",'1'!$D$161)</f>
        <v/>
      </c>
      <c r="D8" s="299" t="str">
        <f>IF('1'!$D$164="","",'1'!$D$164)</f>
        <v/>
      </c>
      <c r="E8" s="399" t="str">
        <f>IF('1'!$D$170="","",'1'!$D$170)</f>
        <v/>
      </c>
      <c r="F8" s="400">
        <f>IF('1'!$E$162&lt;&gt;"",'1'!$E$162,'1'!$D$162)</f>
        <v>0</v>
      </c>
    </row>
    <row r="9" spans="1:6" s="397" customFormat="1" ht="19.5" customHeight="1">
      <c r="A9" s="407">
        <v>7</v>
      </c>
      <c r="B9" s="398" t="str">
        <f>'2'!$D$17&amp;'2'!$E$17</f>
        <v/>
      </c>
      <c r="C9" s="299" t="str">
        <f>IF('2'!$D$11="","",'2'!$D$11)</f>
        <v/>
      </c>
      <c r="D9" s="299" t="str">
        <f>IF('2'!$D$14="","",'2'!$D$14)</f>
        <v/>
      </c>
      <c r="E9" s="399" t="str">
        <f>IF('2'!$D$20="","",'2'!$D$20)</f>
        <v/>
      </c>
      <c r="F9" s="400">
        <f>IF('2'!$E$12&lt;&gt;"",'2'!$E$12,'2'!$D$12)</f>
        <v>0</v>
      </c>
    </row>
    <row r="10" spans="1:6" ht="19.5" customHeight="1">
      <c r="A10" s="118">
        <v>8</v>
      </c>
      <c r="B10" s="398" t="str">
        <f>'2'!$D$47&amp;'2'!$E$47</f>
        <v/>
      </c>
      <c r="C10" s="299" t="str">
        <f>IF('2'!$D$41="","",'2'!$D$41)</f>
        <v/>
      </c>
      <c r="D10" s="299" t="str">
        <f>IF('2'!$D$44="","",'2'!$D$44)</f>
        <v/>
      </c>
      <c r="E10" s="399" t="str">
        <f>IF('2'!$D$50="","",'2'!$D$50)</f>
        <v/>
      </c>
      <c r="F10" s="400">
        <f>IF('2'!$E$42&lt;&gt;"",'2'!$E$42,'2'!$D$42)</f>
        <v>0</v>
      </c>
    </row>
    <row r="11" spans="1:6" ht="19.5" customHeight="1">
      <c r="A11" s="118">
        <v>9</v>
      </c>
      <c r="B11" s="398" t="str">
        <f>'2'!$D$77&amp;'2'!$E$77</f>
        <v/>
      </c>
      <c r="C11" s="399" t="str">
        <f>IF('2'!$D$71="","",'2'!$D$71)</f>
        <v/>
      </c>
      <c r="D11" s="299" t="str">
        <f>IF('2'!$D$74="","",'2'!$D$74)</f>
        <v/>
      </c>
      <c r="E11" s="399" t="str">
        <f>IF('2'!$D$80="","",'2'!$D$80)</f>
        <v/>
      </c>
      <c r="F11" s="400">
        <f>IF('2'!$E$72&lt;&gt;"",'2'!$E$72,'2'!$D$72)</f>
        <v>0</v>
      </c>
    </row>
    <row r="12" spans="1:6" ht="19.5" customHeight="1">
      <c r="A12" s="118">
        <v>10</v>
      </c>
      <c r="B12" s="398" t="str">
        <f>'2'!$D$107&amp;'2'!$E$107</f>
        <v/>
      </c>
      <c r="C12" s="399" t="str">
        <f>IF('2'!$D$101="","",'2'!$D$101)</f>
        <v/>
      </c>
      <c r="D12" s="299" t="str">
        <f>IF('2'!$D$104="","",'2'!$D$104)</f>
        <v/>
      </c>
      <c r="E12" s="399" t="str">
        <f>IF('2'!$D$110="","",'2'!$D$110)</f>
        <v/>
      </c>
      <c r="F12" s="400">
        <f>IF('2'!$E$102&lt;&gt;"",'2'!$E$102,'2'!$D$102)</f>
        <v>0</v>
      </c>
    </row>
    <row r="13" spans="1:6" ht="19.5" customHeight="1">
      <c r="A13" s="118">
        <v>11</v>
      </c>
      <c r="B13" s="398" t="str">
        <f>'2'!$D$137&amp;'2'!$E$137</f>
        <v/>
      </c>
      <c r="C13" s="399" t="str">
        <f>IF('2'!$D$131="","",'2'!$D$131)</f>
        <v/>
      </c>
      <c r="D13" s="299" t="str">
        <f>IF('2'!$D$134="","",'2'!$D$134)</f>
        <v/>
      </c>
      <c r="E13" s="399" t="str">
        <f>IF('2'!$D$140="","",'2'!$D$140)</f>
        <v/>
      </c>
      <c r="F13" s="400">
        <f>IF('2'!$E$132&lt;&gt;"",'2'!$E$132,'2'!$D$132)</f>
        <v>0</v>
      </c>
    </row>
    <row r="14" spans="1:6" ht="19.5" customHeight="1">
      <c r="A14" s="118">
        <v>12</v>
      </c>
      <c r="B14" s="398" t="str">
        <f>'2'!$D$167&amp;'2'!$E$167</f>
        <v/>
      </c>
      <c r="C14" s="399" t="str">
        <f>IF('2'!$D$161="","",'2'!$D$161)</f>
        <v/>
      </c>
      <c r="D14" s="299" t="str">
        <f>IF('2'!$D$164="","",'2'!$D$164)</f>
        <v/>
      </c>
      <c r="E14" s="399" t="str">
        <f>IF('2'!$D$170="","",'2'!$D$170)</f>
        <v/>
      </c>
      <c r="F14" s="400">
        <f>IF('2'!$E$162&lt;&gt;"",'2'!$E$162,'2'!$D$162)</f>
        <v>0</v>
      </c>
    </row>
    <row r="15" spans="1:6" s="397" customFormat="1" ht="19.5" customHeight="1">
      <c r="A15" s="407">
        <v>13</v>
      </c>
      <c r="B15" s="398" t="str">
        <f>'3'!$D$17&amp;'3'!$E$17</f>
        <v/>
      </c>
      <c r="C15" s="299" t="str">
        <f>IF('3'!$D$11="","",'3'!$D$11)</f>
        <v/>
      </c>
      <c r="D15" s="299" t="str">
        <f>IF('3'!$D$14="","",'3'!$D$14)</f>
        <v/>
      </c>
      <c r="E15" s="399" t="str">
        <f>IF('3'!$D$20="","",'3'!$D$20)</f>
        <v/>
      </c>
      <c r="F15" s="400">
        <f>IF('3'!$E$12&lt;&gt;"",'3'!$E$12,'3'!$D$12)</f>
        <v>0</v>
      </c>
    </row>
    <row r="16" spans="1:6" ht="19.5" customHeight="1">
      <c r="A16" s="118">
        <v>14</v>
      </c>
      <c r="B16" s="398" t="str">
        <f>'3'!$D$47&amp;'3'!$E$47</f>
        <v/>
      </c>
      <c r="C16" s="299" t="str">
        <f>IF('3'!$D$41="","",'3'!$D$41)</f>
        <v/>
      </c>
      <c r="D16" s="299" t="str">
        <f>IF('3'!$D$44="","",'3'!$D$44)</f>
        <v/>
      </c>
      <c r="E16" s="399" t="str">
        <f>IF('3'!$D$50="","",'3'!$D$50)</f>
        <v/>
      </c>
      <c r="F16" s="400">
        <f>IF('3'!$E$42&lt;&gt;"",'3'!$E$42,'3'!$D$42)</f>
        <v>0</v>
      </c>
    </row>
    <row r="17" spans="1:6" ht="19.5" customHeight="1">
      <c r="A17" s="118">
        <v>15</v>
      </c>
      <c r="B17" s="398" t="str">
        <f>'3'!$D$77&amp;'3'!$E$77</f>
        <v/>
      </c>
      <c r="C17" s="399" t="str">
        <f>IF('3'!$D$71="","",'3'!$D$71)</f>
        <v/>
      </c>
      <c r="D17" s="299" t="str">
        <f>IF('3'!$D$74="","",'3'!$D$74)</f>
        <v/>
      </c>
      <c r="E17" s="399" t="str">
        <f>IF('3'!$D$80="","",'3'!$D$80)</f>
        <v/>
      </c>
      <c r="F17" s="400">
        <f>IF('3'!$E$72&lt;&gt;"",'3'!$E$72,'3'!$D$72)</f>
        <v>0</v>
      </c>
    </row>
    <row r="18" spans="1:6" ht="19.5" customHeight="1">
      <c r="A18" s="118">
        <v>16</v>
      </c>
      <c r="B18" s="398" t="str">
        <f>'3'!$D$107&amp;'3'!$E$107</f>
        <v/>
      </c>
      <c r="C18" s="399" t="str">
        <f>IF('3'!$D$101="","",'3'!$D$101)</f>
        <v/>
      </c>
      <c r="D18" s="299" t="str">
        <f>IF('3'!$D$104="","",'3'!$D$104)</f>
        <v/>
      </c>
      <c r="E18" s="399" t="str">
        <f>IF('3'!$D$110="","",'3'!$D$110)</f>
        <v/>
      </c>
      <c r="F18" s="400">
        <f>IF('3'!$E$102&lt;&gt;"",'3'!$E$102,'3'!$D$102)</f>
        <v>0</v>
      </c>
    </row>
    <row r="19" spans="1:6" ht="19.5" customHeight="1">
      <c r="A19" s="118">
        <v>17</v>
      </c>
      <c r="B19" s="398" t="str">
        <f>'3'!$D$137&amp;'3'!$E$137</f>
        <v/>
      </c>
      <c r="C19" s="399" t="str">
        <f>IF('3'!$D$131="","",'3'!$D$131)</f>
        <v/>
      </c>
      <c r="D19" s="299" t="str">
        <f>IF('3'!$D$134="","",'3'!$D$134)</f>
        <v/>
      </c>
      <c r="E19" s="399" t="str">
        <f>IF('3'!$D$140="","",'3'!$D$140)</f>
        <v/>
      </c>
      <c r="F19" s="400">
        <f>IF('3'!$E$132&lt;&gt;"",'3'!$E$132,'3'!$D$132)</f>
        <v>0</v>
      </c>
    </row>
    <row r="20" spans="1:6" ht="19.5" customHeight="1">
      <c r="A20" s="118">
        <v>18</v>
      </c>
      <c r="B20" s="398" t="str">
        <f>'3'!$D$167&amp;'3'!$E$167</f>
        <v/>
      </c>
      <c r="C20" s="399" t="str">
        <f>IF('3'!$D$161="","",'3'!$D$161)</f>
        <v/>
      </c>
      <c r="D20" s="299" t="str">
        <f>IF('3'!$D$164="","",'3'!$D$164)</f>
        <v/>
      </c>
      <c r="E20" s="399" t="str">
        <f>IF('3'!$D$170="","",'3'!$D$170)</f>
        <v/>
      </c>
      <c r="F20" s="400">
        <f>IF('3'!$E$162&lt;&gt;"",'3'!$E$162,'3'!$D$162)</f>
        <v>0</v>
      </c>
    </row>
    <row r="21" spans="1:6" s="397" customFormat="1" ht="19.5" customHeight="1">
      <c r="A21" s="407">
        <v>19</v>
      </c>
      <c r="B21" s="398" t="str">
        <f>'4'!$D$17&amp;'4'!$E$17</f>
        <v/>
      </c>
      <c r="C21" s="299" t="str">
        <f>IF('4'!$D$11="","",'4'!$D$11)</f>
        <v/>
      </c>
      <c r="D21" s="299" t="str">
        <f>IF('4'!$D$14="","",'4'!$D$14)</f>
        <v/>
      </c>
      <c r="E21" s="399" t="str">
        <f>IF('4'!$D$20="","",'4'!$D$20)</f>
        <v/>
      </c>
      <c r="F21" s="400">
        <f>IF('4'!$E$12&lt;&gt;"",'4'!$E$12,'4'!$D$12)</f>
        <v>0</v>
      </c>
    </row>
    <row r="22" spans="1:6" ht="19.5" customHeight="1">
      <c r="A22" s="118">
        <v>20</v>
      </c>
      <c r="B22" s="398" t="str">
        <f>'4'!$D$47&amp;'4'!$E$47</f>
        <v/>
      </c>
      <c r="C22" s="299" t="str">
        <f>IF('4'!$D$41="","",'4'!$D$41)</f>
        <v/>
      </c>
      <c r="D22" s="299" t="str">
        <f>IF('4'!$D$44="","",'4'!$D$44)</f>
        <v/>
      </c>
      <c r="E22" s="399" t="str">
        <f>IF('4'!$D$50="","",'4'!$D$50)</f>
        <v/>
      </c>
      <c r="F22" s="400">
        <f>IF('4'!$E$42&lt;&gt;"",'4'!$E$42,'4'!$D$42)</f>
        <v>0</v>
      </c>
    </row>
    <row r="23" spans="1:6" ht="19.5" customHeight="1">
      <c r="A23" s="118">
        <v>21</v>
      </c>
      <c r="B23" s="398" t="str">
        <f>'4'!$D$77&amp;'4'!$E$77</f>
        <v/>
      </c>
      <c r="C23" s="399" t="str">
        <f>IF('4'!$D$71="","",'4'!$D$71)</f>
        <v/>
      </c>
      <c r="D23" s="299" t="str">
        <f>IF('4'!$D$74="","",'4'!$D$74)</f>
        <v/>
      </c>
      <c r="E23" s="399" t="str">
        <f>IF('4'!$D$80="","",'4'!$D$80)</f>
        <v/>
      </c>
      <c r="F23" s="400">
        <f>IF('4'!$E$72&lt;&gt;"",'4'!$E$72,'4'!$D$72)</f>
        <v>0</v>
      </c>
    </row>
    <row r="24" spans="1:6" ht="19.5" customHeight="1">
      <c r="A24" s="118">
        <v>22</v>
      </c>
      <c r="B24" s="398" t="str">
        <f>'4'!$D$107&amp;'4'!$E$107</f>
        <v/>
      </c>
      <c r="C24" s="399" t="str">
        <f>IF('4'!$D$101="","",'4'!$D$101)</f>
        <v/>
      </c>
      <c r="D24" s="299" t="str">
        <f>IF('4'!$D$104="","",'4'!$D$104)</f>
        <v/>
      </c>
      <c r="E24" s="399" t="str">
        <f>IF('4'!$D$110="","",'4'!$D$110)</f>
        <v/>
      </c>
      <c r="F24" s="400">
        <f>IF('4'!$E$102&lt;&gt;"",'4'!$E$102,'4'!$D$102)</f>
        <v>0</v>
      </c>
    </row>
    <row r="25" spans="1:6" ht="19.5" customHeight="1">
      <c r="A25" s="118">
        <v>23</v>
      </c>
      <c r="B25" s="398" t="str">
        <f>'4'!$D$137&amp;'4'!$E$137</f>
        <v/>
      </c>
      <c r="C25" s="399" t="str">
        <f>IF('4'!$D$131="","",'4'!$D$131)</f>
        <v/>
      </c>
      <c r="D25" s="299" t="str">
        <f>IF('4'!$D$134="","",'4'!$D$134)</f>
        <v/>
      </c>
      <c r="E25" s="399" t="str">
        <f>IF('4'!$D$140="","",'4'!$D$140)</f>
        <v/>
      </c>
      <c r="F25" s="400">
        <f>IF('4'!$E$132&lt;&gt;"",'4'!$E$132,'4'!$D$132)</f>
        <v>0</v>
      </c>
    </row>
    <row r="26" spans="1:6" ht="19.5" customHeight="1">
      <c r="A26" s="118">
        <v>24</v>
      </c>
      <c r="B26" s="398" t="str">
        <f>'4'!$D$167&amp;'4'!$E$167</f>
        <v/>
      </c>
      <c r="C26" s="399" t="str">
        <f>IF('4'!$D$161="","",'4'!$D$161)</f>
        <v/>
      </c>
      <c r="D26" s="299" t="str">
        <f>IF('4'!$D$164="","",'4'!$D$164)</f>
        <v/>
      </c>
      <c r="E26" s="399" t="str">
        <f>IF('4'!$D$170="","",'4'!$D$170)</f>
        <v/>
      </c>
      <c r="F26" s="400">
        <f>IF('4'!$E$162&lt;&gt;"",'4'!$E$162,'4'!$D$162)</f>
        <v>0</v>
      </c>
    </row>
    <row r="27" spans="1:6" s="397" customFormat="1" ht="19.5" customHeight="1">
      <c r="A27" s="407">
        <v>25</v>
      </c>
      <c r="B27" s="398" t="str">
        <f>'5'!$D$17&amp;'5'!$E$17</f>
        <v/>
      </c>
      <c r="C27" s="299" t="str">
        <f>IF('5'!$D$11="","",'5'!$D$11)</f>
        <v/>
      </c>
      <c r="D27" s="299" t="str">
        <f>IF('5'!$D$14="","",'5'!$D$14)</f>
        <v/>
      </c>
      <c r="E27" s="399" t="str">
        <f>IF('5'!$D$20="","",'5'!$D$20)</f>
        <v/>
      </c>
      <c r="F27" s="400">
        <f>IF('5'!$E$12&lt;&gt;"",'5'!$E$12,'5'!$D$12)</f>
        <v>0</v>
      </c>
    </row>
    <row r="28" spans="1:6" ht="19.5" customHeight="1">
      <c r="A28" s="118">
        <v>26</v>
      </c>
      <c r="B28" s="398" t="str">
        <f>'5'!$D$47&amp;'5'!$E$47</f>
        <v/>
      </c>
      <c r="C28" s="299" t="str">
        <f>IF('5'!$D$41="","",'5'!$D$41)</f>
        <v/>
      </c>
      <c r="D28" s="299" t="str">
        <f>IF('5'!$D$44="","",'5'!$D$44)</f>
        <v/>
      </c>
      <c r="E28" s="399" t="str">
        <f>IF('5'!$D$50="","",'5'!$D$50)</f>
        <v/>
      </c>
      <c r="F28" s="400">
        <f>IF('5'!$E$42&lt;&gt;"",'5'!$E$42,'5'!$D$42)</f>
        <v>0</v>
      </c>
    </row>
    <row r="29" spans="1:6" ht="19.5" customHeight="1">
      <c r="A29" s="118">
        <v>27</v>
      </c>
      <c r="B29" s="398" t="str">
        <f>'5'!$D$77&amp;'5'!$E$77</f>
        <v/>
      </c>
      <c r="C29" s="399" t="str">
        <f>IF('5'!$D$71="","",'5'!$D$71)</f>
        <v/>
      </c>
      <c r="D29" s="299" t="str">
        <f>IF('5'!$D$74="","",'5'!$D$74)</f>
        <v/>
      </c>
      <c r="E29" s="399" t="str">
        <f>IF('5'!$D$80="","",'5'!$D$80)</f>
        <v/>
      </c>
      <c r="F29" s="400">
        <f>IF('5'!$E$72&lt;&gt;"",'5'!$E$72,'5'!$D$72)</f>
        <v>0</v>
      </c>
    </row>
    <row r="30" spans="1:6" ht="19.5" customHeight="1">
      <c r="A30" s="118">
        <v>28</v>
      </c>
      <c r="B30" s="398" t="str">
        <f>'5'!$D$107&amp;'5'!$E$107</f>
        <v/>
      </c>
      <c r="C30" s="399" t="str">
        <f>IF('5'!$D$101="","",'5'!$D$101)</f>
        <v/>
      </c>
      <c r="D30" s="299" t="str">
        <f>IF('5'!$D$104="","",'5'!$D$104)</f>
        <v/>
      </c>
      <c r="E30" s="399" t="str">
        <f>IF('5'!$D$110="","",'5'!$D$110)</f>
        <v/>
      </c>
      <c r="F30" s="400">
        <f>IF('5'!$E$102&lt;&gt;"",'5'!$E$102,'5'!$D$102)</f>
        <v>0</v>
      </c>
    </row>
    <row r="31" spans="1:6" ht="19.5" customHeight="1">
      <c r="A31" s="118">
        <v>29</v>
      </c>
      <c r="B31" s="398" t="str">
        <f>'5'!$D$137&amp;'5'!$E$137</f>
        <v/>
      </c>
      <c r="C31" s="399" t="str">
        <f>IF('5'!$D$131="","",'5'!$D$131)</f>
        <v/>
      </c>
      <c r="D31" s="299" t="str">
        <f>IF('5'!$D$134="","",'5'!$D$134)</f>
        <v/>
      </c>
      <c r="E31" s="399" t="str">
        <f>IF('5'!$D$140="","",'5'!$D$140)</f>
        <v/>
      </c>
      <c r="F31" s="400">
        <f>IF('5'!$E$132&lt;&gt;"",'5'!$E$132,'5'!$D$132)</f>
        <v>0</v>
      </c>
    </row>
    <row r="32" spans="1:6" ht="19.5" customHeight="1">
      <c r="A32" s="118">
        <v>30</v>
      </c>
      <c r="B32" s="398" t="str">
        <f>'5'!$D$167&amp;'5'!$E$167</f>
        <v/>
      </c>
      <c r="C32" s="399" t="str">
        <f>IF('5'!$D$161="","",'5'!$D$161)</f>
        <v/>
      </c>
      <c r="D32" s="299" t="str">
        <f>IF('5'!$D$164="","",'5'!$D$164)</f>
        <v/>
      </c>
      <c r="E32" s="399" t="str">
        <f>IF('5'!$D$170="","",'5'!$D$170)</f>
        <v/>
      </c>
      <c r="F32" s="400">
        <f>IF('5'!$E$162&lt;&gt;"",'5'!$E$162,'5'!$D$162)</f>
        <v>0</v>
      </c>
    </row>
    <row r="33" spans="1:6" s="397" customFormat="1" ht="19.5" customHeight="1">
      <c r="A33" s="407">
        <v>31</v>
      </c>
      <c r="B33" s="398" t="str">
        <f>'6'!$D$17&amp;'6'!$E$17</f>
        <v/>
      </c>
      <c r="C33" s="299" t="str">
        <f>IF('6'!$D$11="","",'6'!$D$11)</f>
        <v/>
      </c>
      <c r="D33" s="299" t="str">
        <f>IF('6'!$D$14="","",'6'!$D$14)</f>
        <v/>
      </c>
      <c r="E33" s="399" t="str">
        <f>IF('6'!$D$20="","",'6'!$D$20)</f>
        <v/>
      </c>
      <c r="F33" s="400">
        <f>IF('6'!$E$12&lt;&gt;"",'6'!$E$12,'6'!$D$12)</f>
        <v>0</v>
      </c>
    </row>
    <row r="34" spans="1:6" ht="19.5" customHeight="1">
      <c r="A34" s="118">
        <v>32</v>
      </c>
      <c r="B34" s="398" t="str">
        <f>'6'!$D$47&amp;'6'!$E$47</f>
        <v/>
      </c>
      <c r="C34" s="299" t="str">
        <f>IF('6'!$D$41="","",'6'!$D$41)</f>
        <v/>
      </c>
      <c r="D34" s="299" t="str">
        <f>IF('6'!$D$44="","",'6'!$D$44)</f>
        <v/>
      </c>
      <c r="E34" s="399" t="str">
        <f>IF('6'!$D$50="","",'6'!$D$50)</f>
        <v/>
      </c>
      <c r="F34" s="400">
        <f>IF('6'!$E$42&lt;&gt;"",'6'!$E$42,'6'!$D$42)</f>
        <v>0</v>
      </c>
    </row>
    <row r="35" spans="1:6" ht="19.5" customHeight="1">
      <c r="A35" s="118">
        <v>33</v>
      </c>
      <c r="B35" s="398" t="str">
        <f>'6'!$D$77&amp;'6'!$E$77</f>
        <v/>
      </c>
      <c r="C35" s="399" t="str">
        <f>IF('6'!$D$71="","",'6'!$D$71)</f>
        <v/>
      </c>
      <c r="D35" s="299" t="str">
        <f>IF('6'!$D$74="","",'6'!$D$74)</f>
        <v/>
      </c>
      <c r="E35" s="399" t="str">
        <f>IF('6'!$D$80="","",'6'!$D$80)</f>
        <v/>
      </c>
      <c r="F35" s="400">
        <f>IF('6'!$E$72&lt;&gt;"",'6'!$E$72,'6'!$D$72)</f>
        <v>0</v>
      </c>
    </row>
    <row r="36" spans="1:6" ht="19.5" customHeight="1">
      <c r="A36" s="118">
        <v>34</v>
      </c>
      <c r="B36" s="398" t="str">
        <f>'6'!$D$107&amp;'6'!$E$107</f>
        <v/>
      </c>
      <c r="C36" s="399" t="str">
        <f>IF('6'!$D$101="","",'6'!$D$101)</f>
        <v/>
      </c>
      <c r="D36" s="299" t="str">
        <f>IF('6'!$D$104="","",'6'!$D$104)</f>
        <v/>
      </c>
      <c r="E36" s="399" t="str">
        <f>IF('6'!$D$110="","",'6'!$D$110)</f>
        <v/>
      </c>
      <c r="F36" s="400">
        <f>IF('6'!$E$102&lt;&gt;"",'6'!$E$102,'6'!$D$102)</f>
        <v>0</v>
      </c>
    </row>
    <row r="37" spans="1:6" ht="19.5" customHeight="1">
      <c r="A37" s="118">
        <v>35</v>
      </c>
      <c r="B37" s="398" t="str">
        <f>'6'!$D$137&amp;'6'!$E$137</f>
        <v/>
      </c>
      <c r="C37" s="399" t="str">
        <f>IF('6'!$D$131="","",'6'!$D$131)</f>
        <v/>
      </c>
      <c r="D37" s="299" t="str">
        <f>IF('6'!$D$134="","",'6'!$D$134)</f>
        <v/>
      </c>
      <c r="E37" s="399" t="str">
        <f>IF('6'!$D$140="","",'6'!$D$140)</f>
        <v/>
      </c>
      <c r="F37" s="400">
        <f>IF('6'!$E$132&lt;&gt;"",'6'!$E$132,'6'!$D$132)</f>
        <v>0</v>
      </c>
    </row>
    <row r="38" spans="1:6" ht="19.5" customHeight="1">
      <c r="A38" s="118">
        <v>36</v>
      </c>
      <c r="B38" s="398" t="str">
        <f>'6'!$D$167&amp;'6'!$E$167</f>
        <v/>
      </c>
      <c r="C38" s="399" t="str">
        <f>IF('6'!$D$161="","",'6'!$D$161)</f>
        <v/>
      </c>
      <c r="D38" s="299" t="str">
        <f>IF('6'!$D$164="","",'6'!$D$164)</f>
        <v/>
      </c>
      <c r="E38" s="399" t="str">
        <f>IF('6'!$D$170="","",'6'!$D$170)</f>
        <v/>
      </c>
      <c r="F38" s="400">
        <f>IF('6'!$E$162&lt;&gt;"",'6'!$E$162,'6'!$D$162)</f>
        <v>0</v>
      </c>
    </row>
    <row r="39" spans="1:6" s="397" customFormat="1" ht="19.5" customHeight="1">
      <c r="A39" s="407">
        <v>37</v>
      </c>
      <c r="B39" s="398" t="str">
        <f>'7'!$D$17&amp;'7'!$E$17</f>
        <v/>
      </c>
      <c r="C39" s="299" t="str">
        <f>IF('7'!$D$11="","",'7'!$D$11)</f>
        <v/>
      </c>
      <c r="D39" s="299" t="str">
        <f>IF('7'!$D$14="","",'7'!$D$14)</f>
        <v/>
      </c>
      <c r="E39" s="399" t="str">
        <f>IF('7'!$D$20="","",'7'!$D$20)</f>
        <v/>
      </c>
      <c r="F39" s="400">
        <f>IF('7'!$E$12&lt;&gt;"",'7'!$E$12,'7'!$D$12)</f>
        <v>0</v>
      </c>
    </row>
    <row r="40" spans="1:6" ht="19.5" customHeight="1">
      <c r="A40" s="118">
        <v>38</v>
      </c>
      <c r="B40" s="398" t="str">
        <f>'7'!$D$47&amp;'7'!$E$47</f>
        <v/>
      </c>
      <c r="C40" s="299" t="str">
        <f>IF('7'!$D$41="","",'7'!$D$41)</f>
        <v/>
      </c>
      <c r="D40" s="299" t="str">
        <f>IF('7'!$D$44="","",'7'!$D$44)</f>
        <v/>
      </c>
      <c r="E40" s="399" t="str">
        <f>IF('7'!$D$50="","",'7'!$D$50)</f>
        <v/>
      </c>
      <c r="F40" s="400">
        <f>IF('7'!$E$42&lt;&gt;"",'7'!$E$42,'7'!$D$42)</f>
        <v>0</v>
      </c>
    </row>
    <row r="41" spans="1:6" ht="19.5" customHeight="1">
      <c r="A41" s="118">
        <v>39</v>
      </c>
      <c r="B41" s="398" t="str">
        <f>'7'!$D$77&amp;'7'!$E$77</f>
        <v/>
      </c>
      <c r="C41" s="399" t="str">
        <f>IF('7'!$D$71="","",'7'!$D$71)</f>
        <v/>
      </c>
      <c r="D41" s="299" t="str">
        <f>IF('7'!$D$74="","",'7'!$D$74)</f>
        <v/>
      </c>
      <c r="E41" s="399" t="str">
        <f>IF('7'!$D$80="","",'7'!$D$80)</f>
        <v/>
      </c>
      <c r="F41" s="400">
        <f>IF('7'!$E$72&lt;&gt;"",'7'!$E$72,'7'!$D$72)</f>
        <v>0</v>
      </c>
    </row>
    <row r="42" spans="1:6" ht="19.5" customHeight="1">
      <c r="A42" s="118">
        <v>40</v>
      </c>
      <c r="B42" s="398" t="str">
        <f>'7'!$D$107&amp;'7'!$E$107</f>
        <v/>
      </c>
      <c r="C42" s="399" t="str">
        <f>IF('7'!$D$101="","",'7'!$D$101)</f>
        <v/>
      </c>
      <c r="D42" s="299" t="str">
        <f>IF('7'!$D$104="","",'7'!$D$104)</f>
        <v/>
      </c>
      <c r="E42" s="399" t="str">
        <f>IF('7'!$D$110="","",'7'!$D$110)</f>
        <v/>
      </c>
      <c r="F42" s="400">
        <f>IF('7'!$E$102&lt;&gt;"",'7'!$E$102,'7'!$D$102)</f>
        <v>0</v>
      </c>
    </row>
    <row r="43" spans="1:6" ht="19.5" customHeight="1">
      <c r="A43" s="118">
        <v>41</v>
      </c>
      <c r="B43" s="398" t="str">
        <f>'7'!$D$137&amp;'7'!$E$137</f>
        <v/>
      </c>
      <c r="C43" s="399" t="str">
        <f>IF('7'!$D$131="","",'7'!$D$131)</f>
        <v/>
      </c>
      <c r="D43" s="299" t="str">
        <f>IF('7'!$D$134="","",'7'!$D$134)</f>
        <v/>
      </c>
      <c r="E43" s="399" t="str">
        <f>IF('7'!$D$140="","",'7'!$D$140)</f>
        <v/>
      </c>
      <c r="F43" s="400">
        <f>IF('7'!$E$132&lt;&gt;"",'7'!$E$132,'7'!$D$132)</f>
        <v>0</v>
      </c>
    </row>
    <row r="44" spans="1:6" ht="19.5" customHeight="1">
      <c r="A44" s="118">
        <v>42</v>
      </c>
      <c r="B44" s="398" t="str">
        <f>'7'!$D$167&amp;'7'!$E$167</f>
        <v/>
      </c>
      <c r="C44" s="399" t="str">
        <f>IF('7'!$D$161="","",'7'!$D$161)</f>
        <v/>
      </c>
      <c r="D44" s="299" t="str">
        <f>IF('7'!$D$164="","",'7'!$D$164)</f>
        <v/>
      </c>
      <c r="E44" s="399" t="str">
        <f>IF('7'!$D$170="","",'7'!$D$170)</f>
        <v/>
      </c>
      <c r="F44" s="400">
        <f>IF('7'!$E$162&lt;&gt;"",'7'!$E$162,'7'!$D$162)</f>
        <v>0</v>
      </c>
    </row>
    <row r="45" spans="1:6" s="397" customFormat="1" ht="19.5" customHeight="1">
      <c r="A45" s="407">
        <v>43</v>
      </c>
      <c r="B45" s="398" t="str">
        <f>'8'!$D$17&amp;'8'!$E$17</f>
        <v/>
      </c>
      <c r="C45" s="299" t="str">
        <f>IF('8'!$D$11="","",'8'!$D$11)</f>
        <v/>
      </c>
      <c r="D45" s="299" t="str">
        <f>IF('8'!$D$14="","",'8'!$D$14)</f>
        <v/>
      </c>
      <c r="E45" s="399" t="str">
        <f>IF('8'!$D$20="","",'8'!$D$20)</f>
        <v/>
      </c>
      <c r="F45" s="400">
        <f>IF('8'!$E$12&lt;&gt;"",'8'!$E$12,'8'!$D$12)</f>
        <v>0</v>
      </c>
    </row>
    <row r="46" spans="1:6" ht="19.5" customHeight="1">
      <c r="A46" s="118">
        <v>44</v>
      </c>
      <c r="B46" s="398" t="str">
        <f>'8'!$D$47&amp;'8'!$E$47</f>
        <v/>
      </c>
      <c r="C46" s="299" t="str">
        <f>IF('8'!$D$41="","",'8'!$D$41)</f>
        <v/>
      </c>
      <c r="D46" s="299" t="str">
        <f>IF('8'!$D$44="","",'8'!$D$44)</f>
        <v/>
      </c>
      <c r="E46" s="399" t="str">
        <f>IF('8'!$D$50="","",'8'!$D$50)</f>
        <v/>
      </c>
      <c r="F46" s="400">
        <f>IF('8'!$E$42&lt;&gt;"",'8'!$E$42,'8'!$D$42)</f>
        <v>0</v>
      </c>
    </row>
    <row r="47" spans="1:6" ht="19.5" customHeight="1">
      <c r="A47" s="118">
        <v>45</v>
      </c>
      <c r="B47" s="398" t="str">
        <f>'8'!$D$77&amp;'8'!$E$77</f>
        <v/>
      </c>
      <c r="C47" s="399" t="str">
        <f>IF('8'!$D$71="","",'8'!$D$71)</f>
        <v/>
      </c>
      <c r="D47" s="299" t="str">
        <f>IF('8'!$D$74="","",'8'!$D$74)</f>
        <v/>
      </c>
      <c r="E47" s="399" t="str">
        <f>IF('8'!$D$80="","",'8'!$D$80)</f>
        <v/>
      </c>
      <c r="F47" s="400">
        <f>IF('8'!$E$72&lt;&gt;"",'8'!$E$72,'8'!$D$72)</f>
        <v>0</v>
      </c>
    </row>
    <row r="48" spans="1:6" ht="19.5" customHeight="1">
      <c r="A48" s="118">
        <v>46</v>
      </c>
      <c r="B48" s="398" t="str">
        <f>'8'!$D$107&amp;'8'!$E$107</f>
        <v/>
      </c>
      <c r="C48" s="399" t="str">
        <f>IF('8'!$D$101="","",'8'!$D$101)</f>
        <v/>
      </c>
      <c r="D48" s="299" t="str">
        <f>IF('8'!$D$104="","",'8'!$D$104)</f>
        <v/>
      </c>
      <c r="E48" s="399" t="str">
        <f>IF('8'!$D$110="","",'8'!$D$110)</f>
        <v/>
      </c>
      <c r="F48" s="400">
        <f>IF('8'!$E$102&lt;&gt;"",'8'!$E$102,'8'!$D$102)</f>
        <v>0</v>
      </c>
    </row>
    <row r="49" spans="1:6" ht="19.5" customHeight="1">
      <c r="A49" s="118">
        <v>47</v>
      </c>
      <c r="B49" s="398" t="str">
        <f>'8'!$D$137&amp;'8'!$E$137</f>
        <v/>
      </c>
      <c r="C49" s="399" t="str">
        <f>IF('8'!$D$131="","",'8'!$D$131)</f>
        <v/>
      </c>
      <c r="D49" s="299" t="str">
        <f>IF('8'!$D$134="","",'8'!$D$134)</f>
        <v/>
      </c>
      <c r="E49" s="399" t="str">
        <f>IF('8'!$D$140="","",'8'!$D$140)</f>
        <v/>
      </c>
      <c r="F49" s="400">
        <f>IF('8'!$E$132&lt;&gt;"",'8'!$E$132,'8'!$D$132)</f>
        <v>0</v>
      </c>
    </row>
    <row r="50" spans="1:6" ht="19.5" customHeight="1">
      <c r="A50" s="118">
        <v>48</v>
      </c>
      <c r="B50" s="398" t="str">
        <f>'8'!$D$167&amp;'8'!$E$167</f>
        <v/>
      </c>
      <c r="C50" s="399" t="str">
        <f>IF('8'!$D$161="","",'8'!$D$161)</f>
        <v/>
      </c>
      <c r="D50" s="299" t="str">
        <f>IF('8'!$D$164="","",'8'!$D$164)</f>
        <v/>
      </c>
      <c r="E50" s="399" t="str">
        <f>IF('8'!$D$170="","",'8'!$D$170)</f>
        <v/>
      </c>
      <c r="F50" s="400">
        <f>IF('8'!$E$162&lt;&gt;"",'8'!$E$162,'8'!$D$162)</f>
        <v>0</v>
      </c>
    </row>
    <row r="51" spans="1:6" s="397" customFormat="1" ht="19.5" customHeight="1">
      <c r="A51" s="407">
        <v>49</v>
      </c>
      <c r="B51" s="398" t="str">
        <f>'9'!$D$17&amp;'9'!$E$17</f>
        <v/>
      </c>
      <c r="C51" s="299" t="str">
        <f>IF('9'!$D$11="","",'9'!$D$11)</f>
        <v/>
      </c>
      <c r="D51" s="299" t="str">
        <f>IF('9'!$D$14="","",'9'!$D$14)</f>
        <v/>
      </c>
      <c r="E51" s="399" t="str">
        <f>IF('9'!$D$20="","",'9'!$D$20)</f>
        <v/>
      </c>
      <c r="F51" s="400">
        <f>IF('9'!$E$12&lt;&gt;"",'9'!$E$12,'9'!$D$12)</f>
        <v>0</v>
      </c>
    </row>
    <row r="52" spans="1:6" ht="19.5" customHeight="1">
      <c r="A52" s="118">
        <v>50</v>
      </c>
      <c r="B52" s="398" t="str">
        <f>'9'!$D$47&amp;'9'!$E$47</f>
        <v/>
      </c>
      <c r="C52" s="299" t="str">
        <f>IF('9'!$D$41="","",'9'!$D$41)</f>
        <v/>
      </c>
      <c r="D52" s="299" t="str">
        <f>IF('9'!$D$44="","",'9'!$D$44)</f>
        <v/>
      </c>
      <c r="E52" s="399" t="str">
        <f>IF('9'!$D$50="","",'9'!$D$50)</f>
        <v/>
      </c>
      <c r="F52" s="400">
        <f>IF('9'!$E$42&lt;&gt;"",'9'!$E$42,'9'!$D$42)</f>
        <v>0</v>
      </c>
    </row>
    <row r="53" spans="1:6" ht="19.5" customHeight="1">
      <c r="A53" s="118">
        <v>51</v>
      </c>
      <c r="B53" s="398" t="str">
        <f>'9'!$D$77&amp;'9'!$E$77</f>
        <v/>
      </c>
      <c r="C53" s="399" t="str">
        <f>IF('9'!$D$71="","",'9'!$D$71)</f>
        <v/>
      </c>
      <c r="D53" s="299" t="str">
        <f>IF('9'!$D$74="","",'9'!$D$74)</f>
        <v/>
      </c>
      <c r="E53" s="399" t="str">
        <f>IF('9'!$D$80="","",'9'!$D$80)</f>
        <v/>
      </c>
      <c r="F53" s="400">
        <f>IF('9'!$E$72&lt;&gt;"",'9'!$E$72,'9'!$D$72)</f>
        <v>0</v>
      </c>
    </row>
    <row r="54" spans="1:6" ht="19.5" customHeight="1">
      <c r="A54" s="118">
        <v>52</v>
      </c>
      <c r="B54" s="398" t="str">
        <f>'9'!$D$107&amp;'9'!$E$107</f>
        <v/>
      </c>
      <c r="C54" s="399" t="str">
        <f>IF('9'!$D$101="","",'9'!$D$101)</f>
        <v/>
      </c>
      <c r="D54" s="299" t="str">
        <f>IF('9'!$D$104="","",'9'!$D$104)</f>
        <v/>
      </c>
      <c r="E54" s="399" t="str">
        <f>IF('9'!$D$110="","",'9'!$D$110)</f>
        <v/>
      </c>
      <c r="F54" s="400">
        <f>IF('9'!$E$102&lt;&gt;"",'9'!$E$102,'9'!$D$102)</f>
        <v>0</v>
      </c>
    </row>
    <row r="55" spans="1:6" ht="19.5" customHeight="1">
      <c r="A55" s="118">
        <v>53</v>
      </c>
      <c r="B55" s="398" t="str">
        <f>'9'!$D$137&amp;'9'!$E$137</f>
        <v/>
      </c>
      <c r="C55" s="399" t="str">
        <f>IF('9'!$D$131="","",'9'!$D$131)</f>
        <v/>
      </c>
      <c r="D55" s="299" t="str">
        <f>IF('9'!$D$134="","",'9'!$D$134)</f>
        <v/>
      </c>
      <c r="E55" s="399" t="str">
        <f>IF('9'!$D$140="","",'9'!$D$140)</f>
        <v/>
      </c>
      <c r="F55" s="400">
        <f>IF('9'!$E$132&lt;&gt;"",'9'!$E$132,'9'!$D$132)</f>
        <v>0</v>
      </c>
    </row>
    <row r="56" spans="1:6" ht="19.5" customHeight="1">
      <c r="A56" s="118">
        <v>54</v>
      </c>
      <c r="B56" s="398" t="str">
        <f>'9'!$D$167&amp;'9'!$E$167</f>
        <v/>
      </c>
      <c r="C56" s="399" t="str">
        <f>IF('9'!$D$161="","",'9'!$D$161)</f>
        <v/>
      </c>
      <c r="D56" s="299" t="str">
        <f>IF('9'!$D$164="","",'9'!$D$164)</f>
        <v/>
      </c>
      <c r="E56" s="399" t="str">
        <f>IF('9'!$D$170="","",'9'!$D$170)</f>
        <v/>
      </c>
      <c r="F56" s="400">
        <f>IF('9'!$E$162&lt;&gt;"",'9'!$E$162,'9'!$D$162)</f>
        <v>0</v>
      </c>
    </row>
    <row r="57" spans="1:6" s="397" customFormat="1" ht="19.5" customHeight="1">
      <c r="A57" s="407">
        <v>55</v>
      </c>
      <c r="B57" s="398" t="str">
        <f>'10'!$D$17&amp;'10'!$E$17</f>
        <v/>
      </c>
      <c r="C57" s="299" t="str">
        <f>IF('10'!$D$11="","",'10'!$D$11)</f>
        <v/>
      </c>
      <c r="D57" s="299" t="str">
        <f>IF('10'!$D$14="","",'10'!$D$14)</f>
        <v/>
      </c>
      <c r="E57" s="399" t="str">
        <f>IF('10'!$D$20="","",'10'!$D$20)</f>
        <v/>
      </c>
      <c r="F57" s="400">
        <f>IF('10'!$E$12&lt;&gt;"",'10'!$E$12,'10'!$D$12)</f>
        <v>0</v>
      </c>
    </row>
    <row r="58" spans="1:6" ht="19.5" customHeight="1">
      <c r="A58" s="118">
        <v>56</v>
      </c>
      <c r="B58" s="398" t="str">
        <f>'10'!$D$47&amp;'10'!$E$47</f>
        <v/>
      </c>
      <c r="C58" s="299" t="str">
        <f>IF('10'!$D$41="","",'10'!$D$41)</f>
        <v/>
      </c>
      <c r="D58" s="299" t="str">
        <f>IF('10'!$D$44="","",'10'!$D$44)</f>
        <v/>
      </c>
      <c r="E58" s="399" t="str">
        <f>IF('10'!$D$50="","",'10'!$D$50)</f>
        <v/>
      </c>
      <c r="F58" s="400">
        <f>IF('10'!$E$42&lt;&gt;"",'10'!$E$42,'10'!$D$42)</f>
        <v>0</v>
      </c>
    </row>
    <row r="59" spans="1:6" ht="19.5" customHeight="1">
      <c r="A59" s="118">
        <v>57</v>
      </c>
      <c r="B59" s="398" t="str">
        <f>'10'!$D$77&amp;'10'!$E$77</f>
        <v/>
      </c>
      <c r="C59" s="399" t="str">
        <f>IF('10'!$D$71="","",'10'!$D$71)</f>
        <v/>
      </c>
      <c r="D59" s="299" t="str">
        <f>IF('10'!$D$74="","",'10'!$D$74)</f>
        <v/>
      </c>
      <c r="E59" s="399" t="str">
        <f>IF('10'!$D$80="","",'10'!$D$80)</f>
        <v/>
      </c>
      <c r="F59" s="400">
        <f>IF('10'!$E$72&lt;&gt;"",'10'!$E$72,'10'!$D$72)</f>
        <v>0</v>
      </c>
    </row>
    <row r="60" spans="1:6" ht="19.5" customHeight="1">
      <c r="A60" s="118">
        <v>58</v>
      </c>
      <c r="B60" s="398" t="str">
        <f>'10'!$D$107&amp;'10'!$E$107</f>
        <v/>
      </c>
      <c r="C60" s="399" t="str">
        <f>IF('10'!$D$101="","",'10'!$D$101)</f>
        <v/>
      </c>
      <c r="D60" s="299" t="str">
        <f>IF('10'!$D$104="","",'10'!$D$104)</f>
        <v/>
      </c>
      <c r="E60" s="399" t="str">
        <f>IF('10'!$D$110="","",'10'!$D$110)</f>
        <v/>
      </c>
      <c r="F60" s="400">
        <f>IF('10'!$E$102&lt;&gt;"",'10'!$E$102,'10'!$D$102)</f>
        <v>0</v>
      </c>
    </row>
    <row r="61" spans="1:6" ht="19.5" customHeight="1">
      <c r="A61" s="118">
        <v>59</v>
      </c>
      <c r="B61" s="398" t="str">
        <f>'10'!$D$137&amp;'10'!$E$137</f>
        <v/>
      </c>
      <c r="C61" s="399" t="str">
        <f>IF('10'!$D$131="","",'10'!$D$131)</f>
        <v/>
      </c>
      <c r="D61" s="299" t="str">
        <f>IF('10'!$D$134="","",'10'!$D$134)</f>
        <v/>
      </c>
      <c r="E61" s="399" t="str">
        <f>IF('10'!$D$140="","",'10'!$D$140)</f>
        <v/>
      </c>
      <c r="F61" s="400">
        <f>IF('10'!$E$132&lt;&gt;"",'10'!$E$132,'10'!$D$132)</f>
        <v>0</v>
      </c>
    </row>
    <row r="62" spans="1:6" ht="19.5" customHeight="1">
      <c r="A62" s="118">
        <v>60</v>
      </c>
      <c r="B62" s="398" t="str">
        <f>'10'!$D$167&amp;'10'!$E$167</f>
        <v/>
      </c>
      <c r="C62" s="399" t="str">
        <f>IF('10'!$D$161="","",'10'!$D$161)</f>
        <v/>
      </c>
      <c r="D62" s="299" t="str">
        <f>IF('10'!$D$164="","",'10'!$D$164)</f>
        <v/>
      </c>
      <c r="E62" s="399" t="str">
        <f>IF('10'!$D$170="","",'10'!$D$170)</f>
        <v/>
      </c>
      <c r="F62" s="400">
        <f>IF('10'!$E$162&lt;&gt;"",'10'!$E$162,'10'!$D$162)</f>
        <v>0</v>
      </c>
    </row>
    <row r="63" spans="1:6" s="397" customFormat="1" ht="19.5" customHeight="1">
      <c r="A63" s="407">
        <v>61</v>
      </c>
      <c r="B63" s="398" t="str">
        <f>'11'!$D$17&amp;'11'!$E$17</f>
        <v/>
      </c>
      <c r="C63" s="299" t="str">
        <f>IF('11'!$D$11="","",'11'!$D$11)</f>
        <v/>
      </c>
      <c r="D63" s="299" t="str">
        <f>IF('11'!$D$14="","",'11'!$D$14)</f>
        <v/>
      </c>
      <c r="E63" s="399" t="str">
        <f>IF('11'!$D$20="","",'11'!$D$20)</f>
        <v/>
      </c>
      <c r="F63" s="400">
        <f>IF('11'!$E$12&lt;&gt;"",'11'!$E$12,'11'!$D$12)</f>
        <v>0</v>
      </c>
    </row>
    <row r="64" spans="1:6" ht="19.5" customHeight="1">
      <c r="A64" s="118">
        <v>62</v>
      </c>
      <c r="B64" s="398" t="str">
        <f>'11'!$D$47&amp;'11'!$E$47</f>
        <v/>
      </c>
      <c r="C64" s="299" t="str">
        <f>IF('11'!$D$41="","",'11'!$D$41)</f>
        <v/>
      </c>
      <c r="D64" s="299" t="str">
        <f>IF('11'!$D$44="","",'11'!$D$44)</f>
        <v/>
      </c>
      <c r="E64" s="399" t="str">
        <f>IF('11'!$D$50="","",'11'!$D$50)</f>
        <v/>
      </c>
      <c r="F64" s="400">
        <f>IF('11'!$E$42&lt;&gt;"",'11'!$E$42,'11'!$D$42)</f>
        <v>0</v>
      </c>
    </row>
    <row r="65" spans="1:6" ht="19.5" customHeight="1">
      <c r="A65" s="118">
        <v>63</v>
      </c>
      <c r="B65" s="398" t="str">
        <f>'11'!$D$77&amp;'11'!$E$77</f>
        <v/>
      </c>
      <c r="C65" s="399" t="str">
        <f>IF('11'!$D$71="","",'11'!$D$71)</f>
        <v/>
      </c>
      <c r="D65" s="299" t="str">
        <f>IF('11'!$D$74="","",'11'!$D$74)</f>
        <v/>
      </c>
      <c r="E65" s="399" t="str">
        <f>IF('11'!$D$80="","",'11'!$D$80)</f>
        <v/>
      </c>
      <c r="F65" s="400">
        <f>IF('11'!$E$72&lt;&gt;"",'11'!$E$72,'11'!$D$72)</f>
        <v>0</v>
      </c>
    </row>
    <row r="66" spans="1:6" ht="19.5" customHeight="1">
      <c r="A66" s="118">
        <v>64</v>
      </c>
      <c r="B66" s="398" t="str">
        <f>'11'!$D$107&amp;'11'!$E$107</f>
        <v/>
      </c>
      <c r="C66" s="399" t="str">
        <f>IF('11'!$D$101="","",'11'!$D$101)</f>
        <v/>
      </c>
      <c r="D66" s="299" t="str">
        <f>IF('11'!$D$104="","",'11'!$D$104)</f>
        <v/>
      </c>
      <c r="E66" s="399" t="str">
        <f>IF('11'!$D$110="","",'11'!$D$110)</f>
        <v/>
      </c>
      <c r="F66" s="400">
        <f>IF('11'!$E$102&lt;&gt;"",'11'!$E$102,'11'!$D$102)</f>
        <v>0</v>
      </c>
    </row>
    <row r="67" spans="1:6" ht="19.5" customHeight="1">
      <c r="A67" s="118">
        <v>65</v>
      </c>
      <c r="B67" s="398" t="str">
        <f>'11'!$D$137&amp;'11'!$E$137</f>
        <v/>
      </c>
      <c r="C67" s="399" t="str">
        <f>IF('11'!$D$131="","",'11'!$D$131)</f>
        <v/>
      </c>
      <c r="D67" s="299" t="str">
        <f>IF('11'!$D$134="","",'11'!$D$134)</f>
        <v/>
      </c>
      <c r="E67" s="399" t="str">
        <f>IF('11'!$D$140="","",'11'!$D$140)</f>
        <v/>
      </c>
      <c r="F67" s="400">
        <f>IF('11'!$E$132&lt;&gt;"",'11'!$E$132,'11'!$D$132)</f>
        <v>0</v>
      </c>
    </row>
    <row r="68" spans="1:6" ht="19.5" customHeight="1">
      <c r="A68" s="118">
        <v>66</v>
      </c>
      <c r="B68" s="398" t="str">
        <f>'11'!$D$167&amp;'11'!$E$167</f>
        <v/>
      </c>
      <c r="C68" s="399" t="str">
        <f>IF('11'!$D$161="","",'11'!$D$161)</f>
        <v/>
      </c>
      <c r="D68" s="299" t="str">
        <f>IF('11'!$D$164="","",'11'!$D$164)</f>
        <v/>
      </c>
      <c r="E68" s="399" t="str">
        <f>IF('11'!$D$170="","",'11'!$D$170)</f>
        <v/>
      </c>
      <c r="F68" s="400">
        <f>IF('11'!$E$162&lt;&gt;"",'11'!$E$162,'11'!$D$162)</f>
        <v>0</v>
      </c>
    </row>
    <row r="69" spans="1:6" s="397" customFormat="1" ht="19.5" customHeight="1">
      <c r="A69" s="407">
        <v>67</v>
      </c>
      <c r="B69" s="398" t="str">
        <f>'12'!$D$17&amp;'12'!$E$17</f>
        <v/>
      </c>
      <c r="C69" s="299" t="str">
        <f>IF('12'!$D$11="","",'12'!$D$11)</f>
        <v/>
      </c>
      <c r="D69" s="299" t="str">
        <f>IF('12'!$D$14="","",'12'!$D$14)</f>
        <v/>
      </c>
      <c r="E69" s="399" t="str">
        <f>IF('12'!$D$20="","",'12'!$D$20)</f>
        <v/>
      </c>
      <c r="F69" s="400">
        <f>IF('12'!$E$12&lt;&gt;"",'12'!$E$12,'12'!$D$12)</f>
        <v>0</v>
      </c>
    </row>
    <row r="70" spans="1:6" ht="19.5" customHeight="1">
      <c r="A70" s="118">
        <v>68</v>
      </c>
      <c r="B70" s="398" t="str">
        <f>'12'!$D$47&amp;'12'!$E$47</f>
        <v/>
      </c>
      <c r="C70" s="299" t="str">
        <f>IF('12'!$D$41="","",'12'!$D$41)</f>
        <v/>
      </c>
      <c r="D70" s="299" t="str">
        <f>IF('12'!$D$44="","",'12'!$D$44)</f>
        <v/>
      </c>
      <c r="E70" s="399" t="str">
        <f>IF('12'!$D$50="","",'12'!$D$50)</f>
        <v/>
      </c>
      <c r="F70" s="400">
        <f>IF('12'!$E$42&lt;&gt;"",'12'!$E$42,'12'!$D$42)</f>
        <v>0</v>
      </c>
    </row>
    <row r="71" spans="1:6" ht="19.5" customHeight="1">
      <c r="A71" s="118">
        <v>69</v>
      </c>
      <c r="B71" s="398" t="str">
        <f>'12'!$D$77&amp;'12'!$E$77</f>
        <v/>
      </c>
      <c r="C71" s="399" t="str">
        <f>IF('12'!$D$71="","",'12'!$D$71)</f>
        <v/>
      </c>
      <c r="D71" s="299" t="str">
        <f>IF('12'!$D$74="","",'12'!$D$74)</f>
        <v/>
      </c>
      <c r="E71" s="399" t="str">
        <f>IF('12'!$D$80="","",'12'!$D$80)</f>
        <v/>
      </c>
      <c r="F71" s="400">
        <f>IF('12'!$E$72&lt;&gt;"",'12'!$E$72,'12'!$D$72)</f>
        <v>0</v>
      </c>
    </row>
    <row r="72" spans="1:6" ht="19.5" customHeight="1">
      <c r="A72" s="118">
        <v>70</v>
      </c>
      <c r="B72" s="398" t="str">
        <f>'12'!$D$107&amp;'12'!$E$107</f>
        <v/>
      </c>
      <c r="C72" s="399" t="str">
        <f>IF('12'!$D$101="","",'12'!$D$101)</f>
        <v/>
      </c>
      <c r="D72" s="299" t="str">
        <f>IF('12'!$D$104="","",'12'!$D$104)</f>
        <v/>
      </c>
      <c r="E72" s="399" t="str">
        <f>IF('12'!$D$110="","",'12'!$D$110)</f>
        <v/>
      </c>
      <c r="F72" s="400">
        <f>IF('12'!$E$102&lt;&gt;"",'12'!$E$102,'12'!$D$102)</f>
        <v>0</v>
      </c>
    </row>
    <row r="73" spans="1:6" ht="19.5" customHeight="1">
      <c r="A73" s="118">
        <v>71</v>
      </c>
      <c r="B73" s="398" t="str">
        <f>'12'!$D$137&amp;'12'!$E$137</f>
        <v/>
      </c>
      <c r="C73" s="399" t="str">
        <f>IF('12'!$D$131="","",'12'!$D$131)</f>
        <v/>
      </c>
      <c r="D73" s="299" t="str">
        <f>IF('12'!$D$134="","",'12'!$D$134)</f>
        <v/>
      </c>
      <c r="E73" s="399" t="str">
        <f>IF('12'!$D$140="","",'12'!$D$140)</f>
        <v/>
      </c>
      <c r="F73" s="400">
        <f>IF('12'!$E$132&lt;&gt;"",'12'!$E$132,'12'!$D$132)</f>
        <v>0</v>
      </c>
    </row>
    <row r="74" spans="1:6" ht="19.5" customHeight="1">
      <c r="A74" s="118">
        <v>72</v>
      </c>
      <c r="B74" s="398" t="str">
        <f>'12'!$D$167&amp;'12'!$E$167</f>
        <v/>
      </c>
      <c r="C74" s="399" t="str">
        <f>IF('12'!$D$161="","",'12'!$D$161)</f>
        <v/>
      </c>
      <c r="D74" s="299" t="str">
        <f>IF('12'!$D$164="","",'12'!$D$164)</f>
        <v/>
      </c>
      <c r="E74" s="399" t="str">
        <f>IF('12'!$D$170="","",'12'!$D$170)</f>
        <v/>
      </c>
      <c r="F74" s="400">
        <f>IF('12'!$E$162&lt;&gt;"",'12'!$E$162,'12'!$D$162)</f>
        <v>0</v>
      </c>
    </row>
    <row r="75" spans="1:6" s="397" customFormat="1" ht="19.5" customHeight="1">
      <c r="A75" s="407">
        <v>73</v>
      </c>
      <c r="B75" s="398" t="str">
        <f>'13'!$D$17&amp;'13'!$E$17</f>
        <v/>
      </c>
      <c r="C75" s="299" t="str">
        <f>IF('13'!$D$11="","",'13'!$D$11)</f>
        <v/>
      </c>
      <c r="D75" s="299" t="str">
        <f>IF('13'!$D$14="","",'13'!$D$14)</f>
        <v/>
      </c>
      <c r="E75" s="399" t="str">
        <f>IF('13'!$D$20="","",'13'!$D$20)</f>
        <v/>
      </c>
      <c r="F75" s="400">
        <f>IF('13'!$E$12&lt;&gt;"",'13'!$E$12,'13'!$D$12)</f>
        <v>0</v>
      </c>
    </row>
    <row r="76" spans="1:6" ht="19.5" customHeight="1">
      <c r="A76" s="118">
        <v>74</v>
      </c>
      <c r="B76" s="398" t="str">
        <f>'13'!$D$47&amp;'13'!$E$47</f>
        <v/>
      </c>
      <c r="C76" s="299" t="str">
        <f>IF('13'!$D$41="","",'13'!$D$41)</f>
        <v/>
      </c>
      <c r="D76" s="299" t="str">
        <f>IF('13'!$D$44="","",'13'!$D$44)</f>
        <v/>
      </c>
      <c r="E76" s="399" t="str">
        <f>IF('13'!$D$50="","",'13'!$D$50)</f>
        <v/>
      </c>
      <c r="F76" s="400">
        <f>IF('13'!$E$42&lt;&gt;"",'13'!$E$42,'13'!$D$42)</f>
        <v>0</v>
      </c>
    </row>
    <row r="77" spans="1:6" ht="19.5" customHeight="1">
      <c r="A77" s="118">
        <v>75</v>
      </c>
      <c r="B77" s="398" t="str">
        <f>'13'!$D$77&amp;'13'!$E$77</f>
        <v/>
      </c>
      <c r="C77" s="399" t="str">
        <f>IF('13'!$D$71="","",'13'!$D$71)</f>
        <v/>
      </c>
      <c r="D77" s="299" t="str">
        <f>IF('13'!$D$74="","",'13'!$D$74)</f>
        <v/>
      </c>
      <c r="E77" s="399" t="str">
        <f>IF('13'!$D$80="","",'13'!$D$80)</f>
        <v/>
      </c>
      <c r="F77" s="400">
        <f>IF('13'!$E$72&lt;&gt;"",'13'!$E$72,'13'!$D$72)</f>
        <v>0</v>
      </c>
    </row>
    <row r="78" spans="1:6" ht="19.5" customHeight="1">
      <c r="A78" s="118">
        <v>76</v>
      </c>
      <c r="B78" s="398" t="str">
        <f>'13'!$D$107&amp;'13'!$E$107</f>
        <v/>
      </c>
      <c r="C78" s="399" t="str">
        <f>IF('13'!$D$101="","",'13'!$D$101)</f>
        <v/>
      </c>
      <c r="D78" s="299" t="str">
        <f>IF('13'!$D$104="","",'13'!$D$104)</f>
        <v/>
      </c>
      <c r="E78" s="399" t="str">
        <f>IF('13'!$D$110="","",'13'!$D$110)</f>
        <v/>
      </c>
      <c r="F78" s="400">
        <f>IF('13'!$E$102&lt;&gt;"",'13'!$E$102,'13'!$D$102)</f>
        <v>0</v>
      </c>
    </row>
    <row r="79" spans="1:6" ht="19.5" customHeight="1">
      <c r="A79" s="118">
        <v>77</v>
      </c>
      <c r="B79" s="398" t="str">
        <f>'13'!$D$137&amp;'13'!$E$137</f>
        <v/>
      </c>
      <c r="C79" s="399" t="str">
        <f>IF('13'!$D$131="","",'13'!$D$131)</f>
        <v/>
      </c>
      <c r="D79" s="299" t="str">
        <f>IF('13'!$D$134="","",'13'!$D$134)</f>
        <v/>
      </c>
      <c r="E79" s="399" t="str">
        <f>IF('13'!$D$140="","",'13'!$D$140)</f>
        <v/>
      </c>
      <c r="F79" s="400">
        <f>IF('13'!$E$132&lt;&gt;"",'13'!$E$132,'13'!$D$132)</f>
        <v>0</v>
      </c>
    </row>
    <row r="80" spans="1:6" ht="19.5" customHeight="1">
      <c r="A80" s="118">
        <v>78</v>
      </c>
      <c r="B80" s="398" t="str">
        <f>'13'!$D$167&amp;'13'!$E$167</f>
        <v/>
      </c>
      <c r="C80" s="399" t="str">
        <f>IF('13'!$D$161="","",'13'!$D$161)</f>
        <v/>
      </c>
      <c r="D80" s="299" t="str">
        <f>IF('13'!$D$164="","",'13'!$D$164)</f>
        <v/>
      </c>
      <c r="E80" s="399" t="str">
        <f>IF('13'!$D$170="","",'13'!$D$170)</f>
        <v/>
      </c>
      <c r="F80" s="400">
        <f>IF('13'!$E$162&lt;&gt;"",'13'!$E$162,'13'!$D$162)</f>
        <v>0</v>
      </c>
    </row>
    <row r="81" spans="1:6" s="397" customFormat="1" ht="19.5" customHeight="1">
      <c r="A81" s="407">
        <v>79</v>
      </c>
      <c r="B81" s="398" t="str">
        <f>'14'!$D$17&amp;'14'!$E$17</f>
        <v/>
      </c>
      <c r="C81" s="299" t="str">
        <f>IF('14'!$D$11="","",'14'!$D$11)</f>
        <v/>
      </c>
      <c r="D81" s="299" t="str">
        <f>IF('14'!$D$14="","",'14'!$D$14)</f>
        <v/>
      </c>
      <c r="E81" s="399" t="str">
        <f>IF('14'!$D$20="","",'14'!$D$20)</f>
        <v/>
      </c>
      <c r="F81" s="400">
        <f>IF('14'!$E$12&lt;&gt;"",'14'!$E$12,'14'!$D$12)</f>
        <v>0</v>
      </c>
    </row>
    <row r="82" spans="1:6" ht="19.5" customHeight="1">
      <c r="A82" s="118">
        <v>80</v>
      </c>
      <c r="B82" s="398" t="str">
        <f>'14'!$D$47&amp;'14'!$E$47</f>
        <v/>
      </c>
      <c r="C82" s="299" t="str">
        <f>IF('14'!$D$41="","",'14'!$D$41)</f>
        <v/>
      </c>
      <c r="D82" s="299" t="str">
        <f>IF('14'!$D$44="","",'14'!$D$44)</f>
        <v/>
      </c>
      <c r="E82" s="399" t="str">
        <f>IF('14'!$D$50="","",'14'!$D$50)</f>
        <v/>
      </c>
      <c r="F82" s="400">
        <f>IF('14'!$E$42&lt;&gt;"",'14'!$E$42,'14'!$D$42)</f>
        <v>0</v>
      </c>
    </row>
    <row r="83" spans="1:6" ht="19.5" customHeight="1">
      <c r="A83" s="118">
        <v>81</v>
      </c>
      <c r="B83" s="398" t="str">
        <f>'14'!$D$77&amp;'14'!$E$77</f>
        <v/>
      </c>
      <c r="C83" s="399" t="str">
        <f>IF('14'!$D$71="","",'14'!$D$71)</f>
        <v/>
      </c>
      <c r="D83" s="299" t="str">
        <f>IF('14'!$D$74="","",'14'!$D$74)</f>
        <v/>
      </c>
      <c r="E83" s="399" t="str">
        <f>IF('14'!$D$80="","",'14'!$D$80)</f>
        <v/>
      </c>
      <c r="F83" s="400">
        <f>IF('14'!$E$72&lt;&gt;"",'14'!$E$72,'14'!$D$72)</f>
        <v>0</v>
      </c>
    </row>
    <row r="84" spans="1:6" ht="19.5" customHeight="1">
      <c r="A84" s="118">
        <v>82</v>
      </c>
      <c r="B84" s="398" t="str">
        <f>'14'!$D$107&amp;'14'!$E$107</f>
        <v/>
      </c>
      <c r="C84" s="399" t="str">
        <f>IF('14'!$D$101="","",'14'!$D$101)</f>
        <v/>
      </c>
      <c r="D84" s="299" t="str">
        <f>IF('14'!$D$104="","",'14'!$D$104)</f>
        <v/>
      </c>
      <c r="E84" s="399" t="str">
        <f>IF('14'!$D$110="","",'14'!$D$110)</f>
        <v/>
      </c>
      <c r="F84" s="400">
        <f>IF('14'!$E$102&lt;&gt;"",'14'!$E$102,'14'!$D$102)</f>
        <v>0</v>
      </c>
    </row>
    <row r="85" spans="1:6" ht="19.5" customHeight="1">
      <c r="A85" s="118">
        <v>83</v>
      </c>
      <c r="B85" s="398" t="str">
        <f>'14'!$D$137&amp;'14'!$E$137</f>
        <v/>
      </c>
      <c r="C85" s="399" t="str">
        <f>IF('14'!$D$131="","",'14'!$D$131)</f>
        <v/>
      </c>
      <c r="D85" s="299" t="str">
        <f>IF('14'!$D$134="","",'14'!$D$134)</f>
        <v/>
      </c>
      <c r="E85" s="399" t="str">
        <f>IF('14'!$D$140="","",'14'!$D$140)</f>
        <v/>
      </c>
      <c r="F85" s="400">
        <f>IF('14'!$E$132&lt;&gt;"",'14'!$E$132,'14'!$D$132)</f>
        <v>0</v>
      </c>
    </row>
    <row r="86" spans="1:6" ht="19.5" customHeight="1">
      <c r="A86" s="118">
        <v>84</v>
      </c>
      <c r="B86" s="398" t="str">
        <f>'14'!$D$167&amp;'14'!$E$167</f>
        <v/>
      </c>
      <c r="C86" s="399" t="str">
        <f>IF('14'!$D$161="","",'14'!$D$161)</f>
        <v/>
      </c>
      <c r="D86" s="299" t="str">
        <f>IF('14'!$D$164="","",'14'!$D$164)</f>
        <v/>
      </c>
      <c r="E86" s="399" t="str">
        <f>IF('14'!$D$170="","",'14'!$D$170)</f>
        <v/>
      </c>
      <c r="F86" s="400">
        <f>IF('14'!$E$162&lt;&gt;"",'14'!$E$162,'14'!$D$162)</f>
        <v>0</v>
      </c>
    </row>
    <row r="87" spans="1:6" s="397" customFormat="1" ht="19.5" customHeight="1">
      <c r="A87" s="407">
        <v>85</v>
      </c>
      <c r="B87" s="398" t="str">
        <f>'15'!$D$17&amp;'15'!$E$17</f>
        <v/>
      </c>
      <c r="C87" s="299" t="str">
        <f>IF('15'!$D$11="","",'15'!$D$11)</f>
        <v/>
      </c>
      <c r="D87" s="299" t="str">
        <f>IF('15'!$D$14="","",'15'!$D$14)</f>
        <v/>
      </c>
      <c r="E87" s="399" t="str">
        <f>IF('15'!$D$20="","",'15'!$D$20)</f>
        <v/>
      </c>
      <c r="F87" s="400">
        <f>IF('15'!$E$12&lt;&gt;"",'15'!$E$12,'15'!$D$12)</f>
        <v>0</v>
      </c>
    </row>
    <row r="88" spans="1:6" ht="19.5" customHeight="1">
      <c r="A88" s="118">
        <v>86</v>
      </c>
      <c r="B88" s="398" t="str">
        <f>'15'!$D$47&amp;'15'!$E$47</f>
        <v/>
      </c>
      <c r="C88" s="299" t="str">
        <f>IF('15'!$D$41="","",'15'!$D$41)</f>
        <v/>
      </c>
      <c r="D88" s="299" t="str">
        <f>IF('15'!$D$44="","",'15'!$D$44)</f>
        <v/>
      </c>
      <c r="E88" s="399" t="str">
        <f>IF('15'!$D$50="","",'15'!$D$50)</f>
        <v/>
      </c>
      <c r="F88" s="400">
        <f>IF('15'!$E$42&lt;&gt;"",'15'!$E$42,'15'!$D$42)</f>
        <v>0</v>
      </c>
    </row>
    <row r="89" spans="1:6" ht="19.5" customHeight="1">
      <c r="A89" s="118">
        <v>87</v>
      </c>
      <c r="B89" s="398" t="str">
        <f>'15'!$D$77&amp;'15'!$E$77</f>
        <v/>
      </c>
      <c r="C89" s="399" t="str">
        <f>IF('15'!$D$71="","",'15'!$D$71)</f>
        <v/>
      </c>
      <c r="D89" s="299" t="str">
        <f>IF('15'!$D$74="","",'15'!$D$74)</f>
        <v/>
      </c>
      <c r="E89" s="399" t="str">
        <f>IF('15'!$D$80="","",'15'!$D$80)</f>
        <v/>
      </c>
      <c r="F89" s="400">
        <f>IF('15'!$E$72&lt;&gt;"",'15'!$E$72,'15'!$D$72)</f>
        <v>0</v>
      </c>
    </row>
    <row r="90" spans="1:6" ht="19.5" customHeight="1">
      <c r="A90" s="118">
        <v>88</v>
      </c>
      <c r="B90" s="398" t="str">
        <f>'15'!$D$107&amp;'15'!$E$107</f>
        <v/>
      </c>
      <c r="C90" s="399" t="str">
        <f>IF('15'!$D$101="","",'15'!$D$101)</f>
        <v/>
      </c>
      <c r="D90" s="299" t="str">
        <f>IF('15'!$D$104="","",'15'!$D$104)</f>
        <v/>
      </c>
      <c r="E90" s="399" t="str">
        <f>IF('15'!$D$110="","",'15'!$D$110)</f>
        <v/>
      </c>
      <c r="F90" s="400">
        <f>IF('15'!$E$102&lt;&gt;"",'15'!$E$102,'15'!$D$102)</f>
        <v>0</v>
      </c>
    </row>
    <row r="91" spans="1:6" ht="19.5" customHeight="1">
      <c r="A91" s="118">
        <v>89</v>
      </c>
      <c r="B91" s="398" t="str">
        <f>'15'!$D$137&amp;'15'!$E$137</f>
        <v/>
      </c>
      <c r="C91" s="399" t="str">
        <f>IF('15'!$D$131="","",'15'!$D$131)</f>
        <v/>
      </c>
      <c r="D91" s="299" t="str">
        <f>IF('15'!$D$134="","",'15'!$D$134)</f>
        <v/>
      </c>
      <c r="E91" s="399" t="str">
        <f>IF('15'!$D$140="","",'15'!$D$140)</f>
        <v/>
      </c>
      <c r="F91" s="400">
        <f>IF('15'!$E$132&lt;&gt;"",'15'!$E$132,'15'!$D$132)</f>
        <v>0</v>
      </c>
    </row>
    <row r="92" spans="1:6" ht="19.5" customHeight="1">
      <c r="A92" s="118">
        <v>90</v>
      </c>
      <c r="B92" s="398" t="str">
        <f>'15'!$D$167&amp;'15'!$E$167</f>
        <v/>
      </c>
      <c r="C92" s="399" t="str">
        <f>IF('15'!$D$161="","",'15'!$D$161)</f>
        <v/>
      </c>
      <c r="D92" s="299" t="str">
        <f>IF('15'!$D$164="","",'15'!$D$164)</f>
        <v/>
      </c>
      <c r="E92" s="399" t="str">
        <f>IF('15'!$D$170="","",'15'!$D$170)</f>
        <v/>
      </c>
      <c r="F92" s="400">
        <f>IF('15'!$E$162&lt;&gt;"",'15'!$E$162,'15'!$D$162)</f>
        <v>0</v>
      </c>
    </row>
    <row r="93" spans="1:6" s="397" customFormat="1" ht="19.5" customHeight="1">
      <c r="A93" s="407">
        <v>91</v>
      </c>
      <c r="B93" s="398" t="str">
        <f>'16'!$D$17&amp;'16'!$E$17</f>
        <v/>
      </c>
      <c r="C93" s="299" t="str">
        <f>IF('16'!$D$11="","",'16'!$D$11)</f>
        <v/>
      </c>
      <c r="D93" s="299" t="str">
        <f>IF('16'!$D$14="","",'16'!$D$14)</f>
        <v/>
      </c>
      <c r="E93" s="399" t="str">
        <f>IF('16'!$D$20="","",'16'!$D$20)</f>
        <v/>
      </c>
      <c r="F93" s="400">
        <f>IF('16'!$E$12&lt;&gt;"",'16'!$E$12,'16'!$D$12)</f>
        <v>0</v>
      </c>
    </row>
    <row r="94" spans="1:6" ht="19.5" customHeight="1">
      <c r="A94" s="118">
        <v>92</v>
      </c>
      <c r="B94" s="398" t="str">
        <f>'16'!$D$47&amp;'16'!$E$47</f>
        <v/>
      </c>
      <c r="C94" s="299" t="str">
        <f>IF('16'!$D$41="","",'16'!$D$41)</f>
        <v/>
      </c>
      <c r="D94" s="299" t="str">
        <f>IF('16'!$D$44="","",'16'!$D$44)</f>
        <v/>
      </c>
      <c r="E94" s="399" t="str">
        <f>IF('16'!$D$50="","",'16'!$D$50)</f>
        <v/>
      </c>
      <c r="F94" s="400">
        <f>IF('16'!$E$42&lt;&gt;"",'16'!$E$42,'16'!$D$42)</f>
        <v>0</v>
      </c>
    </row>
    <row r="95" spans="1:6" ht="19.5" customHeight="1">
      <c r="A95" s="118">
        <v>93</v>
      </c>
      <c r="B95" s="398" t="str">
        <f>'16'!$D$77&amp;'16'!$E$77</f>
        <v/>
      </c>
      <c r="C95" s="399" t="str">
        <f>IF('16'!$D$71="","",'16'!$D$71)</f>
        <v/>
      </c>
      <c r="D95" s="299" t="str">
        <f>IF('16'!$D$74="","",'16'!$D$74)</f>
        <v/>
      </c>
      <c r="E95" s="399" t="str">
        <f>IF('16'!$D$80="","",'16'!$D$80)</f>
        <v/>
      </c>
      <c r="F95" s="400">
        <f>IF('16'!$E$72&lt;&gt;"",'16'!$E$72,'16'!$D$72)</f>
        <v>0</v>
      </c>
    </row>
    <row r="96" spans="1:6" ht="19.5" customHeight="1">
      <c r="A96" s="118">
        <v>94</v>
      </c>
      <c r="B96" s="398" t="str">
        <f>'16'!$D$107&amp;'16'!$E$107</f>
        <v/>
      </c>
      <c r="C96" s="399" t="str">
        <f>IF('16'!$D$101="","",'16'!$D$101)</f>
        <v/>
      </c>
      <c r="D96" s="299" t="str">
        <f>IF('16'!$D$104="","",'16'!$D$104)</f>
        <v/>
      </c>
      <c r="E96" s="399" t="str">
        <f>IF('16'!$D$110="","",'16'!$D$110)</f>
        <v/>
      </c>
      <c r="F96" s="400">
        <f>IF('16'!$E$102&lt;&gt;"",'16'!$E$102,'16'!$D$102)</f>
        <v>0</v>
      </c>
    </row>
    <row r="97" spans="1:6" ht="19.5" customHeight="1">
      <c r="A97" s="118">
        <v>95</v>
      </c>
      <c r="B97" s="398" t="str">
        <f>'16'!$D$137&amp;'16'!$E$137</f>
        <v/>
      </c>
      <c r="C97" s="399" t="str">
        <f>IF('16'!$D$131="","",'16'!$D$131)</f>
        <v/>
      </c>
      <c r="D97" s="299" t="str">
        <f>IF('16'!$D$134="","",'16'!$D$134)</f>
        <v/>
      </c>
      <c r="E97" s="399" t="str">
        <f>IF('16'!$D$140="","",'16'!$D$140)</f>
        <v/>
      </c>
      <c r="F97" s="400">
        <f>IF('16'!$E$132&lt;&gt;"",'16'!$E$132,'16'!$D$132)</f>
        <v>0</v>
      </c>
    </row>
    <row r="98" spans="1:6" ht="19.5" customHeight="1">
      <c r="A98" s="118">
        <v>96</v>
      </c>
      <c r="B98" s="398" t="str">
        <f>'16'!$D$167&amp;'16'!$E$167</f>
        <v/>
      </c>
      <c r="C98" s="399" t="str">
        <f>IF('16'!$D$161="","",'16'!$D$161)</f>
        <v/>
      </c>
      <c r="D98" s="299" t="str">
        <f>IF('16'!$D$164="","",'16'!$D$164)</f>
        <v/>
      </c>
      <c r="E98" s="399" t="str">
        <f>IF('16'!$D$170="","",'16'!$D$170)</f>
        <v/>
      </c>
      <c r="F98" s="400">
        <f>IF('16'!$E$162&lt;&gt;"",'16'!$E$162,'16'!$D$162)</f>
        <v>0</v>
      </c>
    </row>
    <row r="99" spans="1:6" s="397" customFormat="1" ht="19.5" customHeight="1">
      <c r="A99" s="407">
        <v>97</v>
      </c>
      <c r="B99" s="398" t="str">
        <f>'17'!$D$17&amp;'17'!$E$17</f>
        <v/>
      </c>
      <c r="C99" s="299" t="str">
        <f>IF('17'!$D$11="","",'17'!$D$11)</f>
        <v/>
      </c>
      <c r="D99" s="299" t="str">
        <f>IF('17'!$D$14="","",'17'!$D$14)</f>
        <v/>
      </c>
      <c r="E99" s="399" t="str">
        <f>IF('17'!$D$20="","",'17'!$D$20)</f>
        <v/>
      </c>
      <c r="F99" s="400">
        <f>IF('17'!$E$12&lt;&gt;"",'17'!$E$12,'17'!$D$12)</f>
        <v>0</v>
      </c>
    </row>
    <row r="100" spans="1:6" ht="19.5" customHeight="1">
      <c r="A100" s="118">
        <v>98</v>
      </c>
      <c r="B100" s="398" t="str">
        <f>'17'!$D$47&amp;'17'!$E$47</f>
        <v/>
      </c>
      <c r="C100" s="299" t="str">
        <f>IF('17'!$D$41="","",'17'!$D$41)</f>
        <v/>
      </c>
      <c r="D100" s="299" t="str">
        <f>IF('17'!$D$44="","",'17'!$D$44)</f>
        <v/>
      </c>
      <c r="E100" s="399" t="str">
        <f>IF('17'!$D$50="","",'17'!$D$50)</f>
        <v/>
      </c>
      <c r="F100" s="400">
        <f>IF('17'!$E$42&lt;&gt;"",'17'!$E$42,'17'!$D$42)</f>
        <v>0</v>
      </c>
    </row>
    <row r="101" spans="1:6" ht="19.5" customHeight="1">
      <c r="A101" s="118">
        <v>99</v>
      </c>
      <c r="B101" s="398" t="str">
        <f>'17'!$D$77&amp;'17'!$E$77</f>
        <v/>
      </c>
      <c r="C101" s="399" t="str">
        <f>IF('17'!$D$71="","",'17'!$D$71)</f>
        <v/>
      </c>
      <c r="D101" s="299" t="str">
        <f>IF('17'!$D$74="","",'17'!$D$74)</f>
        <v/>
      </c>
      <c r="E101" s="399" t="str">
        <f>IF('17'!$D$80="","",'17'!$D$80)</f>
        <v/>
      </c>
      <c r="F101" s="400">
        <f>IF('17'!$E$72&lt;&gt;"",'17'!$E$72,'17'!$D$72)</f>
        <v>0</v>
      </c>
    </row>
    <row r="102" spans="1:6" ht="19.5" customHeight="1">
      <c r="A102" s="118">
        <v>100</v>
      </c>
      <c r="B102" s="398" t="str">
        <f>'17'!$D$107&amp;'17'!$E$107</f>
        <v/>
      </c>
      <c r="C102" s="399" t="str">
        <f>IF('17'!$D$101="","",'17'!$D$101)</f>
        <v/>
      </c>
      <c r="D102" s="299" t="str">
        <f>IF('17'!$D$104="","",'17'!$D$104)</f>
        <v/>
      </c>
      <c r="E102" s="399" t="str">
        <f>IF('17'!$D$110="","",'17'!$D$110)</f>
        <v/>
      </c>
      <c r="F102" s="400">
        <f>IF('17'!$E$102&lt;&gt;"",'17'!$E$102,'17'!$D$102)</f>
        <v>0</v>
      </c>
    </row>
    <row r="103" spans="1:6" ht="19.5" customHeight="1">
      <c r="A103" s="118">
        <v>101</v>
      </c>
      <c r="B103" s="398" t="str">
        <f>'17'!$D$137&amp;'17'!$E$137</f>
        <v/>
      </c>
      <c r="C103" s="399" t="str">
        <f>IF('17'!$D$131="","",'17'!$D$131)</f>
        <v/>
      </c>
      <c r="D103" s="299" t="str">
        <f>IF('17'!$D$134="","",'17'!$D$134)</f>
        <v/>
      </c>
      <c r="E103" s="399" t="str">
        <f>IF('17'!$D$140="","",'17'!$D$140)</f>
        <v/>
      </c>
      <c r="F103" s="400">
        <f>IF('17'!$E$132&lt;&gt;"",'17'!$E$132,'17'!$D$132)</f>
        <v>0</v>
      </c>
    </row>
    <row r="104" spans="1:6" ht="19.5" customHeight="1">
      <c r="A104" s="118">
        <v>102</v>
      </c>
      <c r="B104" s="398" t="str">
        <f>'17'!$D$167&amp;'17'!$E$167</f>
        <v/>
      </c>
      <c r="C104" s="399" t="str">
        <f>IF('17'!$D$161="","",'17'!$D$161)</f>
        <v/>
      </c>
      <c r="D104" s="299" t="str">
        <f>IF('17'!$D$164="","",'17'!$D$164)</f>
        <v/>
      </c>
      <c r="E104" s="399" t="str">
        <f>IF('17'!$D$170="","",'17'!$D$170)</f>
        <v/>
      </c>
      <c r="F104" s="400">
        <f>IF('17'!$E$162&lt;&gt;"",'17'!$E$162,'17'!$D$162)</f>
        <v>0</v>
      </c>
    </row>
    <row r="105" spans="1:6" s="397" customFormat="1" ht="19.5" customHeight="1">
      <c r="A105" s="407">
        <v>103</v>
      </c>
      <c r="B105" s="398" t="str">
        <f>'18'!$D$17&amp;'18'!$E$17</f>
        <v/>
      </c>
      <c r="C105" s="299" t="str">
        <f>IF('18'!$D$11="","",'18'!$D$11)</f>
        <v/>
      </c>
      <c r="D105" s="299" t="str">
        <f>IF('18'!$D$14="","",'18'!$D$14)</f>
        <v/>
      </c>
      <c r="E105" s="399" t="str">
        <f>IF('18'!$D$20="","",'18'!$D$20)</f>
        <v/>
      </c>
      <c r="F105" s="400">
        <f>IF('18'!$E$12&lt;&gt;"",'18'!$E$12,'18'!$D$12)</f>
        <v>0</v>
      </c>
    </row>
    <row r="106" spans="1:6" ht="19.5" customHeight="1">
      <c r="A106" s="118">
        <v>104</v>
      </c>
      <c r="B106" s="398" t="str">
        <f>'18'!$D$47&amp;'18'!$E$47</f>
        <v/>
      </c>
      <c r="C106" s="299" t="str">
        <f>IF('18'!$D$41="","",'18'!$D$41)</f>
        <v/>
      </c>
      <c r="D106" s="299" t="str">
        <f>IF('18'!$D$44="","",'18'!$D$44)</f>
        <v/>
      </c>
      <c r="E106" s="399" t="str">
        <f>IF('18'!$D$50="","",'18'!$D$50)</f>
        <v/>
      </c>
      <c r="F106" s="400">
        <f>IF('18'!$E$42&lt;&gt;"",'18'!$E$42,'18'!$D$42)</f>
        <v>0</v>
      </c>
    </row>
    <row r="107" spans="1:6" ht="19.5" customHeight="1">
      <c r="A107" s="118">
        <v>105</v>
      </c>
      <c r="B107" s="398" t="str">
        <f>'18'!$D$77&amp;'18'!$E$77</f>
        <v/>
      </c>
      <c r="C107" s="399" t="str">
        <f>IF('18'!$D$71="","",'18'!$D$71)</f>
        <v/>
      </c>
      <c r="D107" s="299" t="str">
        <f>IF('18'!$D$74="","",'18'!$D$74)</f>
        <v/>
      </c>
      <c r="E107" s="399" t="str">
        <f>IF('18'!$D$80="","",'18'!$D$80)</f>
        <v/>
      </c>
      <c r="F107" s="400">
        <f>IF('18'!$E$72&lt;&gt;"",'18'!$E$72,'18'!$D$72)</f>
        <v>0</v>
      </c>
    </row>
    <row r="108" spans="1:6" ht="19.5" customHeight="1">
      <c r="A108" s="118">
        <v>106</v>
      </c>
      <c r="B108" s="398" t="str">
        <f>'18'!$D$107&amp;'18'!$E$107</f>
        <v/>
      </c>
      <c r="C108" s="399" t="str">
        <f>IF('18'!$D$101="","",'18'!$D$101)</f>
        <v/>
      </c>
      <c r="D108" s="299" t="str">
        <f>IF('18'!$D$104="","",'18'!$D$104)</f>
        <v/>
      </c>
      <c r="E108" s="399" t="str">
        <f>IF('18'!$D$110="","",'18'!$D$110)</f>
        <v/>
      </c>
      <c r="F108" s="400">
        <f>IF('18'!$E$102&lt;&gt;"",'18'!$E$102,'18'!$D$102)</f>
        <v>0</v>
      </c>
    </row>
    <row r="109" spans="1:6" ht="19.5" customHeight="1">
      <c r="A109" s="118">
        <v>107</v>
      </c>
      <c r="B109" s="398" t="str">
        <f>'18'!$D$137&amp;'18'!$E$137</f>
        <v/>
      </c>
      <c r="C109" s="399" t="str">
        <f>IF('18'!$D$131="","",'18'!$D$131)</f>
        <v/>
      </c>
      <c r="D109" s="299" t="str">
        <f>IF('18'!$D$134="","",'18'!$D$134)</f>
        <v/>
      </c>
      <c r="E109" s="399" t="str">
        <f>IF('18'!$D$140="","",'18'!$D$140)</f>
        <v/>
      </c>
      <c r="F109" s="400">
        <f>IF('18'!$E$132&lt;&gt;"",'18'!$E$132,'18'!$D$132)</f>
        <v>0</v>
      </c>
    </row>
    <row r="110" spans="1:6" ht="19.5" customHeight="1">
      <c r="A110" s="118">
        <v>108</v>
      </c>
      <c r="B110" s="398" t="str">
        <f>'18'!$D$167&amp;'18'!$E$167</f>
        <v/>
      </c>
      <c r="C110" s="399" t="str">
        <f>IF('18'!$D$161="","",'18'!$D$161)</f>
        <v/>
      </c>
      <c r="D110" s="299" t="str">
        <f>IF('18'!$D$164="","",'18'!$D$164)</f>
        <v/>
      </c>
      <c r="E110" s="399" t="str">
        <f>IF('18'!$D$170="","",'18'!$D$170)</f>
        <v/>
      </c>
      <c r="F110" s="400">
        <f>IF('18'!$E$162&lt;&gt;"",'18'!$E$162,'18'!$D$162)</f>
        <v>0</v>
      </c>
    </row>
    <row r="111" spans="1:6" s="397" customFormat="1" ht="19.5" customHeight="1">
      <c r="A111" s="407">
        <v>109</v>
      </c>
      <c r="B111" s="398" t="str">
        <f>'19'!$D$17&amp;'19'!$E$17</f>
        <v/>
      </c>
      <c r="C111" s="299" t="str">
        <f>IF('19'!$D$11="","",'19'!$D$11)</f>
        <v/>
      </c>
      <c r="D111" s="299" t="str">
        <f>IF('19'!$D$14="","",'19'!$D$14)</f>
        <v/>
      </c>
      <c r="E111" s="399" t="str">
        <f>IF('19'!$D$20="","",'19'!$D$20)</f>
        <v/>
      </c>
      <c r="F111" s="400">
        <f>IF('19'!$E$12&lt;&gt;"",'19'!$E$12,'19'!$D$12)</f>
        <v>0</v>
      </c>
    </row>
    <row r="112" spans="1:6" ht="19.5" customHeight="1">
      <c r="A112" s="118">
        <v>110</v>
      </c>
      <c r="B112" s="398" t="str">
        <f>'19'!$D$47&amp;'19'!$E$47</f>
        <v/>
      </c>
      <c r="C112" s="299" t="str">
        <f>IF('19'!$D$41="","",'19'!$D$41)</f>
        <v/>
      </c>
      <c r="D112" s="299" t="str">
        <f>IF('19'!$D$44="","",'19'!$D$44)</f>
        <v/>
      </c>
      <c r="E112" s="399" t="str">
        <f>IF('19'!$D$50="","",'19'!$D$50)</f>
        <v/>
      </c>
      <c r="F112" s="400">
        <f>IF('19'!$E$42&lt;&gt;"",'19'!$E$42,'19'!$D$42)</f>
        <v>0</v>
      </c>
    </row>
    <row r="113" spans="1:6" ht="19.5" customHeight="1">
      <c r="A113" s="118">
        <v>111</v>
      </c>
      <c r="B113" s="398" t="str">
        <f>'19'!$D$77&amp;'19'!$E$77</f>
        <v/>
      </c>
      <c r="C113" s="399" t="str">
        <f>IF('19'!$D$71="","",'19'!$D$71)</f>
        <v/>
      </c>
      <c r="D113" s="299" t="str">
        <f>IF('19'!$D$74="","",'19'!$D$74)</f>
        <v/>
      </c>
      <c r="E113" s="399" t="str">
        <f>IF('19'!$D$80="","",'19'!$D$80)</f>
        <v/>
      </c>
      <c r="F113" s="400">
        <f>IF('19'!$E$72&lt;&gt;"",'19'!$E$72,'19'!$D$72)</f>
        <v>0</v>
      </c>
    </row>
    <row r="114" spans="1:6" ht="19.5" customHeight="1">
      <c r="A114" s="118">
        <v>112</v>
      </c>
      <c r="B114" s="398" t="str">
        <f>'19'!$D$107&amp;'19'!$E$107</f>
        <v/>
      </c>
      <c r="C114" s="399" t="str">
        <f>IF('19'!$D$101="","",'19'!$D$101)</f>
        <v/>
      </c>
      <c r="D114" s="299" t="str">
        <f>IF('19'!$D$104="","",'19'!$D$104)</f>
        <v/>
      </c>
      <c r="E114" s="399" t="str">
        <f>IF('19'!$D$110="","",'19'!$D$110)</f>
        <v/>
      </c>
      <c r="F114" s="400">
        <f>IF('19'!$E$102&lt;&gt;"",'19'!$E$102,'19'!$D$102)</f>
        <v>0</v>
      </c>
    </row>
    <row r="115" spans="1:6" ht="19.5" customHeight="1">
      <c r="A115" s="118">
        <v>113</v>
      </c>
      <c r="B115" s="398" t="str">
        <f>'19'!$D$137&amp;'19'!$E$137</f>
        <v/>
      </c>
      <c r="C115" s="399" t="str">
        <f>IF('19'!$D$131="","",'19'!$D$131)</f>
        <v/>
      </c>
      <c r="D115" s="299" t="str">
        <f>IF('19'!$D$134="","",'19'!$D$134)</f>
        <v/>
      </c>
      <c r="E115" s="399" t="str">
        <f>IF('19'!$D$140="","",'19'!$D$140)</f>
        <v/>
      </c>
      <c r="F115" s="400">
        <f>IF('19'!$E$132&lt;&gt;"",'19'!$E$132,'19'!$D$132)</f>
        <v>0</v>
      </c>
    </row>
    <row r="116" spans="1:6" ht="19.5" customHeight="1">
      <c r="A116" s="118">
        <v>114</v>
      </c>
      <c r="B116" s="398" t="str">
        <f>'19'!$D$167&amp;'19'!$E$167</f>
        <v/>
      </c>
      <c r="C116" s="399" t="str">
        <f>IF('19'!$D$161="","",'19'!$D$161)</f>
        <v/>
      </c>
      <c r="D116" s="299" t="str">
        <f>IF('19'!$D$164="","",'19'!$D$164)</f>
        <v/>
      </c>
      <c r="E116" s="399" t="str">
        <f>IF('19'!$D$170="","",'19'!$D$170)</f>
        <v/>
      </c>
      <c r="F116" s="400">
        <f>IF('19'!$E$162&lt;&gt;"",'19'!$E$162,'19'!$D$162)</f>
        <v>0</v>
      </c>
    </row>
    <row r="117" spans="1:6" s="397" customFormat="1" ht="19.5" customHeight="1">
      <c r="A117" s="407">
        <v>115</v>
      </c>
      <c r="B117" s="398" t="str">
        <f>'20'!$D$17&amp;'20'!$E$17</f>
        <v/>
      </c>
      <c r="C117" s="299" t="str">
        <f>IF('20'!$D$11="","",'20'!$D$11)</f>
        <v/>
      </c>
      <c r="D117" s="299" t="str">
        <f>IF('20'!$D$14="","",'20'!$D$14)</f>
        <v/>
      </c>
      <c r="E117" s="399" t="str">
        <f>IF('20'!$D$20="","",'20'!$D$20)</f>
        <v/>
      </c>
      <c r="F117" s="400">
        <f>IF('20'!$E$12&lt;&gt;"",'20'!$E$12,'20'!$D$12)</f>
        <v>0</v>
      </c>
    </row>
    <row r="118" spans="1:6" ht="19.5" customHeight="1">
      <c r="A118" s="118">
        <v>116</v>
      </c>
      <c r="B118" s="398" t="str">
        <f>'20'!$D$47&amp;'20'!$E$47</f>
        <v/>
      </c>
      <c r="C118" s="299" t="str">
        <f>IF('20'!$D$41="","",'20'!$D$41)</f>
        <v/>
      </c>
      <c r="D118" s="299" t="str">
        <f>IF('20'!$D$44="","",'20'!$D$44)</f>
        <v/>
      </c>
      <c r="E118" s="399" t="str">
        <f>IF('20'!$D$50="","",'20'!$D$50)</f>
        <v/>
      </c>
      <c r="F118" s="400">
        <f>IF('20'!$E$42&lt;&gt;"",'20'!$E$42,'20'!$D$42)</f>
        <v>0</v>
      </c>
    </row>
    <row r="119" spans="1:6" ht="19.5" customHeight="1">
      <c r="A119" s="118">
        <v>117</v>
      </c>
      <c r="B119" s="398" t="str">
        <f>'20'!$D$77&amp;'20'!$E$77</f>
        <v/>
      </c>
      <c r="C119" s="399" t="str">
        <f>IF('20'!$D$71="","",'20'!$D$71)</f>
        <v/>
      </c>
      <c r="D119" s="299" t="str">
        <f>IF('20'!$D$74="","",'20'!$D$74)</f>
        <v/>
      </c>
      <c r="E119" s="399" t="str">
        <f>IF('20'!$D$80="","",'20'!$D$80)</f>
        <v/>
      </c>
      <c r="F119" s="400">
        <f>IF('20'!$E$72&lt;&gt;"",'20'!$E$72,'20'!$D$72)</f>
        <v>0</v>
      </c>
    </row>
    <row r="120" spans="1:6" ht="19.5" customHeight="1">
      <c r="A120" s="118">
        <v>118</v>
      </c>
      <c r="B120" s="398" t="str">
        <f>'20'!$D$107&amp;'20'!$E$107</f>
        <v/>
      </c>
      <c r="C120" s="399" t="str">
        <f>IF('20'!$D$101="","",'20'!$D$101)</f>
        <v/>
      </c>
      <c r="D120" s="299" t="str">
        <f>IF('20'!$D$104="","",'20'!$D$104)</f>
        <v/>
      </c>
      <c r="E120" s="399" t="str">
        <f>IF('20'!$D$110="","",'20'!$D$110)</f>
        <v/>
      </c>
      <c r="F120" s="400">
        <f>IF('20'!$E$102&lt;&gt;"",'20'!$E$102,'20'!$D$102)</f>
        <v>0</v>
      </c>
    </row>
    <row r="121" spans="1:6" ht="19.5" customHeight="1">
      <c r="A121" s="118">
        <v>119</v>
      </c>
      <c r="B121" s="398" t="str">
        <f>'20'!$D$137&amp;'20'!$E$137</f>
        <v/>
      </c>
      <c r="C121" s="399" t="str">
        <f>IF('20'!$D$131="","",'20'!$D$131)</f>
        <v/>
      </c>
      <c r="D121" s="299" t="str">
        <f>IF('20'!$D$134="","",'20'!$D$134)</f>
        <v/>
      </c>
      <c r="E121" s="399" t="str">
        <f>IF('20'!$D$140="","",'20'!$D$140)</f>
        <v/>
      </c>
      <c r="F121" s="400">
        <f>IF('20'!$E$132&lt;&gt;"",'20'!$E$132,'20'!$D$132)</f>
        <v>0</v>
      </c>
    </row>
    <row r="122" spans="1:6" ht="19.5" customHeight="1">
      <c r="A122" s="118">
        <v>120</v>
      </c>
      <c r="B122" s="398" t="str">
        <f>'20'!$D$167&amp;'20'!$E$167</f>
        <v/>
      </c>
      <c r="C122" s="399" t="str">
        <f>IF('20'!$D$161="","",'20'!$D$161)</f>
        <v/>
      </c>
      <c r="D122" s="299" t="str">
        <f>IF('20'!$D$164="","",'20'!$D$164)</f>
        <v/>
      </c>
      <c r="E122" s="399" t="str">
        <f>IF('20'!$D$170="","",'20'!$D$170)</f>
        <v/>
      </c>
      <c r="F122" s="400">
        <f>IF('20'!$E$162&lt;&gt;"",'20'!$E$162,'20'!$D$162)</f>
        <v>0</v>
      </c>
    </row>
    <row r="123" spans="1:6" s="397" customFormat="1" ht="19.5" customHeight="1">
      <c r="A123" s="407">
        <v>121</v>
      </c>
      <c r="B123" s="398" t="str">
        <f>'21'!$D$17&amp;'21'!$E$17</f>
        <v/>
      </c>
      <c r="C123" s="299" t="str">
        <f>IF('21'!$D$11="","",'21'!$D$11)</f>
        <v/>
      </c>
      <c r="D123" s="299" t="str">
        <f>IF('21'!$D$14="","",'21'!$D$14)</f>
        <v/>
      </c>
      <c r="E123" s="399" t="str">
        <f>IF('21'!$D$20="","",'21'!$D$20)</f>
        <v/>
      </c>
      <c r="F123" s="400">
        <f>IF('21'!$E$12&lt;&gt;"",'21'!$E$12,'21'!$D$12)</f>
        <v>0</v>
      </c>
    </row>
    <row r="124" spans="1:6" ht="19.5" customHeight="1">
      <c r="A124" s="118">
        <v>122</v>
      </c>
      <c r="B124" s="398" t="str">
        <f>'21'!$D$47&amp;'21'!$E$47</f>
        <v/>
      </c>
      <c r="C124" s="299" t="str">
        <f>IF('21'!$D$41="","",'21'!$D$41)</f>
        <v/>
      </c>
      <c r="D124" s="299" t="str">
        <f>IF('21'!$D$44="","",'21'!$D$44)</f>
        <v/>
      </c>
      <c r="E124" s="399" t="str">
        <f>IF('21'!$D$50="","",'21'!$D$50)</f>
        <v/>
      </c>
      <c r="F124" s="400">
        <f>IF('21'!$E$42&lt;&gt;"",'21'!$E$42,'21'!$D$42)</f>
        <v>0</v>
      </c>
    </row>
    <row r="125" spans="1:6" ht="19.5" customHeight="1">
      <c r="A125" s="118">
        <v>123</v>
      </c>
      <c r="B125" s="398" t="str">
        <f>'21'!$D$77&amp;'21'!$E$77</f>
        <v/>
      </c>
      <c r="C125" s="399" t="str">
        <f>IF('21'!$D$71="","",'21'!$D$71)</f>
        <v/>
      </c>
      <c r="D125" s="299" t="str">
        <f>IF('21'!$D$74="","",'21'!$D$74)</f>
        <v/>
      </c>
      <c r="E125" s="399" t="str">
        <f>IF('21'!$D$80="","",'21'!$D$80)</f>
        <v/>
      </c>
      <c r="F125" s="400">
        <f>IF('21'!$E$72&lt;&gt;"",'21'!$E$72,'21'!$D$72)</f>
        <v>0</v>
      </c>
    </row>
    <row r="126" spans="1:6" ht="19.5" customHeight="1">
      <c r="A126" s="118">
        <v>124</v>
      </c>
      <c r="B126" s="398" t="str">
        <f>'21'!$D$107&amp;'21'!$E$107</f>
        <v/>
      </c>
      <c r="C126" s="399" t="str">
        <f>IF('21'!$D$101="","",'21'!$D$101)</f>
        <v/>
      </c>
      <c r="D126" s="299" t="str">
        <f>IF('21'!$D$104="","",'21'!$D$104)</f>
        <v/>
      </c>
      <c r="E126" s="399" t="str">
        <f>IF('21'!$D$110="","",'21'!$D$110)</f>
        <v/>
      </c>
      <c r="F126" s="400">
        <f>IF('21'!$E$102&lt;&gt;"",'21'!$E$102,'21'!$D$102)</f>
        <v>0</v>
      </c>
    </row>
    <row r="127" spans="1:6" ht="19.5" customHeight="1">
      <c r="A127" s="118">
        <v>125</v>
      </c>
      <c r="B127" s="398" t="str">
        <f>'21'!$D$137&amp;'21'!$E$137</f>
        <v/>
      </c>
      <c r="C127" s="399" t="str">
        <f>IF('21'!$D$131="","",'21'!$D$131)</f>
        <v/>
      </c>
      <c r="D127" s="299" t="str">
        <f>IF('21'!$D$134="","",'21'!$D$134)</f>
        <v/>
      </c>
      <c r="E127" s="399" t="str">
        <f>IF('21'!$D$140="","",'21'!$D$140)</f>
        <v/>
      </c>
      <c r="F127" s="400">
        <f>IF('21'!$E$132&lt;&gt;"",'21'!$E$132,'21'!$D$132)</f>
        <v>0</v>
      </c>
    </row>
    <row r="128" spans="1:6" ht="19.5" customHeight="1">
      <c r="A128" s="118">
        <v>126</v>
      </c>
      <c r="B128" s="398" t="str">
        <f>'21'!$D$167&amp;'21'!$E$167</f>
        <v/>
      </c>
      <c r="C128" s="399" t="str">
        <f>IF('21'!$D$161="","",'21'!$D$161)</f>
        <v/>
      </c>
      <c r="D128" s="299" t="str">
        <f>IF('21'!$D$164="","",'21'!$D$164)</f>
        <v/>
      </c>
      <c r="E128" s="399" t="str">
        <f>IF('21'!$D$170="","",'21'!$D$170)</f>
        <v/>
      </c>
      <c r="F128" s="400">
        <f>IF('21'!$E$162&lt;&gt;"",'21'!$E$162,'21'!$D$162)</f>
        <v>0</v>
      </c>
    </row>
    <row r="129" spans="1:6" s="397" customFormat="1" ht="19.5" customHeight="1">
      <c r="A129" s="407">
        <v>127</v>
      </c>
      <c r="B129" s="398" t="str">
        <f>'22'!$D$17&amp;'22'!$E$17</f>
        <v/>
      </c>
      <c r="C129" s="299" t="str">
        <f>IF('22'!$D$11="","",'22'!$D$11)</f>
        <v/>
      </c>
      <c r="D129" s="299" t="str">
        <f>IF('22'!$D$14="","",'22'!$D$14)</f>
        <v/>
      </c>
      <c r="E129" s="399" t="str">
        <f>IF('22'!$D$20="","",'22'!$D$20)</f>
        <v/>
      </c>
      <c r="F129" s="400">
        <f>IF('22'!$E$12&lt;&gt;"",'22'!$E$12,'22'!$D$12)</f>
        <v>0</v>
      </c>
    </row>
    <row r="130" spans="1:6" ht="19.5" customHeight="1">
      <c r="A130" s="118">
        <v>128</v>
      </c>
      <c r="B130" s="398" t="str">
        <f>'22'!$D$47&amp;'22'!$E$47</f>
        <v/>
      </c>
      <c r="C130" s="299" t="str">
        <f>IF('22'!$D$41="","",'22'!$D$41)</f>
        <v/>
      </c>
      <c r="D130" s="299" t="str">
        <f>IF('22'!$D$44="","",'22'!$D$44)</f>
        <v/>
      </c>
      <c r="E130" s="399" t="str">
        <f>IF('22'!$D$50="","",'22'!$D$50)</f>
        <v/>
      </c>
      <c r="F130" s="400">
        <f>IF('22'!$E$42&lt;&gt;"",'22'!$E$42,'22'!$D$42)</f>
        <v>0</v>
      </c>
    </row>
    <row r="131" spans="1:6" ht="19.5" customHeight="1">
      <c r="A131" s="118">
        <v>129</v>
      </c>
      <c r="B131" s="398" t="str">
        <f>'22'!$D$77&amp;'22'!$E$77</f>
        <v/>
      </c>
      <c r="C131" s="399" t="str">
        <f>IF('22'!$D$71="","",'22'!$D$71)</f>
        <v/>
      </c>
      <c r="D131" s="299" t="str">
        <f>IF('22'!$D$74="","",'22'!$D$74)</f>
        <v/>
      </c>
      <c r="E131" s="399" t="str">
        <f>IF('22'!$D$80="","",'22'!$D$80)</f>
        <v/>
      </c>
      <c r="F131" s="400">
        <f>IF('22'!$E$72&lt;&gt;"",'22'!$E$72,'22'!$D$72)</f>
        <v>0</v>
      </c>
    </row>
    <row r="132" spans="1:6" ht="19.5" customHeight="1">
      <c r="A132" s="118">
        <v>130</v>
      </c>
      <c r="B132" s="398" t="str">
        <f>'22'!$D$107&amp;'22'!$E$107</f>
        <v/>
      </c>
      <c r="C132" s="399" t="str">
        <f>IF('22'!$D$101="","",'22'!$D$101)</f>
        <v/>
      </c>
      <c r="D132" s="299" t="str">
        <f>IF('22'!$D$104="","",'22'!$D$104)</f>
        <v/>
      </c>
      <c r="E132" s="399" t="str">
        <f>IF('22'!$D$110="","",'22'!$D$110)</f>
        <v/>
      </c>
      <c r="F132" s="400">
        <f>IF('22'!$E$102&lt;&gt;"",'22'!$E$102,'22'!$D$102)</f>
        <v>0</v>
      </c>
    </row>
    <row r="133" spans="1:6" ht="19.5" customHeight="1">
      <c r="A133" s="118">
        <v>131</v>
      </c>
      <c r="B133" s="398" t="str">
        <f>'22'!$D$137&amp;'22'!$E$137</f>
        <v/>
      </c>
      <c r="C133" s="399" t="str">
        <f>IF('22'!$D$131="","",'22'!$D$131)</f>
        <v/>
      </c>
      <c r="D133" s="299" t="str">
        <f>IF('22'!$D$134="","",'22'!$D$134)</f>
        <v/>
      </c>
      <c r="E133" s="399" t="str">
        <f>IF('22'!$D$140="","",'22'!$D$140)</f>
        <v/>
      </c>
      <c r="F133" s="400">
        <f>IF('22'!$E$132&lt;&gt;"",'22'!$E$132,'22'!$D$132)</f>
        <v>0</v>
      </c>
    </row>
    <row r="134" spans="1:6" ht="19.5" customHeight="1">
      <c r="A134" s="118">
        <v>132</v>
      </c>
      <c r="B134" s="398" t="str">
        <f>'22'!$D$167&amp;'22'!$E$167</f>
        <v/>
      </c>
      <c r="C134" s="399" t="str">
        <f>IF('22'!$D$161="","",'22'!$D$161)</f>
        <v/>
      </c>
      <c r="D134" s="299" t="str">
        <f>IF('22'!$D$164="","",'22'!$D$164)</f>
        <v/>
      </c>
      <c r="E134" s="399" t="str">
        <f>IF('22'!$D$170="","",'22'!$D$170)</f>
        <v/>
      </c>
      <c r="F134" s="400">
        <f>IF('22'!$E$162&lt;&gt;"",'22'!$E$162,'22'!$D$162)</f>
        <v>0</v>
      </c>
    </row>
    <row r="135" spans="1:6" s="397" customFormat="1" ht="19.5" customHeight="1">
      <c r="A135" s="407">
        <v>133</v>
      </c>
      <c r="B135" s="398" t="str">
        <f>'23'!$D$17&amp;'23'!$E$17</f>
        <v/>
      </c>
      <c r="C135" s="299" t="str">
        <f>IF('23'!$D$11="","",'23'!$D$11)</f>
        <v/>
      </c>
      <c r="D135" s="299" t="str">
        <f>IF('23'!$D$14="","",'23'!$D$14)</f>
        <v/>
      </c>
      <c r="E135" s="399" t="str">
        <f>IF('23'!$D$20="","",'23'!$D$20)</f>
        <v/>
      </c>
      <c r="F135" s="400">
        <f>IF('23'!$E$12&lt;&gt;"",'23'!$E$12,'23'!$D$12)</f>
        <v>0</v>
      </c>
    </row>
    <row r="136" spans="1:6" ht="19.5" customHeight="1">
      <c r="A136" s="118">
        <v>134</v>
      </c>
      <c r="B136" s="398" t="str">
        <f>'23'!$D$47&amp;'23'!$E$47</f>
        <v/>
      </c>
      <c r="C136" s="299" t="str">
        <f>IF('23'!$D$41="","",'23'!$D$41)</f>
        <v/>
      </c>
      <c r="D136" s="299" t="str">
        <f>IF('23'!$D$44="","",'23'!$D$44)</f>
        <v/>
      </c>
      <c r="E136" s="399" t="str">
        <f>IF('23'!$D$50="","",'23'!$D$50)</f>
        <v/>
      </c>
      <c r="F136" s="400">
        <f>IF('23'!$E$42&lt;&gt;"",'23'!$E$42,'23'!$D$42)</f>
        <v>0</v>
      </c>
    </row>
    <row r="137" spans="1:6" ht="19.5" customHeight="1">
      <c r="A137" s="118">
        <v>135</v>
      </c>
      <c r="B137" s="398" t="str">
        <f>'23'!$D$77&amp;'23'!$E$77</f>
        <v/>
      </c>
      <c r="C137" s="399" t="str">
        <f>IF('23'!$D$71="","",'23'!$D$71)</f>
        <v/>
      </c>
      <c r="D137" s="299" t="str">
        <f>IF('23'!$D$74="","",'23'!$D$74)</f>
        <v/>
      </c>
      <c r="E137" s="399" t="str">
        <f>IF('23'!$D$80="","",'23'!$D$80)</f>
        <v/>
      </c>
      <c r="F137" s="400">
        <f>IF('23'!$E$72&lt;&gt;"",'23'!$E$72,'23'!$D$72)</f>
        <v>0</v>
      </c>
    </row>
    <row r="138" spans="1:6" ht="19.5" customHeight="1">
      <c r="A138" s="118">
        <v>136</v>
      </c>
      <c r="B138" s="398" t="str">
        <f>'23'!$D$107&amp;'23'!$E$107</f>
        <v/>
      </c>
      <c r="C138" s="399" t="str">
        <f>IF('23'!$D$101="","",'23'!$D$101)</f>
        <v/>
      </c>
      <c r="D138" s="299" t="str">
        <f>IF('23'!$D$104="","",'23'!$D$104)</f>
        <v/>
      </c>
      <c r="E138" s="399" t="str">
        <f>IF('23'!$D$110="","",'23'!$D$110)</f>
        <v/>
      </c>
      <c r="F138" s="400">
        <f>IF('23'!$E$102&lt;&gt;"",'23'!$E$102,'23'!$D$102)</f>
        <v>0</v>
      </c>
    </row>
    <row r="139" spans="1:6" ht="19.5" customHeight="1">
      <c r="A139" s="118">
        <v>137</v>
      </c>
      <c r="B139" s="398" t="str">
        <f>'23'!$D$137&amp;'23'!$E$137</f>
        <v/>
      </c>
      <c r="C139" s="399" t="str">
        <f>IF('23'!$D$131="","",'23'!$D$131)</f>
        <v/>
      </c>
      <c r="D139" s="299" t="str">
        <f>IF('23'!$D$134="","",'23'!$D$134)</f>
        <v/>
      </c>
      <c r="E139" s="399" t="str">
        <f>IF('23'!$D$140="","",'23'!$D$140)</f>
        <v/>
      </c>
      <c r="F139" s="400">
        <f>IF('23'!$E$132&lt;&gt;"",'23'!$E$132,'23'!$D$132)</f>
        <v>0</v>
      </c>
    </row>
    <row r="140" spans="1:6" ht="19.5" customHeight="1">
      <c r="A140" s="118">
        <v>138</v>
      </c>
      <c r="B140" s="398" t="str">
        <f>'23'!$D$167&amp;'23'!$E$167</f>
        <v/>
      </c>
      <c r="C140" s="399" t="str">
        <f>IF('23'!$D$161="","",'23'!$D$161)</f>
        <v/>
      </c>
      <c r="D140" s="299" t="str">
        <f>IF('23'!$D$164="","",'23'!$D$164)</f>
        <v/>
      </c>
      <c r="E140" s="399" t="str">
        <f>IF('23'!$D$170="","",'23'!$D$170)</f>
        <v/>
      </c>
      <c r="F140" s="400">
        <f>IF('23'!$E$162&lt;&gt;"",'23'!$E$162,'23'!$D$162)</f>
        <v>0</v>
      </c>
    </row>
    <row r="141" spans="1:6" s="397" customFormat="1" ht="19.5" customHeight="1">
      <c r="A141" s="407">
        <v>139</v>
      </c>
      <c r="B141" s="398" t="str">
        <f>'24'!$D$17&amp;'24'!$E$17</f>
        <v/>
      </c>
      <c r="C141" s="299" t="str">
        <f>IF('24'!$D$11="","",'24'!$D$11)</f>
        <v/>
      </c>
      <c r="D141" s="299" t="str">
        <f>IF('24'!$D$14="","",'24'!$D$14)</f>
        <v/>
      </c>
      <c r="E141" s="399" t="str">
        <f>IF('24'!$D$20="","",'24'!$D$20)</f>
        <v/>
      </c>
      <c r="F141" s="400">
        <f>IF('24'!$E$12&lt;&gt;"",'24'!$E$12,'24'!$D$12)</f>
        <v>0</v>
      </c>
    </row>
    <row r="142" spans="1:6" ht="19.5" customHeight="1">
      <c r="A142" s="118">
        <v>140</v>
      </c>
      <c r="B142" s="398" t="str">
        <f>'24'!$D$47&amp;'24'!$E$47</f>
        <v/>
      </c>
      <c r="C142" s="299" t="str">
        <f>IF('24'!$D$41="","",'24'!$D$41)</f>
        <v/>
      </c>
      <c r="D142" s="299" t="str">
        <f>IF('24'!$D$44="","",'24'!$D$44)</f>
        <v/>
      </c>
      <c r="E142" s="399" t="str">
        <f>IF('24'!$D$50="","",'24'!$D$50)</f>
        <v/>
      </c>
      <c r="F142" s="400">
        <f>IF('24'!$E$42&lt;&gt;"",'24'!$E$42,'24'!$D$42)</f>
        <v>0</v>
      </c>
    </row>
    <row r="143" spans="1:6" ht="19.5" customHeight="1">
      <c r="A143" s="118">
        <v>141</v>
      </c>
      <c r="B143" s="398" t="str">
        <f>'24'!$D$77&amp;'24'!$E$77</f>
        <v/>
      </c>
      <c r="C143" s="399" t="str">
        <f>IF('24'!$D$71="","",'24'!$D$71)</f>
        <v/>
      </c>
      <c r="D143" s="299" t="str">
        <f>IF('24'!$D$74="","",'24'!$D$74)</f>
        <v/>
      </c>
      <c r="E143" s="399" t="str">
        <f>IF('24'!$D$80="","",'24'!$D$80)</f>
        <v/>
      </c>
      <c r="F143" s="400">
        <f>IF('24'!$E$72&lt;&gt;"",'24'!$E$72,'24'!$D$72)</f>
        <v>0</v>
      </c>
    </row>
    <row r="144" spans="1:6" ht="19.5" customHeight="1">
      <c r="A144" s="118">
        <v>142</v>
      </c>
      <c r="B144" s="398" t="str">
        <f>'24'!$D$107&amp;'24'!$E$107</f>
        <v/>
      </c>
      <c r="C144" s="399" t="str">
        <f>IF('24'!$D$101="","",'24'!$D$101)</f>
        <v/>
      </c>
      <c r="D144" s="299" t="str">
        <f>IF('24'!$D$104="","",'24'!$D$104)</f>
        <v/>
      </c>
      <c r="E144" s="399" t="str">
        <f>IF('24'!$D$110="","",'24'!$D$110)</f>
        <v/>
      </c>
      <c r="F144" s="400">
        <f>IF('24'!$E$102&lt;&gt;"",'24'!$E$102,'24'!$D$102)</f>
        <v>0</v>
      </c>
    </row>
    <row r="145" spans="1:6" ht="19.5" customHeight="1">
      <c r="A145" s="118">
        <v>143</v>
      </c>
      <c r="B145" s="398" t="str">
        <f>'24'!$D$137&amp;'24'!$E$137</f>
        <v/>
      </c>
      <c r="C145" s="399" t="str">
        <f>IF('24'!$D$131="","",'24'!$D$131)</f>
        <v/>
      </c>
      <c r="D145" s="299" t="str">
        <f>IF('24'!$D$134="","",'24'!$D$134)</f>
        <v/>
      </c>
      <c r="E145" s="399" t="str">
        <f>IF('24'!$D$140="","",'24'!$D$140)</f>
        <v/>
      </c>
      <c r="F145" s="400">
        <f>IF('24'!$E$132&lt;&gt;"",'24'!$E$132,'24'!$D$132)</f>
        <v>0</v>
      </c>
    </row>
    <row r="146" spans="1:6" ht="19.5" customHeight="1">
      <c r="A146" s="118">
        <v>144</v>
      </c>
      <c r="B146" s="398" t="str">
        <f>'24'!$D$167&amp;'24'!$E$167</f>
        <v/>
      </c>
      <c r="C146" s="399" t="str">
        <f>IF('24'!$D$161="","",'24'!$D$161)</f>
        <v/>
      </c>
      <c r="D146" s="299" t="str">
        <f>IF('24'!$D$164="","",'24'!$D$164)</f>
        <v/>
      </c>
      <c r="E146" s="399" t="str">
        <f>IF('24'!$D$170="","",'24'!$D$170)</f>
        <v/>
      </c>
      <c r="F146" s="400">
        <f>IF('24'!$E$162&lt;&gt;"",'24'!$E$162,'24'!$D$162)</f>
        <v>0</v>
      </c>
    </row>
    <row r="147" spans="1:6" s="397" customFormat="1" ht="19.5" customHeight="1">
      <c r="A147" s="407">
        <v>145</v>
      </c>
      <c r="B147" s="398" t="str">
        <f>'25'!$D$17&amp;'25'!$E$17</f>
        <v/>
      </c>
      <c r="C147" s="299" t="str">
        <f>IF('25'!$D$11="","",'25'!$D$11)</f>
        <v/>
      </c>
      <c r="D147" s="299" t="str">
        <f>IF('25'!$D$14="","",'25'!$D$14)</f>
        <v/>
      </c>
      <c r="E147" s="399" t="str">
        <f>IF('25'!$D$20="","",'25'!$D$20)</f>
        <v/>
      </c>
      <c r="F147" s="400">
        <f>IF('25'!$E$12&lt;&gt;"",'25'!$E$12,'25'!$D$12)</f>
        <v>0</v>
      </c>
    </row>
    <row r="148" spans="1:6" ht="19.5" customHeight="1">
      <c r="A148" s="118">
        <v>146</v>
      </c>
      <c r="B148" s="398" t="str">
        <f>'25'!$D$47&amp;'25'!$E$47</f>
        <v/>
      </c>
      <c r="C148" s="299" t="str">
        <f>IF('25'!$D$41="","",'25'!$D$41)</f>
        <v/>
      </c>
      <c r="D148" s="299" t="str">
        <f>IF('25'!$D$44="","",'25'!$D$44)</f>
        <v/>
      </c>
      <c r="E148" s="399" t="str">
        <f>IF('25'!$D$50="","",'25'!$D$50)</f>
        <v/>
      </c>
      <c r="F148" s="400">
        <f>IF('25'!$E$42&lt;&gt;"",'25'!$E$42,'25'!$D$42)</f>
        <v>0</v>
      </c>
    </row>
    <row r="149" spans="1:6" ht="19.5" customHeight="1">
      <c r="A149" s="118">
        <v>147</v>
      </c>
      <c r="B149" s="398" t="str">
        <f>'25'!$D$77&amp;'25'!$E$77</f>
        <v/>
      </c>
      <c r="C149" s="399" t="str">
        <f>IF('25'!$D$71="","",'25'!$D$71)</f>
        <v/>
      </c>
      <c r="D149" s="299" t="str">
        <f>IF('25'!$D$74="","",'25'!$D$74)</f>
        <v/>
      </c>
      <c r="E149" s="399" t="str">
        <f>IF('25'!$D$80="","",'25'!$D$80)</f>
        <v/>
      </c>
      <c r="F149" s="400">
        <f>IF('25'!$E$72&lt;&gt;"",'25'!$E$72,'25'!$D$72)</f>
        <v>0</v>
      </c>
    </row>
    <row r="150" spans="1:6" ht="19.5" customHeight="1">
      <c r="A150" s="118">
        <v>148</v>
      </c>
      <c r="B150" s="398" t="str">
        <f>'25'!$D$107&amp;'25'!$E$107</f>
        <v/>
      </c>
      <c r="C150" s="399" t="str">
        <f>IF('25'!$D$101="","",'25'!$D$101)</f>
        <v/>
      </c>
      <c r="D150" s="299" t="str">
        <f>IF('25'!$D$104="","",'25'!$D$104)</f>
        <v/>
      </c>
      <c r="E150" s="399" t="str">
        <f>IF('25'!$D$110="","",'25'!$D$110)</f>
        <v/>
      </c>
      <c r="F150" s="400">
        <f>IF('25'!$E$102&lt;&gt;"",'25'!$E$102,'25'!$D$102)</f>
        <v>0</v>
      </c>
    </row>
    <row r="151" spans="1:6" ht="19.5" customHeight="1">
      <c r="A151" s="118">
        <v>149</v>
      </c>
      <c r="B151" s="398" t="str">
        <f>'25'!$D$137&amp;'25'!$E$137</f>
        <v/>
      </c>
      <c r="C151" s="399" t="str">
        <f>IF('25'!$D$131="","",'25'!$D$131)</f>
        <v/>
      </c>
      <c r="D151" s="299" t="str">
        <f>IF('25'!$D$134="","",'25'!$D$134)</f>
        <v/>
      </c>
      <c r="E151" s="399" t="str">
        <f>IF('25'!$D$140="","",'25'!$D$140)</f>
        <v/>
      </c>
      <c r="F151" s="400">
        <f>IF('25'!$E$132&lt;&gt;"",'25'!$E$132,'25'!$D$132)</f>
        <v>0</v>
      </c>
    </row>
    <row r="152" spans="1:6" ht="19.5" customHeight="1">
      <c r="A152" s="118">
        <v>150</v>
      </c>
      <c r="B152" s="398" t="str">
        <f>'25'!$D$167&amp;'25'!$E$167</f>
        <v/>
      </c>
      <c r="C152" s="399" t="str">
        <f>IF('25'!$D$161="","",'25'!$D$161)</f>
        <v/>
      </c>
      <c r="D152" s="299" t="str">
        <f>IF('25'!$D$164="","",'25'!$D$164)</f>
        <v/>
      </c>
      <c r="E152" s="399" t="str">
        <f>IF('25'!$D$170="","",'25'!$D$170)</f>
        <v/>
      </c>
      <c r="F152" s="400">
        <f>IF('25'!$E$162&lt;&gt;"",'25'!$E$162,'25'!$D$162)</f>
        <v>0</v>
      </c>
    </row>
    <row r="153" spans="1:6" s="397" customFormat="1" ht="19.5" customHeight="1">
      <c r="A153" s="407">
        <v>151</v>
      </c>
      <c r="B153" s="398" t="str">
        <f>'26'!$D$17&amp;'26'!$E$17</f>
        <v/>
      </c>
      <c r="C153" s="299" t="str">
        <f>IF('26'!$D$11="","",'26'!$D$11)</f>
        <v/>
      </c>
      <c r="D153" s="299" t="str">
        <f>IF('26'!$D$14="","",'26'!$D$14)</f>
        <v/>
      </c>
      <c r="E153" s="399" t="str">
        <f>IF('26'!$D$20="","",'26'!$D$20)</f>
        <v/>
      </c>
      <c r="F153" s="400">
        <f>IF('26'!$E$12&lt;&gt;"",'26'!$E$12,'26'!$D$12)</f>
        <v>0</v>
      </c>
    </row>
    <row r="154" spans="1:6" ht="19.5" customHeight="1">
      <c r="A154" s="118">
        <v>152</v>
      </c>
      <c r="B154" s="398" t="str">
        <f>'26'!$D$47&amp;'26'!$E$47</f>
        <v/>
      </c>
      <c r="C154" s="299" t="str">
        <f>IF('26'!$D$41="","",'26'!$D$41)</f>
        <v/>
      </c>
      <c r="D154" s="299" t="str">
        <f>IF('26'!$D$44="","",'26'!$D$44)</f>
        <v/>
      </c>
      <c r="E154" s="399" t="str">
        <f>IF('26'!$D$50="","",'26'!$D$50)</f>
        <v/>
      </c>
      <c r="F154" s="400">
        <f>IF('26'!$E$42&lt;&gt;"",'26'!$E$42,'26'!$D$42)</f>
        <v>0</v>
      </c>
    </row>
    <row r="155" spans="1:6" ht="19.5" customHeight="1">
      <c r="A155" s="118">
        <v>153</v>
      </c>
      <c r="B155" s="398" t="str">
        <f>'26'!$D$77&amp;'26'!$E$77</f>
        <v/>
      </c>
      <c r="C155" s="399" t="str">
        <f>IF('26'!$D$71="","",'26'!$D$71)</f>
        <v/>
      </c>
      <c r="D155" s="299" t="str">
        <f>IF('26'!$D$74="","",'26'!$D$74)</f>
        <v/>
      </c>
      <c r="E155" s="399" t="str">
        <f>IF('26'!$D$80="","",'26'!$D$80)</f>
        <v/>
      </c>
      <c r="F155" s="400">
        <f>IF('26'!$E$72&lt;&gt;"",'26'!$E$72,'26'!$D$72)</f>
        <v>0</v>
      </c>
    </row>
    <row r="156" spans="1:6" ht="19.5" customHeight="1">
      <c r="A156" s="118">
        <v>154</v>
      </c>
      <c r="B156" s="398" t="str">
        <f>'26'!$D$107&amp;'26'!$E$107</f>
        <v/>
      </c>
      <c r="C156" s="399" t="str">
        <f>IF('26'!$D$101="","",'26'!$D$101)</f>
        <v/>
      </c>
      <c r="D156" s="299" t="str">
        <f>IF('26'!$D$104="","",'26'!$D$104)</f>
        <v/>
      </c>
      <c r="E156" s="399" t="str">
        <f>IF('26'!$D$110="","",'26'!$D$110)</f>
        <v/>
      </c>
      <c r="F156" s="400">
        <f>IF('26'!$E$102&lt;&gt;"",'26'!$E$102,'26'!$D$102)</f>
        <v>0</v>
      </c>
    </row>
    <row r="157" spans="1:6" ht="19.5" customHeight="1">
      <c r="A157" s="118">
        <v>155</v>
      </c>
      <c r="B157" s="398" t="str">
        <f>'26'!$D$137&amp;'26'!$E$137</f>
        <v/>
      </c>
      <c r="C157" s="399" t="str">
        <f>IF('26'!$D$131="","",'26'!$D$131)</f>
        <v/>
      </c>
      <c r="D157" s="299" t="str">
        <f>IF('26'!$D$134="","",'26'!$D$134)</f>
        <v/>
      </c>
      <c r="E157" s="399" t="str">
        <f>IF('26'!$D$140="","",'26'!$D$140)</f>
        <v/>
      </c>
      <c r="F157" s="400">
        <f>IF('26'!$E$132&lt;&gt;"",'26'!$E$132,'26'!$D$132)</f>
        <v>0</v>
      </c>
    </row>
    <row r="158" spans="1:6" ht="19.5" customHeight="1">
      <c r="A158" s="118">
        <v>156</v>
      </c>
      <c r="B158" s="398" t="str">
        <f>'26'!$D$167&amp;'26'!$E$167</f>
        <v/>
      </c>
      <c r="C158" s="399" t="str">
        <f>IF('26'!$D$161="","",'26'!$D$161)</f>
        <v/>
      </c>
      <c r="D158" s="299" t="str">
        <f>IF('26'!$D$164="","",'26'!$D$164)</f>
        <v/>
      </c>
      <c r="E158" s="399" t="str">
        <f>IF('26'!$D$170="","",'26'!$D$170)</f>
        <v/>
      </c>
      <c r="F158" s="400">
        <f>IF('26'!$E$162&lt;&gt;"",'26'!$E$162,'26'!$D$162)</f>
        <v>0</v>
      </c>
    </row>
    <row r="159" spans="1:6" s="397" customFormat="1" ht="19.5" customHeight="1">
      <c r="A159" s="407">
        <v>157</v>
      </c>
      <c r="B159" s="398" t="str">
        <f>'27'!$D$17&amp;'27'!$E$17</f>
        <v/>
      </c>
      <c r="C159" s="299" t="str">
        <f>IF('27'!$D$11="","",'27'!$D$11)</f>
        <v/>
      </c>
      <c r="D159" s="299" t="str">
        <f>IF('27'!$D$14="","",'27'!$D$14)</f>
        <v/>
      </c>
      <c r="E159" s="399" t="str">
        <f>IF('27'!$D$20="","",'27'!$D$20)</f>
        <v/>
      </c>
      <c r="F159" s="400">
        <f>IF('27'!$E$12&lt;&gt;"",'27'!$E$12,'27'!$D$12)</f>
        <v>0</v>
      </c>
    </row>
    <row r="160" spans="1:6" ht="19.5" customHeight="1">
      <c r="A160" s="118">
        <v>158</v>
      </c>
      <c r="B160" s="398" t="str">
        <f>'27'!$D$47&amp;'27'!$E$47</f>
        <v/>
      </c>
      <c r="C160" s="299" t="str">
        <f>IF('27'!$D$41="","",'27'!$D$41)</f>
        <v/>
      </c>
      <c r="D160" s="299" t="str">
        <f>IF('27'!$D$44="","",'27'!$D$44)</f>
        <v/>
      </c>
      <c r="E160" s="399" t="str">
        <f>IF('27'!$D$50="","",'27'!$D$50)</f>
        <v/>
      </c>
      <c r="F160" s="400">
        <f>IF('27'!$E$42&lt;&gt;"",'27'!$E$42,'27'!$D$42)</f>
        <v>0</v>
      </c>
    </row>
    <row r="161" spans="1:6" ht="19.5" customHeight="1">
      <c r="A161" s="118">
        <v>159</v>
      </c>
      <c r="B161" s="398" t="str">
        <f>'27'!$D$77&amp;'27'!$E$77</f>
        <v/>
      </c>
      <c r="C161" s="399" t="str">
        <f>IF('27'!$D$71="","",'27'!$D$71)</f>
        <v/>
      </c>
      <c r="D161" s="299" t="str">
        <f>IF('27'!$D$74="","",'27'!$D$74)</f>
        <v/>
      </c>
      <c r="E161" s="399" t="str">
        <f>IF('27'!$D$80="","",'27'!$D$80)</f>
        <v/>
      </c>
      <c r="F161" s="400">
        <f>IF('27'!$E$72&lt;&gt;"",'27'!$E$72,'27'!$D$72)</f>
        <v>0</v>
      </c>
    </row>
    <row r="162" spans="1:6" ht="19.5" customHeight="1">
      <c r="A162" s="118">
        <v>160</v>
      </c>
      <c r="B162" s="398" t="str">
        <f>'27'!$D$107&amp;'27'!$E$107</f>
        <v/>
      </c>
      <c r="C162" s="399" t="str">
        <f>IF('27'!$D$101="","",'27'!$D$101)</f>
        <v/>
      </c>
      <c r="D162" s="299" t="str">
        <f>IF('27'!$D$104="","",'27'!$D$104)</f>
        <v/>
      </c>
      <c r="E162" s="399" t="str">
        <f>IF('27'!$D$110="","",'27'!$D$110)</f>
        <v/>
      </c>
      <c r="F162" s="400">
        <f>IF('27'!$E$102&lt;&gt;"",'27'!$E$102,'27'!$D$102)</f>
        <v>0</v>
      </c>
    </row>
    <row r="163" spans="1:6" ht="19.5" customHeight="1">
      <c r="A163" s="118">
        <v>161</v>
      </c>
      <c r="B163" s="398" t="str">
        <f>'27'!$D$137&amp;'27'!$E$137</f>
        <v/>
      </c>
      <c r="C163" s="399" t="str">
        <f>IF('27'!$D$131="","",'27'!$D$131)</f>
        <v/>
      </c>
      <c r="D163" s="299" t="str">
        <f>IF('27'!$D$134="","",'27'!$D$134)</f>
        <v/>
      </c>
      <c r="E163" s="399" t="str">
        <f>IF('27'!$D$140="","",'27'!$D$140)</f>
        <v/>
      </c>
      <c r="F163" s="400">
        <f>IF('27'!$E$132&lt;&gt;"",'27'!$E$132,'27'!$D$132)</f>
        <v>0</v>
      </c>
    </row>
    <row r="164" spans="1:6" ht="19.5" customHeight="1">
      <c r="A164" s="118">
        <v>162</v>
      </c>
      <c r="B164" s="398" t="str">
        <f>'27'!$D$167&amp;'27'!$E$167</f>
        <v/>
      </c>
      <c r="C164" s="399" t="str">
        <f>IF('27'!$D$161="","",'27'!$D$161)</f>
        <v/>
      </c>
      <c r="D164" s="299" t="str">
        <f>IF('27'!$D$164="","",'27'!$D$164)</f>
        <v/>
      </c>
      <c r="E164" s="399" t="str">
        <f>IF('27'!$D$170="","",'27'!$D$170)</f>
        <v/>
      </c>
      <c r="F164" s="400">
        <f>IF('27'!$E$162&lt;&gt;"",'27'!$E$162,'27'!$D$162)</f>
        <v>0</v>
      </c>
    </row>
    <row r="165" spans="1:6" s="397" customFormat="1" ht="19.5" customHeight="1">
      <c r="A165" s="407">
        <v>163</v>
      </c>
      <c r="B165" s="398" t="str">
        <f>'28'!$D$17&amp;'28'!$E$17</f>
        <v/>
      </c>
      <c r="C165" s="299" t="str">
        <f>IF('28'!$D$11="","",'28'!$D$11)</f>
        <v/>
      </c>
      <c r="D165" s="299" t="str">
        <f>IF('28'!$D$14="","",'28'!$D$14)</f>
        <v/>
      </c>
      <c r="E165" s="399" t="str">
        <f>IF('28'!$D$20="","",'28'!$D$20)</f>
        <v/>
      </c>
      <c r="F165" s="400">
        <f>IF('28'!$E$12&lt;&gt;"",'28'!$E$12,'28'!$D$12)</f>
        <v>0</v>
      </c>
    </row>
    <row r="166" spans="1:6" ht="19.5" customHeight="1">
      <c r="A166" s="118">
        <v>164</v>
      </c>
      <c r="B166" s="398" t="str">
        <f>'28'!$D$47&amp;'28'!$E$47</f>
        <v/>
      </c>
      <c r="C166" s="299" t="str">
        <f>IF('28'!$D$41="","",'28'!$D$41)</f>
        <v/>
      </c>
      <c r="D166" s="299" t="str">
        <f>IF('28'!$D$44="","",'28'!$D$44)</f>
        <v/>
      </c>
      <c r="E166" s="399" t="str">
        <f>IF('28'!$D$50="","",'28'!$D$50)</f>
        <v/>
      </c>
      <c r="F166" s="400">
        <f>IF('28'!$E$42&lt;&gt;"",'28'!$E$42,'28'!$D$42)</f>
        <v>0</v>
      </c>
    </row>
    <row r="167" spans="1:6" ht="19.5" customHeight="1">
      <c r="A167" s="118">
        <v>165</v>
      </c>
      <c r="B167" s="398" t="str">
        <f>'28'!$D$77&amp;'28'!$E$77</f>
        <v/>
      </c>
      <c r="C167" s="399" t="str">
        <f>IF('28'!$D$71="","",'28'!$D$71)</f>
        <v/>
      </c>
      <c r="D167" s="299" t="str">
        <f>IF('28'!$D$74="","",'28'!$D$74)</f>
        <v/>
      </c>
      <c r="E167" s="399" t="str">
        <f>IF('28'!$D$80="","",'28'!$D$80)</f>
        <v/>
      </c>
      <c r="F167" s="400">
        <f>IF('28'!$E$72&lt;&gt;"",'28'!$E$72,'28'!$D$72)</f>
        <v>0</v>
      </c>
    </row>
    <row r="168" spans="1:6" ht="19.5" customHeight="1">
      <c r="A168" s="118">
        <v>166</v>
      </c>
      <c r="B168" s="398" t="str">
        <f>'28'!$D$107&amp;'28'!$E$107</f>
        <v/>
      </c>
      <c r="C168" s="399" t="str">
        <f>IF('28'!$D$101="","",'28'!$D$101)</f>
        <v/>
      </c>
      <c r="D168" s="299" t="str">
        <f>IF('28'!$D$104="","",'28'!$D$104)</f>
        <v/>
      </c>
      <c r="E168" s="399" t="str">
        <f>IF('28'!$D$110="","",'28'!$D$110)</f>
        <v/>
      </c>
      <c r="F168" s="400">
        <f>IF('28'!$E$102&lt;&gt;"",'28'!$E$102,'28'!$D$102)</f>
        <v>0</v>
      </c>
    </row>
    <row r="169" spans="1:6" ht="19.5" customHeight="1">
      <c r="A169" s="118">
        <v>167</v>
      </c>
      <c r="B169" s="398" t="str">
        <f>'28'!$D$137&amp;'28'!$E$137</f>
        <v/>
      </c>
      <c r="C169" s="399" t="str">
        <f>IF('28'!$D$131="","",'28'!$D$131)</f>
        <v/>
      </c>
      <c r="D169" s="299" t="str">
        <f>IF('28'!$D$134="","",'28'!$D$134)</f>
        <v/>
      </c>
      <c r="E169" s="399" t="str">
        <f>IF('28'!$D$140="","",'28'!$D$140)</f>
        <v/>
      </c>
      <c r="F169" s="400">
        <f>IF('28'!$E$132&lt;&gt;"",'28'!$E$132,'28'!$D$132)</f>
        <v>0</v>
      </c>
    </row>
    <row r="170" spans="1:6" ht="19.5" customHeight="1">
      <c r="A170" s="118">
        <v>168</v>
      </c>
      <c r="B170" s="398" t="str">
        <f>'28'!$D$167&amp;'28'!$E$167</f>
        <v/>
      </c>
      <c r="C170" s="399" t="str">
        <f>IF('28'!$D$161="","",'28'!$D$161)</f>
        <v/>
      </c>
      <c r="D170" s="299" t="str">
        <f>IF('28'!$D$164="","",'28'!$D$164)</f>
        <v/>
      </c>
      <c r="E170" s="399" t="str">
        <f>IF('28'!$D$170="","",'28'!$D$170)</f>
        <v/>
      </c>
      <c r="F170" s="400">
        <f>IF('28'!$E$162&lt;&gt;"",'28'!$E$162,'28'!$D$162)</f>
        <v>0</v>
      </c>
    </row>
    <row r="171" spans="1:6" s="397" customFormat="1" ht="19.5" customHeight="1">
      <c r="A171" s="407">
        <v>169</v>
      </c>
      <c r="B171" s="398" t="str">
        <f>'29'!$D$17&amp;'29'!$E$17</f>
        <v/>
      </c>
      <c r="C171" s="299" t="str">
        <f>IF('29'!$D$11="","",'29'!$D$11)</f>
        <v/>
      </c>
      <c r="D171" s="299" t="str">
        <f>IF('29'!$D$14="","",'29'!$D$14)</f>
        <v/>
      </c>
      <c r="E171" s="399" t="str">
        <f>IF('29'!$D$20="","",'29'!$D$20)</f>
        <v/>
      </c>
      <c r="F171" s="400">
        <f>IF('29'!$E$12&lt;&gt;"",'29'!$E$12,'29'!$D$12)</f>
        <v>0</v>
      </c>
    </row>
    <row r="172" spans="1:6" ht="19.5" customHeight="1">
      <c r="A172" s="118">
        <v>170</v>
      </c>
      <c r="B172" s="398" t="str">
        <f>'29'!$D$47&amp;'29'!$E$47</f>
        <v/>
      </c>
      <c r="C172" s="299" t="str">
        <f>IF('29'!$D$41="","",'29'!$D$41)</f>
        <v/>
      </c>
      <c r="D172" s="299" t="str">
        <f>IF('29'!$D$44="","",'29'!$D$44)</f>
        <v/>
      </c>
      <c r="E172" s="399" t="str">
        <f>IF('29'!$D$50="","",'29'!$D$50)</f>
        <v/>
      </c>
      <c r="F172" s="400">
        <f>IF('29'!$E$42&lt;&gt;"",'29'!$E$42,'29'!$D$42)</f>
        <v>0</v>
      </c>
    </row>
    <row r="173" spans="1:6" ht="19.5" customHeight="1">
      <c r="A173" s="118">
        <v>171</v>
      </c>
      <c r="B173" s="398" t="str">
        <f>'29'!$D$77&amp;'29'!$E$77</f>
        <v/>
      </c>
      <c r="C173" s="399" t="str">
        <f>IF('29'!$D$71="","",'29'!$D$71)</f>
        <v/>
      </c>
      <c r="D173" s="299" t="str">
        <f>IF('29'!$D$74="","",'29'!$D$74)</f>
        <v/>
      </c>
      <c r="E173" s="399" t="str">
        <f>IF('29'!$D$80="","",'29'!$D$80)</f>
        <v/>
      </c>
      <c r="F173" s="400">
        <f>IF('29'!$E$72&lt;&gt;"",'29'!$E$72,'29'!$D$72)</f>
        <v>0</v>
      </c>
    </row>
    <row r="174" spans="1:6" ht="19.5" customHeight="1">
      <c r="A174" s="118">
        <v>172</v>
      </c>
      <c r="B174" s="398" t="str">
        <f>'29'!$D$107&amp;'29'!$E$107</f>
        <v/>
      </c>
      <c r="C174" s="399" t="str">
        <f>IF('29'!$D$101="","",'29'!$D$101)</f>
        <v/>
      </c>
      <c r="D174" s="299" t="str">
        <f>IF('29'!$D$104="","",'29'!$D$104)</f>
        <v/>
      </c>
      <c r="E174" s="399" t="str">
        <f>IF('29'!$D$110="","",'29'!$D$110)</f>
        <v/>
      </c>
      <c r="F174" s="400">
        <f>IF('29'!$E$102&lt;&gt;"",'29'!$E$102,'29'!$D$102)</f>
        <v>0</v>
      </c>
    </row>
    <row r="175" spans="1:6" ht="19.5" customHeight="1">
      <c r="A175" s="118">
        <v>173</v>
      </c>
      <c r="B175" s="398" t="str">
        <f>'29'!$D$137&amp;'29'!$E$137</f>
        <v/>
      </c>
      <c r="C175" s="399" t="str">
        <f>IF('29'!$D$131="","",'29'!$D$131)</f>
        <v/>
      </c>
      <c r="D175" s="299" t="str">
        <f>IF('29'!$D$134="","",'29'!$D$134)</f>
        <v/>
      </c>
      <c r="E175" s="399" t="str">
        <f>IF('29'!$D$140="","",'29'!$D$140)</f>
        <v/>
      </c>
      <c r="F175" s="400">
        <f>IF('29'!$E$132&lt;&gt;"",'29'!$E$132,'29'!$D$132)</f>
        <v>0</v>
      </c>
    </row>
    <row r="176" spans="1:6" ht="19.5" customHeight="1">
      <c r="A176" s="118">
        <v>174</v>
      </c>
      <c r="B176" s="398" t="str">
        <f>'29'!$D$167&amp;'29'!$E$167</f>
        <v/>
      </c>
      <c r="C176" s="399" t="str">
        <f>IF('29'!$D$161="","",'29'!$D$161)</f>
        <v/>
      </c>
      <c r="D176" s="299" t="str">
        <f>IF('29'!$D$164="","",'29'!$D$164)</f>
        <v/>
      </c>
      <c r="E176" s="399" t="str">
        <f>IF('29'!$D$170="","",'29'!$D$170)</f>
        <v/>
      </c>
      <c r="F176" s="400">
        <f>IF('29'!$E$162&lt;&gt;"",'29'!$E$162,'29'!$D$162)</f>
        <v>0</v>
      </c>
    </row>
    <row r="177" spans="1:6" s="397" customFormat="1" ht="19.5" customHeight="1">
      <c r="A177" s="407">
        <v>175</v>
      </c>
      <c r="B177" s="398" t="str">
        <f>'30'!$D$17&amp;'30'!$E$17</f>
        <v/>
      </c>
      <c r="C177" s="299" t="str">
        <f>IF('30'!$D$11="","",'30'!$D$11)</f>
        <v/>
      </c>
      <c r="D177" s="299" t="str">
        <f>IF('30'!$D$14="","",'30'!$D$14)</f>
        <v/>
      </c>
      <c r="E177" s="399" t="str">
        <f>IF('30'!$D$20="","",'30'!$D$20)</f>
        <v/>
      </c>
      <c r="F177" s="400">
        <f>IF('30'!$E$12&lt;&gt;"",'30'!$E$12,'30'!$D$12)</f>
        <v>0</v>
      </c>
    </row>
    <row r="178" spans="1:6" ht="19.5" customHeight="1">
      <c r="A178" s="118">
        <v>176</v>
      </c>
      <c r="B178" s="398" t="str">
        <f>'30'!$D$47&amp;'30'!$E$47</f>
        <v/>
      </c>
      <c r="C178" s="299" t="str">
        <f>IF('30'!$D$41="","",'30'!$D$41)</f>
        <v/>
      </c>
      <c r="D178" s="299" t="str">
        <f>IF('30'!$D$44="","",'30'!$D$44)</f>
        <v/>
      </c>
      <c r="E178" s="399" t="str">
        <f>IF('30'!$D$50="","",'30'!$D$50)</f>
        <v/>
      </c>
      <c r="F178" s="400">
        <f>IF('30'!$E$42&lt;&gt;"",'30'!$E$42,'30'!$D$42)</f>
        <v>0</v>
      </c>
    </row>
    <row r="179" spans="1:6" ht="19.5" customHeight="1">
      <c r="A179" s="118">
        <v>177</v>
      </c>
      <c r="B179" s="398" t="str">
        <f>'30'!$D$77&amp;'30'!$E$77</f>
        <v/>
      </c>
      <c r="C179" s="399" t="str">
        <f>IF('30'!$D$71="","",'30'!$D$71)</f>
        <v/>
      </c>
      <c r="D179" s="299" t="str">
        <f>IF('30'!$D$74="","",'30'!$D$74)</f>
        <v/>
      </c>
      <c r="E179" s="399" t="str">
        <f>IF('30'!$D$80="","",'30'!$D$80)</f>
        <v/>
      </c>
      <c r="F179" s="400">
        <f>IF('30'!$E$72&lt;&gt;"",'30'!$E$72,'30'!$D$72)</f>
        <v>0</v>
      </c>
    </row>
    <row r="180" spans="1:6" ht="19.5" customHeight="1">
      <c r="A180" s="118">
        <v>178</v>
      </c>
      <c r="B180" s="398" t="str">
        <f>'30'!$D$107&amp;'30'!$E$107</f>
        <v/>
      </c>
      <c r="C180" s="399" t="str">
        <f>IF('30'!$D$101="","",'30'!$D$101)</f>
        <v/>
      </c>
      <c r="D180" s="299" t="str">
        <f>IF('30'!$D$104="","",'30'!$D$104)</f>
        <v/>
      </c>
      <c r="E180" s="399" t="str">
        <f>IF('30'!$D$110="","",'30'!$D$110)</f>
        <v/>
      </c>
      <c r="F180" s="400">
        <f>IF('30'!$E$102&lt;&gt;"",'30'!$E$102,'30'!$D$102)</f>
        <v>0</v>
      </c>
    </row>
    <row r="181" spans="1:6" ht="19.5" customHeight="1">
      <c r="A181" s="118">
        <v>179</v>
      </c>
      <c r="B181" s="398" t="str">
        <f>'30'!$D$137&amp;'30'!$E$137</f>
        <v/>
      </c>
      <c r="C181" s="399" t="str">
        <f>IF('30'!$D$131="","",'30'!$D$131)</f>
        <v/>
      </c>
      <c r="D181" s="299" t="str">
        <f>IF('30'!$D$134="","",'30'!$D$134)</f>
        <v/>
      </c>
      <c r="E181" s="399" t="str">
        <f>IF('30'!$D$140="","",'30'!$D$140)</f>
        <v/>
      </c>
      <c r="F181" s="400">
        <f>IF('30'!$E$132&lt;&gt;"",'30'!$E$132,'30'!$D$132)</f>
        <v>0</v>
      </c>
    </row>
    <row r="182" spans="1:6" ht="19.5" customHeight="1">
      <c r="A182" s="118">
        <v>180</v>
      </c>
      <c r="B182" s="398" t="str">
        <f>'30'!$D$167&amp;'30'!$E$167</f>
        <v/>
      </c>
      <c r="C182" s="399" t="str">
        <f>IF('30'!$D$161="","",'30'!$D$161)</f>
        <v/>
      </c>
      <c r="D182" s="299" t="str">
        <f>IF('30'!$D$164="","",'30'!$D$164)</f>
        <v/>
      </c>
      <c r="E182" s="399" t="str">
        <f>IF('30'!$D$170="","",'30'!$D$170)</f>
        <v/>
      </c>
      <c r="F182" s="400">
        <f>IF('30'!$E$162&lt;&gt;"",'30'!$E$162,'30'!$D$162)</f>
        <v>0</v>
      </c>
    </row>
    <row r="183" spans="1:6">
      <c r="C183" s="357"/>
    </row>
  </sheetData>
  <sheetProtection algorithmName="SHA-512" hashValue="xwBxthmfzWfNg/wUCk/qDAO8haxGatxXSjRkC6ry6tCBVFQapOA/J9AEU6tkTwDsLC3BjDnXeZrrYEEa8T/E2A==" saltValue="l7Lm6tnX1bWRBx5WnCZB+g==" spinCount="100000" sheet="1" objects="1" scenarios="1" selectLockedCells="1"/>
  <mergeCells count="1">
    <mergeCell ref="A1:E1"/>
  </mergeCells>
  <phoneticPr fontId="14"/>
  <pageMargins left="0.70866141732283472" right="0.70866141732283472" top="0.74803149606299213" bottom="0.74803149606299213" header="0.31496062992125984" footer="0.31496062992125984"/>
  <pageSetup paperSize="9" scale="52" orientation="portrait" r:id="rId1"/>
  <rowBreaks count="2" manualBreakCount="2">
    <brk id="62" max="5" man="1"/>
    <brk id="122" max="5" man="1"/>
  </rowBreak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0000"/>
  </sheetPr>
  <dimension ref="A1:AF190"/>
  <sheetViews>
    <sheetView view="pageBreakPreview" topLeftCell="F170"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1+'25'!J152</f>
        <v>151</v>
      </c>
      <c r="K2" s="36" t="s">
        <v>49</v>
      </c>
      <c r="L2" s="148"/>
      <c r="M2" s="148"/>
      <c r="N2" s="148"/>
      <c r="O2" s="148"/>
      <c r="P2" s="148"/>
      <c r="Q2" s="148"/>
      <c r="R2" s="148"/>
      <c r="S2" s="148"/>
      <c r="T2" s="148"/>
    </row>
    <row r="3" spans="1:32" ht="27" customHeight="1">
      <c r="A3" s="390"/>
      <c r="B3" s="508" t="s">
        <v>293</v>
      </c>
      <c r="C3" s="508"/>
      <c r="D3" s="508"/>
      <c r="E3" s="508"/>
      <c r="F3" s="508"/>
      <c r="G3" s="508"/>
      <c r="H3" s="90"/>
      <c r="L3" s="148"/>
      <c r="M3" s="148"/>
      <c r="N3" s="148"/>
      <c r="O3" s="148"/>
      <c r="P3" s="148"/>
      <c r="Q3" s="148"/>
      <c r="R3" s="148"/>
      <c r="S3" s="148"/>
      <c r="T3" s="148"/>
    </row>
    <row r="4" spans="1:32" ht="27" customHeight="1">
      <c r="A4" s="390"/>
      <c r="B4" s="503"/>
      <c r="C4" s="503"/>
      <c r="D4" s="504"/>
      <c r="E4" s="504"/>
      <c r="F4" s="504"/>
      <c r="G4" s="504"/>
      <c r="H4" s="504"/>
      <c r="I4" s="34"/>
      <c r="J4" s="35"/>
      <c r="K4" s="390"/>
      <c r="L4" s="148"/>
      <c r="M4" s="148"/>
      <c r="N4" s="408"/>
      <c r="O4" s="148"/>
      <c r="P4" s="148"/>
      <c r="Q4" s="148"/>
      <c r="R4" s="148"/>
      <c r="S4" s="148"/>
      <c r="T4" s="148"/>
    </row>
    <row r="5" spans="1:32" ht="27" customHeight="1">
      <c r="A5" s="390"/>
      <c r="B5" s="503" t="s">
        <v>28</v>
      </c>
      <c r="C5" s="503"/>
      <c r="D5" s="505">
        <f>【様式１】申請書!G7</f>
        <v>0</v>
      </c>
      <c r="E5" s="505"/>
      <c r="F5" s="505"/>
      <c r="G5" s="505"/>
      <c r="H5" s="505"/>
      <c r="I5" s="34"/>
      <c r="J5" s="35"/>
      <c r="K5" s="390"/>
      <c r="L5" s="148"/>
      <c r="M5" s="148"/>
      <c r="N5" s="148"/>
      <c r="O5" s="148"/>
      <c r="P5" s="148"/>
      <c r="Q5" s="148"/>
      <c r="R5" s="148"/>
      <c r="S5" s="148"/>
      <c r="T5" s="148"/>
      <c r="U5" s="388">
        <f>IF('26'!E12&lt;&gt;"",'26'!E12,'26'!D12)</f>
        <v>0</v>
      </c>
      <c r="AB5" s="565"/>
      <c r="AC5" s="565"/>
      <c r="AD5" s="565"/>
      <c r="AE5" s="565"/>
      <c r="AF5" s="565"/>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151</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90"/>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9" t="s">
        <v>294</v>
      </c>
      <c r="C20" s="570"/>
      <c r="D20" s="359"/>
      <c r="E20" s="493"/>
      <c r="F20" s="494"/>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95" t="s">
        <v>287</v>
      </c>
      <c r="C21" s="496"/>
      <c r="D21" s="496"/>
      <c r="E21" s="497"/>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95" t="s">
        <v>267</v>
      </c>
      <c r="C22" s="496"/>
      <c r="D22" s="496"/>
      <c r="E22" s="497"/>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19" t="s">
        <v>268</v>
      </c>
      <c r="C23" s="520"/>
      <c r="D23" s="520"/>
      <c r="E23" s="521"/>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152</v>
      </c>
      <c r="K32" s="36" t="s">
        <v>49</v>
      </c>
      <c r="L32" s="148"/>
      <c r="M32" s="148"/>
      <c r="N32" s="148"/>
      <c r="O32" s="148"/>
      <c r="P32" s="148"/>
      <c r="Q32" s="148"/>
      <c r="R32" s="148"/>
      <c r="S32" s="148"/>
      <c r="T32" s="148"/>
    </row>
    <row r="33" spans="1:32" ht="27" customHeight="1">
      <c r="A33" s="390"/>
      <c r="B33" s="508" t="s">
        <v>293</v>
      </c>
      <c r="C33" s="508"/>
      <c r="D33" s="508"/>
      <c r="E33" s="508"/>
      <c r="F33" s="508"/>
      <c r="G33" s="508"/>
      <c r="H33" s="90"/>
      <c r="L33" s="148"/>
      <c r="M33" s="148"/>
      <c r="N33" s="148"/>
      <c r="O33" s="148"/>
      <c r="P33" s="148"/>
      <c r="Q33" s="148"/>
      <c r="R33" s="148"/>
      <c r="S33" s="148"/>
      <c r="T33" s="148"/>
    </row>
    <row r="34" spans="1:32" ht="27" customHeight="1">
      <c r="A34" s="390"/>
      <c r="B34" s="503"/>
      <c r="C34" s="503"/>
      <c r="D34" s="504"/>
      <c r="E34" s="504"/>
      <c r="F34" s="504"/>
      <c r="G34" s="504"/>
      <c r="H34" s="504"/>
      <c r="I34" s="34"/>
      <c r="J34" s="35"/>
      <c r="K34" s="390"/>
      <c r="L34" s="148"/>
      <c r="M34" s="148"/>
      <c r="N34" s="148"/>
      <c r="O34" s="148"/>
      <c r="P34" s="148"/>
      <c r="Q34" s="148"/>
      <c r="R34" s="148"/>
      <c r="S34" s="148"/>
      <c r="T34" s="148"/>
    </row>
    <row r="35" spans="1:32" ht="27" customHeight="1">
      <c r="A35" s="390"/>
      <c r="B35" s="503" t="s">
        <v>28</v>
      </c>
      <c r="C35" s="503"/>
      <c r="D35" s="505">
        <f>【様式１】申請書!G$7</f>
        <v>0</v>
      </c>
      <c r="E35" s="505"/>
      <c r="F35" s="505"/>
      <c r="G35" s="505"/>
      <c r="H35" s="505"/>
      <c r="I35" s="34"/>
      <c r="J35" s="35"/>
      <c r="K35" s="390"/>
      <c r="L35" s="148"/>
      <c r="M35" s="148"/>
      <c r="N35" s="148"/>
      <c r="O35" s="148"/>
      <c r="P35" s="148"/>
      <c r="Q35" s="148"/>
      <c r="R35" s="148"/>
      <c r="S35" s="148"/>
      <c r="T35" s="148"/>
      <c r="AB35" s="565"/>
      <c r="AC35" s="565"/>
      <c r="AD35" s="565"/>
      <c r="AE35" s="565"/>
      <c r="AF35" s="565"/>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152</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90"/>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9" t="s">
        <v>295</v>
      </c>
      <c r="C50" s="570"/>
      <c r="D50" s="427"/>
      <c r="E50" s="493"/>
      <c r="F50" s="494"/>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95" t="s">
        <v>287</v>
      </c>
      <c r="C51" s="496"/>
      <c r="D51" s="496"/>
      <c r="E51" s="497"/>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95" t="s">
        <v>267</v>
      </c>
      <c r="C52" s="496"/>
      <c r="D52" s="496"/>
      <c r="E52" s="497"/>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19" t="s">
        <v>268</v>
      </c>
      <c r="C53" s="520"/>
      <c r="D53" s="520"/>
      <c r="E53" s="521"/>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153</v>
      </c>
      <c r="K62" s="36" t="s">
        <v>49</v>
      </c>
      <c r="L62" s="148"/>
      <c r="M62" s="148"/>
      <c r="N62" s="148"/>
      <c r="O62" s="148"/>
      <c r="P62" s="148"/>
      <c r="Q62" s="148"/>
      <c r="R62" s="148"/>
      <c r="S62" s="148"/>
      <c r="T62" s="148"/>
    </row>
    <row r="63" spans="1:20" ht="27" customHeight="1">
      <c r="A63" s="390"/>
      <c r="B63" s="508" t="s">
        <v>293</v>
      </c>
      <c r="C63" s="508"/>
      <c r="D63" s="508"/>
      <c r="E63" s="508"/>
      <c r="F63" s="508"/>
      <c r="G63" s="508"/>
      <c r="H63" s="90"/>
      <c r="L63" s="148"/>
      <c r="M63" s="148"/>
      <c r="N63" s="148"/>
      <c r="O63" s="148"/>
      <c r="P63" s="148"/>
      <c r="Q63" s="148"/>
      <c r="R63" s="148"/>
      <c r="S63" s="148"/>
      <c r="T63" s="148"/>
    </row>
    <row r="64" spans="1:20" ht="27" customHeight="1">
      <c r="A64" s="390"/>
      <c r="B64" s="503"/>
      <c r="C64" s="503"/>
      <c r="D64" s="504"/>
      <c r="E64" s="504"/>
      <c r="F64" s="504"/>
      <c r="G64" s="504"/>
      <c r="H64" s="504"/>
      <c r="I64" s="34"/>
      <c r="J64" s="35"/>
      <c r="K64" s="390"/>
      <c r="L64" s="148"/>
      <c r="M64" s="148"/>
      <c r="N64" s="148"/>
      <c r="O64" s="148"/>
      <c r="P64" s="148"/>
      <c r="Q64" s="148"/>
      <c r="R64" s="148"/>
      <c r="S64" s="148"/>
      <c r="T64" s="148"/>
    </row>
    <row r="65" spans="1:32" ht="27" customHeight="1">
      <c r="A65" s="390"/>
      <c r="B65" s="503" t="s">
        <v>28</v>
      </c>
      <c r="C65" s="503"/>
      <c r="D65" s="505">
        <f>【様式１】申請書!G$7</f>
        <v>0</v>
      </c>
      <c r="E65" s="505"/>
      <c r="F65" s="505"/>
      <c r="G65" s="505"/>
      <c r="H65" s="505"/>
      <c r="I65" s="34"/>
      <c r="J65" s="35"/>
      <c r="K65" s="390"/>
      <c r="L65" s="148"/>
      <c r="M65" s="148"/>
      <c r="N65" s="148"/>
      <c r="O65" s="148"/>
      <c r="P65" s="148"/>
      <c r="Q65" s="148"/>
      <c r="R65" s="148"/>
      <c r="S65" s="148"/>
      <c r="T65" s="148"/>
      <c r="AB65" s="565"/>
      <c r="AC65" s="565"/>
      <c r="AD65" s="565"/>
      <c r="AE65" s="565"/>
      <c r="AF65" s="565"/>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153</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90"/>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482" t="s">
        <v>294</v>
      </c>
      <c r="C80" s="483"/>
      <c r="D80" s="427"/>
      <c r="E80" s="493"/>
      <c r="F80" s="494"/>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95" t="s">
        <v>287</v>
      </c>
      <c r="C81" s="496"/>
      <c r="D81" s="496"/>
      <c r="E81" s="497"/>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95" t="s">
        <v>267</v>
      </c>
      <c r="C82" s="496"/>
      <c r="D82" s="496"/>
      <c r="E82" s="497"/>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19" t="s">
        <v>268</v>
      </c>
      <c r="C83" s="520"/>
      <c r="D83" s="520"/>
      <c r="E83" s="521"/>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154</v>
      </c>
      <c r="K92" s="36" t="s">
        <v>49</v>
      </c>
      <c r="L92" s="148"/>
      <c r="M92" s="148"/>
      <c r="N92" s="148"/>
      <c r="O92" s="148"/>
      <c r="P92" s="148"/>
      <c r="Q92" s="148"/>
      <c r="R92" s="148"/>
      <c r="S92" s="148"/>
      <c r="T92" s="148"/>
    </row>
    <row r="93" spans="1:32" ht="27" customHeight="1">
      <c r="A93" s="390"/>
      <c r="B93" s="508" t="s">
        <v>293</v>
      </c>
      <c r="C93" s="508"/>
      <c r="D93" s="508"/>
      <c r="E93" s="508"/>
      <c r="F93" s="508"/>
      <c r="G93" s="508"/>
      <c r="H93" s="90"/>
      <c r="L93" s="148"/>
      <c r="M93" s="148"/>
      <c r="N93" s="148"/>
      <c r="O93" s="148"/>
      <c r="P93" s="148"/>
      <c r="Q93" s="148"/>
      <c r="R93" s="148"/>
      <c r="S93" s="148"/>
      <c r="T93" s="148"/>
    </row>
    <row r="94" spans="1:32" ht="27" customHeight="1">
      <c r="A94" s="390"/>
      <c r="B94" s="503"/>
      <c r="C94" s="503"/>
      <c r="D94" s="504"/>
      <c r="E94" s="504"/>
      <c r="F94" s="504"/>
      <c r="G94" s="504"/>
      <c r="H94" s="504"/>
      <c r="I94" s="34"/>
      <c r="J94" s="35"/>
      <c r="K94" s="390"/>
      <c r="L94" s="148"/>
      <c r="M94" s="148"/>
      <c r="N94" s="148"/>
      <c r="O94" s="148"/>
      <c r="P94" s="148"/>
      <c r="Q94" s="148"/>
      <c r="R94" s="148"/>
      <c r="S94" s="148"/>
      <c r="T94" s="148"/>
    </row>
    <row r="95" spans="1:32" ht="27" customHeight="1">
      <c r="A95" s="390"/>
      <c r="B95" s="503" t="s">
        <v>28</v>
      </c>
      <c r="C95" s="503"/>
      <c r="D95" s="505">
        <f>【様式１】申請書!G$7</f>
        <v>0</v>
      </c>
      <c r="E95" s="505"/>
      <c r="F95" s="505"/>
      <c r="G95" s="505"/>
      <c r="H95" s="505"/>
      <c r="I95" s="34"/>
      <c r="J95" s="35"/>
      <c r="K95" s="390"/>
      <c r="L95" s="148"/>
      <c r="M95" s="148"/>
      <c r="N95" s="148"/>
      <c r="O95" s="148"/>
      <c r="P95" s="148"/>
      <c r="Q95" s="148"/>
      <c r="R95" s="148"/>
      <c r="S95" s="148"/>
      <c r="T95" s="148"/>
      <c r="AB95" s="565"/>
      <c r="AC95" s="565"/>
      <c r="AD95" s="565"/>
      <c r="AE95" s="565"/>
      <c r="AF95" s="565"/>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154</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90"/>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482" t="s">
        <v>294</v>
      </c>
      <c r="C110" s="483"/>
      <c r="D110" s="359"/>
      <c r="E110" s="493"/>
      <c r="F110" s="494"/>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95" t="s">
        <v>287</v>
      </c>
      <c r="C111" s="496"/>
      <c r="D111" s="496"/>
      <c r="E111" s="497"/>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95" t="s">
        <v>267</v>
      </c>
      <c r="C112" s="496"/>
      <c r="D112" s="496"/>
      <c r="E112" s="497"/>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19" t="s">
        <v>268</v>
      </c>
      <c r="C113" s="520"/>
      <c r="D113" s="520"/>
      <c r="E113" s="521"/>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155</v>
      </c>
      <c r="K122" s="36" t="s">
        <v>49</v>
      </c>
      <c r="L122" s="148"/>
      <c r="M122" s="148"/>
      <c r="N122" s="148"/>
      <c r="O122" s="148"/>
      <c r="P122" s="148"/>
      <c r="Q122" s="148"/>
      <c r="R122" s="148"/>
      <c r="S122" s="148"/>
      <c r="T122" s="148"/>
    </row>
    <row r="123" spans="1:32" ht="27" customHeight="1">
      <c r="A123" s="390"/>
      <c r="B123" s="508" t="s">
        <v>293</v>
      </c>
      <c r="C123" s="508"/>
      <c r="D123" s="508"/>
      <c r="E123" s="508"/>
      <c r="F123" s="508"/>
      <c r="G123" s="508"/>
      <c r="H123" s="90"/>
      <c r="L123" s="148"/>
      <c r="M123" s="148"/>
      <c r="N123" s="148"/>
      <c r="O123" s="148"/>
      <c r="P123" s="148"/>
      <c r="Q123" s="148"/>
      <c r="R123" s="148"/>
      <c r="S123" s="148"/>
      <c r="T123" s="148"/>
    </row>
    <row r="124" spans="1:32" ht="27" customHeight="1">
      <c r="A124" s="390"/>
      <c r="B124" s="503"/>
      <c r="C124" s="503"/>
      <c r="D124" s="504"/>
      <c r="E124" s="504"/>
      <c r="F124" s="504"/>
      <c r="G124" s="504"/>
      <c r="H124" s="504"/>
      <c r="I124" s="34"/>
      <c r="J124" s="35"/>
      <c r="K124" s="390"/>
      <c r="L124" s="148"/>
      <c r="M124" s="148"/>
      <c r="N124" s="148"/>
      <c r="O124" s="148"/>
      <c r="P124" s="148"/>
      <c r="Q124" s="148"/>
      <c r="R124" s="148"/>
      <c r="S124" s="148"/>
      <c r="T124" s="148"/>
    </row>
    <row r="125" spans="1:32" ht="27" customHeight="1">
      <c r="A125" s="390"/>
      <c r="B125" s="503" t="s">
        <v>28</v>
      </c>
      <c r="C125" s="503"/>
      <c r="D125" s="505">
        <f>【様式１】申請書!G$7</f>
        <v>0</v>
      </c>
      <c r="E125" s="505"/>
      <c r="F125" s="505"/>
      <c r="G125" s="505"/>
      <c r="H125" s="505"/>
      <c r="I125" s="34"/>
      <c r="J125" s="35"/>
      <c r="K125" s="390"/>
      <c r="L125" s="148"/>
      <c r="M125" s="148"/>
      <c r="N125" s="148"/>
      <c r="O125" s="148"/>
      <c r="P125" s="148"/>
      <c r="Q125" s="148"/>
      <c r="R125" s="148"/>
      <c r="S125" s="148"/>
      <c r="T125" s="148"/>
      <c r="AB125" s="565"/>
      <c r="AC125" s="565"/>
      <c r="AD125" s="565"/>
      <c r="AE125" s="565"/>
      <c r="AF125" s="565"/>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155</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90"/>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482" t="s">
        <v>296</v>
      </c>
      <c r="C140" s="483"/>
      <c r="D140" s="359"/>
      <c r="E140" s="493"/>
      <c r="F140" s="494"/>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95" t="s">
        <v>287</v>
      </c>
      <c r="C141" s="496"/>
      <c r="D141" s="496"/>
      <c r="E141" s="497"/>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95" t="s">
        <v>267</v>
      </c>
      <c r="C142" s="496"/>
      <c r="D142" s="496"/>
      <c r="E142" s="497"/>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19" t="s">
        <v>268</v>
      </c>
      <c r="C143" s="520"/>
      <c r="D143" s="520"/>
      <c r="E143" s="521"/>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156</v>
      </c>
      <c r="K152" s="36" t="s">
        <v>49</v>
      </c>
      <c r="L152" s="148"/>
      <c r="M152" s="148"/>
      <c r="N152" s="148"/>
      <c r="O152" s="148"/>
      <c r="P152" s="148"/>
      <c r="Q152" s="148"/>
      <c r="R152" s="148"/>
      <c r="S152" s="148"/>
      <c r="T152" s="148"/>
    </row>
    <row r="153" spans="1:32" ht="27" customHeight="1">
      <c r="A153" s="390"/>
      <c r="B153" s="508" t="s">
        <v>293</v>
      </c>
      <c r="C153" s="508"/>
      <c r="D153" s="508"/>
      <c r="E153" s="508"/>
      <c r="F153" s="508"/>
      <c r="G153" s="508"/>
      <c r="H153" s="90"/>
      <c r="L153" s="148"/>
      <c r="M153" s="148"/>
      <c r="N153" s="148"/>
      <c r="O153" s="148"/>
      <c r="P153" s="148"/>
      <c r="Q153" s="148"/>
      <c r="R153" s="148"/>
      <c r="S153" s="148"/>
      <c r="T153" s="148"/>
    </row>
    <row r="154" spans="1:32" ht="27" customHeight="1">
      <c r="A154" s="390"/>
      <c r="B154" s="503"/>
      <c r="C154" s="503"/>
      <c r="D154" s="504"/>
      <c r="E154" s="504"/>
      <c r="F154" s="504"/>
      <c r="G154" s="504"/>
      <c r="H154" s="504"/>
      <c r="I154" s="34"/>
      <c r="J154" s="35"/>
      <c r="K154" s="390"/>
      <c r="L154" s="148"/>
      <c r="M154" s="148"/>
      <c r="N154" s="148"/>
      <c r="O154" s="148"/>
      <c r="P154" s="148"/>
      <c r="Q154" s="148"/>
      <c r="R154" s="148"/>
      <c r="S154" s="148"/>
      <c r="T154" s="148"/>
    </row>
    <row r="155" spans="1:32" ht="27" customHeight="1">
      <c r="A155" s="390"/>
      <c r="B155" s="503" t="s">
        <v>28</v>
      </c>
      <c r="C155" s="503"/>
      <c r="D155" s="505">
        <f>【様式１】申請書!G$7</f>
        <v>0</v>
      </c>
      <c r="E155" s="505"/>
      <c r="F155" s="505"/>
      <c r="G155" s="505"/>
      <c r="H155" s="505"/>
      <c r="I155" s="34"/>
      <c r="J155" s="35"/>
      <c r="K155" s="390"/>
      <c r="L155" s="148"/>
      <c r="M155" s="148"/>
      <c r="N155" s="148"/>
      <c r="O155" s="148"/>
      <c r="P155" s="148"/>
      <c r="Q155" s="148"/>
      <c r="R155" s="148"/>
      <c r="S155" s="148"/>
      <c r="T155" s="148"/>
      <c r="AB155" s="565"/>
      <c r="AC155" s="565"/>
      <c r="AD155" s="565"/>
      <c r="AE155" s="565"/>
      <c r="AF155" s="565"/>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156</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90"/>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482" t="s">
        <v>294</v>
      </c>
      <c r="C170" s="483"/>
      <c r="D170" s="359"/>
      <c r="E170" s="493"/>
      <c r="F170" s="494"/>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95" t="s">
        <v>287</v>
      </c>
      <c r="C171" s="496"/>
      <c r="D171" s="496"/>
      <c r="E171" s="497"/>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95" t="s">
        <v>267</v>
      </c>
      <c r="C172" s="496"/>
      <c r="D172" s="496"/>
      <c r="E172" s="497"/>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19" t="s">
        <v>268</v>
      </c>
      <c r="C173" s="520"/>
      <c r="D173" s="520"/>
      <c r="E173" s="521"/>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BWEvWlJio2VDwKNEsGFtWx8cQZsz1qJx7DHusWXmD7B7//l5Y7HA6KoA5TWL1A9eaxMfCLx1OjzI1mK65H9JaQ==" saltValue="ZxwUEMTBCgOgeQGM6zhUsg==" spinCount="100000" sheet="1" objects="1" scenarios="1" selectLockedCells="1"/>
  <mergeCells count="354">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O9:O10"/>
    <mergeCell ref="E12:F13"/>
    <mergeCell ref="B14:C14"/>
    <mergeCell ref="E14:F14"/>
    <mergeCell ref="B15:B16"/>
    <mergeCell ref="E15:F15"/>
    <mergeCell ref="J9:J10"/>
    <mergeCell ref="K9:K10"/>
    <mergeCell ref="L9:L10"/>
    <mergeCell ref="M9:M10"/>
    <mergeCell ref="N9:N1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count="10">
    <dataValidation type="list" allowBlank="1" showInputMessage="1" showErrorMessage="1" sqref="D137 D47 D77 D107 D17 D167" xr:uid="{00000000-0002-0000-1D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37:F137 E17:F17 E47:F47 E77:F77 E107:F107 E167:F167" xr:uid="{00000000-0002-0000-1D00-000001000000}">
      <formula1>6</formula1>
    </dataValidation>
    <dataValidation type="list" allowBlank="1" showInputMessage="1" showErrorMessage="1" sqref="K127 K7 K37 K67 K97 K157" xr:uid="{00000000-0002-0000-1D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D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827D5BF6-7425-460C-87D7-DA5D8D9BDF8B}">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1C202B41-CF72-4287-8688-7DB8FD9AA478}">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F3368000-0446-4083-A8B8-E3F124AFBE62}">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CC4CEFE4-6104-42DE-96CB-1D9804F0CEE7}">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86294380-50D6-4468-97A3-B596A12A7298}">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DBA212EB-DBB7-4316-BE96-E70C3BCD53D4}">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0000"/>
  </sheetPr>
  <dimension ref="A1:AF190"/>
  <sheetViews>
    <sheetView view="pageBreakPreview" topLeftCell="F170"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1+'26'!J152</f>
        <v>157</v>
      </c>
      <c r="K2" s="36" t="s">
        <v>49</v>
      </c>
      <c r="L2" s="148"/>
      <c r="M2" s="148"/>
      <c r="N2" s="148"/>
      <c r="O2" s="148"/>
      <c r="P2" s="148"/>
      <c r="Q2" s="148"/>
      <c r="R2" s="148"/>
      <c r="S2" s="148"/>
      <c r="T2" s="148"/>
    </row>
    <row r="3" spans="1:32" ht="27" customHeight="1">
      <c r="A3" s="390"/>
      <c r="B3" s="508" t="s">
        <v>293</v>
      </c>
      <c r="C3" s="508"/>
      <c r="D3" s="508"/>
      <c r="E3" s="508"/>
      <c r="F3" s="508"/>
      <c r="G3" s="508"/>
      <c r="H3" s="90"/>
      <c r="L3" s="148"/>
      <c r="M3" s="148"/>
      <c r="N3" s="148"/>
      <c r="O3" s="148"/>
      <c r="P3" s="148"/>
      <c r="Q3" s="148"/>
      <c r="R3" s="148"/>
      <c r="S3" s="148"/>
      <c r="T3" s="148"/>
    </row>
    <row r="4" spans="1:32" ht="27" customHeight="1">
      <c r="A4" s="390"/>
      <c r="B4" s="503"/>
      <c r="C4" s="503"/>
      <c r="D4" s="504"/>
      <c r="E4" s="504"/>
      <c r="F4" s="504"/>
      <c r="G4" s="504"/>
      <c r="H4" s="504"/>
      <c r="I4" s="34"/>
      <c r="J4" s="35"/>
      <c r="K4" s="390"/>
      <c r="L4" s="148"/>
      <c r="M4" s="148"/>
      <c r="N4" s="408"/>
      <c r="O4" s="148"/>
      <c r="P4" s="148"/>
      <c r="Q4" s="148"/>
      <c r="R4" s="148"/>
      <c r="S4" s="148"/>
      <c r="T4" s="148"/>
    </row>
    <row r="5" spans="1:32" ht="27" customHeight="1">
      <c r="A5" s="390"/>
      <c r="B5" s="503" t="s">
        <v>28</v>
      </c>
      <c r="C5" s="503"/>
      <c r="D5" s="505">
        <f>【様式１】申請書!G7</f>
        <v>0</v>
      </c>
      <c r="E5" s="505"/>
      <c r="F5" s="505"/>
      <c r="G5" s="505"/>
      <c r="H5" s="505"/>
      <c r="I5" s="34"/>
      <c r="J5" s="35"/>
      <c r="K5" s="390"/>
      <c r="L5" s="148"/>
      <c r="M5" s="148"/>
      <c r="N5" s="148"/>
      <c r="O5" s="148"/>
      <c r="P5" s="148"/>
      <c r="Q5" s="148"/>
      <c r="R5" s="148"/>
      <c r="S5" s="148"/>
      <c r="T5" s="148"/>
      <c r="U5" s="388">
        <f>IF('27'!E12&lt;&gt;"",'27'!E12,'27'!D12)</f>
        <v>0</v>
      </c>
      <c r="AB5" s="565"/>
      <c r="AC5" s="565"/>
      <c r="AD5" s="565"/>
      <c r="AE5" s="565"/>
      <c r="AF5" s="565"/>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157</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90"/>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9" t="s">
        <v>294</v>
      </c>
      <c r="C20" s="570"/>
      <c r="D20" s="359"/>
      <c r="E20" s="493"/>
      <c r="F20" s="494"/>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95" t="s">
        <v>287</v>
      </c>
      <c r="C21" s="496"/>
      <c r="D21" s="496"/>
      <c r="E21" s="497"/>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95" t="s">
        <v>267</v>
      </c>
      <c r="C22" s="496"/>
      <c r="D22" s="496"/>
      <c r="E22" s="497"/>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19" t="s">
        <v>268</v>
      </c>
      <c r="C23" s="520"/>
      <c r="D23" s="520"/>
      <c r="E23" s="521"/>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158</v>
      </c>
      <c r="K32" s="36" t="s">
        <v>49</v>
      </c>
      <c r="L32" s="148"/>
      <c r="M32" s="148"/>
      <c r="N32" s="148"/>
      <c r="O32" s="148"/>
      <c r="P32" s="148"/>
      <c r="Q32" s="148"/>
      <c r="R32" s="148"/>
      <c r="S32" s="148"/>
      <c r="T32" s="148"/>
    </row>
    <row r="33" spans="1:32" ht="27" customHeight="1">
      <c r="A33" s="390"/>
      <c r="B33" s="508" t="s">
        <v>293</v>
      </c>
      <c r="C33" s="508"/>
      <c r="D33" s="508"/>
      <c r="E33" s="508"/>
      <c r="F33" s="508"/>
      <c r="G33" s="508"/>
      <c r="H33" s="90"/>
      <c r="L33" s="148"/>
      <c r="M33" s="148"/>
      <c r="N33" s="148"/>
      <c r="O33" s="148"/>
      <c r="P33" s="148"/>
      <c r="Q33" s="148"/>
      <c r="R33" s="148"/>
      <c r="S33" s="148"/>
      <c r="T33" s="148"/>
    </row>
    <row r="34" spans="1:32" ht="27" customHeight="1">
      <c r="A34" s="390"/>
      <c r="B34" s="503"/>
      <c r="C34" s="503"/>
      <c r="D34" s="504"/>
      <c r="E34" s="504"/>
      <c r="F34" s="504"/>
      <c r="G34" s="504"/>
      <c r="H34" s="504"/>
      <c r="I34" s="34"/>
      <c r="J34" s="35"/>
      <c r="K34" s="390"/>
      <c r="L34" s="148"/>
      <c r="M34" s="148"/>
      <c r="N34" s="148"/>
      <c r="O34" s="148"/>
      <c r="P34" s="148"/>
      <c r="Q34" s="148"/>
      <c r="R34" s="148"/>
      <c r="S34" s="148"/>
      <c r="T34" s="148"/>
    </row>
    <row r="35" spans="1:32" ht="27" customHeight="1">
      <c r="A35" s="390"/>
      <c r="B35" s="503" t="s">
        <v>28</v>
      </c>
      <c r="C35" s="503"/>
      <c r="D35" s="505">
        <f>【様式１】申請書!G$7</f>
        <v>0</v>
      </c>
      <c r="E35" s="505"/>
      <c r="F35" s="505"/>
      <c r="G35" s="505"/>
      <c r="H35" s="505"/>
      <c r="I35" s="34"/>
      <c r="J35" s="35"/>
      <c r="K35" s="390"/>
      <c r="L35" s="148"/>
      <c r="M35" s="148"/>
      <c r="N35" s="148"/>
      <c r="O35" s="148"/>
      <c r="P35" s="148"/>
      <c r="Q35" s="148"/>
      <c r="R35" s="148"/>
      <c r="S35" s="148"/>
      <c r="T35" s="148"/>
      <c r="AB35" s="565"/>
      <c r="AC35" s="565"/>
      <c r="AD35" s="565"/>
      <c r="AE35" s="565"/>
      <c r="AF35" s="565"/>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158</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90"/>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9" t="s">
        <v>295</v>
      </c>
      <c r="C50" s="570"/>
      <c r="D50" s="427"/>
      <c r="E50" s="493"/>
      <c r="F50" s="494"/>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95" t="s">
        <v>287</v>
      </c>
      <c r="C51" s="496"/>
      <c r="D51" s="496"/>
      <c r="E51" s="497"/>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95" t="s">
        <v>267</v>
      </c>
      <c r="C52" s="496"/>
      <c r="D52" s="496"/>
      <c r="E52" s="497"/>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19" t="s">
        <v>268</v>
      </c>
      <c r="C53" s="520"/>
      <c r="D53" s="520"/>
      <c r="E53" s="521"/>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159</v>
      </c>
      <c r="K62" s="36" t="s">
        <v>49</v>
      </c>
      <c r="L62" s="148"/>
      <c r="M62" s="148"/>
      <c r="N62" s="148"/>
      <c r="O62" s="148"/>
      <c r="P62" s="148"/>
      <c r="Q62" s="148"/>
      <c r="R62" s="148"/>
      <c r="S62" s="148"/>
      <c r="T62" s="148"/>
    </row>
    <row r="63" spans="1:20" ht="27" customHeight="1">
      <c r="A63" s="390"/>
      <c r="B63" s="508" t="s">
        <v>293</v>
      </c>
      <c r="C63" s="508"/>
      <c r="D63" s="508"/>
      <c r="E63" s="508"/>
      <c r="F63" s="508"/>
      <c r="G63" s="508"/>
      <c r="H63" s="90"/>
      <c r="L63" s="148"/>
      <c r="M63" s="148"/>
      <c r="N63" s="148"/>
      <c r="O63" s="148"/>
      <c r="P63" s="148"/>
      <c r="Q63" s="148"/>
      <c r="R63" s="148"/>
      <c r="S63" s="148"/>
      <c r="T63" s="148"/>
    </row>
    <row r="64" spans="1:20" ht="27" customHeight="1">
      <c r="A64" s="390"/>
      <c r="B64" s="503"/>
      <c r="C64" s="503"/>
      <c r="D64" s="504"/>
      <c r="E64" s="504"/>
      <c r="F64" s="504"/>
      <c r="G64" s="504"/>
      <c r="H64" s="504"/>
      <c r="I64" s="34"/>
      <c r="J64" s="35"/>
      <c r="K64" s="390"/>
      <c r="L64" s="148"/>
      <c r="M64" s="148"/>
      <c r="N64" s="148"/>
      <c r="O64" s="148"/>
      <c r="P64" s="148"/>
      <c r="Q64" s="148"/>
      <c r="R64" s="148"/>
      <c r="S64" s="148"/>
      <c r="T64" s="148"/>
    </row>
    <row r="65" spans="1:32" ht="27" customHeight="1">
      <c r="A65" s="390"/>
      <c r="B65" s="503" t="s">
        <v>28</v>
      </c>
      <c r="C65" s="503"/>
      <c r="D65" s="505">
        <f>【様式１】申請書!G$7</f>
        <v>0</v>
      </c>
      <c r="E65" s="505"/>
      <c r="F65" s="505"/>
      <c r="G65" s="505"/>
      <c r="H65" s="505"/>
      <c r="I65" s="34"/>
      <c r="J65" s="35"/>
      <c r="K65" s="390"/>
      <c r="L65" s="148"/>
      <c r="M65" s="148"/>
      <c r="N65" s="148"/>
      <c r="O65" s="148"/>
      <c r="P65" s="148"/>
      <c r="Q65" s="148"/>
      <c r="R65" s="148"/>
      <c r="S65" s="148"/>
      <c r="T65" s="148"/>
      <c r="AB65" s="565"/>
      <c r="AC65" s="565"/>
      <c r="AD65" s="565"/>
      <c r="AE65" s="565"/>
      <c r="AF65" s="565"/>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159</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90"/>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482" t="s">
        <v>294</v>
      </c>
      <c r="C80" s="483"/>
      <c r="D80" s="427"/>
      <c r="E80" s="493"/>
      <c r="F80" s="494"/>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95" t="s">
        <v>287</v>
      </c>
      <c r="C81" s="496"/>
      <c r="D81" s="496"/>
      <c r="E81" s="497"/>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95" t="s">
        <v>267</v>
      </c>
      <c r="C82" s="496"/>
      <c r="D82" s="496"/>
      <c r="E82" s="497"/>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19" t="s">
        <v>268</v>
      </c>
      <c r="C83" s="520"/>
      <c r="D83" s="520"/>
      <c r="E83" s="521"/>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160</v>
      </c>
      <c r="K92" s="36" t="s">
        <v>49</v>
      </c>
      <c r="L92" s="148"/>
      <c r="M92" s="148"/>
      <c r="N92" s="148"/>
      <c r="O92" s="148"/>
      <c r="P92" s="148"/>
      <c r="Q92" s="148"/>
      <c r="R92" s="148"/>
      <c r="S92" s="148"/>
      <c r="T92" s="148"/>
    </row>
    <row r="93" spans="1:32" ht="27" customHeight="1">
      <c r="A93" s="390"/>
      <c r="B93" s="508" t="s">
        <v>293</v>
      </c>
      <c r="C93" s="508"/>
      <c r="D93" s="508"/>
      <c r="E93" s="508"/>
      <c r="F93" s="508"/>
      <c r="G93" s="508"/>
      <c r="H93" s="90"/>
      <c r="L93" s="148"/>
      <c r="M93" s="148"/>
      <c r="N93" s="148"/>
      <c r="O93" s="148"/>
      <c r="P93" s="148"/>
      <c r="Q93" s="148"/>
      <c r="R93" s="148"/>
      <c r="S93" s="148"/>
      <c r="T93" s="148"/>
    </row>
    <row r="94" spans="1:32" ht="27" customHeight="1">
      <c r="A94" s="390"/>
      <c r="B94" s="503"/>
      <c r="C94" s="503"/>
      <c r="D94" s="504"/>
      <c r="E94" s="504"/>
      <c r="F94" s="504"/>
      <c r="G94" s="504"/>
      <c r="H94" s="504"/>
      <c r="I94" s="34"/>
      <c r="J94" s="35"/>
      <c r="K94" s="390"/>
      <c r="L94" s="148"/>
      <c r="M94" s="148"/>
      <c r="N94" s="148"/>
      <c r="O94" s="148"/>
      <c r="P94" s="148"/>
      <c r="Q94" s="148"/>
      <c r="R94" s="148"/>
      <c r="S94" s="148"/>
      <c r="T94" s="148"/>
    </row>
    <row r="95" spans="1:32" ht="27" customHeight="1">
      <c r="A95" s="390"/>
      <c r="B95" s="503" t="s">
        <v>28</v>
      </c>
      <c r="C95" s="503"/>
      <c r="D95" s="505">
        <f>【様式１】申請書!G$7</f>
        <v>0</v>
      </c>
      <c r="E95" s="505"/>
      <c r="F95" s="505"/>
      <c r="G95" s="505"/>
      <c r="H95" s="505"/>
      <c r="I95" s="34"/>
      <c r="J95" s="35"/>
      <c r="K95" s="390"/>
      <c r="L95" s="148"/>
      <c r="M95" s="148"/>
      <c r="N95" s="148"/>
      <c r="O95" s="148"/>
      <c r="P95" s="148"/>
      <c r="Q95" s="148"/>
      <c r="R95" s="148"/>
      <c r="S95" s="148"/>
      <c r="T95" s="148"/>
      <c r="AB95" s="565"/>
      <c r="AC95" s="565"/>
      <c r="AD95" s="565"/>
      <c r="AE95" s="565"/>
      <c r="AF95" s="565"/>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160</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90"/>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482" t="s">
        <v>294</v>
      </c>
      <c r="C110" s="483"/>
      <c r="D110" s="359"/>
      <c r="E110" s="493"/>
      <c r="F110" s="494"/>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95" t="s">
        <v>287</v>
      </c>
      <c r="C111" s="496"/>
      <c r="D111" s="496"/>
      <c r="E111" s="497"/>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95" t="s">
        <v>267</v>
      </c>
      <c r="C112" s="496"/>
      <c r="D112" s="496"/>
      <c r="E112" s="497"/>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19" t="s">
        <v>268</v>
      </c>
      <c r="C113" s="520"/>
      <c r="D113" s="520"/>
      <c r="E113" s="521"/>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161</v>
      </c>
      <c r="K122" s="36" t="s">
        <v>49</v>
      </c>
      <c r="L122" s="148"/>
      <c r="M122" s="148"/>
      <c r="N122" s="148"/>
      <c r="O122" s="148"/>
      <c r="P122" s="148"/>
      <c r="Q122" s="148"/>
      <c r="R122" s="148"/>
      <c r="S122" s="148"/>
      <c r="T122" s="148"/>
    </row>
    <row r="123" spans="1:32" ht="27" customHeight="1">
      <c r="A123" s="390"/>
      <c r="B123" s="508" t="s">
        <v>293</v>
      </c>
      <c r="C123" s="508"/>
      <c r="D123" s="508"/>
      <c r="E123" s="508"/>
      <c r="F123" s="508"/>
      <c r="G123" s="508"/>
      <c r="H123" s="90"/>
      <c r="L123" s="148"/>
      <c r="M123" s="148"/>
      <c r="N123" s="148"/>
      <c r="O123" s="148"/>
      <c r="P123" s="148"/>
      <c r="Q123" s="148"/>
      <c r="R123" s="148"/>
      <c r="S123" s="148"/>
      <c r="T123" s="148"/>
    </row>
    <row r="124" spans="1:32" ht="27" customHeight="1">
      <c r="A124" s="390"/>
      <c r="B124" s="503"/>
      <c r="C124" s="503"/>
      <c r="D124" s="504"/>
      <c r="E124" s="504"/>
      <c r="F124" s="504"/>
      <c r="G124" s="504"/>
      <c r="H124" s="504"/>
      <c r="I124" s="34"/>
      <c r="J124" s="35"/>
      <c r="K124" s="390"/>
      <c r="L124" s="148"/>
      <c r="M124" s="148"/>
      <c r="N124" s="148"/>
      <c r="O124" s="148"/>
      <c r="P124" s="148"/>
      <c r="Q124" s="148"/>
      <c r="R124" s="148"/>
      <c r="S124" s="148"/>
      <c r="T124" s="148"/>
    </row>
    <row r="125" spans="1:32" ht="27" customHeight="1">
      <c r="A125" s="390"/>
      <c r="B125" s="503" t="s">
        <v>28</v>
      </c>
      <c r="C125" s="503"/>
      <c r="D125" s="505">
        <f>【様式１】申請書!G$7</f>
        <v>0</v>
      </c>
      <c r="E125" s="505"/>
      <c r="F125" s="505"/>
      <c r="G125" s="505"/>
      <c r="H125" s="505"/>
      <c r="I125" s="34"/>
      <c r="J125" s="35"/>
      <c r="K125" s="390"/>
      <c r="L125" s="148"/>
      <c r="M125" s="148"/>
      <c r="N125" s="148"/>
      <c r="O125" s="148"/>
      <c r="P125" s="148"/>
      <c r="Q125" s="148"/>
      <c r="R125" s="148"/>
      <c r="S125" s="148"/>
      <c r="T125" s="148"/>
      <c r="AB125" s="565"/>
      <c r="AC125" s="565"/>
      <c r="AD125" s="565"/>
      <c r="AE125" s="565"/>
      <c r="AF125" s="565"/>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161</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90"/>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482" t="s">
        <v>296</v>
      </c>
      <c r="C140" s="483"/>
      <c r="D140" s="359"/>
      <c r="E140" s="493"/>
      <c r="F140" s="494"/>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95" t="s">
        <v>287</v>
      </c>
      <c r="C141" s="496"/>
      <c r="D141" s="496"/>
      <c r="E141" s="497"/>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95" t="s">
        <v>267</v>
      </c>
      <c r="C142" s="496"/>
      <c r="D142" s="496"/>
      <c r="E142" s="497"/>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19" t="s">
        <v>268</v>
      </c>
      <c r="C143" s="520"/>
      <c r="D143" s="520"/>
      <c r="E143" s="521"/>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162</v>
      </c>
      <c r="K152" s="36" t="s">
        <v>49</v>
      </c>
      <c r="L152" s="148"/>
      <c r="M152" s="148"/>
      <c r="N152" s="148"/>
      <c r="O152" s="148"/>
      <c r="P152" s="148"/>
      <c r="Q152" s="148"/>
      <c r="R152" s="148"/>
      <c r="S152" s="148"/>
      <c r="T152" s="148"/>
    </row>
    <row r="153" spans="1:32" ht="27" customHeight="1">
      <c r="A153" s="390"/>
      <c r="B153" s="508" t="s">
        <v>293</v>
      </c>
      <c r="C153" s="508"/>
      <c r="D153" s="508"/>
      <c r="E153" s="508"/>
      <c r="F153" s="508"/>
      <c r="G153" s="508"/>
      <c r="H153" s="90"/>
      <c r="L153" s="148"/>
      <c r="M153" s="148"/>
      <c r="N153" s="148"/>
      <c r="O153" s="148"/>
      <c r="P153" s="148"/>
      <c r="Q153" s="148"/>
      <c r="R153" s="148"/>
      <c r="S153" s="148"/>
      <c r="T153" s="148"/>
    </row>
    <row r="154" spans="1:32" ht="27" customHeight="1">
      <c r="A154" s="390"/>
      <c r="B154" s="503"/>
      <c r="C154" s="503"/>
      <c r="D154" s="504"/>
      <c r="E154" s="504"/>
      <c r="F154" s="504"/>
      <c r="G154" s="504"/>
      <c r="H154" s="504"/>
      <c r="I154" s="34"/>
      <c r="J154" s="35"/>
      <c r="K154" s="390"/>
      <c r="L154" s="148"/>
      <c r="M154" s="148"/>
      <c r="N154" s="148"/>
      <c r="O154" s="148"/>
      <c r="P154" s="148"/>
      <c r="Q154" s="148"/>
      <c r="R154" s="148"/>
      <c r="S154" s="148"/>
      <c r="T154" s="148"/>
    </row>
    <row r="155" spans="1:32" ht="27" customHeight="1">
      <c r="A155" s="390"/>
      <c r="B155" s="503" t="s">
        <v>28</v>
      </c>
      <c r="C155" s="503"/>
      <c r="D155" s="505">
        <f>【様式１】申請書!G$7</f>
        <v>0</v>
      </c>
      <c r="E155" s="505"/>
      <c r="F155" s="505"/>
      <c r="G155" s="505"/>
      <c r="H155" s="505"/>
      <c r="I155" s="34"/>
      <c r="J155" s="35"/>
      <c r="K155" s="390"/>
      <c r="L155" s="148"/>
      <c r="M155" s="148"/>
      <c r="N155" s="148"/>
      <c r="O155" s="148"/>
      <c r="P155" s="148"/>
      <c r="Q155" s="148"/>
      <c r="R155" s="148"/>
      <c r="S155" s="148"/>
      <c r="T155" s="148"/>
      <c r="AB155" s="565"/>
      <c r="AC155" s="565"/>
      <c r="AD155" s="565"/>
      <c r="AE155" s="565"/>
      <c r="AF155" s="565"/>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162</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90"/>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482" t="s">
        <v>294</v>
      </c>
      <c r="C170" s="483"/>
      <c r="D170" s="359"/>
      <c r="E170" s="493"/>
      <c r="F170" s="494"/>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95" t="s">
        <v>287</v>
      </c>
      <c r="C171" s="496"/>
      <c r="D171" s="496"/>
      <c r="E171" s="497"/>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95" t="s">
        <v>267</v>
      </c>
      <c r="C172" s="496"/>
      <c r="D172" s="496"/>
      <c r="E172" s="497"/>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19" t="s">
        <v>268</v>
      </c>
      <c r="C173" s="520"/>
      <c r="D173" s="520"/>
      <c r="E173" s="521"/>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WDi4kCe2BsI03vZKj88iiAldos3y4AoWPIHTWfV2jE81rCIPGuEsKWFQxUmZuY7l7H7h3l/UlqkkJnoPUn5+kg==" saltValue="oO73zYVpktgqpScMT4WmeQ==" spinCount="100000" sheet="1" objects="1" scenarios="1" selectLockedCells="1"/>
  <mergeCells count="354">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O9:O10"/>
    <mergeCell ref="E12:F13"/>
    <mergeCell ref="B14:C14"/>
    <mergeCell ref="E14:F14"/>
    <mergeCell ref="B15:B16"/>
    <mergeCell ref="E15:F15"/>
    <mergeCell ref="J9:J10"/>
    <mergeCell ref="K9:K10"/>
    <mergeCell ref="L9:L10"/>
    <mergeCell ref="M9:M10"/>
    <mergeCell ref="N9:N1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count="10">
    <dataValidation type="textLength" operator="equal" allowBlank="1" showInputMessage="1" showErrorMessage="1" prompt="都道府県に続く番号を半角6文字で入力。" sqref="E137:F137 E17:F17 E47:F47 E77:F77 E107:F107 E167:F167" xr:uid="{00000000-0002-0000-1E00-000001000000}">
      <formula1>6</formula1>
    </dataValidation>
    <dataValidation type="list" allowBlank="1" showInputMessage="1" showErrorMessage="1" sqref="D137 D47 D77 D107 D17 D167" xr:uid="{00000000-0002-0000-1E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127 K7 K37 K67 K97 K157" xr:uid="{00000000-0002-0000-1E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E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10D85D53-3E1F-4F43-871E-C0555FCB3217}">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2606A5EC-E2FD-4D1C-84BE-6D76A876ED7C}">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0107435D-394E-4909-B539-08954EF17FB8}">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3CB14C39-6BCF-415D-B1D0-B70DA5ECABA6}">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9A97C438-A65C-4E39-9EF1-799269A6677D}">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AB7C4926-CD37-4867-885A-E692CDDF6D47}">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0000"/>
  </sheetPr>
  <dimension ref="A1:AF190"/>
  <sheetViews>
    <sheetView view="pageBreakPreview" topLeftCell="F176"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1+'27'!J152</f>
        <v>163</v>
      </c>
      <c r="K2" s="36" t="s">
        <v>49</v>
      </c>
      <c r="L2" s="148"/>
      <c r="M2" s="148"/>
      <c r="N2" s="148"/>
      <c r="O2" s="148"/>
      <c r="P2" s="148"/>
      <c r="Q2" s="148"/>
      <c r="R2" s="148"/>
      <c r="S2" s="148"/>
      <c r="T2" s="148"/>
    </row>
    <row r="3" spans="1:32" ht="27" customHeight="1">
      <c r="A3" s="390"/>
      <c r="B3" s="508" t="s">
        <v>293</v>
      </c>
      <c r="C3" s="508"/>
      <c r="D3" s="508"/>
      <c r="E3" s="508"/>
      <c r="F3" s="508"/>
      <c r="G3" s="508"/>
      <c r="H3" s="90"/>
      <c r="L3" s="148"/>
      <c r="M3" s="148"/>
      <c r="N3" s="148"/>
      <c r="O3" s="148"/>
      <c r="P3" s="148"/>
      <c r="Q3" s="148"/>
      <c r="R3" s="148"/>
      <c r="S3" s="148"/>
      <c r="T3" s="148"/>
    </row>
    <row r="4" spans="1:32" ht="27" customHeight="1">
      <c r="A4" s="390"/>
      <c r="B4" s="503"/>
      <c r="C4" s="503"/>
      <c r="D4" s="504"/>
      <c r="E4" s="504"/>
      <c r="F4" s="504"/>
      <c r="G4" s="504"/>
      <c r="H4" s="504"/>
      <c r="I4" s="34"/>
      <c r="J4" s="35"/>
      <c r="K4" s="390"/>
      <c r="L4" s="148"/>
      <c r="M4" s="148"/>
      <c r="N4" s="408"/>
      <c r="O4" s="148"/>
      <c r="P4" s="148"/>
      <c r="Q4" s="148"/>
      <c r="R4" s="148"/>
      <c r="S4" s="148"/>
      <c r="T4" s="148"/>
    </row>
    <row r="5" spans="1:32" ht="27" customHeight="1">
      <c r="A5" s="390"/>
      <c r="B5" s="503" t="s">
        <v>28</v>
      </c>
      <c r="C5" s="503"/>
      <c r="D5" s="505">
        <f>【様式１】申請書!G7</f>
        <v>0</v>
      </c>
      <c r="E5" s="505"/>
      <c r="F5" s="505"/>
      <c r="G5" s="505"/>
      <c r="H5" s="505"/>
      <c r="I5" s="34"/>
      <c r="J5" s="35"/>
      <c r="K5" s="390"/>
      <c r="L5" s="148"/>
      <c r="M5" s="148"/>
      <c r="N5" s="148"/>
      <c r="O5" s="148"/>
      <c r="P5" s="148"/>
      <c r="Q5" s="148"/>
      <c r="R5" s="148"/>
      <c r="S5" s="148"/>
      <c r="T5" s="148"/>
      <c r="U5" s="388">
        <f>IF('28'!E12&lt;&gt;"",'28'!E12,'28'!D12)</f>
        <v>0</v>
      </c>
      <c r="AB5" s="565"/>
      <c r="AC5" s="565"/>
      <c r="AD5" s="565"/>
      <c r="AE5" s="565"/>
      <c r="AF5" s="565"/>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163</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90"/>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9" t="s">
        <v>294</v>
      </c>
      <c r="C20" s="570"/>
      <c r="D20" s="359"/>
      <c r="E20" s="493"/>
      <c r="F20" s="494"/>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95" t="s">
        <v>287</v>
      </c>
      <c r="C21" s="496"/>
      <c r="D21" s="496"/>
      <c r="E21" s="497"/>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95" t="s">
        <v>267</v>
      </c>
      <c r="C22" s="496"/>
      <c r="D22" s="496"/>
      <c r="E22" s="497"/>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19" t="s">
        <v>268</v>
      </c>
      <c r="C23" s="520"/>
      <c r="D23" s="520"/>
      <c r="E23" s="521"/>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164</v>
      </c>
      <c r="K32" s="36" t="s">
        <v>49</v>
      </c>
      <c r="L32" s="148"/>
      <c r="M32" s="148"/>
      <c r="N32" s="148"/>
      <c r="O32" s="148"/>
      <c r="P32" s="148"/>
      <c r="Q32" s="148"/>
      <c r="R32" s="148"/>
      <c r="S32" s="148"/>
      <c r="T32" s="148"/>
    </row>
    <row r="33" spans="1:32" ht="27" customHeight="1">
      <c r="A33" s="390"/>
      <c r="B33" s="508" t="s">
        <v>293</v>
      </c>
      <c r="C33" s="508"/>
      <c r="D33" s="508"/>
      <c r="E33" s="508"/>
      <c r="F33" s="508"/>
      <c r="G33" s="508"/>
      <c r="H33" s="90"/>
      <c r="L33" s="148"/>
      <c r="M33" s="148"/>
      <c r="N33" s="148"/>
      <c r="O33" s="148"/>
      <c r="P33" s="148"/>
      <c r="Q33" s="148"/>
      <c r="R33" s="148"/>
      <c r="S33" s="148"/>
      <c r="T33" s="148"/>
    </row>
    <row r="34" spans="1:32" ht="27" customHeight="1">
      <c r="A34" s="390"/>
      <c r="B34" s="503"/>
      <c r="C34" s="503"/>
      <c r="D34" s="504"/>
      <c r="E34" s="504"/>
      <c r="F34" s="504"/>
      <c r="G34" s="504"/>
      <c r="H34" s="504"/>
      <c r="I34" s="34"/>
      <c r="J34" s="35"/>
      <c r="K34" s="390"/>
      <c r="L34" s="148"/>
      <c r="M34" s="148"/>
      <c r="N34" s="148"/>
      <c r="O34" s="148"/>
      <c r="P34" s="148"/>
      <c r="Q34" s="148"/>
      <c r="R34" s="148"/>
      <c r="S34" s="148"/>
      <c r="T34" s="148"/>
    </row>
    <row r="35" spans="1:32" ht="27" customHeight="1">
      <c r="A35" s="390"/>
      <c r="B35" s="503" t="s">
        <v>28</v>
      </c>
      <c r="C35" s="503"/>
      <c r="D35" s="505">
        <f>【様式１】申請書!G$7</f>
        <v>0</v>
      </c>
      <c r="E35" s="505"/>
      <c r="F35" s="505"/>
      <c r="G35" s="505"/>
      <c r="H35" s="505"/>
      <c r="I35" s="34"/>
      <c r="J35" s="35"/>
      <c r="K35" s="390"/>
      <c r="L35" s="148"/>
      <c r="M35" s="148"/>
      <c r="N35" s="148"/>
      <c r="O35" s="148"/>
      <c r="P35" s="148"/>
      <c r="Q35" s="148"/>
      <c r="R35" s="148"/>
      <c r="S35" s="148"/>
      <c r="T35" s="148"/>
      <c r="AB35" s="565"/>
      <c r="AC35" s="565"/>
      <c r="AD35" s="565"/>
      <c r="AE35" s="565"/>
      <c r="AF35" s="565"/>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164</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90"/>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9" t="s">
        <v>295</v>
      </c>
      <c r="C50" s="570"/>
      <c r="D50" s="427"/>
      <c r="E50" s="493"/>
      <c r="F50" s="494"/>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95" t="s">
        <v>287</v>
      </c>
      <c r="C51" s="496"/>
      <c r="D51" s="496"/>
      <c r="E51" s="497"/>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95" t="s">
        <v>267</v>
      </c>
      <c r="C52" s="496"/>
      <c r="D52" s="496"/>
      <c r="E52" s="497"/>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19" t="s">
        <v>268</v>
      </c>
      <c r="C53" s="520"/>
      <c r="D53" s="520"/>
      <c r="E53" s="521"/>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165</v>
      </c>
      <c r="K62" s="36" t="s">
        <v>49</v>
      </c>
      <c r="L62" s="148"/>
      <c r="M62" s="148"/>
      <c r="N62" s="148"/>
      <c r="O62" s="148"/>
      <c r="P62" s="148"/>
      <c r="Q62" s="148"/>
      <c r="R62" s="148"/>
      <c r="S62" s="148"/>
      <c r="T62" s="148"/>
    </row>
    <row r="63" spans="1:20" ht="27" customHeight="1">
      <c r="A63" s="390"/>
      <c r="B63" s="508" t="s">
        <v>293</v>
      </c>
      <c r="C63" s="508"/>
      <c r="D63" s="508"/>
      <c r="E63" s="508"/>
      <c r="F63" s="508"/>
      <c r="G63" s="508"/>
      <c r="H63" s="90"/>
      <c r="L63" s="148"/>
      <c r="M63" s="148"/>
      <c r="N63" s="148"/>
      <c r="O63" s="148"/>
      <c r="P63" s="148"/>
      <c r="Q63" s="148"/>
      <c r="R63" s="148"/>
      <c r="S63" s="148"/>
      <c r="T63" s="148"/>
    </row>
    <row r="64" spans="1:20" ht="27" customHeight="1">
      <c r="A64" s="390"/>
      <c r="B64" s="503"/>
      <c r="C64" s="503"/>
      <c r="D64" s="504"/>
      <c r="E64" s="504"/>
      <c r="F64" s="504"/>
      <c r="G64" s="504"/>
      <c r="H64" s="504"/>
      <c r="I64" s="34"/>
      <c r="J64" s="35"/>
      <c r="K64" s="390"/>
      <c r="L64" s="148"/>
      <c r="M64" s="148"/>
      <c r="N64" s="148"/>
      <c r="O64" s="148"/>
      <c r="P64" s="148"/>
      <c r="Q64" s="148"/>
      <c r="R64" s="148"/>
      <c r="S64" s="148"/>
      <c r="T64" s="148"/>
    </row>
    <row r="65" spans="1:32" ht="27" customHeight="1">
      <c r="A65" s="390"/>
      <c r="B65" s="503" t="s">
        <v>28</v>
      </c>
      <c r="C65" s="503"/>
      <c r="D65" s="505">
        <f>【様式１】申請書!G$7</f>
        <v>0</v>
      </c>
      <c r="E65" s="505"/>
      <c r="F65" s="505"/>
      <c r="G65" s="505"/>
      <c r="H65" s="505"/>
      <c r="I65" s="34"/>
      <c r="J65" s="35"/>
      <c r="K65" s="390"/>
      <c r="L65" s="148"/>
      <c r="M65" s="148"/>
      <c r="N65" s="148"/>
      <c r="O65" s="148"/>
      <c r="P65" s="148"/>
      <c r="Q65" s="148"/>
      <c r="R65" s="148"/>
      <c r="S65" s="148"/>
      <c r="T65" s="148"/>
      <c r="AB65" s="565"/>
      <c r="AC65" s="565"/>
      <c r="AD65" s="565"/>
      <c r="AE65" s="565"/>
      <c r="AF65" s="565"/>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165</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90"/>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482" t="s">
        <v>294</v>
      </c>
      <c r="C80" s="483"/>
      <c r="D80" s="427"/>
      <c r="E80" s="493"/>
      <c r="F80" s="494"/>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95" t="s">
        <v>287</v>
      </c>
      <c r="C81" s="496"/>
      <c r="D81" s="496"/>
      <c r="E81" s="497"/>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95" t="s">
        <v>267</v>
      </c>
      <c r="C82" s="496"/>
      <c r="D82" s="496"/>
      <c r="E82" s="497"/>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19" t="s">
        <v>268</v>
      </c>
      <c r="C83" s="520"/>
      <c r="D83" s="520"/>
      <c r="E83" s="521"/>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166</v>
      </c>
      <c r="K92" s="36" t="s">
        <v>49</v>
      </c>
      <c r="L92" s="148"/>
      <c r="M92" s="148"/>
      <c r="N92" s="148"/>
      <c r="O92" s="148"/>
      <c r="P92" s="148"/>
      <c r="Q92" s="148"/>
      <c r="R92" s="148"/>
      <c r="S92" s="148"/>
      <c r="T92" s="148"/>
    </row>
    <row r="93" spans="1:32" ht="27" customHeight="1">
      <c r="A93" s="390"/>
      <c r="B93" s="508" t="s">
        <v>293</v>
      </c>
      <c r="C93" s="508"/>
      <c r="D93" s="508"/>
      <c r="E93" s="508"/>
      <c r="F93" s="508"/>
      <c r="G93" s="508"/>
      <c r="H93" s="90"/>
      <c r="L93" s="148"/>
      <c r="M93" s="148"/>
      <c r="N93" s="148"/>
      <c r="O93" s="148"/>
      <c r="P93" s="148"/>
      <c r="Q93" s="148"/>
      <c r="R93" s="148"/>
      <c r="S93" s="148"/>
      <c r="T93" s="148"/>
    </row>
    <row r="94" spans="1:32" ht="27" customHeight="1">
      <c r="A94" s="390"/>
      <c r="B94" s="503"/>
      <c r="C94" s="503"/>
      <c r="D94" s="504"/>
      <c r="E94" s="504"/>
      <c r="F94" s="504"/>
      <c r="G94" s="504"/>
      <c r="H94" s="504"/>
      <c r="I94" s="34"/>
      <c r="J94" s="35"/>
      <c r="K94" s="390"/>
      <c r="L94" s="148"/>
      <c r="M94" s="148"/>
      <c r="N94" s="148"/>
      <c r="O94" s="148"/>
      <c r="P94" s="148"/>
      <c r="Q94" s="148"/>
      <c r="R94" s="148"/>
      <c r="S94" s="148"/>
      <c r="T94" s="148"/>
    </row>
    <row r="95" spans="1:32" ht="27" customHeight="1">
      <c r="A95" s="390"/>
      <c r="B95" s="503" t="s">
        <v>28</v>
      </c>
      <c r="C95" s="503"/>
      <c r="D95" s="505">
        <f>【様式１】申請書!G$7</f>
        <v>0</v>
      </c>
      <c r="E95" s="505"/>
      <c r="F95" s="505"/>
      <c r="G95" s="505"/>
      <c r="H95" s="505"/>
      <c r="I95" s="34"/>
      <c r="J95" s="35"/>
      <c r="K95" s="390"/>
      <c r="L95" s="148"/>
      <c r="M95" s="148"/>
      <c r="N95" s="148"/>
      <c r="O95" s="148"/>
      <c r="P95" s="148"/>
      <c r="Q95" s="148"/>
      <c r="R95" s="148"/>
      <c r="S95" s="148"/>
      <c r="T95" s="148"/>
      <c r="AB95" s="565"/>
      <c r="AC95" s="565"/>
      <c r="AD95" s="565"/>
      <c r="AE95" s="565"/>
      <c r="AF95" s="565"/>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166</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90"/>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482" t="s">
        <v>294</v>
      </c>
      <c r="C110" s="483"/>
      <c r="D110" s="359"/>
      <c r="E110" s="493"/>
      <c r="F110" s="494"/>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95" t="s">
        <v>287</v>
      </c>
      <c r="C111" s="496"/>
      <c r="D111" s="496"/>
      <c r="E111" s="497"/>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95" t="s">
        <v>267</v>
      </c>
      <c r="C112" s="496"/>
      <c r="D112" s="496"/>
      <c r="E112" s="497"/>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19" t="s">
        <v>268</v>
      </c>
      <c r="C113" s="520"/>
      <c r="D113" s="520"/>
      <c r="E113" s="521"/>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167</v>
      </c>
      <c r="K122" s="36" t="s">
        <v>49</v>
      </c>
      <c r="L122" s="148"/>
      <c r="M122" s="148"/>
      <c r="N122" s="148"/>
      <c r="O122" s="148"/>
      <c r="P122" s="148"/>
      <c r="Q122" s="148"/>
      <c r="R122" s="148"/>
      <c r="S122" s="148"/>
      <c r="T122" s="148"/>
    </row>
    <row r="123" spans="1:32" ht="27" customHeight="1">
      <c r="A123" s="390"/>
      <c r="B123" s="508" t="s">
        <v>293</v>
      </c>
      <c r="C123" s="508"/>
      <c r="D123" s="508"/>
      <c r="E123" s="508"/>
      <c r="F123" s="508"/>
      <c r="G123" s="508"/>
      <c r="H123" s="90"/>
      <c r="L123" s="148"/>
      <c r="M123" s="148"/>
      <c r="N123" s="148"/>
      <c r="O123" s="148"/>
      <c r="P123" s="148"/>
      <c r="Q123" s="148"/>
      <c r="R123" s="148"/>
      <c r="S123" s="148"/>
      <c r="T123" s="148"/>
    </row>
    <row r="124" spans="1:32" ht="27" customHeight="1">
      <c r="A124" s="390"/>
      <c r="B124" s="503"/>
      <c r="C124" s="503"/>
      <c r="D124" s="504"/>
      <c r="E124" s="504"/>
      <c r="F124" s="504"/>
      <c r="G124" s="504"/>
      <c r="H124" s="504"/>
      <c r="I124" s="34"/>
      <c r="J124" s="35"/>
      <c r="K124" s="390"/>
      <c r="L124" s="148"/>
      <c r="M124" s="148"/>
      <c r="N124" s="148"/>
      <c r="O124" s="148"/>
      <c r="P124" s="148"/>
      <c r="Q124" s="148"/>
      <c r="R124" s="148"/>
      <c r="S124" s="148"/>
      <c r="T124" s="148"/>
    </row>
    <row r="125" spans="1:32" ht="27" customHeight="1">
      <c r="A125" s="390"/>
      <c r="B125" s="503" t="s">
        <v>28</v>
      </c>
      <c r="C125" s="503"/>
      <c r="D125" s="505">
        <f>【様式１】申請書!G$7</f>
        <v>0</v>
      </c>
      <c r="E125" s="505"/>
      <c r="F125" s="505"/>
      <c r="G125" s="505"/>
      <c r="H125" s="505"/>
      <c r="I125" s="34"/>
      <c r="J125" s="35"/>
      <c r="K125" s="390"/>
      <c r="L125" s="148"/>
      <c r="M125" s="148"/>
      <c r="N125" s="148"/>
      <c r="O125" s="148"/>
      <c r="P125" s="148"/>
      <c r="Q125" s="148"/>
      <c r="R125" s="148"/>
      <c r="S125" s="148"/>
      <c r="T125" s="148"/>
      <c r="AB125" s="565"/>
      <c r="AC125" s="565"/>
      <c r="AD125" s="565"/>
      <c r="AE125" s="565"/>
      <c r="AF125" s="565"/>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167</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90"/>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482" t="s">
        <v>296</v>
      </c>
      <c r="C140" s="483"/>
      <c r="D140" s="359"/>
      <c r="E140" s="493"/>
      <c r="F140" s="494"/>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95" t="s">
        <v>287</v>
      </c>
      <c r="C141" s="496"/>
      <c r="D141" s="496"/>
      <c r="E141" s="497"/>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95" t="s">
        <v>267</v>
      </c>
      <c r="C142" s="496"/>
      <c r="D142" s="496"/>
      <c r="E142" s="497"/>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19" t="s">
        <v>268</v>
      </c>
      <c r="C143" s="520"/>
      <c r="D143" s="520"/>
      <c r="E143" s="521"/>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168</v>
      </c>
      <c r="K152" s="36" t="s">
        <v>49</v>
      </c>
      <c r="L152" s="148"/>
      <c r="M152" s="148"/>
      <c r="N152" s="148"/>
      <c r="O152" s="148"/>
      <c r="P152" s="148"/>
      <c r="Q152" s="148"/>
      <c r="R152" s="148"/>
      <c r="S152" s="148"/>
      <c r="T152" s="148"/>
    </row>
    <row r="153" spans="1:32" ht="27" customHeight="1">
      <c r="A153" s="390"/>
      <c r="B153" s="508" t="s">
        <v>293</v>
      </c>
      <c r="C153" s="508"/>
      <c r="D153" s="508"/>
      <c r="E153" s="508"/>
      <c r="F153" s="508"/>
      <c r="G153" s="508"/>
      <c r="H153" s="90"/>
      <c r="L153" s="148"/>
      <c r="M153" s="148"/>
      <c r="N153" s="148"/>
      <c r="O153" s="148"/>
      <c r="P153" s="148"/>
      <c r="Q153" s="148"/>
      <c r="R153" s="148"/>
      <c r="S153" s="148"/>
      <c r="T153" s="148"/>
    </row>
    <row r="154" spans="1:32" ht="27" customHeight="1">
      <c r="A154" s="390"/>
      <c r="B154" s="503"/>
      <c r="C154" s="503"/>
      <c r="D154" s="504"/>
      <c r="E154" s="504"/>
      <c r="F154" s="504"/>
      <c r="G154" s="504"/>
      <c r="H154" s="504"/>
      <c r="I154" s="34"/>
      <c r="J154" s="35"/>
      <c r="K154" s="390"/>
      <c r="L154" s="148"/>
      <c r="M154" s="148"/>
      <c r="N154" s="148"/>
      <c r="O154" s="148"/>
      <c r="P154" s="148"/>
      <c r="Q154" s="148"/>
      <c r="R154" s="148"/>
      <c r="S154" s="148"/>
      <c r="T154" s="148"/>
    </row>
    <row r="155" spans="1:32" ht="27" customHeight="1">
      <c r="A155" s="390"/>
      <c r="B155" s="503" t="s">
        <v>28</v>
      </c>
      <c r="C155" s="503"/>
      <c r="D155" s="505">
        <f>【様式１】申請書!G$7</f>
        <v>0</v>
      </c>
      <c r="E155" s="505"/>
      <c r="F155" s="505"/>
      <c r="G155" s="505"/>
      <c r="H155" s="505"/>
      <c r="I155" s="34"/>
      <c r="J155" s="35"/>
      <c r="K155" s="390"/>
      <c r="L155" s="148"/>
      <c r="M155" s="148"/>
      <c r="N155" s="148"/>
      <c r="O155" s="148"/>
      <c r="P155" s="148"/>
      <c r="Q155" s="148"/>
      <c r="R155" s="148"/>
      <c r="S155" s="148"/>
      <c r="T155" s="148"/>
      <c r="AB155" s="565"/>
      <c r="AC155" s="565"/>
      <c r="AD155" s="565"/>
      <c r="AE155" s="565"/>
      <c r="AF155" s="565"/>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168</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90"/>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482" t="s">
        <v>294</v>
      </c>
      <c r="C170" s="483"/>
      <c r="D170" s="359"/>
      <c r="E170" s="493"/>
      <c r="F170" s="494"/>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95" t="s">
        <v>287</v>
      </c>
      <c r="C171" s="496"/>
      <c r="D171" s="496"/>
      <c r="E171" s="497"/>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95" t="s">
        <v>267</v>
      </c>
      <c r="C172" s="496"/>
      <c r="D172" s="496"/>
      <c r="E172" s="497"/>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19" t="s">
        <v>268</v>
      </c>
      <c r="C173" s="520"/>
      <c r="D173" s="520"/>
      <c r="E173" s="521"/>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Q4QmUBJk4xu+4+F00f3VAWkhy6J9RPNZctuYZrdA1xOaxFvk7usePdWaCNXtbCvvbYeXNe+ijs//Oa3eBxheFA==" saltValue="L0K0yHaWs/nlpDOEamm9mw==" spinCount="100000" sheet="1" objects="1" scenarios="1" selectLockedCells="1"/>
  <mergeCells count="354">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O9:O10"/>
    <mergeCell ref="E12:F13"/>
    <mergeCell ref="B14:C14"/>
    <mergeCell ref="E14:F14"/>
    <mergeCell ref="B15:B16"/>
    <mergeCell ref="E15:F15"/>
    <mergeCell ref="J9:J10"/>
    <mergeCell ref="K9:K10"/>
    <mergeCell ref="L9:L10"/>
    <mergeCell ref="M9:M10"/>
    <mergeCell ref="N9:N1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count="10">
    <dataValidation type="list" allowBlank="1" showInputMessage="1" showErrorMessage="1" sqref="D137 D47 D77 D107 D17 D167" xr:uid="{00000000-0002-0000-1F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37:F137 E17:F17 E47:F47 E77:F77 E107:F107 E167:F167" xr:uid="{00000000-0002-0000-1F00-000001000000}">
      <formula1>6</formula1>
    </dataValidation>
    <dataValidation type="list" allowBlank="1" showInputMessage="1" showErrorMessage="1" sqref="K127 K7 K37 K67 K97 K157" xr:uid="{00000000-0002-0000-1F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1F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90603AD5-EC6A-425D-BCB7-7F0827822BFA}">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7B0A2662-76CE-42E0-918D-C059089CBE69}">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F8EC8C3B-3A58-48B9-B3B2-458BDE7E4862}">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E7EBB5CA-45EA-4A20-B4E1-FB833C78D944}">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E9DB6788-D708-459E-9119-3A672867F8A4}">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B9BB0889-7C55-44B2-A996-52B702F3B34C}">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0000"/>
  </sheetPr>
  <dimension ref="A1:AF190"/>
  <sheetViews>
    <sheetView view="pageBreakPreview"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1+'28'!J152</f>
        <v>169</v>
      </c>
      <c r="K2" s="36" t="s">
        <v>49</v>
      </c>
      <c r="L2" s="148"/>
      <c r="M2" s="148"/>
      <c r="N2" s="148"/>
      <c r="O2" s="148"/>
      <c r="P2" s="148"/>
      <c r="Q2" s="148"/>
      <c r="R2" s="148"/>
      <c r="S2" s="148"/>
      <c r="T2" s="148"/>
    </row>
    <row r="3" spans="1:32" ht="27" customHeight="1">
      <c r="A3" s="390"/>
      <c r="B3" s="508" t="s">
        <v>293</v>
      </c>
      <c r="C3" s="508"/>
      <c r="D3" s="508"/>
      <c r="E3" s="508"/>
      <c r="F3" s="508"/>
      <c r="G3" s="508"/>
      <c r="H3" s="90"/>
      <c r="L3" s="148"/>
      <c r="M3" s="148"/>
      <c r="N3" s="148"/>
      <c r="O3" s="148"/>
      <c r="P3" s="148"/>
      <c r="Q3" s="148"/>
      <c r="R3" s="148"/>
      <c r="S3" s="148"/>
      <c r="T3" s="148"/>
    </row>
    <row r="4" spans="1:32" ht="27" customHeight="1">
      <c r="A4" s="390"/>
      <c r="B4" s="503"/>
      <c r="C4" s="503"/>
      <c r="D4" s="504"/>
      <c r="E4" s="504"/>
      <c r="F4" s="504"/>
      <c r="G4" s="504"/>
      <c r="H4" s="504"/>
      <c r="I4" s="34"/>
      <c r="J4" s="35"/>
      <c r="K4" s="390"/>
      <c r="L4" s="148"/>
      <c r="M4" s="148"/>
      <c r="N4" s="408"/>
      <c r="O4" s="148"/>
      <c r="P4" s="148"/>
      <c r="Q4" s="148"/>
      <c r="R4" s="148"/>
      <c r="S4" s="148"/>
      <c r="T4" s="148"/>
    </row>
    <row r="5" spans="1:32" ht="27" customHeight="1">
      <c r="A5" s="390"/>
      <c r="B5" s="503" t="s">
        <v>28</v>
      </c>
      <c r="C5" s="503"/>
      <c r="D5" s="505">
        <f>【様式１】申請書!G7</f>
        <v>0</v>
      </c>
      <c r="E5" s="505"/>
      <c r="F5" s="505"/>
      <c r="G5" s="505"/>
      <c r="H5" s="505"/>
      <c r="I5" s="34"/>
      <c r="J5" s="35"/>
      <c r="K5" s="390"/>
      <c r="L5" s="148"/>
      <c r="M5" s="148"/>
      <c r="N5" s="148"/>
      <c r="O5" s="148"/>
      <c r="P5" s="148"/>
      <c r="Q5" s="148"/>
      <c r="R5" s="148"/>
      <c r="S5" s="148"/>
      <c r="T5" s="148"/>
      <c r="U5" s="388">
        <f>IF('29'!E12&lt;&gt;"",'29'!E12,'29'!D12)</f>
        <v>0</v>
      </c>
      <c r="AB5" s="565"/>
      <c r="AC5" s="565"/>
      <c r="AD5" s="565"/>
      <c r="AE5" s="565"/>
      <c r="AF5" s="565"/>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169</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90"/>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9" t="s">
        <v>294</v>
      </c>
      <c r="C20" s="570"/>
      <c r="D20" s="359"/>
      <c r="E20" s="493"/>
      <c r="F20" s="494"/>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95" t="s">
        <v>287</v>
      </c>
      <c r="C21" s="496"/>
      <c r="D21" s="496"/>
      <c r="E21" s="497"/>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95" t="s">
        <v>267</v>
      </c>
      <c r="C22" s="496"/>
      <c r="D22" s="496"/>
      <c r="E22" s="497"/>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19" t="s">
        <v>268</v>
      </c>
      <c r="C23" s="520"/>
      <c r="D23" s="520"/>
      <c r="E23" s="521"/>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170</v>
      </c>
      <c r="K32" s="36" t="s">
        <v>49</v>
      </c>
      <c r="L32" s="148"/>
      <c r="M32" s="148"/>
      <c r="N32" s="148"/>
      <c r="O32" s="148"/>
      <c r="P32" s="148"/>
      <c r="Q32" s="148"/>
      <c r="R32" s="148"/>
      <c r="S32" s="148"/>
      <c r="T32" s="148"/>
    </row>
    <row r="33" spans="1:32" ht="27" customHeight="1">
      <c r="A33" s="390"/>
      <c r="B33" s="508" t="s">
        <v>293</v>
      </c>
      <c r="C33" s="508"/>
      <c r="D33" s="508"/>
      <c r="E33" s="508"/>
      <c r="F33" s="508"/>
      <c r="G33" s="508"/>
      <c r="H33" s="90"/>
      <c r="L33" s="148"/>
      <c r="M33" s="148"/>
      <c r="N33" s="148"/>
      <c r="O33" s="148"/>
      <c r="P33" s="148"/>
      <c r="Q33" s="148"/>
      <c r="R33" s="148"/>
      <c r="S33" s="148"/>
      <c r="T33" s="148"/>
    </row>
    <row r="34" spans="1:32" ht="27" customHeight="1">
      <c r="A34" s="390"/>
      <c r="B34" s="503"/>
      <c r="C34" s="503"/>
      <c r="D34" s="504"/>
      <c r="E34" s="504"/>
      <c r="F34" s="504"/>
      <c r="G34" s="504"/>
      <c r="H34" s="504"/>
      <c r="I34" s="34"/>
      <c r="J34" s="35"/>
      <c r="K34" s="390"/>
      <c r="L34" s="148"/>
      <c r="M34" s="148"/>
      <c r="N34" s="148"/>
      <c r="O34" s="148"/>
      <c r="P34" s="148"/>
      <c r="Q34" s="148"/>
      <c r="R34" s="148"/>
      <c r="S34" s="148"/>
      <c r="T34" s="148"/>
    </row>
    <row r="35" spans="1:32" ht="27" customHeight="1">
      <c r="A35" s="390"/>
      <c r="B35" s="503" t="s">
        <v>28</v>
      </c>
      <c r="C35" s="503"/>
      <c r="D35" s="505">
        <f>【様式１】申請書!G$7</f>
        <v>0</v>
      </c>
      <c r="E35" s="505"/>
      <c r="F35" s="505"/>
      <c r="G35" s="505"/>
      <c r="H35" s="505"/>
      <c r="I35" s="34"/>
      <c r="J35" s="35"/>
      <c r="K35" s="390"/>
      <c r="L35" s="148"/>
      <c r="M35" s="148"/>
      <c r="N35" s="148"/>
      <c r="O35" s="148"/>
      <c r="P35" s="148"/>
      <c r="Q35" s="148"/>
      <c r="R35" s="148"/>
      <c r="S35" s="148"/>
      <c r="T35" s="148"/>
      <c r="AB35" s="565"/>
      <c r="AC35" s="565"/>
      <c r="AD35" s="565"/>
      <c r="AE35" s="565"/>
      <c r="AF35" s="565"/>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170</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90"/>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9" t="s">
        <v>295</v>
      </c>
      <c r="C50" s="570"/>
      <c r="D50" s="427"/>
      <c r="E50" s="493"/>
      <c r="F50" s="494"/>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95" t="s">
        <v>287</v>
      </c>
      <c r="C51" s="496"/>
      <c r="D51" s="496"/>
      <c r="E51" s="497"/>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95" t="s">
        <v>267</v>
      </c>
      <c r="C52" s="496"/>
      <c r="D52" s="496"/>
      <c r="E52" s="497"/>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19" t="s">
        <v>268</v>
      </c>
      <c r="C53" s="520"/>
      <c r="D53" s="520"/>
      <c r="E53" s="521"/>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171</v>
      </c>
      <c r="K62" s="36" t="s">
        <v>49</v>
      </c>
      <c r="L62" s="148"/>
      <c r="M62" s="148"/>
      <c r="N62" s="148"/>
      <c r="O62" s="148"/>
      <c r="P62" s="148"/>
      <c r="Q62" s="148"/>
      <c r="R62" s="148"/>
      <c r="S62" s="148"/>
      <c r="T62" s="148"/>
    </row>
    <row r="63" spans="1:20" ht="27" customHeight="1">
      <c r="A63" s="390"/>
      <c r="B63" s="508" t="s">
        <v>293</v>
      </c>
      <c r="C63" s="508"/>
      <c r="D63" s="508"/>
      <c r="E63" s="508"/>
      <c r="F63" s="508"/>
      <c r="G63" s="508"/>
      <c r="H63" s="90"/>
      <c r="L63" s="148"/>
      <c r="M63" s="148"/>
      <c r="N63" s="148"/>
      <c r="O63" s="148"/>
      <c r="P63" s="148"/>
      <c r="Q63" s="148"/>
      <c r="R63" s="148"/>
      <c r="S63" s="148"/>
      <c r="T63" s="148"/>
    </row>
    <row r="64" spans="1:20" ht="27" customHeight="1">
      <c r="A64" s="390"/>
      <c r="B64" s="503"/>
      <c r="C64" s="503"/>
      <c r="D64" s="504"/>
      <c r="E64" s="504"/>
      <c r="F64" s="504"/>
      <c r="G64" s="504"/>
      <c r="H64" s="504"/>
      <c r="I64" s="34"/>
      <c r="J64" s="35"/>
      <c r="K64" s="390"/>
      <c r="L64" s="148"/>
      <c r="M64" s="148"/>
      <c r="N64" s="148"/>
      <c r="O64" s="148"/>
      <c r="P64" s="148"/>
      <c r="Q64" s="148"/>
      <c r="R64" s="148"/>
      <c r="S64" s="148"/>
      <c r="T64" s="148"/>
    </row>
    <row r="65" spans="1:32" ht="27" customHeight="1">
      <c r="A65" s="390"/>
      <c r="B65" s="503" t="s">
        <v>28</v>
      </c>
      <c r="C65" s="503"/>
      <c r="D65" s="505">
        <f>【様式１】申請書!G$7</f>
        <v>0</v>
      </c>
      <c r="E65" s="505"/>
      <c r="F65" s="505"/>
      <c r="G65" s="505"/>
      <c r="H65" s="505"/>
      <c r="I65" s="34"/>
      <c r="J65" s="35"/>
      <c r="K65" s="390"/>
      <c r="L65" s="148"/>
      <c r="M65" s="148"/>
      <c r="N65" s="148"/>
      <c r="O65" s="148"/>
      <c r="P65" s="148"/>
      <c r="Q65" s="148"/>
      <c r="R65" s="148"/>
      <c r="S65" s="148"/>
      <c r="T65" s="148"/>
      <c r="AB65" s="565"/>
      <c r="AC65" s="565"/>
      <c r="AD65" s="565"/>
      <c r="AE65" s="565"/>
      <c r="AF65" s="565"/>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171</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90"/>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482" t="s">
        <v>294</v>
      </c>
      <c r="C80" s="483"/>
      <c r="D80" s="427"/>
      <c r="E80" s="493"/>
      <c r="F80" s="494"/>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95" t="s">
        <v>287</v>
      </c>
      <c r="C81" s="496"/>
      <c r="D81" s="496"/>
      <c r="E81" s="497"/>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95" t="s">
        <v>267</v>
      </c>
      <c r="C82" s="496"/>
      <c r="D82" s="496"/>
      <c r="E82" s="497"/>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19" t="s">
        <v>268</v>
      </c>
      <c r="C83" s="520"/>
      <c r="D83" s="520"/>
      <c r="E83" s="521"/>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172</v>
      </c>
      <c r="K92" s="36" t="s">
        <v>49</v>
      </c>
      <c r="L92" s="148"/>
      <c r="M92" s="148"/>
      <c r="N92" s="148"/>
      <c r="O92" s="148"/>
      <c r="P92" s="148"/>
      <c r="Q92" s="148"/>
      <c r="R92" s="148"/>
      <c r="S92" s="148"/>
      <c r="T92" s="148"/>
    </row>
    <row r="93" spans="1:32" ht="27" customHeight="1">
      <c r="A93" s="390"/>
      <c r="B93" s="508" t="s">
        <v>293</v>
      </c>
      <c r="C93" s="508"/>
      <c r="D93" s="508"/>
      <c r="E93" s="508"/>
      <c r="F93" s="508"/>
      <c r="G93" s="508"/>
      <c r="H93" s="90"/>
      <c r="L93" s="148"/>
      <c r="M93" s="148"/>
      <c r="N93" s="148"/>
      <c r="O93" s="148"/>
      <c r="P93" s="148"/>
      <c r="Q93" s="148"/>
      <c r="R93" s="148"/>
      <c r="S93" s="148"/>
      <c r="T93" s="148"/>
    </row>
    <row r="94" spans="1:32" ht="27" customHeight="1">
      <c r="A94" s="390"/>
      <c r="B94" s="503"/>
      <c r="C94" s="503"/>
      <c r="D94" s="504"/>
      <c r="E94" s="504"/>
      <c r="F94" s="504"/>
      <c r="G94" s="504"/>
      <c r="H94" s="504"/>
      <c r="I94" s="34"/>
      <c r="J94" s="35"/>
      <c r="K94" s="390"/>
      <c r="L94" s="148"/>
      <c r="M94" s="148"/>
      <c r="N94" s="148"/>
      <c r="O94" s="148"/>
      <c r="P94" s="148"/>
      <c r="Q94" s="148"/>
      <c r="R94" s="148"/>
      <c r="S94" s="148"/>
      <c r="T94" s="148"/>
    </row>
    <row r="95" spans="1:32" ht="27" customHeight="1">
      <c r="A95" s="390"/>
      <c r="B95" s="503" t="s">
        <v>28</v>
      </c>
      <c r="C95" s="503"/>
      <c r="D95" s="505">
        <f>【様式１】申請書!G$7</f>
        <v>0</v>
      </c>
      <c r="E95" s="505"/>
      <c r="F95" s="505"/>
      <c r="G95" s="505"/>
      <c r="H95" s="505"/>
      <c r="I95" s="34"/>
      <c r="J95" s="35"/>
      <c r="K95" s="390"/>
      <c r="L95" s="148"/>
      <c r="M95" s="148"/>
      <c r="N95" s="148"/>
      <c r="O95" s="148"/>
      <c r="P95" s="148"/>
      <c r="Q95" s="148"/>
      <c r="R95" s="148"/>
      <c r="S95" s="148"/>
      <c r="T95" s="148"/>
      <c r="AB95" s="565"/>
      <c r="AC95" s="565"/>
      <c r="AD95" s="565"/>
      <c r="AE95" s="565"/>
      <c r="AF95" s="565"/>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172</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90"/>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482" t="s">
        <v>294</v>
      </c>
      <c r="C110" s="483"/>
      <c r="D110" s="359"/>
      <c r="E110" s="493"/>
      <c r="F110" s="494"/>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95" t="s">
        <v>287</v>
      </c>
      <c r="C111" s="496"/>
      <c r="D111" s="496"/>
      <c r="E111" s="497"/>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95" t="s">
        <v>267</v>
      </c>
      <c r="C112" s="496"/>
      <c r="D112" s="496"/>
      <c r="E112" s="497"/>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19" t="s">
        <v>268</v>
      </c>
      <c r="C113" s="520"/>
      <c r="D113" s="520"/>
      <c r="E113" s="521"/>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173</v>
      </c>
      <c r="K122" s="36" t="s">
        <v>49</v>
      </c>
      <c r="L122" s="148"/>
      <c r="M122" s="148"/>
      <c r="N122" s="148"/>
      <c r="O122" s="148"/>
      <c r="P122" s="148"/>
      <c r="Q122" s="148"/>
      <c r="R122" s="148"/>
      <c r="S122" s="148"/>
      <c r="T122" s="148"/>
    </row>
    <row r="123" spans="1:32" ht="27" customHeight="1">
      <c r="A123" s="390"/>
      <c r="B123" s="508" t="s">
        <v>293</v>
      </c>
      <c r="C123" s="508"/>
      <c r="D123" s="508"/>
      <c r="E123" s="508"/>
      <c r="F123" s="508"/>
      <c r="G123" s="508"/>
      <c r="H123" s="90"/>
      <c r="L123" s="148"/>
      <c r="M123" s="148"/>
      <c r="N123" s="148"/>
      <c r="O123" s="148"/>
      <c r="P123" s="148"/>
      <c r="Q123" s="148"/>
      <c r="R123" s="148"/>
      <c r="S123" s="148"/>
      <c r="T123" s="148"/>
    </row>
    <row r="124" spans="1:32" ht="27" customHeight="1">
      <c r="A124" s="390"/>
      <c r="B124" s="503"/>
      <c r="C124" s="503"/>
      <c r="D124" s="504"/>
      <c r="E124" s="504"/>
      <c r="F124" s="504"/>
      <c r="G124" s="504"/>
      <c r="H124" s="504"/>
      <c r="I124" s="34"/>
      <c r="J124" s="35"/>
      <c r="K124" s="390"/>
      <c r="L124" s="148"/>
      <c r="M124" s="148"/>
      <c r="N124" s="148"/>
      <c r="O124" s="148"/>
      <c r="P124" s="148"/>
      <c r="Q124" s="148"/>
      <c r="R124" s="148"/>
      <c r="S124" s="148"/>
      <c r="T124" s="148"/>
    </row>
    <row r="125" spans="1:32" ht="27" customHeight="1">
      <c r="A125" s="390"/>
      <c r="B125" s="503" t="s">
        <v>28</v>
      </c>
      <c r="C125" s="503"/>
      <c r="D125" s="505">
        <f>【様式１】申請書!G$7</f>
        <v>0</v>
      </c>
      <c r="E125" s="505"/>
      <c r="F125" s="505"/>
      <c r="G125" s="505"/>
      <c r="H125" s="505"/>
      <c r="I125" s="34"/>
      <c r="J125" s="35"/>
      <c r="K125" s="390"/>
      <c r="L125" s="148"/>
      <c r="M125" s="148"/>
      <c r="N125" s="148"/>
      <c r="O125" s="148"/>
      <c r="P125" s="148"/>
      <c r="Q125" s="148"/>
      <c r="R125" s="148"/>
      <c r="S125" s="148"/>
      <c r="T125" s="148"/>
      <c r="AB125" s="565"/>
      <c r="AC125" s="565"/>
      <c r="AD125" s="565"/>
      <c r="AE125" s="565"/>
      <c r="AF125" s="565"/>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173</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90"/>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482" t="s">
        <v>296</v>
      </c>
      <c r="C140" s="483"/>
      <c r="D140" s="359"/>
      <c r="E140" s="493"/>
      <c r="F140" s="494"/>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95" t="s">
        <v>287</v>
      </c>
      <c r="C141" s="496"/>
      <c r="D141" s="496"/>
      <c r="E141" s="497"/>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95" t="s">
        <v>267</v>
      </c>
      <c r="C142" s="496"/>
      <c r="D142" s="496"/>
      <c r="E142" s="497"/>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19" t="s">
        <v>268</v>
      </c>
      <c r="C143" s="520"/>
      <c r="D143" s="520"/>
      <c r="E143" s="521"/>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174</v>
      </c>
      <c r="K152" s="36" t="s">
        <v>49</v>
      </c>
      <c r="L152" s="148"/>
      <c r="M152" s="148"/>
      <c r="N152" s="148"/>
      <c r="O152" s="148"/>
      <c r="P152" s="148"/>
      <c r="Q152" s="148"/>
      <c r="R152" s="148"/>
      <c r="S152" s="148"/>
      <c r="T152" s="148"/>
    </row>
    <row r="153" spans="1:32" ht="27" customHeight="1">
      <c r="A153" s="390"/>
      <c r="B153" s="508" t="s">
        <v>293</v>
      </c>
      <c r="C153" s="508"/>
      <c r="D153" s="508"/>
      <c r="E153" s="508"/>
      <c r="F153" s="508"/>
      <c r="G153" s="508"/>
      <c r="H153" s="90"/>
      <c r="L153" s="148"/>
      <c r="M153" s="148"/>
      <c r="N153" s="148"/>
      <c r="O153" s="148"/>
      <c r="P153" s="148"/>
      <c r="Q153" s="148"/>
      <c r="R153" s="148"/>
      <c r="S153" s="148"/>
      <c r="T153" s="148"/>
    </row>
    <row r="154" spans="1:32" ht="27" customHeight="1">
      <c r="A154" s="390"/>
      <c r="B154" s="503"/>
      <c r="C154" s="503"/>
      <c r="D154" s="504"/>
      <c r="E154" s="504"/>
      <c r="F154" s="504"/>
      <c r="G154" s="504"/>
      <c r="H154" s="504"/>
      <c r="I154" s="34"/>
      <c r="J154" s="35"/>
      <c r="K154" s="390"/>
      <c r="L154" s="148"/>
      <c r="M154" s="148"/>
      <c r="N154" s="148"/>
      <c r="O154" s="148"/>
      <c r="P154" s="148"/>
      <c r="Q154" s="148"/>
      <c r="R154" s="148"/>
      <c r="S154" s="148"/>
      <c r="T154" s="148"/>
    </row>
    <row r="155" spans="1:32" ht="27" customHeight="1">
      <c r="A155" s="390"/>
      <c r="B155" s="503" t="s">
        <v>28</v>
      </c>
      <c r="C155" s="503"/>
      <c r="D155" s="505">
        <f>【様式１】申請書!G$7</f>
        <v>0</v>
      </c>
      <c r="E155" s="505"/>
      <c r="F155" s="505"/>
      <c r="G155" s="505"/>
      <c r="H155" s="505"/>
      <c r="I155" s="34"/>
      <c r="J155" s="35"/>
      <c r="K155" s="390"/>
      <c r="L155" s="148"/>
      <c r="M155" s="148"/>
      <c r="N155" s="148"/>
      <c r="O155" s="148"/>
      <c r="P155" s="148"/>
      <c r="Q155" s="148"/>
      <c r="R155" s="148"/>
      <c r="S155" s="148"/>
      <c r="T155" s="148"/>
      <c r="AB155" s="565"/>
      <c r="AC155" s="565"/>
      <c r="AD155" s="565"/>
      <c r="AE155" s="565"/>
      <c r="AF155" s="565"/>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174</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90"/>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482" t="s">
        <v>294</v>
      </c>
      <c r="C170" s="483"/>
      <c r="D170" s="359"/>
      <c r="E170" s="493"/>
      <c r="F170" s="494"/>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95" t="s">
        <v>287</v>
      </c>
      <c r="C171" s="496"/>
      <c r="D171" s="496"/>
      <c r="E171" s="497"/>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95" t="s">
        <v>267</v>
      </c>
      <c r="C172" s="496"/>
      <c r="D172" s="496"/>
      <c r="E172" s="497"/>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19" t="s">
        <v>268</v>
      </c>
      <c r="C173" s="520"/>
      <c r="D173" s="520"/>
      <c r="E173" s="521"/>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wP8d26SpI9iEpiQYk4Tmzxi+hnS/siLE0ngSprSJ7klDhy68JKyAY+1cnIbvVzdbsSGSKfX1ScY2uRzWA7BRAw==" saltValue="bl67/Cz8PKlqr4PkRA8icQ==" spinCount="100000" sheet="1" objects="1" scenarios="1" selectLockedCells="1"/>
  <mergeCells count="354">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O9:O10"/>
    <mergeCell ref="E12:F13"/>
    <mergeCell ref="B14:C14"/>
    <mergeCell ref="E14:F14"/>
    <mergeCell ref="B15:B16"/>
    <mergeCell ref="E15:F15"/>
    <mergeCell ref="J9:J10"/>
    <mergeCell ref="K9:K10"/>
    <mergeCell ref="L9:L10"/>
    <mergeCell ref="M9:M10"/>
    <mergeCell ref="N9:N1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count="10">
    <dataValidation type="textLength" operator="equal" allowBlank="1" showInputMessage="1" showErrorMessage="1" prompt="都道府県に続く番号を半角6文字で入力。" sqref="E137:F137 E17:F17 E47:F47 E77:F77 E107:F107 E167:F167" xr:uid="{00000000-0002-0000-2000-000001000000}">
      <formula1>6</formula1>
    </dataValidation>
    <dataValidation type="list" allowBlank="1" showInputMessage="1" showErrorMessage="1" sqref="D137 D47 D77 D107 D17 D167" xr:uid="{00000000-0002-0000-20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127 K7 K37 K67 K97 K157" xr:uid="{00000000-0002-0000-20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20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1EFF1D29-2E03-4AAC-A7EE-8A580197E0D6}">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E9D4516F-6996-46DC-A742-E8CF24BB7D17}">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A50F546B-42D1-4E68-ABBF-8AAA80B81DCE}">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67632279-760E-4AD7-B107-4A702DF55877}">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6B28A962-0FBB-4038-8747-CDB2C80A7261}">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86020B1B-5EC5-4C2F-B5C4-8C893BA6C021}">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FF0000"/>
  </sheetPr>
  <dimension ref="A1:AF190"/>
  <sheetViews>
    <sheetView view="pageBreakPreview" zoomScale="85" zoomScaleNormal="40" zoomScaleSheetLayoutView="85" workbookViewId="0">
      <selection activeCell="N4" sqref="N4"/>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1+'29'!J152</f>
        <v>175</v>
      </c>
      <c r="K2" s="36" t="s">
        <v>49</v>
      </c>
      <c r="L2" s="148"/>
      <c r="M2" s="148"/>
      <c r="N2" s="148"/>
      <c r="O2" s="148"/>
      <c r="P2" s="148"/>
      <c r="Q2" s="148"/>
      <c r="R2" s="148"/>
      <c r="S2" s="148"/>
      <c r="T2" s="148"/>
    </row>
    <row r="3" spans="1:32" ht="27" customHeight="1">
      <c r="A3" s="390"/>
      <c r="B3" s="508" t="s">
        <v>293</v>
      </c>
      <c r="C3" s="508"/>
      <c r="D3" s="508"/>
      <c r="E3" s="508"/>
      <c r="F3" s="508"/>
      <c r="G3" s="508"/>
      <c r="H3" s="90"/>
      <c r="L3" s="148"/>
      <c r="M3" s="148"/>
      <c r="N3" s="148"/>
      <c r="O3" s="148"/>
      <c r="P3" s="148"/>
      <c r="Q3" s="148"/>
      <c r="R3" s="148"/>
      <c r="S3" s="148"/>
      <c r="T3" s="148"/>
    </row>
    <row r="4" spans="1:32" ht="27" customHeight="1">
      <c r="A4" s="390"/>
      <c r="B4" s="503"/>
      <c r="C4" s="503"/>
      <c r="D4" s="504"/>
      <c r="E4" s="504"/>
      <c r="F4" s="504"/>
      <c r="G4" s="504"/>
      <c r="H4" s="504"/>
      <c r="I4" s="34"/>
      <c r="J4" s="35"/>
      <c r="K4" s="390"/>
      <c r="L4" s="148"/>
      <c r="M4" s="148"/>
      <c r="N4" s="408"/>
      <c r="O4" s="148"/>
      <c r="P4" s="148"/>
      <c r="Q4" s="148"/>
      <c r="R4" s="148"/>
      <c r="S4" s="148"/>
      <c r="T4" s="148"/>
    </row>
    <row r="5" spans="1:32" ht="27" customHeight="1">
      <c r="A5" s="390"/>
      <c r="B5" s="503" t="s">
        <v>28</v>
      </c>
      <c r="C5" s="503"/>
      <c r="D5" s="505">
        <f>【様式１】申請書!G7</f>
        <v>0</v>
      </c>
      <c r="E5" s="505"/>
      <c r="F5" s="505"/>
      <c r="G5" s="505"/>
      <c r="H5" s="505"/>
      <c r="I5" s="34"/>
      <c r="J5" s="35"/>
      <c r="K5" s="390"/>
      <c r="L5" s="148"/>
      <c r="M5" s="148"/>
      <c r="N5" s="148"/>
      <c r="O5" s="148"/>
      <c r="P5" s="148"/>
      <c r="Q5" s="148"/>
      <c r="R5" s="148"/>
      <c r="S5" s="148"/>
      <c r="T5" s="148"/>
      <c r="U5" s="388">
        <f>IF('30'!E12&lt;&gt;"",'30'!E12,'30'!D12)</f>
        <v>0</v>
      </c>
      <c r="AB5" s="565"/>
      <c r="AC5" s="565"/>
      <c r="AD5" s="565"/>
      <c r="AE5" s="565"/>
      <c r="AF5" s="565"/>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175</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90"/>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9" t="s">
        <v>294</v>
      </c>
      <c r="C20" s="570"/>
      <c r="D20" s="359"/>
      <c r="E20" s="493"/>
      <c r="F20" s="494"/>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88" t="s">
        <v>288</v>
      </c>
      <c r="C21" s="489"/>
      <c r="D21" s="489"/>
      <c r="E21" s="490"/>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88" t="s">
        <v>267</v>
      </c>
      <c r="C22" s="489"/>
      <c r="D22" s="489"/>
      <c r="E22" s="490"/>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80" t="s">
        <v>268</v>
      </c>
      <c r="C23" s="581"/>
      <c r="D23" s="581"/>
      <c r="E23" s="582"/>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80" t="s">
        <v>269</v>
      </c>
      <c r="C24" s="581"/>
      <c r="D24" s="581"/>
      <c r="E24" s="582"/>
      <c r="F24" s="368" t="s">
        <v>242</v>
      </c>
      <c r="H24" s="122"/>
      <c r="I24" s="123"/>
      <c r="K24" s="122"/>
      <c r="L24" s="123"/>
      <c r="N24" s="122"/>
      <c r="O24" s="123"/>
      <c r="Q24" s="122"/>
      <c r="R24" s="123"/>
      <c r="S24" s="42"/>
    </row>
    <row r="25" spans="1:20" s="8" customFormat="1" ht="45" customHeight="1" thickBot="1">
      <c r="A25" s="42"/>
      <c r="B25" s="571" t="s">
        <v>289</v>
      </c>
      <c r="C25" s="572"/>
      <c r="D25" s="572"/>
      <c r="E25" s="573"/>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279</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176</v>
      </c>
      <c r="K32" s="36" t="s">
        <v>49</v>
      </c>
      <c r="L32" s="148"/>
      <c r="M32" s="148"/>
      <c r="N32" s="148"/>
      <c r="O32" s="148"/>
      <c r="P32" s="148"/>
      <c r="Q32" s="148"/>
      <c r="R32" s="148"/>
      <c r="S32" s="148"/>
      <c r="T32" s="148"/>
    </row>
    <row r="33" spans="1:32" ht="27" customHeight="1">
      <c r="A33" s="390"/>
      <c r="B33" s="508" t="s">
        <v>293</v>
      </c>
      <c r="C33" s="508"/>
      <c r="D33" s="508"/>
      <c r="E33" s="508"/>
      <c r="F33" s="508"/>
      <c r="G33" s="508"/>
      <c r="H33" s="90"/>
      <c r="L33" s="148"/>
      <c r="M33" s="148"/>
      <c r="N33" s="148"/>
      <c r="O33" s="148"/>
      <c r="P33" s="148"/>
      <c r="Q33" s="148"/>
      <c r="R33" s="148"/>
      <c r="S33" s="148"/>
      <c r="T33" s="148"/>
    </row>
    <row r="34" spans="1:32" ht="27" customHeight="1">
      <c r="A34" s="390"/>
      <c r="B34" s="503"/>
      <c r="C34" s="503"/>
      <c r="D34" s="504"/>
      <c r="E34" s="504"/>
      <c r="F34" s="504"/>
      <c r="G34" s="504"/>
      <c r="H34" s="504"/>
      <c r="I34" s="34"/>
      <c r="J34" s="35"/>
      <c r="K34" s="390"/>
      <c r="L34" s="148"/>
      <c r="M34" s="148"/>
      <c r="N34" s="148"/>
      <c r="O34" s="148"/>
      <c r="P34" s="148"/>
      <c r="Q34" s="148"/>
      <c r="R34" s="148"/>
      <c r="S34" s="148"/>
      <c r="T34" s="148"/>
    </row>
    <row r="35" spans="1:32" ht="27" customHeight="1">
      <c r="A35" s="390"/>
      <c r="B35" s="503" t="s">
        <v>28</v>
      </c>
      <c r="C35" s="503"/>
      <c r="D35" s="505">
        <f>【様式１】申請書!G$7</f>
        <v>0</v>
      </c>
      <c r="E35" s="505"/>
      <c r="F35" s="505"/>
      <c r="G35" s="505"/>
      <c r="H35" s="505"/>
      <c r="I35" s="34"/>
      <c r="J35" s="35"/>
      <c r="K35" s="390"/>
      <c r="L35" s="148"/>
      <c r="M35" s="148"/>
      <c r="N35" s="148"/>
      <c r="O35" s="148"/>
      <c r="P35" s="148"/>
      <c r="Q35" s="148"/>
      <c r="R35" s="148"/>
      <c r="S35" s="148"/>
      <c r="T35" s="148"/>
      <c r="AB35" s="565"/>
      <c r="AC35" s="565"/>
      <c r="AD35" s="565"/>
      <c r="AE35" s="565"/>
      <c r="AF35" s="565"/>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176</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90"/>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9" t="s">
        <v>295</v>
      </c>
      <c r="C50" s="570"/>
      <c r="D50" s="427"/>
      <c r="E50" s="493"/>
      <c r="F50" s="494"/>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95" t="s">
        <v>287</v>
      </c>
      <c r="C51" s="496"/>
      <c r="D51" s="496"/>
      <c r="E51" s="497"/>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95" t="s">
        <v>267</v>
      </c>
      <c r="C52" s="496"/>
      <c r="D52" s="496"/>
      <c r="E52" s="497"/>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19" t="s">
        <v>268</v>
      </c>
      <c r="C53" s="520"/>
      <c r="D53" s="520"/>
      <c r="E53" s="521"/>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177</v>
      </c>
      <c r="K62" s="36" t="s">
        <v>49</v>
      </c>
      <c r="L62" s="148"/>
      <c r="M62" s="148"/>
      <c r="N62" s="148"/>
      <c r="O62" s="148"/>
      <c r="P62" s="148"/>
      <c r="Q62" s="148"/>
      <c r="R62" s="148"/>
      <c r="S62" s="148"/>
      <c r="T62" s="148"/>
    </row>
    <row r="63" spans="1:20" ht="27" customHeight="1">
      <c r="A63" s="390"/>
      <c r="B63" s="508" t="s">
        <v>293</v>
      </c>
      <c r="C63" s="508"/>
      <c r="D63" s="508"/>
      <c r="E63" s="508"/>
      <c r="F63" s="508"/>
      <c r="G63" s="508"/>
      <c r="H63" s="90"/>
      <c r="L63" s="148"/>
      <c r="M63" s="148"/>
      <c r="N63" s="148"/>
      <c r="O63" s="148"/>
      <c r="P63" s="148"/>
      <c r="Q63" s="148"/>
      <c r="R63" s="148"/>
      <c r="S63" s="148"/>
      <c r="T63" s="148"/>
    </row>
    <row r="64" spans="1:20" ht="27" customHeight="1">
      <c r="A64" s="390"/>
      <c r="B64" s="503"/>
      <c r="C64" s="503"/>
      <c r="D64" s="504"/>
      <c r="E64" s="504"/>
      <c r="F64" s="504"/>
      <c r="G64" s="504"/>
      <c r="H64" s="504"/>
      <c r="I64" s="34"/>
      <c r="J64" s="35"/>
      <c r="K64" s="390"/>
      <c r="L64" s="148"/>
      <c r="M64" s="148"/>
      <c r="N64" s="148"/>
      <c r="O64" s="148"/>
      <c r="P64" s="148"/>
      <c r="Q64" s="148"/>
      <c r="R64" s="148"/>
      <c r="S64" s="148"/>
      <c r="T64" s="148"/>
    </row>
    <row r="65" spans="1:32" ht="27" customHeight="1">
      <c r="A65" s="390"/>
      <c r="B65" s="503" t="s">
        <v>28</v>
      </c>
      <c r="C65" s="503"/>
      <c r="D65" s="505">
        <f>【様式１】申請書!G$7</f>
        <v>0</v>
      </c>
      <c r="E65" s="505"/>
      <c r="F65" s="505"/>
      <c r="G65" s="505"/>
      <c r="H65" s="505"/>
      <c r="I65" s="34"/>
      <c r="J65" s="35"/>
      <c r="K65" s="390"/>
      <c r="L65" s="148"/>
      <c r="M65" s="148"/>
      <c r="N65" s="148"/>
      <c r="O65" s="148"/>
      <c r="P65" s="148"/>
      <c r="Q65" s="148"/>
      <c r="R65" s="148"/>
      <c r="S65" s="148"/>
      <c r="T65" s="148"/>
      <c r="AB65" s="565"/>
      <c r="AC65" s="565"/>
      <c r="AD65" s="565"/>
      <c r="AE65" s="565"/>
      <c r="AF65" s="565"/>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177</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90"/>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482" t="s">
        <v>294</v>
      </c>
      <c r="C80" s="483"/>
      <c r="D80" s="427"/>
      <c r="E80" s="493"/>
      <c r="F80" s="494"/>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95" t="s">
        <v>287</v>
      </c>
      <c r="C81" s="496"/>
      <c r="D81" s="496"/>
      <c r="E81" s="497"/>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95" t="s">
        <v>267</v>
      </c>
      <c r="C82" s="496"/>
      <c r="D82" s="496"/>
      <c r="E82" s="497"/>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19" t="s">
        <v>268</v>
      </c>
      <c r="C83" s="520"/>
      <c r="D83" s="520"/>
      <c r="E83" s="521"/>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178</v>
      </c>
      <c r="K92" s="36" t="s">
        <v>49</v>
      </c>
      <c r="L92" s="148"/>
      <c r="M92" s="148"/>
      <c r="N92" s="148"/>
      <c r="O92" s="148"/>
      <c r="P92" s="148"/>
      <c r="Q92" s="148"/>
      <c r="R92" s="148"/>
      <c r="S92" s="148"/>
      <c r="T92" s="148"/>
    </row>
    <row r="93" spans="1:32" ht="27" customHeight="1">
      <c r="A93" s="390"/>
      <c r="B93" s="508" t="s">
        <v>293</v>
      </c>
      <c r="C93" s="508"/>
      <c r="D93" s="508"/>
      <c r="E93" s="508"/>
      <c r="F93" s="508"/>
      <c r="G93" s="508"/>
      <c r="H93" s="90"/>
      <c r="L93" s="148"/>
      <c r="M93" s="148"/>
      <c r="N93" s="148"/>
      <c r="O93" s="148"/>
      <c r="P93" s="148"/>
      <c r="Q93" s="148"/>
      <c r="R93" s="148"/>
      <c r="S93" s="148"/>
      <c r="T93" s="148"/>
    </row>
    <row r="94" spans="1:32" ht="27" customHeight="1">
      <c r="A94" s="390"/>
      <c r="B94" s="503"/>
      <c r="C94" s="503"/>
      <c r="D94" s="504"/>
      <c r="E94" s="504"/>
      <c r="F94" s="504"/>
      <c r="G94" s="504"/>
      <c r="H94" s="504"/>
      <c r="I94" s="34"/>
      <c r="J94" s="35"/>
      <c r="K94" s="390"/>
      <c r="L94" s="148"/>
      <c r="M94" s="148"/>
      <c r="N94" s="148"/>
      <c r="O94" s="148"/>
      <c r="P94" s="148"/>
      <c r="Q94" s="148"/>
      <c r="R94" s="148"/>
      <c r="S94" s="148"/>
      <c r="T94" s="148"/>
    </row>
    <row r="95" spans="1:32" ht="27" customHeight="1">
      <c r="A95" s="390"/>
      <c r="B95" s="503" t="s">
        <v>28</v>
      </c>
      <c r="C95" s="503"/>
      <c r="D95" s="505">
        <f>【様式１】申請書!G$7</f>
        <v>0</v>
      </c>
      <c r="E95" s="505"/>
      <c r="F95" s="505"/>
      <c r="G95" s="505"/>
      <c r="H95" s="505"/>
      <c r="I95" s="34"/>
      <c r="J95" s="35"/>
      <c r="K95" s="390"/>
      <c r="L95" s="148"/>
      <c r="M95" s="148"/>
      <c r="N95" s="148"/>
      <c r="O95" s="148"/>
      <c r="P95" s="148"/>
      <c r="Q95" s="148"/>
      <c r="R95" s="148"/>
      <c r="S95" s="148"/>
      <c r="T95" s="148"/>
      <c r="AB95" s="565"/>
      <c r="AC95" s="565"/>
      <c r="AD95" s="565"/>
      <c r="AE95" s="565"/>
      <c r="AF95" s="565"/>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178</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90"/>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482" t="s">
        <v>294</v>
      </c>
      <c r="C110" s="483"/>
      <c r="D110" s="359"/>
      <c r="E110" s="493"/>
      <c r="F110" s="494"/>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95" t="s">
        <v>287</v>
      </c>
      <c r="C111" s="496"/>
      <c r="D111" s="496"/>
      <c r="E111" s="497"/>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95" t="s">
        <v>267</v>
      </c>
      <c r="C112" s="496"/>
      <c r="D112" s="496"/>
      <c r="E112" s="497"/>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19" t="s">
        <v>268</v>
      </c>
      <c r="C113" s="520"/>
      <c r="D113" s="520"/>
      <c r="E113" s="521"/>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179</v>
      </c>
      <c r="K122" s="36" t="s">
        <v>49</v>
      </c>
      <c r="L122" s="148"/>
      <c r="M122" s="148"/>
      <c r="N122" s="148"/>
      <c r="O122" s="148"/>
      <c r="P122" s="148"/>
      <c r="Q122" s="148"/>
      <c r="R122" s="148"/>
      <c r="S122" s="148"/>
      <c r="T122" s="148"/>
    </row>
    <row r="123" spans="1:32" ht="27" customHeight="1">
      <c r="A123" s="390"/>
      <c r="B123" s="508" t="s">
        <v>293</v>
      </c>
      <c r="C123" s="508"/>
      <c r="D123" s="508"/>
      <c r="E123" s="508"/>
      <c r="F123" s="508"/>
      <c r="G123" s="508"/>
      <c r="H123" s="90"/>
      <c r="L123" s="148"/>
      <c r="M123" s="148"/>
      <c r="N123" s="148"/>
      <c r="O123" s="148"/>
      <c r="P123" s="148"/>
      <c r="Q123" s="148"/>
      <c r="R123" s="148"/>
      <c r="S123" s="148"/>
      <c r="T123" s="148"/>
    </row>
    <row r="124" spans="1:32" ht="27" customHeight="1">
      <c r="A124" s="390"/>
      <c r="B124" s="503"/>
      <c r="C124" s="503"/>
      <c r="D124" s="504"/>
      <c r="E124" s="504"/>
      <c r="F124" s="504"/>
      <c r="G124" s="504"/>
      <c r="H124" s="504"/>
      <c r="I124" s="34"/>
      <c r="J124" s="35"/>
      <c r="K124" s="390"/>
      <c r="L124" s="148"/>
      <c r="M124" s="148"/>
      <c r="N124" s="148"/>
      <c r="O124" s="148"/>
      <c r="P124" s="148"/>
      <c r="Q124" s="148"/>
      <c r="R124" s="148"/>
      <c r="S124" s="148"/>
      <c r="T124" s="148"/>
    </row>
    <row r="125" spans="1:32" ht="27" customHeight="1">
      <c r="A125" s="390"/>
      <c r="B125" s="503" t="s">
        <v>28</v>
      </c>
      <c r="C125" s="503"/>
      <c r="D125" s="505">
        <f>【様式１】申請書!G$7</f>
        <v>0</v>
      </c>
      <c r="E125" s="505"/>
      <c r="F125" s="505"/>
      <c r="G125" s="505"/>
      <c r="H125" s="505"/>
      <c r="I125" s="34"/>
      <c r="J125" s="35"/>
      <c r="K125" s="390"/>
      <c r="L125" s="148"/>
      <c r="M125" s="148"/>
      <c r="N125" s="148"/>
      <c r="O125" s="148"/>
      <c r="P125" s="148"/>
      <c r="Q125" s="148"/>
      <c r="R125" s="148"/>
      <c r="S125" s="148"/>
      <c r="T125" s="148"/>
      <c r="AB125" s="565"/>
      <c r="AC125" s="565"/>
      <c r="AD125" s="565"/>
      <c r="AE125" s="565"/>
      <c r="AF125" s="565"/>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179</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90"/>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482" t="s">
        <v>296</v>
      </c>
      <c r="C140" s="483"/>
      <c r="D140" s="359"/>
      <c r="E140" s="493"/>
      <c r="F140" s="494"/>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95" t="s">
        <v>287</v>
      </c>
      <c r="C141" s="496"/>
      <c r="D141" s="496"/>
      <c r="E141" s="497"/>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95" t="s">
        <v>267</v>
      </c>
      <c r="C142" s="496"/>
      <c r="D142" s="496"/>
      <c r="E142" s="497"/>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19" t="s">
        <v>268</v>
      </c>
      <c r="C143" s="520"/>
      <c r="D143" s="520"/>
      <c r="E143" s="521"/>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180</v>
      </c>
      <c r="K152" s="36" t="s">
        <v>49</v>
      </c>
      <c r="L152" s="148"/>
      <c r="M152" s="148"/>
      <c r="N152" s="148"/>
      <c r="O152" s="148"/>
      <c r="P152" s="148"/>
      <c r="Q152" s="148"/>
      <c r="R152" s="148"/>
      <c r="S152" s="148"/>
      <c r="T152" s="148"/>
    </row>
    <row r="153" spans="1:32" ht="27" customHeight="1">
      <c r="A153" s="390"/>
      <c r="B153" s="508" t="s">
        <v>293</v>
      </c>
      <c r="C153" s="508"/>
      <c r="D153" s="508"/>
      <c r="E153" s="508"/>
      <c r="F153" s="508"/>
      <c r="G153" s="508"/>
      <c r="H153" s="90"/>
      <c r="L153" s="148"/>
      <c r="M153" s="148"/>
      <c r="N153" s="148"/>
      <c r="O153" s="148"/>
      <c r="P153" s="148"/>
      <c r="Q153" s="148"/>
      <c r="R153" s="148"/>
      <c r="S153" s="148"/>
      <c r="T153" s="148"/>
    </row>
    <row r="154" spans="1:32" ht="27" customHeight="1">
      <c r="A154" s="390"/>
      <c r="B154" s="503"/>
      <c r="C154" s="503"/>
      <c r="D154" s="504"/>
      <c r="E154" s="504"/>
      <c r="F154" s="504"/>
      <c r="G154" s="504"/>
      <c r="H154" s="504"/>
      <c r="I154" s="34"/>
      <c r="J154" s="35"/>
      <c r="K154" s="390"/>
      <c r="L154" s="148"/>
      <c r="M154" s="148"/>
      <c r="N154" s="148"/>
      <c r="O154" s="148"/>
      <c r="P154" s="148"/>
      <c r="Q154" s="148"/>
      <c r="R154" s="148"/>
      <c r="S154" s="148"/>
      <c r="T154" s="148"/>
    </row>
    <row r="155" spans="1:32" ht="27" customHeight="1">
      <c r="A155" s="390"/>
      <c r="B155" s="503" t="s">
        <v>28</v>
      </c>
      <c r="C155" s="503"/>
      <c r="D155" s="505">
        <f>【様式１】申請書!G$7</f>
        <v>0</v>
      </c>
      <c r="E155" s="505"/>
      <c r="F155" s="505"/>
      <c r="G155" s="505"/>
      <c r="H155" s="505"/>
      <c r="I155" s="34"/>
      <c r="J155" s="35"/>
      <c r="K155" s="390"/>
      <c r="L155" s="148"/>
      <c r="M155" s="148"/>
      <c r="N155" s="148"/>
      <c r="O155" s="148"/>
      <c r="P155" s="148"/>
      <c r="Q155" s="148"/>
      <c r="R155" s="148"/>
      <c r="S155" s="148"/>
      <c r="T155" s="148"/>
      <c r="AB155" s="565"/>
      <c r="AC155" s="565"/>
      <c r="AD155" s="565"/>
      <c r="AE155" s="565"/>
      <c r="AF155" s="565"/>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180</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90"/>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482" t="s">
        <v>294</v>
      </c>
      <c r="C170" s="483"/>
      <c r="D170" s="359"/>
      <c r="E170" s="493"/>
      <c r="F170" s="494"/>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95" t="s">
        <v>287</v>
      </c>
      <c r="C171" s="496"/>
      <c r="D171" s="496"/>
      <c r="E171" s="497"/>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95" t="s">
        <v>267</v>
      </c>
      <c r="C172" s="496"/>
      <c r="D172" s="496"/>
      <c r="E172" s="497"/>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19" t="s">
        <v>268</v>
      </c>
      <c r="C173" s="520"/>
      <c r="D173" s="520"/>
      <c r="E173" s="521"/>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mjFJOfIREmqfJZSav5od8dGeWqiF9knRJD0IGgR3jjBjbdqceBQLpMLmegSA4B3/TngEgz3WFuKIdU8rSoZcjg==" saltValue="Aaw4dVpah00FSdtCMg30ig==" spinCount="100000" sheet="1" objects="1" scenarios="1" selectLockedCells="1"/>
  <mergeCells count="354">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O9:O10"/>
    <mergeCell ref="E12:F13"/>
    <mergeCell ref="B14:C14"/>
    <mergeCell ref="E14:F14"/>
    <mergeCell ref="B15:B16"/>
    <mergeCell ref="E15:F15"/>
    <mergeCell ref="J9:J10"/>
    <mergeCell ref="K9:K10"/>
    <mergeCell ref="L9:L10"/>
    <mergeCell ref="M9:M10"/>
    <mergeCell ref="N9:N1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count="10">
    <dataValidation type="list" allowBlank="1" showInputMessage="1" showErrorMessage="1" sqref="D137 D47 D77 D107 D17 D167" xr:uid="{00000000-0002-0000-21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37:F137 E17:F17 E47:F47 E77:F77 E107:F107 E167:F167" xr:uid="{00000000-0002-0000-2100-000001000000}">
      <formula1>6</formula1>
    </dataValidation>
    <dataValidation type="list" allowBlank="1" showInputMessage="1" showErrorMessage="1" sqref="K127 K7 K37 K67 K97 K157" xr:uid="{00000000-0002-0000-21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21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491A5A94-7FA4-4360-9EE2-915326486DF4}">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31D52D55-2B31-4F38-9767-8E44B1FBB960}">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AF31F06C-D13D-47E7-8A56-4CDB975D5DD5}">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6A43C012-9B59-4C4C-B2DF-59970E95D1BC}">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EA557740-B1F0-467B-94AA-DCEFAB9AF2C5}">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87D67B9B-5B7A-4A4F-B932-F8CF4B80653E}">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00B0F0"/>
    <pageSetUpPr fitToPage="1"/>
  </sheetPr>
  <dimension ref="A1:R28"/>
  <sheetViews>
    <sheetView view="pageBreakPreview" topLeftCell="A11" zoomScale="50" zoomScaleNormal="85" zoomScaleSheetLayoutView="50" workbookViewId="0">
      <selection activeCell="P36" sqref="P36"/>
    </sheetView>
  </sheetViews>
  <sheetFormatPr defaultRowHeight="17.25"/>
  <cols>
    <col min="1" max="1" width="2.125" style="7" customWidth="1"/>
    <col min="2" max="2" width="25" style="30" customWidth="1"/>
    <col min="3" max="3" width="19.375" style="30" customWidth="1"/>
    <col min="4" max="4" width="4" style="30" customWidth="1"/>
    <col min="5" max="5" width="21.125" style="30" customWidth="1"/>
    <col min="6" max="6" width="3.25" style="47" customWidth="1"/>
    <col min="7" max="7" width="16.25" style="30" customWidth="1"/>
    <col min="8" max="8" width="4" style="30" customWidth="1"/>
    <col min="9" max="9" width="21.125" style="30" customWidth="1"/>
    <col min="10" max="10" width="19.5" style="30" customWidth="1"/>
    <col min="11" max="11" width="4" style="30" customWidth="1"/>
    <col min="12" max="13" width="4" style="45" customWidth="1"/>
    <col min="14" max="14" width="9.5" style="45" customWidth="1"/>
    <col min="15" max="15" width="4" style="45" customWidth="1"/>
    <col min="16" max="16" width="9.5" style="45" customWidth="1"/>
    <col min="17" max="17" width="4" style="30" customWidth="1"/>
    <col min="18" max="18" width="6" style="30" customWidth="1"/>
    <col min="19" max="19" width="9" style="30"/>
    <col min="20" max="20" width="16.5" style="30" bestFit="1" customWidth="1"/>
    <col min="21" max="21" width="3.25" style="30" customWidth="1"/>
    <col min="22" max="22" width="9" style="30"/>
    <col min="23" max="23" width="16.5" style="30" bestFit="1" customWidth="1"/>
    <col min="24" max="24" width="3.25" style="30" customWidth="1"/>
    <col min="25" max="25" width="9" style="30"/>
    <col min="26" max="26" width="16.5" style="30" bestFit="1" customWidth="1"/>
    <col min="27" max="16384" width="9" style="30"/>
  </cols>
  <sheetData>
    <row r="1" spans="1:18" s="1" customFormat="1" ht="44.25" customHeight="1">
      <c r="A1" s="88"/>
      <c r="B1" s="89" t="s">
        <v>99</v>
      </c>
      <c r="C1" s="51"/>
      <c r="D1" s="49"/>
      <c r="E1" s="49"/>
      <c r="F1" s="49"/>
      <c r="G1" s="31"/>
      <c r="H1" s="90"/>
      <c r="I1" s="32"/>
      <c r="J1" s="91"/>
      <c r="K1" s="607"/>
      <c r="L1" s="607"/>
      <c r="M1" s="92"/>
      <c r="N1" s="92"/>
      <c r="O1" s="92"/>
      <c r="P1" s="92"/>
      <c r="Q1" s="93"/>
      <c r="R1" s="93"/>
    </row>
    <row r="2" spans="1:18" ht="57.75" customHeight="1">
      <c r="A2" s="88"/>
      <c r="B2" s="609" t="s">
        <v>297</v>
      </c>
      <c r="C2" s="609"/>
      <c r="D2" s="609"/>
      <c r="E2" s="609"/>
      <c r="F2" s="609"/>
      <c r="G2" s="609"/>
      <c r="H2" s="609"/>
      <c r="I2" s="609"/>
      <c r="J2" s="609"/>
      <c r="K2" s="609"/>
      <c r="L2" s="609"/>
      <c r="M2" s="609"/>
      <c r="N2" s="609"/>
      <c r="O2" s="609"/>
      <c r="P2" s="609"/>
      <c r="Q2" s="609"/>
      <c r="R2" s="609"/>
    </row>
    <row r="3" spans="1:18" ht="12" customHeight="1">
      <c r="A3" s="88"/>
      <c r="B3" s="51"/>
      <c r="C3" s="50"/>
      <c r="D3" s="94"/>
      <c r="E3" s="94"/>
      <c r="F3" s="94"/>
      <c r="G3" s="94"/>
      <c r="H3" s="51"/>
      <c r="I3" s="51"/>
      <c r="J3" s="51"/>
      <c r="K3" s="51"/>
      <c r="L3" s="51"/>
      <c r="M3" s="51"/>
      <c r="N3" s="51"/>
      <c r="O3" s="51"/>
      <c r="P3" s="51"/>
      <c r="Q3" s="51"/>
      <c r="R3" s="51"/>
    </row>
    <row r="4" spans="1:18" ht="27" customHeight="1">
      <c r="A4" s="88"/>
      <c r="B4" s="95" t="s">
        <v>58</v>
      </c>
      <c r="C4" s="602">
        <f>【様式１】申請書!G7</f>
        <v>0</v>
      </c>
      <c r="D4" s="602"/>
      <c r="E4" s="602"/>
      <c r="F4" s="96"/>
      <c r="G4" s="605"/>
      <c r="H4" s="605"/>
      <c r="I4" s="588"/>
      <c r="J4" s="588"/>
      <c r="K4" s="105"/>
      <c r="L4" s="587" t="s">
        <v>59</v>
      </c>
      <c r="M4" s="587"/>
      <c r="N4" s="587"/>
      <c r="O4" s="587"/>
      <c r="P4" s="97">
        <f>COUNTA('1:30'!D11,'1:30'!D41,'1:30'!D71,'1:30'!D101,'1:30'!D131,'1:30'!D161)</f>
        <v>0</v>
      </c>
      <c r="Q4" s="98" t="s">
        <v>77</v>
      </c>
      <c r="R4" s="51"/>
    </row>
    <row r="5" spans="1:18" ht="18.75" customHeight="1">
      <c r="A5" s="88"/>
      <c r="B5" s="99"/>
      <c r="C5" s="96"/>
      <c r="D5" s="94"/>
      <c r="E5" s="100"/>
      <c r="F5" s="100"/>
      <c r="G5" s="101"/>
      <c r="H5" s="51"/>
      <c r="I5" s="51"/>
      <c r="J5" s="51"/>
      <c r="K5" s="105"/>
      <c r="L5" s="128"/>
      <c r="M5" s="128"/>
      <c r="N5" s="128"/>
      <c r="O5" s="128"/>
      <c r="P5" s="128"/>
      <c r="Q5" s="128"/>
      <c r="R5" s="51"/>
    </row>
    <row r="6" spans="1:18" ht="27" customHeight="1" thickBot="1">
      <c r="A6" s="88"/>
      <c r="B6" s="234" t="s">
        <v>60</v>
      </c>
      <c r="C6" s="235"/>
      <c r="D6" s="236"/>
      <c r="E6" s="237" t="s">
        <v>61</v>
      </c>
      <c r="F6" s="237"/>
      <c r="G6" s="238"/>
      <c r="H6" s="217"/>
      <c r="I6" s="217"/>
      <c r="J6" s="217"/>
      <c r="K6" s="239"/>
      <c r="L6" s="597"/>
      <c r="M6" s="597"/>
      <c r="N6" s="597"/>
      <c r="O6" s="597"/>
      <c r="P6" s="240"/>
      <c r="Q6" s="241"/>
      <c r="R6" s="217"/>
    </row>
    <row r="7" spans="1:18" s="14" customFormat="1" ht="27" customHeight="1" thickTop="1">
      <c r="A7" s="104"/>
      <c r="B7" s="242" t="s">
        <v>62</v>
      </c>
      <c r="C7" s="243" t="s">
        <v>63</v>
      </c>
      <c r="D7" s="244"/>
      <c r="E7" s="242" t="s">
        <v>64</v>
      </c>
      <c r="F7" s="595" t="s">
        <v>63</v>
      </c>
      <c r="G7" s="596"/>
      <c r="H7" s="244"/>
      <c r="I7" s="244"/>
      <c r="J7" s="244"/>
      <c r="K7" s="244"/>
      <c r="L7" s="244"/>
      <c r="M7" s="244"/>
      <c r="N7" s="244"/>
      <c r="O7" s="244"/>
      <c r="P7" s="244"/>
      <c r="Q7" s="244"/>
      <c r="R7" s="244"/>
    </row>
    <row r="8" spans="1:18" ht="42" customHeight="1">
      <c r="A8" s="88"/>
      <c r="B8" s="245" t="s">
        <v>22</v>
      </c>
      <c r="C8" s="246">
        <f>F11-C9</f>
        <v>0</v>
      </c>
      <c r="D8" s="247"/>
      <c r="E8" s="245" t="s">
        <v>1</v>
      </c>
      <c r="F8" s="593">
        <f>C22+F22+J22+P22</f>
        <v>0</v>
      </c>
      <c r="G8" s="594"/>
      <c r="H8" s="217"/>
      <c r="I8" s="217"/>
      <c r="J8" s="217"/>
      <c r="K8" s="217"/>
      <c r="L8" s="217"/>
      <c r="M8" s="217"/>
      <c r="N8" s="614"/>
      <c r="O8" s="615"/>
      <c r="P8" s="248"/>
      <c r="Q8" s="249"/>
      <c r="R8" s="217"/>
    </row>
    <row r="9" spans="1:18" ht="42" customHeight="1">
      <c r="A9" s="88"/>
      <c r="B9" s="600" t="s">
        <v>100</v>
      </c>
      <c r="C9" s="598">
        <f>C19</f>
        <v>0</v>
      </c>
      <c r="D9" s="247"/>
      <c r="E9" s="245" t="s">
        <v>2</v>
      </c>
      <c r="F9" s="593">
        <f>C23+F23+J23+P23</f>
        <v>0</v>
      </c>
      <c r="G9" s="594"/>
      <c r="H9" s="217"/>
      <c r="I9" s="217"/>
      <c r="J9" s="217"/>
      <c r="K9" s="217"/>
      <c r="L9" s="217"/>
      <c r="M9" s="217"/>
      <c r="N9" s="217"/>
      <c r="O9" s="217"/>
      <c r="P9" s="217"/>
      <c r="Q9" s="217"/>
      <c r="R9" s="217"/>
    </row>
    <row r="10" spans="1:18" ht="42" customHeight="1">
      <c r="A10" s="88"/>
      <c r="B10" s="601"/>
      <c r="C10" s="599"/>
      <c r="D10" s="247"/>
      <c r="E10" s="250" t="s">
        <v>65</v>
      </c>
      <c r="F10" s="591">
        <f>C24+F24+J24+P24</f>
        <v>0</v>
      </c>
      <c r="G10" s="592"/>
      <c r="H10" s="217"/>
      <c r="I10" s="217"/>
      <c r="J10" s="217"/>
      <c r="K10" s="217"/>
      <c r="L10" s="217"/>
      <c r="M10" s="217"/>
      <c r="N10" s="217"/>
      <c r="O10" s="217"/>
      <c r="P10" s="217"/>
      <c r="Q10" s="217"/>
      <c r="R10" s="217"/>
    </row>
    <row r="11" spans="1:18" ht="42" customHeight="1" thickBot="1">
      <c r="A11" s="88"/>
      <c r="B11" s="251" t="s">
        <v>4</v>
      </c>
      <c r="C11" s="252">
        <f>SUM(C8:C9)</f>
        <v>0</v>
      </c>
      <c r="D11" s="247"/>
      <c r="E11" s="251" t="s">
        <v>4</v>
      </c>
      <c r="F11" s="589">
        <f>C25+F25+J25+P25</f>
        <v>0</v>
      </c>
      <c r="G11" s="590"/>
      <c r="H11" s="217"/>
      <c r="I11" s="217"/>
      <c r="J11" s="217"/>
      <c r="K11" s="217"/>
      <c r="L11" s="217"/>
      <c r="M11" s="217"/>
      <c r="N11" s="217"/>
      <c r="O11" s="217"/>
      <c r="P11" s="217"/>
      <c r="Q11" s="217"/>
      <c r="R11" s="217"/>
    </row>
    <row r="12" spans="1:18" ht="78.75" customHeight="1" thickTop="1">
      <c r="A12" s="88"/>
      <c r="B12" s="610" t="s">
        <v>76</v>
      </c>
      <c r="C12" s="611"/>
      <c r="D12" s="611"/>
      <c r="E12" s="611"/>
      <c r="F12" s="611"/>
      <c r="G12" s="611"/>
      <c r="H12" s="611"/>
      <c r="I12" s="611"/>
      <c r="J12" s="611"/>
      <c r="K12" s="611"/>
      <c r="L12" s="611"/>
      <c r="M12" s="611"/>
      <c r="N12" s="611"/>
      <c r="O12" s="611"/>
      <c r="P12" s="611"/>
      <c r="Q12" s="611"/>
      <c r="R12" s="237"/>
    </row>
    <row r="13" spans="1:18" ht="9" customHeight="1" thickBot="1">
      <c r="A13" s="88"/>
      <c r="B13" s="253"/>
      <c r="C13" s="254"/>
      <c r="D13" s="255"/>
      <c r="E13" s="256"/>
      <c r="F13" s="256"/>
      <c r="G13" s="238"/>
      <c r="H13" s="217"/>
      <c r="I13" s="217"/>
      <c r="J13" s="217"/>
      <c r="K13" s="217"/>
      <c r="L13" s="217"/>
      <c r="M13" s="217"/>
      <c r="N13" s="217"/>
      <c r="O13" s="217"/>
      <c r="P13" s="217"/>
      <c r="Q13" s="217"/>
      <c r="R13" s="217"/>
    </row>
    <row r="14" spans="1:18" ht="27" customHeight="1" thickTop="1">
      <c r="A14" s="88"/>
      <c r="B14" s="257"/>
      <c r="C14" s="258" t="s">
        <v>66</v>
      </c>
      <c r="D14" s="259"/>
      <c r="E14" s="259"/>
      <c r="F14" s="259"/>
      <c r="G14" s="259"/>
      <c r="H14" s="259"/>
      <c r="I14" s="259"/>
      <c r="J14" s="259"/>
      <c r="K14" s="259"/>
      <c r="L14" s="259"/>
      <c r="M14" s="259"/>
      <c r="N14" s="259"/>
      <c r="O14" s="259"/>
      <c r="P14" s="259"/>
      <c r="Q14" s="217"/>
      <c r="R14" s="217"/>
    </row>
    <row r="15" spans="1:18" ht="27" customHeight="1">
      <c r="A15" s="88"/>
      <c r="B15" s="260" t="s">
        <v>1</v>
      </c>
      <c r="C15" s="261">
        <f>C22+F22+J22+P22</f>
        <v>0</v>
      </c>
      <c r="D15" s="259"/>
      <c r="E15" s="259"/>
      <c r="F15" s="259"/>
      <c r="G15" s="259"/>
      <c r="H15" s="259"/>
      <c r="I15" s="259"/>
      <c r="J15" s="259"/>
      <c r="K15" s="259"/>
      <c r="L15" s="259"/>
      <c r="M15" s="259"/>
      <c r="N15" s="259"/>
      <c r="O15" s="259"/>
      <c r="P15" s="259"/>
      <c r="Q15" s="217"/>
      <c r="R15" s="217"/>
    </row>
    <row r="16" spans="1:18" ht="27" customHeight="1">
      <c r="A16" s="88"/>
      <c r="B16" s="260" t="s">
        <v>2</v>
      </c>
      <c r="C16" s="261">
        <f>C23+F23+J23+P23</f>
        <v>0</v>
      </c>
      <c r="D16" s="259"/>
      <c r="E16" s="259"/>
      <c r="F16" s="259"/>
      <c r="G16" s="259"/>
      <c r="H16" s="259"/>
      <c r="I16" s="259"/>
      <c r="J16" s="259"/>
      <c r="K16" s="259"/>
      <c r="L16" s="259"/>
      <c r="M16" s="259"/>
      <c r="N16" s="259"/>
      <c r="O16" s="259"/>
      <c r="P16" s="259"/>
      <c r="Q16" s="217"/>
      <c r="R16" s="217"/>
    </row>
    <row r="17" spans="1:18" ht="27" customHeight="1">
      <c r="A17" s="88"/>
      <c r="B17" s="260" t="str">
        <f>E10</f>
        <v>本人負担額</v>
      </c>
      <c r="C17" s="318">
        <f>C24+F24+J24+P24</f>
        <v>0</v>
      </c>
      <c r="D17" s="259"/>
      <c r="E17" s="259"/>
      <c r="F17" s="259"/>
      <c r="G17" s="259"/>
      <c r="H17" s="259"/>
      <c r="I17" s="259"/>
      <c r="J17" s="259"/>
      <c r="K17" s="259"/>
      <c r="L17" s="259"/>
      <c r="M17" s="259"/>
      <c r="N17" s="259"/>
      <c r="O17" s="259"/>
      <c r="P17" s="259"/>
      <c r="Q17" s="217"/>
      <c r="R17" s="217"/>
    </row>
    <row r="18" spans="1:18" ht="27" customHeight="1">
      <c r="A18" s="88"/>
      <c r="B18" s="260" t="s">
        <v>4</v>
      </c>
      <c r="C18" s="261">
        <f>C25+F25+J25+P25</f>
        <v>0</v>
      </c>
      <c r="D18" s="259"/>
      <c r="E18" s="259"/>
      <c r="F18" s="259"/>
      <c r="G18" s="259"/>
      <c r="H18" s="259"/>
      <c r="I18" s="259"/>
      <c r="J18" s="259"/>
      <c r="K18" s="259"/>
      <c r="L18" s="259"/>
      <c r="M18" s="259"/>
      <c r="N18" s="259"/>
      <c r="O18" s="259"/>
      <c r="P18" s="259"/>
      <c r="Q18" s="217"/>
      <c r="R18" s="217"/>
    </row>
    <row r="19" spans="1:18" ht="27" customHeight="1" thickBot="1">
      <c r="A19" s="88"/>
      <c r="B19" s="262" t="s">
        <v>18</v>
      </c>
      <c r="C19" s="263">
        <f>C26+F26+J26+P26</f>
        <v>0</v>
      </c>
      <c r="D19" s="259"/>
      <c r="E19" s="259"/>
      <c r="F19" s="259"/>
      <c r="G19" s="259"/>
      <c r="H19" s="259"/>
      <c r="I19" s="259"/>
      <c r="J19" s="259"/>
      <c r="K19" s="259"/>
      <c r="L19" s="259"/>
      <c r="M19" s="259"/>
      <c r="N19" s="259"/>
      <c r="O19" s="259"/>
      <c r="P19" s="259"/>
      <c r="Q19" s="217"/>
      <c r="R19" s="217"/>
    </row>
    <row r="20" spans="1:18" ht="27" customHeight="1" thickTop="1">
      <c r="A20" s="88"/>
      <c r="B20" s="259"/>
      <c r="C20" s="259"/>
      <c r="D20" s="259"/>
      <c r="E20" s="259"/>
      <c r="F20" s="259"/>
      <c r="G20" s="259"/>
      <c r="H20" s="259"/>
      <c r="I20" s="259"/>
      <c r="J20" s="259"/>
      <c r="K20" s="259"/>
      <c r="L20" s="259"/>
      <c r="M20" s="259"/>
      <c r="N20" s="259"/>
      <c r="O20" s="259"/>
      <c r="P20" s="259"/>
      <c r="Q20" s="217"/>
      <c r="R20" s="217"/>
    </row>
    <row r="21" spans="1:18" s="15" customFormat="1" ht="27" customHeight="1">
      <c r="A21" s="104"/>
      <c r="B21" s="264"/>
      <c r="C21" s="264" t="s">
        <v>67</v>
      </c>
      <c r="D21" s="239"/>
      <c r="E21" s="264"/>
      <c r="F21" s="603" t="s">
        <v>68</v>
      </c>
      <c r="G21" s="604"/>
      <c r="H21" s="239"/>
      <c r="I21" s="264"/>
      <c r="J21" s="264" t="s">
        <v>69</v>
      </c>
      <c r="K21" s="239"/>
      <c r="L21" s="613"/>
      <c r="M21" s="613"/>
      <c r="N21" s="613"/>
      <c r="O21" s="613"/>
      <c r="P21" s="613" t="s">
        <v>70</v>
      </c>
      <c r="Q21" s="613"/>
      <c r="R21" s="613"/>
    </row>
    <row r="22" spans="1:18" ht="27" customHeight="1">
      <c r="A22" s="88"/>
      <c r="B22" s="224" t="s">
        <v>1</v>
      </c>
      <c r="C22" s="265">
        <f>SUM('1:30'!I186)</f>
        <v>0</v>
      </c>
      <c r="D22" s="217"/>
      <c r="E22" s="224" t="s">
        <v>1</v>
      </c>
      <c r="F22" s="583">
        <f>SUM('1:30'!L186)</f>
        <v>0</v>
      </c>
      <c r="G22" s="584">
        <f>SUM('1'!M186)</f>
        <v>0</v>
      </c>
      <c r="H22" s="217"/>
      <c r="I22" s="224" t="s">
        <v>1</v>
      </c>
      <c r="J22" s="265">
        <f>SUM('1:30'!O186)</f>
        <v>0</v>
      </c>
      <c r="K22" s="266"/>
      <c r="L22" s="612" t="s">
        <v>1</v>
      </c>
      <c r="M22" s="612"/>
      <c r="N22" s="612"/>
      <c r="O22" s="612"/>
      <c r="P22" s="583">
        <f>SUM('1:30'!R186)</f>
        <v>0</v>
      </c>
      <c r="Q22" s="606">
        <f>SUM('1'!V186)</f>
        <v>0</v>
      </c>
      <c r="R22" s="584">
        <f>SUM('1'!W186)</f>
        <v>0</v>
      </c>
    </row>
    <row r="23" spans="1:18" ht="27" customHeight="1">
      <c r="A23" s="88"/>
      <c r="B23" s="224" t="s">
        <v>2</v>
      </c>
      <c r="C23" s="265">
        <f>SUM('1:30'!I187)</f>
        <v>0</v>
      </c>
      <c r="D23" s="217"/>
      <c r="E23" s="224" t="s">
        <v>2</v>
      </c>
      <c r="F23" s="583">
        <f>SUM('1:30'!L187)</f>
        <v>0</v>
      </c>
      <c r="G23" s="584">
        <f>SUM('1'!M187)</f>
        <v>0</v>
      </c>
      <c r="H23" s="217"/>
      <c r="I23" s="224" t="s">
        <v>2</v>
      </c>
      <c r="J23" s="265">
        <f>SUM('1:30'!O187)</f>
        <v>0</v>
      </c>
      <c r="K23" s="217"/>
      <c r="L23" s="612" t="s">
        <v>2</v>
      </c>
      <c r="M23" s="612"/>
      <c r="N23" s="612"/>
      <c r="O23" s="612"/>
      <c r="P23" s="583">
        <f>SUM('1:30'!R187)</f>
        <v>0</v>
      </c>
      <c r="Q23" s="606">
        <f>SUM('1'!V187)</f>
        <v>0</v>
      </c>
      <c r="R23" s="584">
        <f>SUM('1'!W187)</f>
        <v>0</v>
      </c>
    </row>
    <row r="24" spans="1:18" ht="27" customHeight="1">
      <c r="A24" s="88"/>
      <c r="B24" s="224" t="s">
        <v>51</v>
      </c>
      <c r="C24" s="319">
        <f>SUM('1:30'!I188)</f>
        <v>0</v>
      </c>
      <c r="D24" s="217"/>
      <c r="E24" s="224" t="s">
        <v>51</v>
      </c>
      <c r="F24" s="585">
        <f>SUM('1:30'!L188)</f>
        <v>0</v>
      </c>
      <c r="G24" s="586">
        <f>SUM('1'!M188)</f>
        <v>0</v>
      </c>
      <c r="H24" s="217"/>
      <c r="I24" s="224" t="s">
        <v>51</v>
      </c>
      <c r="J24" s="319">
        <f>SUM('1:30'!O188)</f>
        <v>0</v>
      </c>
      <c r="K24" s="217"/>
      <c r="L24" s="612" t="s">
        <v>51</v>
      </c>
      <c r="M24" s="612"/>
      <c r="N24" s="612"/>
      <c r="O24" s="612"/>
      <c r="P24" s="585">
        <f>SUM('1:30'!R188)</f>
        <v>0</v>
      </c>
      <c r="Q24" s="616">
        <f>SUM('1'!V188)</f>
        <v>0</v>
      </c>
      <c r="R24" s="586">
        <f>SUM('1'!W188)</f>
        <v>0</v>
      </c>
    </row>
    <row r="25" spans="1:18" ht="27" customHeight="1">
      <c r="A25" s="88"/>
      <c r="B25" s="224" t="s">
        <v>4</v>
      </c>
      <c r="C25" s="265">
        <f>SUM('1:30'!I189)</f>
        <v>0</v>
      </c>
      <c r="D25" s="217"/>
      <c r="E25" s="224" t="s">
        <v>4</v>
      </c>
      <c r="F25" s="583">
        <f>SUM('1:30'!L189)</f>
        <v>0</v>
      </c>
      <c r="G25" s="584">
        <f>SUM('1'!M189)</f>
        <v>0</v>
      </c>
      <c r="H25" s="217"/>
      <c r="I25" s="224" t="s">
        <v>4</v>
      </c>
      <c r="J25" s="265">
        <f>SUM('1:30'!O189)</f>
        <v>0</v>
      </c>
      <c r="K25" s="217"/>
      <c r="L25" s="612" t="s">
        <v>4</v>
      </c>
      <c r="M25" s="612"/>
      <c r="N25" s="612"/>
      <c r="O25" s="612"/>
      <c r="P25" s="583">
        <f>SUM('1:30'!R189)</f>
        <v>0</v>
      </c>
      <c r="Q25" s="606">
        <f>SUM('1'!V189)</f>
        <v>0</v>
      </c>
      <c r="R25" s="584">
        <f>SUM('1'!W189)</f>
        <v>0</v>
      </c>
    </row>
    <row r="26" spans="1:18" ht="27" customHeight="1">
      <c r="A26" s="88"/>
      <c r="B26" s="227" t="s">
        <v>18</v>
      </c>
      <c r="C26" s="265">
        <f>SUM('1:30'!I190)</f>
        <v>0</v>
      </c>
      <c r="D26" s="217"/>
      <c r="E26" s="227" t="s">
        <v>18</v>
      </c>
      <c r="F26" s="583">
        <f>SUM('1:30'!L190)</f>
        <v>0</v>
      </c>
      <c r="G26" s="584">
        <f>SUM('1'!M190)</f>
        <v>0</v>
      </c>
      <c r="H26" s="217"/>
      <c r="I26" s="227" t="s">
        <v>18</v>
      </c>
      <c r="J26" s="265">
        <f>SUM('1:30'!O190)</f>
        <v>0</v>
      </c>
      <c r="K26" s="217"/>
      <c r="L26" s="608" t="s">
        <v>18</v>
      </c>
      <c r="M26" s="608"/>
      <c r="N26" s="608"/>
      <c r="O26" s="608"/>
      <c r="P26" s="583">
        <f>SUM('1:30'!R190)</f>
        <v>0</v>
      </c>
      <c r="Q26" s="606">
        <f>SUM('1'!V190)</f>
        <v>0</v>
      </c>
      <c r="R26" s="584">
        <f>SUM('1'!W190)</f>
        <v>0</v>
      </c>
    </row>
    <row r="27" spans="1:18" ht="27" customHeight="1">
      <c r="B27" s="11"/>
      <c r="C27" s="12"/>
      <c r="D27" s="9"/>
      <c r="E27" s="10"/>
      <c r="F27" s="10"/>
      <c r="G27" s="13"/>
    </row>
    <row r="28" spans="1:18">
      <c r="J28" s="3"/>
    </row>
  </sheetData>
  <sheetProtection algorithmName="SHA-512" hashValue="6idt4DT2CQR53U83NAe5DMfgpPcxYd1Sos316+hT7KjqXwdSAxvUthoFb9mfobVoT29fVrDs1hmSEg58HaCQEA==" saltValue="1uV01PmIwY9knx1U4HwN3A==" spinCount="100000" sheet="1" objects="1" scenarios="1" selectLockedCells="1"/>
  <mergeCells count="34">
    <mergeCell ref="P23:R23"/>
    <mergeCell ref="P22:R22"/>
    <mergeCell ref="K1:L1"/>
    <mergeCell ref="L26:O26"/>
    <mergeCell ref="B2:R2"/>
    <mergeCell ref="B12:Q12"/>
    <mergeCell ref="L25:O25"/>
    <mergeCell ref="L24:O24"/>
    <mergeCell ref="L23:O23"/>
    <mergeCell ref="L22:O22"/>
    <mergeCell ref="L21:O21"/>
    <mergeCell ref="N8:O8"/>
    <mergeCell ref="P21:R21"/>
    <mergeCell ref="P26:R26"/>
    <mergeCell ref="P25:R25"/>
    <mergeCell ref="P24:R24"/>
    <mergeCell ref="C9:C10"/>
    <mergeCell ref="B9:B10"/>
    <mergeCell ref="C4:E4"/>
    <mergeCell ref="F22:G22"/>
    <mergeCell ref="F21:G21"/>
    <mergeCell ref="G4:H4"/>
    <mergeCell ref="F26:G26"/>
    <mergeCell ref="F25:G25"/>
    <mergeCell ref="F24:G24"/>
    <mergeCell ref="F23:G23"/>
    <mergeCell ref="L4:O4"/>
    <mergeCell ref="I4:J4"/>
    <mergeCell ref="F11:G11"/>
    <mergeCell ref="F10:G10"/>
    <mergeCell ref="F9:G9"/>
    <mergeCell ref="F8:G8"/>
    <mergeCell ref="F7:G7"/>
    <mergeCell ref="L6:O6"/>
  </mergeCells>
  <phoneticPr fontId="9"/>
  <printOptions horizontalCentered="1" verticalCentered="1"/>
  <pageMargins left="0.70866141732283472" right="0.70866141732283472" top="0.74803149606299213" bottom="0.74803149606299213" header="0.31496062992125984" footer="0.31496062992125984"/>
  <pageSetup paperSize="9" scale="65" orientation="landscape" blackAndWhite="1"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J15"/>
  <sheetViews>
    <sheetView workbookViewId="0">
      <selection activeCell="P11" sqref="P11"/>
    </sheetView>
  </sheetViews>
  <sheetFormatPr defaultRowHeight="13.5"/>
  <cols>
    <col min="1" max="1" width="1.375" customWidth="1"/>
    <col min="2" max="2" width="10.25" customWidth="1"/>
    <col min="3" max="3" width="11" customWidth="1"/>
  </cols>
  <sheetData>
    <row r="1" spans="1:10" ht="96" customHeight="1">
      <c r="A1" s="409"/>
      <c r="B1" s="617" t="s">
        <v>249</v>
      </c>
      <c r="C1" s="617"/>
      <c r="D1" s="617"/>
      <c r="E1" s="617"/>
      <c r="F1" s="617"/>
      <c r="G1" s="617"/>
      <c r="H1" s="617"/>
      <c r="I1" s="617"/>
      <c r="J1" s="617"/>
    </row>
    <row r="2" spans="1:10" ht="78" customHeight="1">
      <c r="A2" s="409"/>
      <c r="B2" s="617" t="s">
        <v>250</v>
      </c>
      <c r="C2" s="618"/>
      <c r="D2" s="618"/>
      <c r="E2" s="618"/>
      <c r="F2" s="618"/>
      <c r="G2" s="618"/>
      <c r="H2" s="618"/>
      <c r="I2" s="618"/>
      <c r="J2" s="618"/>
    </row>
    <row r="3" spans="1:10" ht="17.25">
      <c r="A3" s="410"/>
    </row>
    <row r="4" spans="1:10">
      <c r="A4" s="411"/>
    </row>
    <row r="5" spans="1:10" ht="14.25">
      <c r="A5" s="412"/>
    </row>
    <row r="6" spans="1:10" ht="18">
      <c r="A6" s="413"/>
    </row>
    <row r="7" spans="1:10" ht="19.5">
      <c r="A7" s="414"/>
    </row>
    <row r="8" spans="1:10" ht="18">
      <c r="A8" s="413"/>
    </row>
    <row r="9" spans="1:10" ht="17.25">
      <c r="A9" s="415"/>
    </row>
    <row r="10" spans="1:10" ht="17.25">
      <c r="A10" s="416"/>
    </row>
    <row r="11" spans="1:10" ht="14.25">
      <c r="A11" s="409"/>
    </row>
    <row r="12" spans="1:10" ht="14.25">
      <c r="A12" s="409"/>
    </row>
    <row r="13" spans="1:10" ht="14.25">
      <c r="A13" s="409"/>
    </row>
    <row r="14" spans="1:10" ht="14.25">
      <c r="A14" s="409"/>
    </row>
    <row r="15" spans="1:10" ht="14.25">
      <c r="A15" s="409"/>
    </row>
  </sheetData>
  <sheetProtection algorithmName="SHA-512" hashValue="42/6PhzwTW/hnR4qsLTFg+3D5FAVVyzQsFVad/mTRaXjQndIWH6eOugZhWjlTPTxS7gciBHN79h0by9IS938nw==" saltValue="KE2haLJ5nkaSN2IdGJ3gbA==" spinCount="100000" sheet="1" objects="1" scenarios="1"/>
  <mergeCells count="2">
    <mergeCell ref="B1:J1"/>
    <mergeCell ref="B2:J2"/>
  </mergeCells>
  <phoneticPr fontId="10"/>
  <printOptions horizontalCentered="1" vertic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B050"/>
    <pageSetUpPr fitToPage="1"/>
  </sheetPr>
  <dimension ref="A1:P41"/>
  <sheetViews>
    <sheetView view="pageBreakPreview" topLeftCell="A31" zoomScale="80" zoomScaleNormal="70" zoomScaleSheetLayoutView="80" workbookViewId="0">
      <selection activeCell="A12" sqref="A12:F12"/>
    </sheetView>
  </sheetViews>
  <sheetFormatPr defaultRowHeight="13.5"/>
  <cols>
    <col min="1" max="1" width="7.75" customWidth="1"/>
    <col min="2" max="2" width="10.25" customWidth="1"/>
    <col min="3" max="3" width="6" customWidth="1"/>
    <col min="4" max="4" width="11" customWidth="1"/>
    <col min="5" max="5" width="7.5" bestFit="1" customWidth="1"/>
    <col min="6" max="6" width="15.5" customWidth="1"/>
    <col min="7" max="7" width="6.375" customWidth="1"/>
    <col min="8" max="8" width="4.875" customWidth="1"/>
    <col min="9" max="9" width="6.375" customWidth="1"/>
    <col min="10" max="10" width="4.875" customWidth="1"/>
    <col min="11" max="11" width="6.375" customWidth="1"/>
    <col min="12" max="12" width="5.125" customWidth="1"/>
  </cols>
  <sheetData>
    <row r="1" spans="1:13">
      <c r="A1" s="636" t="s">
        <v>41</v>
      </c>
      <c r="B1" s="637"/>
      <c r="C1" s="52"/>
    </row>
    <row r="2" spans="1:13" s="18" customFormat="1" ht="24" customHeight="1">
      <c r="A2" s="55"/>
      <c r="B2" s="19"/>
      <c r="C2" s="19"/>
      <c r="D2" s="19"/>
      <c r="E2" s="19"/>
      <c r="F2" s="341" t="s">
        <v>231</v>
      </c>
      <c r="G2" s="106"/>
      <c r="H2" s="85" t="s">
        <v>80</v>
      </c>
      <c r="I2" s="106"/>
      <c r="J2" s="85" t="s">
        <v>81</v>
      </c>
      <c r="K2" s="106"/>
      <c r="L2" s="85" t="s">
        <v>82</v>
      </c>
    </row>
    <row r="3" spans="1:13" ht="13.5" customHeight="1">
      <c r="A3" s="16"/>
    </row>
    <row r="4" spans="1:13" ht="24">
      <c r="A4" s="337" t="s">
        <v>231</v>
      </c>
      <c r="B4" s="336">
        <v>6</v>
      </c>
      <c r="C4" s="640" t="s">
        <v>98</v>
      </c>
      <c r="D4" s="640"/>
      <c r="E4" s="640"/>
      <c r="F4" s="640"/>
      <c r="G4" s="640"/>
      <c r="H4" s="640"/>
      <c r="I4" s="640"/>
      <c r="J4" s="640"/>
      <c r="K4" s="640"/>
      <c r="L4" s="640"/>
    </row>
    <row r="5" spans="1:13" ht="9.75" customHeight="1">
      <c r="A5" s="16"/>
    </row>
    <row r="6" spans="1:13" s="18" customFormat="1" ht="17.25">
      <c r="A6" s="620" t="s">
        <v>25</v>
      </c>
      <c r="B6" s="448"/>
      <c r="C6" s="56"/>
      <c r="D6" s="19"/>
      <c r="E6" s="19"/>
      <c r="F6" s="19"/>
      <c r="G6" s="19"/>
      <c r="H6" s="19"/>
      <c r="I6" s="19"/>
      <c r="J6" s="19"/>
      <c r="K6" s="19"/>
    </row>
    <row r="7" spans="1:13" s="18" customFormat="1" ht="17.25">
      <c r="A7" s="633" t="s">
        <v>26</v>
      </c>
      <c r="B7" s="448"/>
      <c r="C7" s="56"/>
      <c r="D7" s="19"/>
      <c r="E7" s="19"/>
      <c r="F7" s="19"/>
      <c r="G7" s="19"/>
      <c r="H7" s="19"/>
      <c r="I7" s="19"/>
      <c r="J7" s="19"/>
      <c r="K7" s="19"/>
    </row>
    <row r="8" spans="1:13" s="18" customFormat="1" ht="39" customHeight="1">
      <c r="A8" s="55"/>
      <c r="B8" s="19"/>
      <c r="C8" s="19"/>
      <c r="D8" s="19"/>
      <c r="E8" s="638" t="s">
        <v>28</v>
      </c>
      <c r="F8" s="639"/>
      <c r="G8" s="641">
        <f>【様式１】申請書!G7</f>
        <v>0</v>
      </c>
      <c r="H8" s="641"/>
      <c r="I8" s="641"/>
      <c r="J8" s="641"/>
      <c r="K8" s="642"/>
      <c r="L8" s="642"/>
    </row>
    <row r="9" spans="1:13" s="18" customFormat="1" ht="39" customHeight="1">
      <c r="A9" s="55"/>
      <c r="B9" s="19"/>
      <c r="C9" s="19"/>
      <c r="D9" s="19"/>
      <c r="E9" s="638" t="s">
        <v>34</v>
      </c>
      <c r="F9" s="639"/>
      <c r="G9" s="641">
        <f>【様式１】申請書!G8</f>
        <v>0</v>
      </c>
      <c r="H9" s="641"/>
      <c r="I9" s="641"/>
      <c r="J9" s="641"/>
      <c r="K9" s="642"/>
      <c r="L9" s="642"/>
    </row>
    <row r="10" spans="1:13" s="18" customFormat="1" ht="39" customHeight="1">
      <c r="A10" s="55"/>
      <c r="B10" s="54"/>
      <c r="C10" s="54"/>
      <c r="D10" s="19"/>
      <c r="E10" s="638" t="s">
        <v>27</v>
      </c>
      <c r="F10" s="639"/>
      <c r="G10" s="641">
        <f>【様式１】申請書!G9</f>
        <v>0</v>
      </c>
      <c r="H10" s="641"/>
      <c r="I10" s="641"/>
      <c r="J10" s="641"/>
      <c r="K10" s="642"/>
      <c r="L10" s="116"/>
    </row>
    <row r="11" spans="1:13" s="18" customFormat="1" ht="17.25">
      <c r="A11" s="20"/>
      <c r="B11" s="54"/>
      <c r="C11" s="54"/>
      <c r="D11" s="19"/>
      <c r="E11" s="19"/>
      <c r="F11" s="19"/>
      <c r="G11" s="19"/>
      <c r="H11" s="19"/>
      <c r="I11" s="19"/>
      <c r="J11" s="19"/>
      <c r="K11" s="19"/>
    </row>
    <row r="12" spans="1:13" s="18" customFormat="1" ht="24" customHeight="1">
      <c r="A12" s="644" t="s">
        <v>224</v>
      </c>
      <c r="B12" s="644"/>
      <c r="C12" s="644"/>
      <c r="D12" s="644"/>
      <c r="E12" s="644"/>
      <c r="F12" s="644"/>
      <c r="G12" s="645" t="s">
        <v>114</v>
      </c>
      <c r="H12" s="645"/>
      <c r="I12" s="645"/>
      <c r="J12" s="645"/>
      <c r="K12" s="645"/>
      <c r="L12" s="645"/>
      <c r="M12" s="645"/>
    </row>
    <row r="13" spans="1:13" s="145" customFormat="1" ht="24" customHeight="1">
      <c r="A13" s="643" t="s">
        <v>115</v>
      </c>
      <c r="B13" s="643"/>
      <c r="C13" s="643"/>
      <c r="D13" s="643"/>
      <c r="E13" s="643"/>
      <c r="F13" s="643"/>
      <c r="G13" s="643"/>
      <c r="H13" s="643"/>
      <c r="I13" s="643"/>
      <c r="J13" s="643"/>
      <c r="K13" s="643"/>
      <c r="L13" s="643"/>
      <c r="M13" s="643"/>
    </row>
    <row r="14" spans="1:13" s="145" customFormat="1" ht="24" customHeight="1">
      <c r="A14" s="643" t="s">
        <v>236</v>
      </c>
      <c r="B14" s="643"/>
      <c r="C14" s="643"/>
      <c r="D14" s="643"/>
      <c r="E14" s="643"/>
      <c r="F14" s="643"/>
      <c r="G14" s="643"/>
      <c r="H14" s="643"/>
      <c r="I14" s="643"/>
      <c r="J14" s="643"/>
      <c r="K14" s="643"/>
      <c r="L14" s="643"/>
      <c r="M14" s="643"/>
    </row>
    <row r="15" spans="1:13" s="145" customFormat="1" ht="24" customHeight="1">
      <c r="A15" s="643" t="s">
        <v>237</v>
      </c>
      <c r="B15" s="643"/>
      <c r="C15" s="643"/>
      <c r="D15" s="643"/>
      <c r="E15" s="643"/>
      <c r="F15" s="643"/>
      <c r="G15" s="643"/>
      <c r="H15" s="643"/>
      <c r="I15" s="643"/>
      <c r="J15" s="643"/>
      <c r="K15" s="643"/>
      <c r="L15" s="643"/>
      <c r="M15" s="643"/>
    </row>
    <row r="16" spans="1:13" s="145" customFormat="1" ht="24" customHeight="1">
      <c r="A16" s="643" t="s">
        <v>238</v>
      </c>
      <c r="B16" s="643"/>
      <c r="C16" s="643"/>
      <c r="D16" s="643"/>
      <c r="E16" s="643"/>
      <c r="F16" s="643"/>
      <c r="G16" s="643"/>
      <c r="H16" s="643"/>
      <c r="I16" s="643"/>
      <c r="J16" s="643"/>
      <c r="K16" s="643"/>
      <c r="L16" s="643"/>
      <c r="M16" s="643"/>
    </row>
    <row r="17" spans="1:16" s="18" customFormat="1" ht="9" customHeight="1">
      <c r="A17" s="301"/>
      <c r="B17" s="302"/>
      <c r="C17" s="302"/>
      <c r="D17" s="302"/>
      <c r="E17" s="302"/>
      <c r="F17" s="302"/>
      <c r="G17" s="302"/>
      <c r="H17" s="302"/>
      <c r="I17" s="302"/>
      <c r="J17" s="302"/>
      <c r="K17" s="302"/>
      <c r="L17" s="303"/>
      <c r="M17" s="303"/>
    </row>
    <row r="18" spans="1:16" s="18" customFormat="1" ht="17.25" customHeight="1">
      <c r="A18" s="630" t="s">
        <v>42</v>
      </c>
      <c r="B18" s="630"/>
      <c r="C18" s="630"/>
      <c r="D18" s="630"/>
      <c r="E18" s="630"/>
      <c r="F18" s="630"/>
      <c r="G18" s="54"/>
      <c r="H18" s="54"/>
      <c r="I18" s="54"/>
      <c r="J18" s="54"/>
      <c r="K18" s="54"/>
    </row>
    <row r="19" spans="1:16" s="18" customFormat="1" ht="21.75" customHeight="1">
      <c r="A19" s="632"/>
      <c r="B19" s="632"/>
      <c r="C19" s="54"/>
      <c r="D19" s="22" t="s">
        <v>29</v>
      </c>
      <c r="E19" s="44"/>
      <c r="F19" s="327">
        <f>【様式１０別紙】変更申請総合計!C9</f>
        <v>0</v>
      </c>
      <c r="G19" s="54"/>
      <c r="H19" s="54"/>
      <c r="I19" s="54"/>
      <c r="J19" s="54"/>
      <c r="K19" s="54"/>
    </row>
    <row r="20" spans="1:16" s="18" customFormat="1" ht="9" customHeight="1">
      <c r="A20" s="19"/>
      <c r="B20" s="19"/>
      <c r="C20" s="19"/>
      <c r="D20" s="19"/>
      <c r="F20" s="23"/>
      <c r="G20" s="19"/>
      <c r="H20" s="19"/>
      <c r="I20" s="19"/>
      <c r="J20" s="19"/>
      <c r="K20" s="19"/>
    </row>
    <row r="21" spans="1:16" s="18" customFormat="1" ht="24" customHeight="1">
      <c r="A21" s="55"/>
      <c r="B21" s="19"/>
      <c r="C21" s="19"/>
      <c r="D21" s="25" t="s">
        <v>30</v>
      </c>
      <c r="E21" s="44"/>
      <c r="F21" s="327">
        <f>【様式１０別紙】変更申請総合計!C26</f>
        <v>0</v>
      </c>
      <c r="G21" s="19"/>
      <c r="H21" s="19"/>
      <c r="I21" s="19"/>
      <c r="J21" s="19"/>
      <c r="K21" s="19"/>
    </row>
    <row r="22" spans="1:16" s="18" customFormat="1" ht="24" customHeight="1">
      <c r="A22" s="55"/>
      <c r="B22" s="19"/>
      <c r="C22" s="19"/>
      <c r="D22" s="24" t="s">
        <v>31</v>
      </c>
      <c r="E22" s="44"/>
      <c r="F22" s="328">
        <f>【様式１０別紙】変更申請総合計!F26</f>
        <v>0</v>
      </c>
      <c r="G22" s="19"/>
      <c r="H22" s="19"/>
      <c r="I22" s="19"/>
      <c r="J22" s="19"/>
      <c r="K22" s="19"/>
    </row>
    <row r="23" spans="1:16" s="18" customFormat="1" ht="24" customHeight="1">
      <c r="A23" s="55"/>
      <c r="B23" s="19"/>
      <c r="C23" s="19"/>
      <c r="D23" s="24" t="s">
        <v>32</v>
      </c>
      <c r="E23" s="44"/>
      <c r="F23" s="328">
        <f>【様式１０別紙】変更申請総合計!J26</f>
        <v>0</v>
      </c>
      <c r="G23" s="19"/>
      <c r="H23" s="19"/>
      <c r="I23" s="19"/>
      <c r="J23" s="19"/>
      <c r="K23" s="19"/>
    </row>
    <row r="24" spans="1:16" s="18" customFormat="1" ht="24" customHeight="1">
      <c r="A24" s="55"/>
      <c r="B24" s="19"/>
      <c r="C24" s="19"/>
      <c r="D24" s="25" t="s">
        <v>33</v>
      </c>
      <c r="E24" s="44"/>
      <c r="F24" s="328">
        <f>【様式１０別紙】変更申請総合計!P26</f>
        <v>0</v>
      </c>
      <c r="G24" s="19"/>
      <c r="H24" s="19"/>
      <c r="I24" s="19"/>
      <c r="J24" s="19"/>
      <c r="K24" s="19"/>
    </row>
    <row r="25" spans="1:16" s="18" customFormat="1" ht="8.25" customHeight="1">
      <c r="A25" s="55"/>
      <c r="B25" s="19"/>
      <c r="C25" s="19"/>
      <c r="D25" s="19"/>
      <c r="E25" s="19"/>
      <c r="F25" s="19"/>
      <c r="G25" s="19"/>
      <c r="H25" s="19"/>
      <c r="I25" s="19"/>
      <c r="J25" s="19"/>
      <c r="K25" s="19"/>
    </row>
    <row r="26" spans="1:16" s="18" customFormat="1" ht="24" customHeight="1">
      <c r="A26" s="633" t="s">
        <v>45</v>
      </c>
      <c r="B26" s="448"/>
      <c r="C26" s="448"/>
      <c r="D26" s="448"/>
      <c r="E26" s="448"/>
      <c r="F26" s="448"/>
      <c r="G26" s="56"/>
      <c r="H26" s="56"/>
      <c r="I26" s="56"/>
      <c r="J26" s="56"/>
      <c r="K26" s="56"/>
    </row>
    <row r="27" spans="1:16" s="18" customFormat="1" ht="17.25">
      <c r="A27" s="55"/>
      <c r="B27" s="46" t="s">
        <v>74</v>
      </c>
      <c r="C27" s="46"/>
      <c r="D27" s="56"/>
      <c r="E27" s="56"/>
      <c r="F27" s="56"/>
      <c r="G27" s="56"/>
      <c r="H27" s="56"/>
      <c r="I27" s="56"/>
      <c r="J27" s="56"/>
      <c r="K27" s="56"/>
    </row>
    <row r="28" spans="1:16" s="18" customFormat="1" ht="30.75" customHeight="1">
      <c r="A28" s="55"/>
      <c r="B28" s="107"/>
      <c r="C28" s="624" t="s">
        <v>72</v>
      </c>
      <c r="D28" s="625"/>
      <c r="E28" s="625"/>
      <c r="F28" s="625"/>
      <c r="G28" s="84" t="s">
        <v>83</v>
      </c>
      <c r="H28" s="634"/>
      <c r="I28" s="635"/>
      <c r="J28" s="635"/>
      <c r="K28" s="635"/>
      <c r="L28" s="53" t="s">
        <v>78</v>
      </c>
      <c r="P28" s="18" t="s">
        <v>73</v>
      </c>
    </row>
    <row r="29" spans="1:16" s="18" customFormat="1" ht="30.75" customHeight="1">
      <c r="A29" s="55"/>
      <c r="B29" s="107"/>
      <c r="C29" s="624" t="s">
        <v>245</v>
      </c>
      <c r="D29" s="625"/>
      <c r="E29" s="625"/>
      <c r="F29" s="625"/>
      <c r="G29" s="84" t="s">
        <v>84</v>
      </c>
      <c r="H29" s="631"/>
      <c r="I29" s="631"/>
      <c r="J29" s="631"/>
      <c r="K29" s="631"/>
      <c r="L29" s="53" t="s">
        <v>78</v>
      </c>
    </row>
    <row r="30" spans="1:16" s="18" customFormat="1" ht="30.75" customHeight="1">
      <c r="A30" s="55"/>
      <c r="B30" s="107"/>
      <c r="C30" s="624" t="s">
        <v>257</v>
      </c>
      <c r="D30" s="625"/>
      <c r="E30" s="625"/>
      <c r="F30" s="625"/>
      <c r="G30" s="84" t="s">
        <v>84</v>
      </c>
      <c r="H30" s="631"/>
      <c r="I30" s="631"/>
      <c r="J30" s="631"/>
      <c r="K30" s="631"/>
      <c r="L30" s="53" t="s">
        <v>78</v>
      </c>
    </row>
    <row r="31" spans="1:16" s="18" customFormat="1" ht="31.5" customHeight="1">
      <c r="A31" s="55"/>
      <c r="B31" s="107"/>
      <c r="C31" s="624" t="s">
        <v>246</v>
      </c>
      <c r="D31" s="625"/>
      <c r="E31" s="625"/>
      <c r="F31" s="625"/>
      <c r="G31" s="84" t="s">
        <v>84</v>
      </c>
      <c r="H31" s="631"/>
      <c r="I31" s="631"/>
      <c r="J31" s="631"/>
      <c r="K31" s="631"/>
      <c r="L31" s="86" t="s">
        <v>79</v>
      </c>
    </row>
    <row r="32" spans="1:16" s="18" customFormat="1" ht="31.5" customHeight="1">
      <c r="A32" s="55"/>
      <c r="B32" s="622"/>
      <c r="C32" s="624" t="s">
        <v>75</v>
      </c>
      <c r="D32" s="625"/>
      <c r="E32" s="625"/>
      <c r="F32" s="43"/>
      <c r="G32" s="84" t="s">
        <v>84</v>
      </c>
      <c r="H32" s="629"/>
      <c r="I32" s="629"/>
      <c r="J32" s="629"/>
      <c r="K32" s="629"/>
      <c r="L32" s="86" t="s">
        <v>79</v>
      </c>
    </row>
    <row r="33" spans="1:14" s="18" customFormat="1" ht="35.25" customHeight="1">
      <c r="A33" s="21"/>
      <c r="B33" s="623"/>
      <c r="C33" s="87"/>
      <c r="D33" s="626"/>
      <c r="E33" s="627"/>
      <c r="F33" s="627"/>
      <c r="G33" s="627"/>
      <c r="H33" s="627"/>
      <c r="I33" s="627"/>
      <c r="J33" s="627"/>
      <c r="K33" s="627"/>
      <c r="L33" s="628"/>
    </row>
    <row r="34" spans="1:14" s="18" customFormat="1" ht="6.75" customHeight="1">
      <c r="A34" s="55"/>
      <c r="B34" s="17"/>
      <c r="C34" s="17"/>
      <c r="D34" s="17"/>
      <c r="E34" s="17"/>
      <c r="F34" s="17"/>
      <c r="G34" s="17"/>
      <c r="H34" s="17"/>
      <c r="I34" s="17"/>
      <c r="J34" s="17"/>
      <c r="K34" s="17"/>
    </row>
    <row r="35" spans="1:14" s="18" customFormat="1" ht="20.25" customHeight="1">
      <c r="A35" s="620" t="s">
        <v>46</v>
      </c>
      <c r="B35" s="448"/>
      <c r="C35" s="448"/>
      <c r="D35" s="448"/>
      <c r="E35" s="448"/>
      <c r="F35" s="17"/>
      <c r="G35" s="17"/>
      <c r="H35" s="17"/>
      <c r="I35" s="17"/>
      <c r="J35" s="17"/>
      <c r="K35" s="17"/>
    </row>
    <row r="36" spans="1:14" s="18" customFormat="1" ht="20.25" customHeight="1">
      <c r="A36" s="620" t="s">
        <v>44</v>
      </c>
      <c r="B36" s="621"/>
      <c r="C36" s="621"/>
      <c r="D36" s="621"/>
      <c r="E36" s="621"/>
      <c r="F36" s="621"/>
      <c r="G36" s="621"/>
      <c r="H36" s="621"/>
      <c r="I36" s="621"/>
      <c r="J36" s="621"/>
      <c r="K36" s="621"/>
    </row>
    <row r="37" spans="1:14" s="18" customFormat="1" ht="20.25" customHeight="1">
      <c r="A37" s="620" t="s">
        <v>43</v>
      </c>
      <c r="B37" s="621"/>
      <c r="C37" s="621"/>
      <c r="D37" s="621"/>
      <c r="E37" s="621"/>
      <c r="F37" s="621"/>
      <c r="G37" s="621"/>
      <c r="H37" s="621"/>
      <c r="I37" s="621"/>
      <c r="J37" s="621"/>
      <c r="K37" s="621"/>
    </row>
    <row r="38" spans="1:14" s="18" customFormat="1" ht="20.25" customHeight="1">
      <c r="A38" s="620"/>
      <c r="B38" s="621"/>
      <c r="C38" s="621"/>
      <c r="D38" s="621"/>
      <c r="E38" s="621"/>
      <c r="F38" s="621"/>
      <c r="G38" s="621"/>
      <c r="H38" s="621"/>
      <c r="I38" s="621"/>
      <c r="J38" s="621"/>
      <c r="K38" s="621"/>
    </row>
    <row r="39" spans="1:14" s="29" customFormat="1" ht="30" customHeight="1">
      <c r="A39" s="42"/>
      <c r="B39" s="77" t="s">
        <v>36</v>
      </c>
      <c r="C39" s="431"/>
      <c r="D39" s="431"/>
      <c r="E39" s="431"/>
      <c r="F39" s="431"/>
      <c r="G39" s="431"/>
      <c r="H39" s="431"/>
      <c r="I39" s="432"/>
      <c r="J39" s="138"/>
      <c r="K39" s="78"/>
      <c r="L39" s="78"/>
      <c r="M39" s="78"/>
      <c r="N39" s="78"/>
    </row>
    <row r="40" spans="1:14" s="29" customFormat="1" ht="30" customHeight="1">
      <c r="A40" s="42"/>
      <c r="B40" s="79" t="s">
        <v>37</v>
      </c>
      <c r="C40" s="80" t="s">
        <v>38</v>
      </c>
      <c r="D40" s="619"/>
      <c r="E40" s="431"/>
      <c r="F40" s="80" t="s">
        <v>39</v>
      </c>
      <c r="G40" s="433"/>
      <c r="H40" s="433"/>
      <c r="I40" s="434"/>
      <c r="J40" s="138"/>
      <c r="K40" s="137"/>
      <c r="L40" s="78"/>
      <c r="M40" s="78"/>
      <c r="N40" s="78"/>
    </row>
    <row r="41" spans="1:14" s="29" customFormat="1" ht="30" customHeight="1">
      <c r="A41" s="42"/>
      <c r="B41" s="352"/>
      <c r="C41" s="351" t="s">
        <v>40</v>
      </c>
      <c r="D41" s="428"/>
      <c r="E41" s="428"/>
      <c r="F41" s="428"/>
      <c r="G41" s="428"/>
      <c r="H41" s="428"/>
      <c r="I41" s="429"/>
      <c r="J41" s="142"/>
      <c r="K41" s="78"/>
      <c r="L41" s="78"/>
      <c r="M41" s="78"/>
      <c r="N41" s="78"/>
    </row>
  </sheetData>
  <sheetProtection algorithmName="SHA-512" hashValue="wg8EI3FB3r+6/WU8e8jB2YAM1a+hv+EhvvAUbJD00dIGVQK3wt3IPOd2/ajT1YowglIWg4Z5QLZ/bayOKfwCnw==" saltValue="P8Sl+yni+/954Ov42VABEw==" spinCount="100000" sheet="1" objects="1" scenarios="1" selectLockedCells="1"/>
  <mergeCells count="39">
    <mergeCell ref="A13:M13"/>
    <mergeCell ref="A14:M14"/>
    <mergeCell ref="A15:M15"/>
    <mergeCell ref="A16:M16"/>
    <mergeCell ref="E9:F9"/>
    <mergeCell ref="G9:L9"/>
    <mergeCell ref="E10:F10"/>
    <mergeCell ref="G10:K10"/>
    <mergeCell ref="A12:F12"/>
    <mergeCell ref="G12:M12"/>
    <mergeCell ref="A1:B1"/>
    <mergeCell ref="A6:B6"/>
    <mergeCell ref="A7:B7"/>
    <mergeCell ref="E8:F8"/>
    <mergeCell ref="C4:L4"/>
    <mergeCell ref="G8:L8"/>
    <mergeCell ref="A18:F18"/>
    <mergeCell ref="H31:K31"/>
    <mergeCell ref="C28:F28"/>
    <mergeCell ref="C30:F30"/>
    <mergeCell ref="A19:B19"/>
    <mergeCell ref="H30:K30"/>
    <mergeCell ref="A26:F26"/>
    <mergeCell ref="H28:K28"/>
    <mergeCell ref="C29:F29"/>
    <mergeCell ref="H29:K29"/>
    <mergeCell ref="C31:F31"/>
    <mergeCell ref="A36:K36"/>
    <mergeCell ref="A37:K37"/>
    <mergeCell ref="B32:B33"/>
    <mergeCell ref="A35:E35"/>
    <mergeCell ref="C32:E32"/>
    <mergeCell ref="D33:L33"/>
    <mergeCell ref="H32:K32"/>
    <mergeCell ref="C39:I39"/>
    <mergeCell ref="D40:E40"/>
    <mergeCell ref="G40:I40"/>
    <mergeCell ref="A38:K38"/>
    <mergeCell ref="D41:I41"/>
  </mergeCells>
  <phoneticPr fontId="8"/>
  <dataValidations count="2">
    <dataValidation type="list" allowBlank="1" showInputMessage="1" showErrorMessage="1" sqref="P29:P30" xr:uid="{00000000-0002-0000-2400-000000000000}">
      <formula1>$P$28:$P$30</formula1>
    </dataValidation>
    <dataValidation type="list" allowBlank="1" showInputMessage="1" showErrorMessage="1" sqref="B28:B33 C33" xr:uid="{00000000-0002-0000-2400-000001000000}">
      <formula1>$P$28:$P$29</formula1>
    </dataValidation>
  </dataValidations>
  <printOptions horizontalCentered="1" verticalCentered="1"/>
  <pageMargins left="0.70866141732283472" right="0.70866141732283472" top="0.74803149606299213" bottom="0.74803149606299213" header="0.31496062992125984" footer="0.31496062992125984"/>
  <pageSetup paperSize="9" scale="84" orientation="portrait" blackAndWhite="1"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B0F0"/>
    <pageSetUpPr fitToPage="1"/>
  </sheetPr>
  <dimension ref="A1:R28"/>
  <sheetViews>
    <sheetView view="pageBreakPreview" zoomScale="50" zoomScaleNormal="60" zoomScaleSheetLayoutView="50" workbookViewId="0">
      <selection activeCell="B2" sqref="B2:R2"/>
    </sheetView>
  </sheetViews>
  <sheetFormatPr defaultRowHeight="17.25"/>
  <cols>
    <col min="1" max="1" width="2.125" style="7" customWidth="1"/>
    <col min="2" max="2" width="24.875" style="293" customWidth="1"/>
    <col min="3" max="3" width="19.375" style="293" customWidth="1"/>
    <col min="4" max="4" width="4" style="293" customWidth="1"/>
    <col min="5" max="5" width="21.125" style="293" customWidth="1"/>
    <col min="6" max="6" width="3.25" style="293" customWidth="1"/>
    <col min="7" max="7" width="16.25" style="293" customWidth="1"/>
    <col min="8" max="8" width="4" style="293" customWidth="1"/>
    <col min="9" max="9" width="21.125" style="293" customWidth="1"/>
    <col min="10" max="10" width="19.5" style="293" customWidth="1"/>
    <col min="11" max="13" width="4" style="293" customWidth="1"/>
    <col min="14" max="14" width="9.5" style="293" customWidth="1"/>
    <col min="15" max="15" width="4" style="293" customWidth="1"/>
    <col min="16" max="16" width="9.5" style="293" customWidth="1"/>
    <col min="17" max="17" width="4" style="293" customWidth="1"/>
    <col min="18" max="18" width="6" style="293" customWidth="1"/>
    <col min="19" max="19" width="9" style="293"/>
    <col min="20" max="20" width="16.5" style="293" bestFit="1" customWidth="1"/>
    <col min="21" max="21" width="3.25" style="293" customWidth="1"/>
    <col min="22" max="22" width="9" style="293"/>
    <col min="23" max="23" width="16.5" style="293" bestFit="1" customWidth="1"/>
    <col min="24" max="24" width="3.25" style="293" customWidth="1"/>
    <col min="25" max="25" width="9" style="293"/>
    <col min="26" max="26" width="16.5" style="293" bestFit="1" customWidth="1"/>
    <col min="27" max="16384" width="9" style="293"/>
  </cols>
  <sheetData>
    <row r="1" spans="1:18" s="1" customFormat="1" ht="44.25" customHeight="1">
      <c r="A1" s="88"/>
      <c r="B1" s="89" t="s">
        <v>71</v>
      </c>
      <c r="C1" s="294"/>
      <c r="D1" s="284"/>
      <c r="E1" s="284"/>
      <c r="F1" s="284"/>
      <c r="G1" s="31"/>
      <c r="H1" s="90"/>
      <c r="I1" s="32"/>
      <c r="J1" s="91"/>
      <c r="K1" s="607"/>
      <c r="L1" s="607"/>
      <c r="M1" s="285"/>
      <c r="N1" s="285"/>
      <c r="O1" s="285"/>
      <c r="P1" s="285"/>
      <c r="Q1" s="93"/>
      <c r="R1" s="93"/>
    </row>
    <row r="2" spans="1:18" ht="57.75" customHeight="1">
      <c r="A2" s="88"/>
      <c r="B2" s="609" t="str">
        <f>【様式10】変更申請!F2&amp;【様式10】変更申請!B4&amp;"年度　横浜市保育士宿舎借り上げ支援事業　収支予算書"</f>
        <v>令和6年度　横浜市保育士宿舎借り上げ支援事業　収支予算書</v>
      </c>
      <c r="C2" s="609"/>
      <c r="D2" s="609"/>
      <c r="E2" s="609"/>
      <c r="F2" s="609"/>
      <c r="G2" s="609"/>
      <c r="H2" s="609"/>
      <c r="I2" s="609"/>
      <c r="J2" s="609"/>
      <c r="K2" s="609"/>
      <c r="L2" s="609"/>
      <c r="M2" s="609"/>
      <c r="N2" s="609"/>
      <c r="O2" s="609"/>
      <c r="P2" s="609"/>
      <c r="Q2" s="609"/>
      <c r="R2" s="609"/>
    </row>
    <row r="3" spans="1:18" ht="12" customHeight="1">
      <c r="A3" s="88"/>
      <c r="B3" s="294"/>
      <c r="C3" s="283"/>
      <c r="D3" s="94"/>
      <c r="E3" s="94"/>
      <c r="F3" s="94"/>
      <c r="G3" s="94"/>
      <c r="H3" s="294"/>
      <c r="I3" s="294"/>
      <c r="J3" s="294"/>
      <c r="K3" s="294"/>
      <c r="L3" s="294"/>
      <c r="M3" s="294"/>
      <c r="N3" s="294"/>
      <c r="O3" s="294"/>
      <c r="P3" s="294"/>
      <c r="Q3" s="294"/>
      <c r="R3" s="294"/>
    </row>
    <row r="4" spans="1:18" ht="27" customHeight="1">
      <c r="A4" s="88"/>
      <c r="B4" s="290" t="s">
        <v>58</v>
      </c>
      <c r="C4" s="602">
        <f>【様式１】申請書!G7</f>
        <v>0</v>
      </c>
      <c r="D4" s="602"/>
      <c r="E4" s="602"/>
      <c r="F4" s="291"/>
      <c r="G4" s="605"/>
      <c r="H4" s="605"/>
      <c r="I4" s="588"/>
      <c r="J4" s="588"/>
      <c r="K4" s="294"/>
      <c r="L4" s="587" t="s">
        <v>59</v>
      </c>
      <c r="M4" s="587"/>
      <c r="N4" s="587"/>
      <c r="O4" s="587"/>
      <c r="P4" s="97">
        <f>COUNTA('1:30'!D11,'1:30'!D41,'1:30'!D71,'1:30'!D101,'1:30'!D131,'1:30'!D161)</f>
        <v>0</v>
      </c>
      <c r="Q4" s="98" t="s">
        <v>77</v>
      </c>
      <c r="R4" s="294"/>
    </row>
    <row r="5" spans="1:18" ht="18.75" customHeight="1">
      <c r="A5" s="88"/>
      <c r="B5" s="289"/>
      <c r="C5" s="291"/>
      <c r="D5" s="94"/>
      <c r="E5" s="100"/>
      <c r="F5" s="100"/>
      <c r="G5" s="101"/>
      <c r="H5" s="294"/>
      <c r="I5" s="294"/>
      <c r="J5" s="294"/>
      <c r="K5" s="294"/>
      <c r="L5" s="294"/>
      <c r="M5" s="294"/>
      <c r="N5" s="294"/>
      <c r="O5" s="294"/>
      <c r="P5" s="294"/>
      <c r="Q5" s="294"/>
      <c r="R5" s="294"/>
    </row>
    <row r="6" spans="1:18" ht="27" customHeight="1" thickBot="1">
      <c r="A6" s="88"/>
      <c r="B6" s="295" t="s">
        <v>60</v>
      </c>
      <c r="C6" s="102"/>
      <c r="D6" s="283"/>
      <c r="E6" s="103" t="s">
        <v>61</v>
      </c>
      <c r="F6" s="103"/>
      <c r="G6" s="101"/>
      <c r="H6" s="294"/>
      <c r="I6" s="294"/>
      <c r="J6" s="294"/>
      <c r="K6" s="294"/>
      <c r="L6" s="294"/>
      <c r="M6" s="294"/>
      <c r="N6" s="294"/>
      <c r="O6" s="294"/>
      <c r="P6" s="294"/>
      <c r="Q6" s="294"/>
      <c r="R6" s="294"/>
    </row>
    <row r="7" spans="1:18" s="14" customFormat="1" ht="27" customHeight="1" thickTop="1">
      <c r="A7" s="104"/>
      <c r="B7" s="242" t="s">
        <v>62</v>
      </c>
      <c r="C7" s="243" t="s">
        <v>63</v>
      </c>
      <c r="D7" s="244"/>
      <c r="E7" s="242" t="s">
        <v>64</v>
      </c>
      <c r="F7" s="595" t="s">
        <v>63</v>
      </c>
      <c r="G7" s="596"/>
      <c r="H7" s="244"/>
      <c r="I7" s="244"/>
      <c r="J7" s="244"/>
      <c r="K7" s="244"/>
      <c r="L7" s="244"/>
      <c r="M7" s="244"/>
      <c r="N7" s="244"/>
      <c r="O7" s="244"/>
      <c r="P7" s="244"/>
      <c r="Q7" s="244"/>
      <c r="R7" s="244"/>
    </row>
    <row r="8" spans="1:18" ht="42" customHeight="1">
      <c r="A8" s="88"/>
      <c r="B8" s="245" t="s">
        <v>22</v>
      </c>
      <c r="C8" s="246">
        <f>F11-C9</f>
        <v>0</v>
      </c>
      <c r="D8" s="247"/>
      <c r="E8" s="245" t="s">
        <v>1</v>
      </c>
      <c r="F8" s="593">
        <f>C22+F22+J22+P22</f>
        <v>0</v>
      </c>
      <c r="G8" s="594"/>
      <c r="H8" s="217"/>
      <c r="I8" s="217"/>
      <c r="J8" s="217"/>
      <c r="K8" s="217"/>
      <c r="L8" s="217"/>
      <c r="M8" s="217"/>
      <c r="N8" s="217"/>
      <c r="O8" s="217"/>
      <c r="P8" s="217"/>
      <c r="Q8" s="217"/>
      <c r="R8" s="217"/>
    </row>
    <row r="9" spans="1:18" ht="42" customHeight="1">
      <c r="A9" s="88"/>
      <c r="B9" s="600" t="s">
        <v>100</v>
      </c>
      <c r="C9" s="598">
        <f>C19</f>
        <v>0</v>
      </c>
      <c r="D9" s="247"/>
      <c r="E9" s="245" t="s">
        <v>2</v>
      </c>
      <c r="F9" s="593">
        <f>C23+F23+J23+P23</f>
        <v>0</v>
      </c>
      <c r="G9" s="594"/>
      <c r="H9" s="217"/>
      <c r="I9" s="217"/>
      <c r="J9" s="217"/>
      <c r="K9" s="217"/>
      <c r="L9" s="217"/>
      <c r="M9" s="217"/>
      <c r="N9" s="217"/>
      <c r="O9" s="217"/>
      <c r="P9" s="217"/>
      <c r="Q9" s="217"/>
      <c r="R9" s="217"/>
    </row>
    <row r="10" spans="1:18" ht="42" customHeight="1">
      <c r="A10" s="88"/>
      <c r="B10" s="601"/>
      <c r="C10" s="599"/>
      <c r="D10" s="247"/>
      <c r="E10" s="250" t="s">
        <v>65</v>
      </c>
      <c r="F10" s="591">
        <f>C24+F24+J24+P24</f>
        <v>0</v>
      </c>
      <c r="G10" s="592"/>
      <c r="H10" s="217"/>
      <c r="I10" s="217"/>
      <c r="J10" s="217"/>
      <c r="K10" s="217"/>
      <c r="L10" s="217"/>
      <c r="M10" s="217"/>
      <c r="N10" s="217"/>
      <c r="O10" s="217"/>
      <c r="P10" s="217"/>
      <c r="Q10" s="217"/>
      <c r="R10" s="217"/>
    </row>
    <row r="11" spans="1:18" ht="42" customHeight="1" thickBot="1">
      <c r="A11" s="88"/>
      <c r="B11" s="251" t="s">
        <v>4</v>
      </c>
      <c r="C11" s="252">
        <f>SUM(C8:C9)</f>
        <v>0</v>
      </c>
      <c r="D11" s="247"/>
      <c r="E11" s="251" t="s">
        <v>4</v>
      </c>
      <c r="F11" s="589">
        <f>C25+F25+J25+P25</f>
        <v>0</v>
      </c>
      <c r="G11" s="590"/>
      <c r="H11" s="217"/>
      <c r="I11" s="217"/>
      <c r="J11" s="217"/>
      <c r="K11" s="217"/>
      <c r="L11" s="217"/>
      <c r="M11" s="217"/>
      <c r="N11" s="217"/>
      <c r="O11" s="217"/>
      <c r="P11" s="217"/>
      <c r="Q11" s="217"/>
      <c r="R11" s="217"/>
    </row>
    <row r="12" spans="1:18" ht="78.75" customHeight="1" thickTop="1">
      <c r="A12" s="88"/>
      <c r="B12" s="610" t="s">
        <v>76</v>
      </c>
      <c r="C12" s="611"/>
      <c r="D12" s="611"/>
      <c r="E12" s="611"/>
      <c r="F12" s="611"/>
      <c r="G12" s="611"/>
      <c r="H12" s="611"/>
      <c r="I12" s="611"/>
      <c r="J12" s="611"/>
      <c r="K12" s="611"/>
      <c r="L12" s="611"/>
      <c r="M12" s="611"/>
      <c r="N12" s="611"/>
      <c r="O12" s="611"/>
      <c r="P12" s="611"/>
      <c r="Q12" s="611"/>
      <c r="R12" s="237"/>
    </row>
    <row r="13" spans="1:18" ht="9" customHeight="1" thickBot="1">
      <c r="A13" s="88"/>
      <c r="B13" s="292"/>
      <c r="C13" s="254"/>
      <c r="D13" s="255"/>
      <c r="E13" s="256"/>
      <c r="F13" s="256"/>
      <c r="G13" s="238"/>
      <c r="H13" s="217"/>
      <c r="I13" s="217"/>
      <c r="J13" s="217"/>
      <c r="K13" s="217"/>
      <c r="L13" s="217"/>
      <c r="M13" s="217"/>
      <c r="N13" s="217"/>
      <c r="O13" s="217"/>
      <c r="P13" s="217"/>
      <c r="Q13" s="217"/>
      <c r="R13" s="217"/>
    </row>
    <row r="14" spans="1:18" ht="27" customHeight="1" thickTop="1">
      <c r="A14" s="88"/>
      <c r="B14" s="257"/>
      <c r="C14" s="258" t="s">
        <v>66</v>
      </c>
      <c r="D14" s="259"/>
      <c r="E14" s="259"/>
      <c r="F14" s="259"/>
      <c r="G14" s="259"/>
      <c r="H14" s="259"/>
      <c r="I14" s="259"/>
      <c r="J14" s="259"/>
      <c r="K14" s="259"/>
      <c r="L14" s="259"/>
      <c r="M14" s="259"/>
      <c r="N14" s="259"/>
      <c r="O14" s="259"/>
      <c r="P14" s="259"/>
      <c r="Q14" s="217"/>
      <c r="R14" s="217"/>
    </row>
    <row r="15" spans="1:18" ht="27" customHeight="1">
      <c r="A15" s="88"/>
      <c r="B15" s="260" t="s">
        <v>1</v>
      </c>
      <c r="C15" s="261">
        <f>C22+F22+J22+P22</f>
        <v>0</v>
      </c>
      <c r="D15" s="259"/>
      <c r="E15" s="259"/>
      <c r="F15" s="259"/>
      <c r="G15" s="259"/>
      <c r="H15" s="259"/>
      <c r="I15" s="259"/>
      <c r="J15" s="259"/>
      <c r="K15" s="259"/>
      <c r="L15" s="259"/>
      <c r="M15" s="259"/>
      <c r="N15" s="259"/>
      <c r="O15" s="259"/>
      <c r="P15" s="259"/>
      <c r="Q15" s="217"/>
      <c r="R15" s="217"/>
    </row>
    <row r="16" spans="1:18" ht="27" customHeight="1">
      <c r="A16" s="88"/>
      <c r="B16" s="260" t="s">
        <v>2</v>
      </c>
      <c r="C16" s="261">
        <f>C23+F23+J23+P23</f>
        <v>0</v>
      </c>
      <c r="D16" s="259"/>
      <c r="E16" s="259"/>
      <c r="F16" s="259"/>
      <c r="G16" s="259"/>
      <c r="H16" s="259"/>
      <c r="I16" s="259"/>
      <c r="J16" s="259"/>
      <c r="K16" s="259"/>
      <c r="L16" s="259"/>
      <c r="M16" s="259"/>
      <c r="N16" s="259"/>
      <c r="O16" s="259"/>
      <c r="P16" s="259"/>
      <c r="Q16" s="217"/>
      <c r="R16" s="217"/>
    </row>
    <row r="17" spans="1:18" ht="27" customHeight="1">
      <c r="A17" s="88"/>
      <c r="B17" s="260" t="str">
        <f>E10</f>
        <v>本人負担額</v>
      </c>
      <c r="C17" s="318">
        <f>C24+F24+J24+P24</f>
        <v>0</v>
      </c>
      <c r="D17" s="259"/>
      <c r="E17" s="259"/>
      <c r="F17" s="259"/>
      <c r="G17" s="259"/>
      <c r="H17" s="259"/>
      <c r="I17" s="259"/>
      <c r="J17" s="259"/>
      <c r="K17" s="259"/>
      <c r="L17" s="259"/>
      <c r="M17" s="259"/>
      <c r="N17" s="259"/>
      <c r="O17" s="259"/>
      <c r="P17" s="259"/>
      <c r="Q17" s="217"/>
      <c r="R17" s="217"/>
    </row>
    <row r="18" spans="1:18" ht="27" customHeight="1">
      <c r="A18" s="88"/>
      <c r="B18" s="260" t="s">
        <v>4</v>
      </c>
      <c r="C18" s="261">
        <f>C25+F25+J25+P25</f>
        <v>0</v>
      </c>
      <c r="D18" s="259"/>
      <c r="E18" s="259"/>
      <c r="F18" s="259"/>
      <c r="G18" s="259"/>
      <c r="H18" s="259"/>
      <c r="I18" s="259"/>
      <c r="J18" s="259"/>
      <c r="K18" s="259"/>
      <c r="L18" s="259"/>
      <c r="M18" s="259"/>
      <c r="N18" s="259"/>
      <c r="O18" s="259"/>
      <c r="P18" s="259"/>
      <c r="Q18" s="217"/>
      <c r="R18" s="217"/>
    </row>
    <row r="19" spans="1:18" ht="27" customHeight="1" thickBot="1">
      <c r="A19" s="88"/>
      <c r="B19" s="262" t="s">
        <v>18</v>
      </c>
      <c r="C19" s="263">
        <f>C26+F26+J26+P26</f>
        <v>0</v>
      </c>
      <c r="D19" s="259"/>
      <c r="E19" s="259"/>
      <c r="F19" s="259"/>
      <c r="G19" s="259"/>
      <c r="H19" s="259"/>
      <c r="I19" s="259"/>
      <c r="J19" s="259"/>
      <c r="K19" s="259"/>
      <c r="L19" s="259"/>
      <c r="M19" s="259"/>
      <c r="N19" s="259"/>
      <c r="O19" s="259"/>
      <c r="P19" s="259"/>
      <c r="Q19" s="217"/>
      <c r="R19" s="217"/>
    </row>
    <row r="20" spans="1:18" ht="27" customHeight="1" thickTop="1">
      <c r="A20" s="88"/>
      <c r="B20" s="259"/>
      <c r="C20" s="259"/>
      <c r="D20" s="259"/>
      <c r="E20" s="259"/>
      <c r="F20" s="259"/>
      <c r="G20" s="259"/>
      <c r="H20" s="259"/>
      <c r="I20" s="259"/>
      <c r="J20" s="259"/>
      <c r="K20" s="259"/>
      <c r="L20" s="259"/>
      <c r="M20" s="259"/>
      <c r="N20" s="259"/>
      <c r="O20" s="259"/>
      <c r="P20" s="259"/>
      <c r="Q20" s="217"/>
      <c r="R20" s="217"/>
    </row>
    <row r="21" spans="1:18" s="15" customFormat="1" ht="27" customHeight="1">
      <c r="A21" s="104"/>
      <c r="B21" s="288"/>
      <c r="C21" s="288" t="s">
        <v>67</v>
      </c>
      <c r="D21" s="239"/>
      <c r="E21" s="288"/>
      <c r="F21" s="603" t="s">
        <v>68</v>
      </c>
      <c r="G21" s="604"/>
      <c r="H21" s="239"/>
      <c r="I21" s="288"/>
      <c r="J21" s="288" t="s">
        <v>69</v>
      </c>
      <c r="K21" s="239"/>
      <c r="L21" s="613"/>
      <c r="M21" s="613"/>
      <c r="N21" s="613"/>
      <c r="O21" s="613"/>
      <c r="P21" s="613" t="s">
        <v>70</v>
      </c>
      <c r="Q21" s="613"/>
      <c r="R21" s="613"/>
    </row>
    <row r="22" spans="1:18" ht="27" customHeight="1">
      <c r="A22" s="88"/>
      <c r="B22" s="287" t="s">
        <v>1</v>
      </c>
      <c r="C22" s="265">
        <f>SUM('1:30'!I186)</f>
        <v>0</v>
      </c>
      <c r="D22" s="217"/>
      <c r="E22" s="345" t="s">
        <v>1</v>
      </c>
      <c r="F22" s="583">
        <f>SUM('1:30'!L186)</f>
        <v>0</v>
      </c>
      <c r="G22" s="584">
        <f>SUM('1'!M186)</f>
        <v>0</v>
      </c>
      <c r="H22" s="217"/>
      <c r="I22" s="354" t="s">
        <v>1</v>
      </c>
      <c r="J22" s="265">
        <f>SUM('1:30'!O186)</f>
        <v>0</v>
      </c>
      <c r="K22" s="266"/>
      <c r="L22" s="612" t="s">
        <v>1</v>
      </c>
      <c r="M22" s="612"/>
      <c r="N22" s="612"/>
      <c r="O22" s="612"/>
      <c r="P22" s="583">
        <f>SUM('1:30'!R186)</f>
        <v>0</v>
      </c>
      <c r="Q22" s="606">
        <f>SUM('1'!V186)</f>
        <v>0</v>
      </c>
      <c r="R22" s="584">
        <f>SUM('1'!W186)</f>
        <v>0</v>
      </c>
    </row>
    <row r="23" spans="1:18" ht="27" customHeight="1">
      <c r="A23" s="88"/>
      <c r="B23" s="287" t="s">
        <v>2</v>
      </c>
      <c r="C23" s="265">
        <f>SUM('1:30'!I187)</f>
        <v>0</v>
      </c>
      <c r="D23" s="217"/>
      <c r="E23" s="345" t="s">
        <v>2</v>
      </c>
      <c r="F23" s="583">
        <f>SUM('1:30'!L187)</f>
        <v>0</v>
      </c>
      <c r="G23" s="584">
        <f>SUM('1'!M187)</f>
        <v>0</v>
      </c>
      <c r="H23" s="217"/>
      <c r="I23" s="354" t="s">
        <v>2</v>
      </c>
      <c r="J23" s="265">
        <f>SUM('1:30'!O187)</f>
        <v>0</v>
      </c>
      <c r="K23" s="217"/>
      <c r="L23" s="612" t="s">
        <v>2</v>
      </c>
      <c r="M23" s="612"/>
      <c r="N23" s="612"/>
      <c r="O23" s="612"/>
      <c r="P23" s="583">
        <f>SUM('1:30'!R187)</f>
        <v>0</v>
      </c>
      <c r="Q23" s="606">
        <f>SUM('1'!V187)</f>
        <v>0</v>
      </c>
      <c r="R23" s="584">
        <f>SUM('1'!W187)</f>
        <v>0</v>
      </c>
    </row>
    <row r="24" spans="1:18" ht="27" customHeight="1">
      <c r="A24" s="88"/>
      <c r="B24" s="287" t="s">
        <v>51</v>
      </c>
      <c r="C24" s="319">
        <f>SUM('1:30'!I188)</f>
        <v>0</v>
      </c>
      <c r="D24" s="217"/>
      <c r="E24" s="345" t="s">
        <v>51</v>
      </c>
      <c r="F24" s="585">
        <f>SUM('1:30'!L188)</f>
        <v>0</v>
      </c>
      <c r="G24" s="586">
        <f>SUM('1'!M188)</f>
        <v>0</v>
      </c>
      <c r="H24" s="217"/>
      <c r="I24" s="354" t="s">
        <v>51</v>
      </c>
      <c r="J24" s="319">
        <f>SUM('1:30'!O188)</f>
        <v>0</v>
      </c>
      <c r="K24" s="217"/>
      <c r="L24" s="612" t="s">
        <v>51</v>
      </c>
      <c r="M24" s="612"/>
      <c r="N24" s="612"/>
      <c r="O24" s="612"/>
      <c r="P24" s="585">
        <f>SUM('1:30'!R188)</f>
        <v>0</v>
      </c>
      <c r="Q24" s="616">
        <f>SUM('1'!V188)</f>
        <v>0</v>
      </c>
      <c r="R24" s="586">
        <f>SUM('1'!W188)</f>
        <v>0</v>
      </c>
    </row>
    <row r="25" spans="1:18" ht="27" customHeight="1">
      <c r="A25" s="88"/>
      <c r="B25" s="287" t="s">
        <v>4</v>
      </c>
      <c r="C25" s="265">
        <f>SUM('1:30'!I189)</f>
        <v>0</v>
      </c>
      <c r="D25" s="217"/>
      <c r="E25" s="345" t="s">
        <v>4</v>
      </c>
      <c r="F25" s="583">
        <f>SUM('1:30'!L189)</f>
        <v>0</v>
      </c>
      <c r="G25" s="584">
        <f>SUM('1'!M189)</f>
        <v>0</v>
      </c>
      <c r="H25" s="217"/>
      <c r="I25" s="354" t="s">
        <v>4</v>
      </c>
      <c r="J25" s="265">
        <f>SUM('1:30'!O189)</f>
        <v>0</v>
      </c>
      <c r="K25" s="217"/>
      <c r="L25" s="612" t="s">
        <v>4</v>
      </c>
      <c r="M25" s="612"/>
      <c r="N25" s="612"/>
      <c r="O25" s="612"/>
      <c r="P25" s="583">
        <f>SUM('1:30'!R189)</f>
        <v>0</v>
      </c>
      <c r="Q25" s="606">
        <f>SUM('1'!V189)</f>
        <v>0</v>
      </c>
      <c r="R25" s="584">
        <f>SUM('1'!W189)</f>
        <v>0</v>
      </c>
    </row>
    <row r="26" spans="1:18" ht="27" customHeight="1">
      <c r="A26" s="88"/>
      <c r="B26" s="286" t="s">
        <v>18</v>
      </c>
      <c r="C26" s="265">
        <f>SUM('1:30'!I190)</f>
        <v>0</v>
      </c>
      <c r="D26" s="217"/>
      <c r="E26" s="344" t="s">
        <v>18</v>
      </c>
      <c r="F26" s="583">
        <f>SUM('1:30'!L190)</f>
        <v>0</v>
      </c>
      <c r="G26" s="584">
        <f>SUM('1'!M190)</f>
        <v>0</v>
      </c>
      <c r="H26" s="217"/>
      <c r="I26" s="353" t="s">
        <v>18</v>
      </c>
      <c r="J26" s="265">
        <f>SUM('1:30'!O190)</f>
        <v>0</v>
      </c>
      <c r="K26" s="217"/>
      <c r="L26" s="608" t="s">
        <v>18</v>
      </c>
      <c r="M26" s="608"/>
      <c r="N26" s="608"/>
      <c r="O26" s="608"/>
      <c r="P26" s="583">
        <f>SUM('1:30'!R190)</f>
        <v>0</v>
      </c>
      <c r="Q26" s="606">
        <f>SUM('1'!V190)</f>
        <v>0</v>
      </c>
      <c r="R26" s="584">
        <f>SUM('1'!W190)</f>
        <v>0</v>
      </c>
    </row>
    <row r="27" spans="1:18" ht="27" customHeight="1">
      <c r="B27" s="11"/>
      <c r="C27" s="12"/>
      <c r="D27" s="9"/>
      <c r="E27" s="10"/>
      <c r="F27" s="10"/>
      <c r="G27" s="13"/>
    </row>
    <row r="28" spans="1:18">
      <c r="J28" s="3"/>
    </row>
  </sheetData>
  <sheetProtection algorithmName="SHA-512" hashValue="gv9uHzfUSrvjTPsjCIk54RRBYw2wB1ClqYi946WIsSVzHizKYGy9efttzB/80nWND716fVkBFKmTNvcBIX9UGA==" saltValue="D7iNZQsvKjXivtb9NkIp9Q==" spinCount="100000" sheet="1" objects="1" scenarios="1" selectLockedCells="1"/>
  <mergeCells count="32">
    <mergeCell ref="K1:L1"/>
    <mergeCell ref="B2:R2"/>
    <mergeCell ref="C4:E4"/>
    <mergeCell ref="G4:H4"/>
    <mergeCell ref="I4:J4"/>
    <mergeCell ref="L4:O4"/>
    <mergeCell ref="F22:G22"/>
    <mergeCell ref="L22:O22"/>
    <mergeCell ref="P22:R22"/>
    <mergeCell ref="F7:G7"/>
    <mergeCell ref="F8:G8"/>
    <mergeCell ref="F11:G11"/>
    <mergeCell ref="B12:Q12"/>
    <mergeCell ref="F21:G21"/>
    <mergeCell ref="L21:O21"/>
    <mergeCell ref="P21:R21"/>
    <mergeCell ref="B9:B10"/>
    <mergeCell ref="C9:C10"/>
    <mergeCell ref="F9:G9"/>
    <mergeCell ref="F10:G10"/>
    <mergeCell ref="F23:G23"/>
    <mergeCell ref="L23:O23"/>
    <mergeCell ref="P23:R23"/>
    <mergeCell ref="F26:G26"/>
    <mergeCell ref="L26:O26"/>
    <mergeCell ref="P26:R26"/>
    <mergeCell ref="F24:G24"/>
    <mergeCell ref="L24:O24"/>
    <mergeCell ref="P24:R24"/>
    <mergeCell ref="F25:G25"/>
    <mergeCell ref="L25:O25"/>
    <mergeCell ref="P25:R25"/>
  </mergeCells>
  <phoneticPr fontId="11"/>
  <printOptions horizontalCentered="1" verticalCentered="1"/>
  <pageMargins left="0.70866141732283472" right="0.70866141732283472" top="0.74803149606299213" bottom="0.74803149606299213" header="0.31496062992125984" footer="0.31496062992125984"/>
  <pageSetup paperSize="9" scale="65" orientation="landscape" blackAndWhite="1"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FFFF00"/>
  </sheetPr>
  <dimension ref="A2:N40"/>
  <sheetViews>
    <sheetView view="pageBreakPreview" topLeftCell="A21" zoomScale="80" zoomScaleNormal="100" zoomScaleSheetLayoutView="80" workbookViewId="0">
      <selection activeCell="C10" sqref="C10:E10"/>
    </sheetView>
  </sheetViews>
  <sheetFormatPr defaultRowHeight="13.5"/>
  <cols>
    <col min="1" max="1" width="2.875" style="57" customWidth="1"/>
    <col min="2" max="2" width="2.375" style="57" customWidth="1"/>
    <col min="3" max="3" width="10.25" style="57" customWidth="1"/>
    <col min="4" max="4" width="11" style="57" customWidth="1"/>
    <col min="5" max="5" width="5.5" style="57" customWidth="1"/>
    <col min="6" max="6" width="9.375" style="57" customWidth="1"/>
    <col min="7" max="7" width="12" style="57" customWidth="1"/>
    <col min="8" max="8" width="5.25" style="57" customWidth="1"/>
    <col min="9" max="9" width="6.625" style="57" customWidth="1"/>
    <col min="10" max="10" width="3.5" style="57" bestFit="1" customWidth="1"/>
    <col min="11" max="11" width="6.625" style="57" customWidth="1"/>
    <col min="12" max="12" width="3.5" style="57" customWidth="1"/>
    <col min="13" max="13" width="6.5" style="57" customWidth="1"/>
    <col min="14" max="14" width="3.5" style="57" bestFit="1" customWidth="1"/>
    <col min="15" max="16384" width="9" style="57"/>
  </cols>
  <sheetData>
    <row r="2" spans="1:14">
      <c r="B2" s="440" t="s">
        <v>138</v>
      </c>
      <c r="C2" s="440"/>
      <c r="D2" s="440"/>
      <c r="E2" s="58"/>
      <c r="F2" s="58"/>
      <c r="G2" s="58"/>
      <c r="H2" s="58"/>
      <c r="I2" s="58"/>
      <c r="J2" s="58"/>
      <c r="K2" s="58"/>
      <c r="L2" s="58"/>
      <c r="M2" s="58"/>
      <c r="N2" s="58"/>
    </row>
    <row r="3" spans="1:14" s="59" customFormat="1" ht="30" customHeight="1">
      <c r="C3" s="60"/>
      <c r="D3" s="60"/>
      <c r="E3" s="61"/>
      <c r="F3" s="61"/>
      <c r="G3" s="61"/>
      <c r="H3" s="340" t="s">
        <v>226</v>
      </c>
      <c r="I3" s="333"/>
      <c r="J3" s="63" t="s">
        <v>139</v>
      </c>
      <c r="K3" s="62"/>
      <c r="L3" s="63" t="s">
        <v>140</v>
      </c>
      <c r="M3" s="62"/>
      <c r="N3" s="63" t="s">
        <v>141</v>
      </c>
    </row>
    <row r="4" spans="1:14" ht="25.5" customHeight="1">
      <c r="B4" s="68"/>
      <c r="C4" s="334" t="s">
        <v>228</v>
      </c>
      <c r="D4" s="304">
        <v>6</v>
      </c>
      <c r="E4" s="454" t="s">
        <v>142</v>
      </c>
      <c r="F4" s="454"/>
      <c r="G4" s="454"/>
      <c r="H4" s="454"/>
      <c r="I4" s="454"/>
      <c r="J4" s="454"/>
      <c r="K4" s="454"/>
      <c r="L4" s="454"/>
      <c r="M4" s="454"/>
      <c r="N4" s="454"/>
    </row>
    <row r="5" spans="1:14" s="59" customFormat="1" ht="14.25">
      <c r="B5" s="440" t="s">
        <v>143</v>
      </c>
      <c r="C5" s="440"/>
      <c r="D5" s="440"/>
      <c r="E5" s="61"/>
      <c r="F5" s="61"/>
      <c r="G5" s="61"/>
      <c r="H5" s="61"/>
      <c r="I5" s="61"/>
      <c r="J5" s="61"/>
      <c r="K5" s="61"/>
      <c r="L5" s="61"/>
      <c r="M5" s="61"/>
      <c r="N5" s="61"/>
    </row>
    <row r="6" spans="1:14" s="59" customFormat="1" ht="14.25">
      <c r="B6" s="440" t="s">
        <v>144</v>
      </c>
      <c r="C6" s="440"/>
      <c r="D6" s="440"/>
      <c r="E6" s="61"/>
      <c r="F6" s="61"/>
      <c r="G6" s="61"/>
      <c r="H6" s="61"/>
      <c r="I6" s="61"/>
      <c r="J6" s="61"/>
      <c r="K6" s="61"/>
      <c r="L6" s="61"/>
      <c r="M6" s="61"/>
      <c r="N6" s="61"/>
    </row>
    <row r="7" spans="1:14" s="59" customFormat="1" ht="39" customHeight="1">
      <c r="C7" s="64"/>
      <c r="D7" s="64"/>
      <c r="E7" s="61"/>
      <c r="F7" s="61"/>
      <c r="G7" s="281" t="s">
        <v>145</v>
      </c>
      <c r="H7" s="647">
        <f>【様式１】申請書!G7</f>
        <v>0</v>
      </c>
      <c r="I7" s="647"/>
      <c r="J7" s="647"/>
      <c r="K7" s="647"/>
      <c r="L7" s="647"/>
      <c r="M7" s="647"/>
      <c r="N7" s="65"/>
    </row>
    <row r="8" spans="1:14" s="59" customFormat="1" ht="39" customHeight="1">
      <c r="C8" s="64"/>
      <c r="D8" s="64"/>
      <c r="E8" s="61"/>
      <c r="F8" s="61"/>
      <c r="G8" s="276" t="s">
        <v>146</v>
      </c>
      <c r="H8" s="647">
        <f>【様式１】申請書!G8</f>
        <v>0</v>
      </c>
      <c r="I8" s="647"/>
      <c r="J8" s="647"/>
      <c r="K8" s="647"/>
      <c r="L8" s="647"/>
      <c r="M8" s="647"/>
      <c r="N8" s="65"/>
    </row>
    <row r="9" spans="1:14" s="59" customFormat="1" ht="39" customHeight="1">
      <c r="C9" s="64"/>
      <c r="D9" s="64"/>
      <c r="E9" s="277"/>
      <c r="F9" s="61"/>
      <c r="G9" s="276" t="s">
        <v>147</v>
      </c>
      <c r="H9" s="647">
        <f>【様式１】申請書!G9</f>
        <v>0</v>
      </c>
      <c r="I9" s="647"/>
      <c r="J9" s="647"/>
      <c r="K9" s="647"/>
      <c r="L9" s="647"/>
      <c r="M9" s="325"/>
      <c r="N9" s="63"/>
    </row>
    <row r="10" spans="1:14" s="59" customFormat="1" ht="21.75" customHeight="1">
      <c r="C10" s="648" t="s">
        <v>225</v>
      </c>
      <c r="D10" s="649"/>
      <c r="E10" s="649"/>
      <c r="F10" s="184" t="s">
        <v>148</v>
      </c>
      <c r="G10" s="185"/>
      <c r="H10" s="451" t="s">
        <v>149</v>
      </c>
      <c r="I10" s="451"/>
      <c r="J10" s="451"/>
      <c r="K10" s="451"/>
      <c r="L10" s="451"/>
      <c r="M10" s="451"/>
      <c r="N10" s="451"/>
    </row>
    <row r="11" spans="1:14" s="59" customFormat="1" ht="21.75" customHeight="1">
      <c r="B11" s="438" t="s">
        <v>150</v>
      </c>
      <c r="C11" s="438"/>
      <c r="D11" s="438"/>
      <c r="E11" s="438"/>
      <c r="F11" s="438"/>
      <c r="G11" s="438"/>
      <c r="H11" s="438"/>
      <c r="I11" s="438"/>
      <c r="J11" s="438"/>
      <c r="K11" s="438"/>
      <c r="L11" s="438"/>
      <c r="M11" s="438"/>
      <c r="N11" s="438"/>
    </row>
    <row r="12" spans="1:14" s="59" customFormat="1" ht="21.75" customHeight="1">
      <c r="B12" s="281"/>
      <c r="C12" s="281"/>
      <c r="D12" s="281"/>
      <c r="E12" s="281"/>
      <c r="F12" s="281"/>
      <c r="G12" s="281"/>
      <c r="H12" s="281"/>
      <c r="I12" s="281"/>
      <c r="J12" s="281"/>
      <c r="K12" s="281"/>
      <c r="L12" s="281"/>
      <c r="M12" s="281"/>
      <c r="N12" s="281"/>
    </row>
    <row r="13" spans="1:14" s="59" customFormat="1" ht="18" customHeight="1">
      <c r="A13" s="68"/>
      <c r="B13" s="438" t="s">
        <v>151</v>
      </c>
      <c r="C13" s="438"/>
      <c r="D13" s="438"/>
      <c r="E13" s="438"/>
      <c r="F13" s="69" t="s">
        <v>4</v>
      </c>
      <c r="G13" s="439">
        <f>SUM(G15:I18)</f>
        <v>0</v>
      </c>
      <c r="H13" s="439"/>
      <c r="I13" s="439"/>
      <c r="J13" s="70"/>
      <c r="K13" s="70"/>
      <c r="L13" s="278"/>
      <c r="M13" s="278"/>
      <c r="N13" s="278"/>
    </row>
    <row r="14" spans="1:14" s="59" customFormat="1" ht="9.75" customHeight="1">
      <c r="A14" s="68"/>
      <c r="B14" s="68"/>
      <c r="C14" s="278"/>
      <c r="D14" s="278"/>
      <c r="E14" s="278"/>
      <c r="F14" s="278"/>
      <c r="G14" s="71"/>
      <c r="H14" s="71"/>
      <c r="I14" s="71"/>
      <c r="J14" s="72"/>
      <c r="K14" s="72"/>
      <c r="L14" s="278"/>
      <c r="M14" s="278"/>
      <c r="N14" s="278"/>
    </row>
    <row r="15" spans="1:14" s="59" customFormat="1" ht="14.25">
      <c r="A15" s="68"/>
      <c r="B15" s="68"/>
      <c r="C15" s="279"/>
      <c r="D15" s="279"/>
      <c r="E15" s="278"/>
      <c r="F15" s="73" t="s">
        <v>152</v>
      </c>
      <c r="G15" s="646">
        <f>【様式１】申請書!F17</f>
        <v>0</v>
      </c>
      <c r="H15" s="646"/>
      <c r="I15" s="646"/>
      <c r="J15" s="70"/>
      <c r="K15" s="70"/>
      <c r="L15" s="278"/>
      <c r="M15" s="278"/>
      <c r="N15" s="278"/>
    </row>
    <row r="16" spans="1:14" s="59" customFormat="1" ht="14.25">
      <c r="A16" s="68"/>
      <c r="B16" s="68"/>
      <c r="C16" s="279"/>
      <c r="D16" s="279"/>
      <c r="E16" s="278"/>
      <c r="F16" s="74" t="s">
        <v>31</v>
      </c>
      <c r="G16" s="646">
        <f>【様式１】申請書!F18</f>
        <v>0</v>
      </c>
      <c r="H16" s="646"/>
      <c r="I16" s="646"/>
      <c r="J16" s="70"/>
      <c r="K16" s="70"/>
      <c r="L16" s="278"/>
      <c r="M16" s="278"/>
      <c r="N16" s="278"/>
    </row>
    <row r="17" spans="1:14" s="59" customFormat="1" ht="14.25">
      <c r="A17" s="68"/>
      <c r="B17" s="68"/>
      <c r="C17" s="279"/>
      <c r="D17" s="279"/>
      <c r="E17" s="278"/>
      <c r="F17" s="74" t="s">
        <v>32</v>
      </c>
      <c r="G17" s="646">
        <f>【様式１】申請書!F19</f>
        <v>0</v>
      </c>
      <c r="H17" s="646"/>
      <c r="I17" s="646"/>
      <c r="J17" s="70"/>
      <c r="K17" s="70"/>
      <c r="L17" s="278"/>
      <c r="M17" s="278"/>
      <c r="N17" s="278"/>
    </row>
    <row r="18" spans="1:14" s="59" customFormat="1" ht="14.25">
      <c r="A18" s="68"/>
      <c r="B18" s="68"/>
      <c r="C18" s="279"/>
      <c r="D18" s="279"/>
      <c r="E18" s="278"/>
      <c r="F18" s="75" t="s">
        <v>33</v>
      </c>
      <c r="G18" s="646">
        <f>【様式１】申請書!F20</f>
        <v>0</v>
      </c>
      <c r="H18" s="646"/>
      <c r="I18" s="646"/>
      <c r="J18" s="70"/>
      <c r="K18" s="70"/>
      <c r="L18" s="278"/>
      <c r="M18" s="278"/>
      <c r="N18" s="278"/>
    </row>
    <row r="19" spans="1:14" s="59" customFormat="1" ht="9.9499999999999993" customHeight="1">
      <c r="A19" s="68"/>
      <c r="B19" s="68"/>
      <c r="C19" s="279"/>
      <c r="D19" s="279"/>
      <c r="E19" s="278"/>
      <c r="F19" s="278"/>
      <c r="G19" s="278"/>
      <c r="H19" s="278"/>
      <c r="I19" s="278"/>
      <c r="J19" s="278"/>
      <c r="K19" s="278"/>
      <c r="L19" s="278"/>
      <c r="M19" s="278"/>
      <c r="N19" s="278"/>
    </row>
    <row r="20" spans="1:14" s="59" customFormat="1" ht="18" customHeight="1">
      <c r="A20" s="68"/>
      <c r="B20" s="438" t="s">
        <v>153</v>
      </c>
      <c r="C20" s="438"/>
      <c r="D20" s="438"/>
      <c r="E20" s="438"/>
      <c r="F20" s="69" t="s">
        <v>4</v>
      </c>
      <c r="G20" s="439">
        <f>【様式７】総合計!C19</f>
        <v>0</v>
      </c>
      <c r="H20" s="439"/>
      <c r="I20" s="439"/>
      <c r="J20" s="70"/>
      <c r="K20" s="70"/>
      <c r="L20" s="278"/>
      <c r="M20" s="278"/>
      <c r="N20" s="278"/>
    </row>
    <row r="21" spans="1:14" s="59" customFormat="1" ht="9.75" customHeight="1">
      <c r="A21" s="68"/>
      <c r="B21" s="68"/>
      <c r="C21" s="278"/>
      <c r="D21" s="278"/>
      <c r="E21" s="278"/>
      <c r="F21" s="278"/>
      <c r="G21" s="71"/>
      <c r="H21" s="71"/>
      <c r="I21" s="71"/>
      <c r="J21" s="72"/>
      <c r="K21" s="72"/>
      <c r="L21" s="278"/>
      <c r="M21" s="278"/>
      <c r="N21" s="278"/>
    </row>
    <row r="22" spans="1:14" s="59" customFormat="1" ht="14.25">
      <c r="A22" s="68"/>
      <c r="B22" s="68"/>
      <c r="C22" s="279"/>
      <c r="D22" s="279"/>
      <c r="E22" s="278"/>
      <c r="F22" s="73" t="s">
        <v>152</v>
      </c>
      <c r="G22" s="439">
        <f>【様式７】総合計!C27</f>
        <v>0</v>
      </c>
      <c r="H22" s="439"/>
      <c r="I22" s="439"/>
      <c r="J22" s="70"/>
      <c r="K22" s="70"/>
      <c r="L22" s="278"/>
      <c r="M22" s="278"/>
      <c r="N22" s="278"/>
    </row>
    <row r="23" spans="1:14" s="59" customFormat="1" ht="14.25">
      <c r="A23" s="68"/>
      <c r="B23" s="68"/>
      <c r="C23" s="279"/>
      <c r="D23" s="279"/>
      <c r="E23" s="278"/>
      <c r="F23" s="74" t="s">
        <v>31</v>
      </c>
      <c r="G23" s="439">
        <f>【様式７】総合計!F27</f>
        <v>0</v>
      </c>
      <c r="H23" s="439"/>
      <c r="I23" s="439"/>
      <c r="J23" s="70"/>
      <c r="K23" s="70"/>
      <c r="L23" s="278"/>
      <c r="M23" s="278"/>
      <c r="N23" s="278"/>
    </row>
    <row r="24" spans="1:14" s="59" customFormat="1" ht="14.25">
      <c r="A24" s="68"/>
      <c r="B24" s="68"/>
      <c r="C24" s="279"/>
      <c r="D24" s="279"/>
      <c r="E24" s="278"/>
      <c r="F24" s="74" t="s">
        <v>32</v>
      </c>
      <c r="G24" s="439">
        <f>【様式７】総合計!J27</f>
        <v>0</v>
      </c>
      <c r="H24" s="439"/>
      <c r="I24" s="439"/>
      <c r="J24" s="70"/>
      <c r="K24" s="70"/>
      <c r="L24" s="278"/>
      <c r="M24" s="278"/>
      <c r="N24" s="278"/>
    </row>
    <row r="25" spans="1:14" s="59" customFormat="1" ht="14.25">
      <c r="A25" s="68"/>
      <c r="B25" s="68"/>
      <c r="C25" s="279"/>
      <c r="D25" s="279"/>
      <c r="E25" s="278"/>
      <c r="F25" s="75" t="s">
        <v>33</v>
      </c>
      <c r="G25" s="439">
        <f>【様式７】総合計!P27</f>
        <v>0</v>
      </c>
      <c r="H25" s="439"/>
      <c r="I25" s="439"/>
      <c r="J25" s="70"/>
      <c r="K25" s="70"/>
      <c r="L25" s="278"/>
      <c r="M25" s="278"/>
      <c r="N25" s="278"/>
    </row>
    <row r="26" spans="1:14" s="59" customFormat="1" ht="9.9499999999999993" customHeight="1">
      <c r="A26" s="68"/>
      <c r="B26" s="68"/>
      <c r="C26" s="279"/>
      <c r="D26" s="279"/>
      <c r="E26" s="278"/>
      <c r="F26" s="278"/>
      <c r="G26" s="278"/>
      <c r="H26" s="278"/>
      <c r="I26" s="278"/>
      <c r="J26" s="278"/>
      <c r="K26" s="278"/>
      <c r="L26" s="278"/>
      <c r="M26" s="278"/>
      <c r="N26" s="278"/>
    </row>
    <row r="27" spans="1:14" s="59" customFormat="1" ht="18" customHeight="1">
      <c r="A27" s="68"/>
      <c r="B27" s="438" t="s">
        <v>154</v>
      </c>
      <c r="C27" s="438"/>
      <c r="D27" s="438"/>
      <c r="E27" s="438"/>
      <c r="F27" s="69"/>
      <c r="G27" s="439">
        <f>G13-G20</f>
        <v>0</v>
      </c>
      <c r="H27" s="439"/>
      <c r="I27" s="439"/>
      <c r="J27" s="70"/>
      <c r="K27" s="70"/>
      <c r="L27" s="278"/>
      <c r="M27" s="278"/>
      <c r="N27" s="278"/>
    </row>
    <row r="28" spans="1:14" s="59" customFormat="1" ht="9.9499999999999993" customHeight="1">
      <c r="A28" s="68"/>
      <c r="B28" s="68"/>
      <c r="C28" s="279"/>
      <c r="D28" s="279"/>
      <c r="E28" s="278"/>
      <c r="F28" s="278"/>
      <c r="G28" s="278"/>
      <c r="H28" s="278"/>
      <c r="I28" s="278"/>
      <c r="J28" s="278"/>
      <c r="K28" s="278"/>
      <c r="L28" s="278"/>
      <c r="M28" s="278"/>
      <c r="N28" s="278"/>
    </row>
    <row r="29" spans="1:14" s="59" customFormat="1" ht="18" customHeight="1">
      <c r="A29" s="68"/>
      <c r="B29" s="438" t="s">
        <v>155</v>
      </c>
      <c r="C29" s="438"/>
      <c r="D29" s="438"/>
      <c r="E29" s="280"/>
      <c r="F29" s="280"/>
      <c r="G29" s="280"/>
      <c r="H29" s="280"/>
      <c r="I29" s="280"/>
      <c r="J29" s="280"/>
      <c r="K29" s="280"/>
      <c r="L29" s="280"/>
      <c r="M29" s="280"/>
      <c r="N29" s="280"/>
    </row>
    <row r="30" spans="1:14" s="59" customFormat="1" ht="14.25">
      <c r="A30" s="68"/>
      <c r="B30" s="68"/>
      <c r="C30" s="435" t="s">
        <v>156</v>
      </c>
      <c r="D30" s="435"/>
      <c r="E30" s="436"/>
      <c r="F30" s="436"/>
      <c r="G30" s="436"/>
      <c r="H30" s="436"/>
      <c r="I30" s="436"/>
      <c r="J30" s="436"/>
      <c r="K30" s="436"/>
      <c r="L30" s="436"/>
      <c r="M30" s="436"/>
      <c r="N30" s="280"/>
    </row>
    <row r="31" spans="1:14" s="59" customFormat="1" ht="14.25">
      <c r="A31" s="68"/>
      <c r="B31" s="68"/>
      <c r="C31" s="435" t="s">
        <v>157</v>
      </c>
      <c r="D31" s="435"/>
      <c r="E31" s="436"/>
      <c r="F31" s="436"/>
      <c r="G31" s="436"/>
      <c r="H31" s="436"/>
      <c r="I31" s="436"/>
      <c r="J31" s="436"/>
      <c r="K31" s="436"/>
      <c r="L31" s="436"/>
      <c r="M31" s="436"/>
      <c r="N31" s="280"/>
    </row>
    <row r="32" spans="1:14" s="59" customFormat="1" ht="14.25">
      <c r="A32" s="68"/>
      <c r="B32" s="68"/>
      <c r="C32" s="435" t="s">
        <v>158</v>
      </c>
      <c r="D32" s="435"/>
      <c r="E32" s="436"/>
      <c r="F32" s="436"/>
      <c r="G32" s="436"/>
      <c r="H32" s="436"/>
      <c r="I32" s="436"/>
      <c r="J32" s="436"/>
      <c r="K32" s="436"/>
      <c r="L32" s="436"/>
      <c r="M32" s="436"/>
      <c r="N32" s="280"/>
    </row>
    <row r="33" spans="1:14" s="59" customFormat="1" ht="14.25">
      <c r="A33" s="68"/>
      <c r="B33" s="68"/>
      <c r="C33" s="435" t="s">
        <v>159</v>
      </c>
      <c r="D33" s="435"/>
      <c r="E33" s="436"/>
      <c r="F33" s="436"/>
      <c r="G33" s="436"/>
      <c r="H33" s="436"/>
      <c r="I33" s="436"/>
      <c r="J33" s="436"/>
      <c r="K33" s="436"/>
      <c r="L33" s="436"/>
      <c r="M33" s="436"/>
      <c r="N33" s="280"/>
    </row>
    <row r="34" spans="1:14" s="59" customFormat="1" ht="14.25">
      <c r="A34" s="68"/>
      <c r="B34" s="68"/>
      <c r="C34" s="435" t="s">
        <v>160</v>
      </c>
      <c r="D34" s="435"/>
      <c r="E34" s="436"/>
      <c r="F34" s="436"/>
      <c r="G34" s="436"/>
      <c r="H34" s="436"/>
      <c r="I34" s="436"/>
      <c r="J34" s="436"/>
      <c r="K34" s="436"/>
      <c r="L34" s="436"/>
      <c r="M34" s="436"/>
      <c r="N34" s="280"/>
    </row>
    <row r="35" spans="1:14" s="59" customFormat="1" ht="14.25">
      <c r="A35" s="68"/>
      <c r="B35" s="68"/>
      <c r="C35" s="438" t="s">
        <v>161</v>
      </c>
      <c r="D35" s="438"/>
      <c r="E35" s="438"/>
      <c r="F35" s="438"/>
      <c r="G35" s="438"/>
      <c r="H35" s="438"/>
      <c r="I35" s="438"/>
      <c r="J35" s="438"/>
      <c r="K35" s="438"/>
      <c r="L35" s="280"/>
      <c r="M35" s="280"/>
      <c r="N35" s="280"/>
    </row>
    <row r="36" spans="1:14" ht="6.75" customHeight="1">
      <c r="A36" s="42"/>
      <c r="B36" s="42"/>
      <c r="C36" s="280"/>
      <c r="D36" s="280"/>
      <c r="E36" s="280"/>
      <c r="F36" s="280"/>
      <c r="G36" s="280"/>
      <c r="H36" s="280"/>
      <c r="I36" s="280"/>
      <c r="J36" s="280"/>
      <c r="K36" s="280"/>
      <c r="L36" s="280"/>
      <c r="M36" s="280"/>
      <c r="N36" s="280"/>
    </row>
    <row r="37" spans="1:14" ht="30" customHeight="1">
      <c r="A37" s="42"/>
      <c r="B37" s="42"/>
      <c r="C37" s="280"/>
      <c r="D37" s="77" t="s">
        <v>162</v>
      </c>
      <c r="E37" s="431"/>
      <c r="F37" s="431"/>
      <c r="G37" s="431"/>
      <c r="H37" s="431"/>
      <c r="I37" s="431"/>
      <c r="J37" s="431"/>
      <c r="K37" s="432"/>
      <c r="L37" s="186"/>
      <c r="M37" s="78"/>
      <c r="N37" s="78"/>
    </row>
    <row r="38" spans="1:14" ht="30" customHeight="1">
      <c r="A38" s="42"/>
      <c r="B38" s="42"/>
      <c r="C38" s="280"/>
      <c r="D38" s="79" t="s">
        <v>163</v>
      </c>
      <c r="E38" s="80" t="s">
        <v>164</v>
      </c>
      <c r="F38" s="456"/>
      <c r="G38" s="456"/>
      <c r="H38" s="80" t="s">
        <v>165</v>
      </c>
      <c r="I38" s="433"/>
      <c r="J38" s="433"/>
      <c r="K38" s="434"/>
      <c r="L38" s="187"/>
      <c r="M38" s="78"/>
      <c r="N38" s="78"/>
    </row>
    <row r="39" spans="1:14" ht="30" customHeight="1">
      <c r="A39" s="42"/>
      <c r="B39" s="42"/>
      <c r="C39" s="280"/>
      <c r="D39" s="82"/>
      <c r="E39" s="81" t="s">
        <v>166</v>
      </c>
      <c r="F39" s="428"/>
      <c r="G39" s="428"/>
      <c r="H39" s="428"/>
      <c r="I39" s="428"/>
      <c r="J39" s="428"/>
      <c r="K39" s="429"/>
      <c r="L39" s="186"/>
      <c r="M39" s="78"/>
      <c r="N39" s="78"/>
    </row>
    <row r="40" spans="1:14">
      <c r="C40" s="58"/>
      <c r="D40" s="58"/>
      <c r="E40" s="58"/>
      <c r="F40" s="58"/>
      <c r="G40" s="58"/>
      <c r="H40" s="58"/>
      <c r="I40" s="58"/>
      <c r="J40" s="58"/>
      <c r="K40" s="58"/>
      <c r="L40" s="58"/>
      <c r="M40" s="58"/>
      <c r="N40" s="58"/>
    </row>
  </sheetData>
  <sheetProtection algorithmName="SHA-512" hashValue="K/jxzcdQzZVx0zGLvlC9fARfTDPqdnfnY+conlLGmz9fnGTnCtnA/w1gJlgx3AmyibHIhP/rONQHW0JvRfaX9g==" saltValue="cB/5hG8TUm8JEMhV+X4peA==" spinCount="100000" sheet="1" objects="1" scenarios="1" selectLockedCells="1"/>
  <mergeCells count="35">
    <mergeCell ref="H8:M8"/>
    <mergeCell ref="B2:D2"/>
    <mergeCell ref="E4:N4"/>
    <mergeCell ref="B5:D5"/>
    <mergeCell ref="B6:D6"/>
    <mergeCell ref="H7:M7"/>
    <mergeCell ref="H9:L9"/>
    <mergeCell ref="C10:E10"/>
    <mergeCell ref="H10:N10"/>
    <mergeCell ref="B11:N11"/>
    <mergeCell ref="B13:E13"/>
    <mergeCell ref="G13:I13"/>
    <mergeCell ref="G15:I15"/>
    <mergeCell ref="G16:I16"/>
    <mergeCell ref="G17:I17"/>
    <mergeCell ref="G18:I18"/>
    <mergeCell ref="B20:E20"/>
    <mergeCell ref="G20:I20"/>
    <mergeCell ref="C34:M34"/>
    <mergeCell ref="G22:I22"/>
    <mergeCell ref="G23:I23"/>
    <mergeCell ref="G24:I24"/>
    <mergeCell ref="G25:I25"/>
    <mergeCell ref="B27:E27"/>
    <mergeCell ref="G27:I27"/>
    <mergeCell ref="B29:D29"/>
    <mergeCell ref="C30:M30"/>
    <mergeCell ref="C31:M31"/>
    <mergeCell ref="C32:M32"/>
    <mergeCell ref="C33:M33"/>
    <mergeCell ref="C35:K35"/>
    <mergeCell ref="E37:K37"/>
    <mergeCell ref="F38:G38"/>
    <mergeCell ref="I38:K38"/>
    <mergeCell ref="F39:K39"/>
  </mergeCells>
  <phoneticPr fontId="47"/>
  <printOptions horizontalCentered="1" verticalCentere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3:A5"/>
  <sheetViews>
    <sheetView workbookViewId="0">
      <selection activeCell="G12" sqref="G12"/>
    </sheetView>
  </sheetViews>
  <sheetFormatPr defaultRowHeight="13.5"/>
  <cols>
    <col min="2" max="2" width="10.25" customWidth="1"/>
    <col min="3" max="3" width="11" customWidth="1"/>
  </cols>
  <sheetData>
    <row r="3" spans="1:1" ht="30.75">
      <c r="A3" s="114" t="s">
        <v>85</v>
      </c>
    </row>
    <row r="4" spans="1:1" ht="30.75">
      <c r="A4" s="114" t="s">
        <v>244</v>
      </c>
    </row>
    <row r="5" spans="1:1" ht="24">
      <c r="A5" s="115" t="s">
        <v>86</v>
      </c>
    </row>
  </sheetData>
  <sheetProtection algorithmName="SHA-512" hashValue="VkaKlZc3sG18qOhB6LPDJC4EaM+Z9KHpAgBHm6JPF19jcbrvJv7ebtHyqyCG5tsm+EPZpWACSnfRNdOPisLbpg==" saltValue="lczzzJjobqKAEv8mcDm5Eg==" spinCount="100000" sheet="1" objects="1" scenarios="1"/>
  <phoneticPr fontId="9"/>
  <printOptions horizontalCentered="1" verticalCentered="1"/>
  <pageMargins left="0.70866141732283472" right="0.70866141732283472" top="0.74803149606299213" bottom="0.74803149606299213" header="0.31496062992125984" footer="0.31496062992125984"/>
  <pageSetup paperSize="9" orientation="portrait" blackAndWhite="1"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3:Q5"/>
  <sheetViews>
    <sheetView workbookViewId="0">
      <selection activeCell="P11" sqref="P11"/>
    </sheetView>
  </sheetViews>
  <sheetFormatPr defaultRowHeight="13.5"/>
  <cols>
    <col min="2" max="2" width="10.25" customWidth="1"/>
    <col min="3" max="3" width="11" customWidth="1"/>
  </cols>
  <sheetData>
    <row r="3" spans="1:17" ht="72" customHeight="1">
      <c r="A3" s="650" t="s">
        <v>248</v>
      </c>
      <c r="B3" s="650"/>
      <c r="C3" s="650"/>
      <c r="D3" s="650"/>
      <c r="E3" s="650"/>
      <c r="F3" s="650"/>
      <c r="G3" s="650"/>
      <c r="H3" s="650"/>
      <c r="I3" s="650"/>
      <c r="J3" s="650"/>
      <c r="K3" s="650"/>
      <c r="L3" s="650"/>
      <c r="M3" s="650"/>
      <c r="N3" s="650"/>
      <c r="O3" s="650"/>
      <c r="P3" s="650"/>
      <c r="Q3" s="650"/>
    </row>
    <row r="4" spans="1:17" ht="72" customHeight="1">
      <c r="A4" s="650"/>
      <c r="B4" s="650"/>
      <c r="C4" s="650"/>
      <c r="D4" s="650"/>
      <c r="E4" s="650"/>
      <c r="F4" s="650"/>
      <c r="G4" s="650"/>
      <c r="H4" s="650"/>
      <c r="I4" s="650"/>
      <c r="J4" s="650"/>
      <c r="K4" s="650"/>
      <c r="L4" s="650"/>
      <c r="M4" s="650"/>
      <c r="N4" s="650"/>
      <c r="O4" s="650"/>
      <c r="P4" s="650"/>
      <c r="Q4" s="650"/>
    </row>
    <row r="5" spans="1:17" s="188" customFormat="1" ht="28.5" customHeight="1">
      <c r="A5" s="188" t="s">
        <v>167</v>
      </c>
    </row>
  </sheetData>
  <sheetProtection algorithmName="SHA-512" hashValue="/R1UUdHA+iyGMkG1IhQK/wlxwwsD922cxQYoQ9xMkPUyXu/Y7jAx3FTUJqgA1U/hNBGWOLjLHBoDBaXXyGua3w==" saltValue="VXakv7HW+29QUx+EhreJPA==" spinCount="100000" sheet="1" objects="1" scenarios="1"/>
  <mergeCells count="1">
    <mergeCell ref="A3:Q4"/>
  </mergeCells>
  <phoneticPr fontId="47"/>
  <printOptions horizontalCentered="1" verticalCentered="1"/>
  <pageMargins left="0.70866141732283472" right="0.70866141732283472" top="0.74803149606299213" bottom="0.74803149606299213" header="0.31496062992125984" footer="0.31496062992125984"/>
  <pageSetup paperSize="9" orientation="landscape" blackAndWhite="1"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FF0000"/>
  </sheetPr>
  <dimension ref="A1:AM191"/>
  <sheetViews>
    <sheetView view="pageBreakPreview" zoomScale="55" zoomScaleNormal="55" zoomScaleSheetLayoutView="55" workbookViewId="0">
      <selection activeCell="K7" sqref="K7:N7"/>
    </sheetView>
  </sheetViews>
  <sheetFormatPr defaultRowHeight="13.5"/>
  <cols>
    <col min="1" max="1" width="3.875" style="178" customWidth="1"/>
    <col min="2" max="2" width="10.25" style="178" customWidth="1"/>
    <col min="3" max="3" width="11" style="178" customWidth="1"/>
    <col min="4" max="4" width="26.125" style="178" customWidth="1"/>
    <col min="5" max="6" width="13.125" style="178" customWidth="1"/>
    <col min="7" max="8" width="13" style="178" customWidth="1"/>
    <col min="9" max="9" width="15.125" style="178" customWidth="1"/>
    <col min="10" max="11" width="13" style="178" customWidth="1"/>
    <col min="12" max="12" width="15.125" style="178" customWidth="1"/>
    <col min="13" max="14" width="13" style="178" customWidth="1"/>
    <col min="15" max="15" width="15.125" style="178" customWidth="1"/>
    <col min="16" max="17" width="13" style="178" customWidth="1"/>
    <col min="18" max="18" width="13.125" style="178" customWidth="1"/>
    <col min="19" max="19" width="14.375" style="178" customWidth="1"/>
    <col min="20" max="20" width="14.625" style="178" customWidth="1"/>
    <col min="21" max="16384" width="9" style="178"/>
  </cols>
  <sheetData>
    <row r="1" spans="1:39" s="1" customFormat="1" ht="22.5" customHeight="1">
      <c r="A1" s="506" t="s">
        <v>168</v>
      </c>
      <c r="B1" s="506"/>
      <c r="C1" s="506"/>
      <c r="D1" s="171"/>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'1'!J2</f>
        <v>1</v>
      </c>
      <c r="K2" s="36" t="s">
        <v>170</v>
      </c>
      <c r="L2" s="32"/>
      <c r="M2" s="148"/>
      <c r="N2" s="148"/>
      <c r="O2" s="148"/>
      <c r="P2" s="148"/>
      <c r="Q2" s="148"/>
      <c r="R2" s="148"/>
      <c r="S2" s="148"/>
      <c r="T2" s="148"/>
    </row>
    <row r="3" spans="1:39" ht="27" customHeight="1" thickBot="1">
      <c r="A3" s="173"/>
      <c r="B3" s="508" t="s">
        <v>298</v>
      </c>
      <c r="C3" s="692"/>
      <c r="D3" s="692"/>
      <c r="E3" s="692"/>
      <c r="F3" s="692"/>
      <c r="G3" s="692"/>
      <c r="H3" s="692"/>
      <c r="L3" s="173"/>
      <c r="M3" s="148"/>
      <c r="N3" s="148"/>
      <c r="O3" s="148"/>
      <c r="P3" s="148"/>
      <c r="Q3" s="148"/>
      <c r="R3" s="148"/>
      <c r="S3" s="148"/>
      <c r="T3" s="148"/>
    </row>
    <row r="4" spans="1:39" ht="27" customHeight="1">
      <c r="A4" s="173"/>
      <c r="B4" s="172"/>
      <c r="C4" s="173"/>
      <c r="D4" s="173"/>
      <c r="E4" s="173"/>
      <c r="F4" s="173"/>
      <c r="G4" s="173"/>
      <c r="H4" s="173"/>
      <c r="I4" s="34"/>
      <c r="J4" s="35"/>
      <c r="K4" s="173"/>
      <c r="L4" s="173"/>
      <c r="M4" s="148"/>
      <c r="N4" s="148"/>
      <c r="O4" s="148"/>
      <c r="P4" s="148"/>
      <c r="Q4" s="683" t="s">
        <v>171</v>
      </c>
      <c r="R4" s="684"/>
      <c r="S4" s="687" t="s">
        <v>209</v>
      </c>
      <c r="T4" s="148"/>
    </row>
    <row r="5" spans="1:39" ht="27" customHeight="1" thickBot="1">
      <c r="A5" s="173"/>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173"/>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173"/>
      <c r="B7" s="503" t="s">
        <v>280</v>
      </c>
      <c r="C7" s="503"/>
      <c r="D7" s="682">
        <f>'1'!D7</f>
        <v>0</v>
      </c>
      <c r="E7" s="682"/>
      <c r="F7" s="682"/>
      <c r="G7" s="682"/>
      <c r="H7" s="329"/>
      <c r="I7" s="129"/>
      <c r="J7" s="315" t="s">
        <v>222</v>
      </c>
      <c r="K7" s="681">
        <f>'1'!K7:N7</f>
        <v>0</v>
      </c>
      <c r="L7" s="681"/>
      <c r="M7" s="681"/>
      <c r="N7" s="681"/>
      <c r="O7" s="148"/>
      <c r="P7" s="148"/>
      <c r="Q7" s="678"/>
      <c r="R7" s="678"/>
      <c r="S7" s="678"/>
      <c r="T7" s="148"/>
    </row>
    <row r="8" spans="1:39" ht="27" customHeight="1">
      <c r="A8" s="173"/>
      <c r="B8" s="172"/>
      <c r="C8" s="173"/>
      <c r="D8" s="173"/>
      <c r="E8" s="173"/>
      <c r="F8" s="173"/>
      <c r="G8" s="173"/>
      <c r="H8" s="173"/>
      <c r="I8" s="191"/>
      <c r="J8" s="191"/>
      <c r="K8" s="191"/>
      <c r="L8" s="129"/>
      <c r="M8" s="148"/>
      <c r="N8" s="148"/>
      <c r="O8" s="148"/>
      <c r="P8" s="148"/>
      <c r="Q8" s="678"/>
      <c r="R8" s="678"/>
      <c r="S8" s="678"/>
      <c r="T8" s="148"/>
    </row>
    <row r="9" spans="1:39" s="388" customFormat="1"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1（実績）</v>
      </c>
      <c r="B12" s="533" t="s">
        <v>281</v>
      </c>
      <c r="C12" s="534"/>
      <c r="D12" s="370">
        <f>'1'!D11</f>
        <v>0</v>
      </c>
      <c r="E12" s="535"/>
      <c r="F12" s="536"/>
      <c r="G12" s="48" t="s">
        <v>1</v>
      </c>
      <c r="H12" s="313">
        <f>'1'!H11</f>
        <v>0</v>
      </c>
      <c r="I12" s="313">
        <f>'1'!I11</f>
        <v>0</v>
      </c>
      <c r="J12" s="313">
        <f>'1'!J11</f>
        <v>0</v>
      </c>
      <c r="K12" s="313">
        <f>'1'!K11</f>
        <v>0</v>
      </c>
      <c r="L12" s="313">
        <f>'1'!L11</f>
        <v>0</v>
      </c>
      <c r="M12" s="313">
        <f>'1'!M11</f>
        <v>0</v>
      </c>
      <c r="N12" s="313">
        <f>'1'!N11</f>
        <v>0</v>
      </c>
      <c r="O12" s="313">
        <f>'1'!O11</f>
        <v>0</v>
      </c>
      <c r="P12" s="313">
        <f>'1'!P11</f>
        <v>0</v>
      </c>
      <c r="Q12" s="313">
        <f>'1'!Q11</f>
        <v>0</v>
      </c>
      <c r="R12" s="313">
        <f>'1'!R11</f>
        <v>0</v>
      </c>
      <c r="S12" s="331">
        <f>'1'!S11</f>
        <v>0</v>
      </c>
      <c r="T12" s="267">
        <f t="shared" ref="T12:T17" si="0">SUM(H12:S12)</f>
        <v>0</v>
      </c>
    </row>
    <row r="13" spans="1:39" s="26" customFormat="1" ht="45" customHeight="1">
      <c r="A13" s="667" t="str">
        <f t="shared" ref="A13:A17" ca="1" si="1">RIGHT(CELL("filename",A13),LEN(CELL("filename",A13))-FIND("]",CELL("filename",A13)))</f>
        <v>1（実績）</v>
      </c>
      <c r="B13" s="654" t="s">
        <v>282</v>
      </c>
      <c r="C13" s="655"/>
      <c r="D13" s="656">
        <f>'1'!D12</f>
        <v>0</v>
      </c>
      <c r="E13" s="658">
        <f>'1'!E12</f>
        <v>0</v>
      </c>
      <c r="F13" s="659"/>
      <c r="G13" s="192" t="s">
        <v>2</v>
      </c>
      <c r="H13" s="330">
        <f>'1'!H12</f>
        <v>0</v>
      </c>
      <c r="I13" s="330">
        <f>'1'!I12</f>
        <v>0</v>
      </c>
      <c r="J13" s="330">
        <f>'1'!J12</f>
        <v>0</v>
      </c>
      <c r="K13" s="330">
        <f>'1'!K12</f>
        <v>0</v>
      </c>
      <c r="L13" s="330">
        <f>'1'!L12</f>
        <v>0</v>
      </c>
      <c r="M13" s="330">
        <f>'1'!M12</f>
        <v>0</v>
      </c>
      <c r="N13" s="330">
        <f>'1'!N12</f>
        <v>0</v>
      </c>
      <c r="O13" s="330">
        <f>'1'!O12</f>
        <v>0</v>
      </c>
      <c r="P13" s="330">
        <f>'1'!P12</f>
        <v>0</v>
      </c>
      <c r="Q13" s="330">
        <f>'1'!Q12</f>
        <v>0</v>
      </c>
      <c r="R13" s="330">
        <f>'1'!R12</f>
        <v>0</v>
      </c>
      <c r="S13" s="330">
        <f>'1'!S12</f>
        <v>0</v>
      </c>
      <c r="T13" s="268">
        <f t="shared" si="0"/>
        <v>0</v>
      </c>
    </row>
    <row r="14" spans="1:39" s="26" customFormat="1" ht="45" customHeight="1" thickBot="1">
      <c r="A14" s="667" t="str">
        <f t="shared" ca="1" si="1"/>
        <v>1（実績）</v>
      </c>
      <c r="B14" s="654"/>
      <c r="C14" s="655"/>
      <c r="D14" s="657"/>
      <c r="E14" s="660"/>
      <c r="F14" s="661"/>
      <c r="G14" s="37" t="s">
        <v>180</v>
      </c>
      <c r="H14" s="314">
        <f>'1'!H13</f>
        <v>0</v>
      </c>
      <c r="I14" s="314">
        <f>'1'!I13</f>
        <v>0</v>
      </c>
      <c r="J14" s="314">
        <f>'1'!J13</f>
        <v>0</v>
      </c>
      <c r="K14" s="314">
        <f>'1'!K13</f>
        <v>0</v>
      </c>
      <c r="L14" s="314">
        <f>'1'!L13</f>
        <v>0</v>
      </c>
      <c r="M14" s="314">
        <f>'1'!M13</f>
        <v>0</v>
      </c>
      <c r="N14" s="314">
        <f>'1'!N13</f>
        <v>0</v>
      </c>
      <c r="O14" s="314">
        <f>'1'!O13</f>
        <v>0</v>
      </c>
      <c r="P14" s="314">
        <f>'1'!P13</f>
        <v>0</v>
      </c>
      <c r="Q14" s="314">
        <f>'1'!Q13</f>
        <v>0</v>
      </c>
      <c r="R14" s="314">
        <f>'1'!R13</f>
        <v>0</v>
      </c>
      <c r="S14" s="314">
        <f>'1'!S13</f>
        <v>0</v>
      </c>
      <c r="T14" s="320">
        <f t="shared" si="0"/>
        <v>0</v>
      </c>
    </row>
    <row r="15" spans="1:39" s="26" customFormat="1" ht="45" customHeight="1" thickTop="1" thickBot="1">
      <c r="A15" s="667" t="str">
        <f t="shared" ca="1" si="1"/>
        <v>1（実績）</v>
      </c>
      <c r="B15" s="662" t="s">
        <v>283</v>
      </c>
      <c r="C15" s="663"/>
      <c r="D15" s="371" t="str">
        <f>IF('1'!D14="","",'1'!D14)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1（実績）</v>
      </c>
      <c r="B16" s="549" t="s">
        <v>175</v>
      </c>
      <c r="C16" s="39" t="s">
        <v>284</v>
      </c>
      <c r="D16" s="371" t="str">
        <f>IF('1'!D15="","",'1'!D15)</f>
        <v/>
      </c>
      <c r="E16" s="664" t="str">
        <f>IF('1'!E15="","",'1'!E15)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1（実績）</v>
      </c>
      <c r="B17" s="550"/>
      <c r="C17" s="362" t="s">
        <v>285</v>
      </c>
      <c r="D17" s="371" t="str">
        <f>IF('1'!D16="","",'1'!D16)</f>
        <v/>
      </c>
      <c r="E17" s="664" t="str">
        <f>IF('1'!E16="","",'1'!E16)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'1'!D17</f>
        <v>0</v>
      </c>
      <c r="E18" s="670">
        <f>'1'!E17:F17</f>
        <v>0</v>
      </c>
      <c r="F18" s="671"/>
      <c r="G18" s="173"/>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IF('1'!D18="","",'1'!D18)</f>
        <v/>
      </c>
      <c r="E19" s="501" t="str">
        <f>IF('1'!E18="","",'1'!E18)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358" t="str">
        <f>IF('1'!D19="","",'1'!D19)</f>
        <v/>
      </c>
      <c r="E20" s="568" t="str">
        <f>IF('1'!E19="","",'1'!E19)</f>
        <v/>
      </c>
      <c r="F20" s="693"/>
      <c r="G20" s="42"/>
      <c r="H20" s="224" t="s">
        <v>1</v>
      </c>
      <c r="I20" s="225">
        <f>SUM(H12:J12)</f>
        <v>0</v>
      </c>
      <c r="J20" s="222"/>
      <c r="K20" s="224" t="s">
        <v>1</v>
      </c>
      <c r="L20" s="225">
        <f>SUM(K12:M12)</f>
        <v>0</v>
      </c>
      <c r="M20" s="222"/>
      <c r="N20" s="224" t="s">
        <v>1</v>
      </c>
      <c r="O20" s="225">
        <f>SUM(N12:P12)</f>
        <v>0</v>
      </c>
      <c r="P20" s="222"/>
      <c r="Q20" s="224" t="s">
        <v>1</v>
      </c>
      <c r="R20" s="225">
        <f>SUM(Q12:S12)</f>
        <v>0</v>
      </c>
      <c r="S20" s="222"/>
      <c r="T20" s="223"/>
    </row>
    <row r="21" spans="1:29" s="8" customFormat="1" ht="45" customHeight="1">
      <c r="A21" s="42"/>
      <c r="B21" s="482" t="s">
        <v>256</v>
      </c>
      <c r="C21" s="483"/>
      <c r="D21" s="359" t="str">
        <f>IF('1'!D20="","",'1'!D20)</f>
        <v/>
      </c>
      <c r="E21" s="493"/>
      <c r="F21" s="494"/>
      <c r="G21" s="42"/>
      <c r="H21" s="224" t="s">
        <v>2</v>
      </c>
      <c r="I21" s="225">
        <f>SUM(H13:J13)</f>
        <v>0</v>
      </c>
      <c r="J21" s="222"/>
      <c r="K21" s="224" t="s">
        <v>2</v>
      </c>
      <c r="L21" s="225">
        <f>SUM(K13:M13)</f>
        <v>0</v>
      </c>
      <c r="M21" s="222"/>
      <c r="N21" s="224" t="s">
        <v>2</v>
      </c>
      <c r="O21" s="225">
        <f>SUM(N13:P13)</f>
        <v>0</v>
      </c>
      <c r="P21" s="222"/>
      <c r="Q21" s="224" t="s">
        <v>2</v>
      </c>
      <c r="R21" s="225">
        <f>SUM(Q13:S13)</f>
        <v>0</v>
      </c>
      <c r="S21" s="222"/>
      <c r="T21" s="223"/>
    </row>
    <row r="22" spans="1:29" s="8" customFormat="1" ht="45" customHeight="1">
      <c r="A22" s="42"/>
      <c r="B22" s="652"/>
      <c r="C22" s="652"/>
      <c r="D22" s="424"/>
      <c r="E22" s="653"/>
      <c r="F22" s="653"/>
      <c r="G22" s="42"/>
      <c r="H22" s="224" t="s">
        <v>180</v>
      </c>
      <c r="I22" s="225">
        <f>SUM(H14:J14)</f>
        <v>0</v>
      </c>
      <c r="J22" s="222"/>
      <c r="K22" s="224" t="s">
        <v>180</v>
      </c>
      <c r="L22" s="225">
        <f>SUM(K14:M14)</f>
        <v>0</v>
      </c>
      <c r="M22" s="222"/>
      <c r="N22" s="224" t="s">
        <v>180</v>
      </c>
      <c r="O22" s="225">
        <f>SUM(N14:P14)</f>
        <v>0</v>
      </c>
      <c r="P22" s="222"/>
      <c r="Q22" s="224"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'1'!J32</f>
        <v>2</v>
      </c>
      <c r="K32" s="36" t="s">
        <v>170</v>
      </c>
      <c r="L32" s="32"/>
      <c r="M32" s="148"/>
      <c r="N32" s="148"/>
      <c r="O32" s="148"/>
      <c r="P32" s="148"/>
      <c r="Q32" s="148"/>
      <c r="R32" s="148"/>
      <c r="S32" s="148"/>
      <c r="T32" s="148"/>
    </row>
    <row r="33" spans="1:39" ht="27" customHeight="1" thickBot="1">
      <c r="A33" s="390"/>
      <c r="B33" s="508" t="s">
        <v>298</v>
      </c>
      <c r="C33" s="508"/>
      <c r="D33" s="508"/>
      <c r="E33" s="508"/>
      <c r="F33" s="508"/>
      <c r="G33" s="508"/>
      <c r="H33" s="508"/>
      <c r="I33" s="388"/>
      <c r="J33" s="388"/>
      <c r="K33" s="388"/>
      <c r="L33" s="390"/>
      <c r="M33" s="148"/>
      <c r="N33" s="148"/>
      <c r="O33" s="148"/>
      <c r="P33" s="148"/>
      <c r="Q33" s="148"/>
      <c r="R33" s="148"/>
      <c r="S33" s="148"/>
      <c r="T33" s="148"/>
      <c r="U33" s="388"/>
      <c r="V33" s="388"/>
      <c r="W33" s="388"/>
      <c r="X33" s="388"/>
      <c r="Y33" s="388"/>
      <c r="Z33" s="388"/>
      <c r="AA33" s="388"/>
      <c r="AB33" s="388"/>
      <c r="AC33" s="388"/>
      <c r="AD33" s="38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c r="U34" s="388"/>
      <c r="V34" s="388"/>
      <c r="W34" s="388"/>
      <c r="X34" s="388"/>
      <c r="Y34" s="388"/>
      <c r="Z34" s="388"/>
      <c r="AA34" s="388"/>
      <c r="AB34" s="388"/>
      <c r="AC34" s="388"/>
      <c r="AD34" s="38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c r="U35" s="388"/>
      <c r="V35" s="388"/>
      <c r="W35" s="388"/>
      <c r="X35" s="388"/>
      <c r="Y35" s="388"/>
      <c r="Z35" s="388"/>
      <c r="AA35" s="388"/>
      <c r="AB35" s="388"/>
      <c r="AC35" s="388"/>
      <c r="AD35" s="388"/>
    </row>
    <row r="36" spans="1:39" ht="27" customHeight="1">
      <c r="A36" s="390"/>
      <c r="B36" s="503"/>
      <c r="C36" s="503"/>
      <c r="D36" s="676"/>
      <c r="E36" s="676"/>
      <c r="F36" s="676"/>
      <c r="G36" s="676"/>
      <c r="H36" s="676"/>
      <c r="I36" s="190"/>
      <c r="J36" s="190"/>
      <c r="K36" s="690"/>
      <c r="L36" s="690"/>
      <c r="M36" s="148"/>
      <c r="N36" s="148"/>
      <c r="O36" s="148"/>
      <c r="P36" s="148"/>
      <c r="Q36" s="677" t="s">
        <v>172</v>
      </c>
      <c r="R36" s="677"/>
      <c r="S36" s="677"/>
      <c r="T36" s="148"/>
      <c r="U36" s="388"/>
      <c r="V36" s="388"/>
      <c r="W36" s="388"/>
      <c r="X36" s="388"/>
      <c r="Y36" s="388"/>
      <c r="Z36" s="388"/>
      <c r="AA36" s="388"/>
      <c r="AB36" s="388"/>
      <c r="AC36" s="388"/>
      <c r="AD36" s="388"/>
      <c r="AI36" s="565"/>
      <c r="AJ36" s="565"/>
      <c r="AK36" s="565"/>
      <c r="AL36" s="565"/>
      <c r="AM36" s="565"/>
    </row>
    <row r="37" spans="1:39" ht="27" customHeight="1">
      <c r="A37" s="390"/>
      <c r="B37" s="503" t="s">
        <v>280</v>
      </c>
      <c r="C37" s="503"/>
      <c r="D37" s="682">
        <f>'1'!D37</f>
        <v>0</v>
      </c>
      <c r="E37" s="682"/>
      <c r="F37" s="682"/>
      <c r="G37" s="682"/>
      <c r="H37" s="329"/>
      <c r="I37" s="129"/>
      <c r="J37" s="315" t="s">
        <v>222</v>
      </c>
      <c r="K37" s="681">
        <f>'1'!K37:N37</f>
        <v>0</v>
      </c>
      <c r="L37" s="681"/>
      <c r="M37" s="681"/>
      <c r="N37" s="681"/>
      <c r="O37" s="148"/>
      <c r="P37" s="148"/>
      <c r="Q37" s="678"/>
      <c r="R37" s="678"/>
      <c r="S37" s="678"/>
      <c r="T37" s="148"/>
      <c r="U37" s="388"/>
      <c r="V37" s="388"/>
      <c r="W37" s="388"/>
      <c r="X37" s="388"/>
      <c r="Y37" s="388"/>
      <c r="Z37" s="388"/>
      <c r="AA37" s="388"/>
      <c r="AB37" s="388"/>
      <c r="AC37" s="388"/>
      <c r="AD37" s="38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c r="U38" s="388"/>
      <c r="V38" s="388"/>
      <c r="W38" s="388"/>
      <c r="X38" s="388"/>
      <c r="Y38" s="388"/>
      <c r="Z38" s="388"/>
      <c r="AA38" s="388"/>
      <c r="AB38" s="388"/>
      <c r="AC38" s="388"/>
      <c r="AD38" s="38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1（実績）</v>
      </c>
      <c r="B42" s="533" t="s">
        <v>281</v>
      </c>
      <c r="C42" s="534"/>
      <c r="D42" s="370">
        <f>'1'!D41</f>
        <v>0</v>
      </c>
      <c r="E42" s="535"/>
      <c r="F42" s="536"/>
      <c r="G42" s="48" t="s">
        <v>1</v>
      </c>
      <c r="H42" s="313">
        <f>'1'!H41</f>
        <v>0</v>
      </c>
      <c r="I42" s="313">
        <f>'1'!I41</f>
        <v>0</v>
      </c>
      <c r="J42" s="313">
        <f>'1'!J41</f>
        <v>0</v>
      </c>
      <c r="K42" s="313">
        <f>'1'!K41</f>
        <v>0</v>
      </c>
      <c r="L42" s="313">
        <f>'1'!L41</f>
        <v>0</v>
      </c>
      <c r="M42" s="313">
        <f>'1'!M41</f>
        <v>0</v>
      </c>
      <c r="N42" s="313">
        <f>'1'!N41</f>
        <v>0</v>
      </c>
      <c r="O42" s="313">
        <f>'1'!O41</f>
        <v>0</v>
      </c>
      <c r="P42" s="313">
        <f>'1'!P41</f>
        <v>0</v>
      </c>
      <c r="Q42" s="313">
        <f>'1'!Q41</f>
        <v>0</v>
      </c>
      <c r="R42" s="313">
        <f>'1'!R41</f>
        <v>0</v>
      </c>
      <c r="S42" s="331">
        <f>'1'!S41</f>
        <v>0</v>
      </c>
      <c r="T42" s="267">
        <f t="shared" ref="T42:T45" si="5">SUM(H42:S42)</f>
        <v>0</v>
      </c>
    </row>
    <row r="43" spans="1:39" s="26" customFormat="1" ht="45" customHeight="1">
      <c r="A43" s="667" t="str">
        <f t="shared" ref="A43:A47" ca="1" si="6">RIGHT(CELL("filename",A43),LEN(CELL("filename",A43))-FIND("]",CELL("filename",A43)))</f>
        <v>1（実績）</v>
      </c>
      <c r="B43" s="654" t="s">
        <v>282</v>
      </c>
      <c r="C43" s="655"/>
      <c r="D43" s="656">
        <f>'1'!D42</f>
        <v>0</v>
      </c>
      <c r="E43" s="658">
        <f>'1'!E42</f>
        <v>0</v>
      </c>
      <c r="F43" s="659"/>
      <c r="G43" s="192" t="s">
        <v>2</v>
      </c>
      <c r="H43" s="330">
        <f>'1'!H42</f>
        <v>0</v>
      </c>
      <c r="I43" s="330">
        <f>'1'!I42</f>
        <v>0</v>
      </c>
      <c r="J43" s="330">
        <f>'1'!J42</f>
        <v>0</v>
      </c>
      <c r="K43" s="330">
        <f>'1'!K42</f>
        <v>0</v>
      </c>
      <c r="L43" s="330">
        <f>'1'!L42</f>
        <v>0</v>
      </c>
      <c r="M43" s="330">
        <f>'1'!M42</f>
        <v>0</v>
      </c>
      <c r="N43" s="330">
        <f>'1'!N42</f>
        <v>0</v>
      </c>
      <c r="O43" s="330">
        <f>'1'!O42</f>
        <v>0</v>
      </c>
      <c r="P43" s="330">
        <f>'1'!P42</f>
        <v>0</v>
      </c>
      <c r="Q43" s="330">
        <f>'1'!Q42</f>
        <v>0</v>
      </c>
      <c r="R43" s="330">
        <f>'1'!R42</f>
        <v>0</v>
      </c>
      <c r="S43" s="330">
        <f>'1'!S42</f>
        <v>0</v>
      </c>
      <c r="T43" s="268">
        <f t="shared" si="5"/>
        <v>0</v>
      </c>
    </row>
    <row r="44" spans="1:39" s="26" customFormat="1" ht="45" customHeight="1" thickBot="1">
      <c r="A44" s="667" t="str">
        <f t="shared" ca="1" si="6"/>
        <v>1（実績）</v>
      </c>
      <c r="B44" s="654"/>
      <c r="C44" s="655"/>
      <c r="D44" s="657"/>
      <c r="E44" s="660"/>
      <c r="F44" s="661"/>
      <c r="G44" s="37" t="s">
        <v>180</v>
      </c>
      <c r="H44" s="314">
        <f>'1'!H43</f>
        <v>0</v>
      </c>
      <c r="I44" s="314">
        <f>'1'!I43</f>
        <v>0</v>
      </c>
      <c r="J44" s="314">
        <f>'1'!J43</f>
        <v>0</v>
      </c>
      <c r="K44" s="314">
        <f>'1'!K43</f>
        <v>0</v>
      </c>
      <c r="L44" s="314">
        <f>'1'!L43</f>
        <v>0</v>
      </c>
      <c r="M44" s="314">
        <f>'1'!M43</f>
        <v>0</v>
      </c>
      <c r="N44" s="314">
        <f>'1'!N43</f>
        <v>0</v>
      </c>
      <c r="O44" s="314">
        <f>'1'!O43</f>
        <v>0</v>
      </c>
      <c r="P44" s="314">
        <f>'1'!P43</f>
        <v>0</v>
      </c>
      <c r="Q44" s="314">
        <f>'1'!Q43</f>
        <v>0</v>
      </c>
      <c r="R44" s="314">
        <f>'1'!R43</f>
        <v>0</v>
      </c>
      <c r="S44" s="314">
        <f>'1'!S43</f>
        <v>0</v>
      </c>
      <c r="T44" s="320">
        <f t="shared" si="5"/>
        <v>0</v>
      </c>
    </row>
    <row r="45" spans="1:39" s="26" customFormat="1" ht="45" customHeight="1" thickTop="1" thickBot="1">
      <c r="A45" s="667" t="str">
        <f t="shared" ca="1" si="6"/>
        <v>1（実績）</v>
      </c>
      <c r="B45" s="662" t="s">
        <v>283</v>
      </c>
      <c r="C45" s="663"/>
      <c r="D45" s="371" t="str">
        <f>IF('1'!D44="","",'1'!D44)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1（実績）</v>
      </c>
      <c r="B46" s="549" t="s">
        <v>175</v>
      </c>
      <c r="C46" s="39" t="s">
        <v>284</v>
      </c>
      <c r="D46" s="371" t="str">
        <f>IF('1'!D45="","",'1'!D45)</f>
        <v/>
      </c>
      <c r="E46" s="664" t="str">
        <f>IF('1'!E45="","",'1'!E45)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1（実績）</v>
      </c>
      <c r="B47" s="550"/>
      <c r="C47" s="362" t="s">
        <v>285</v>
      </c>
      <c r="D47" s="371" t="str">
        <f>IF('1'!D46="","",'1'!D46)</f>
        <v/>
      </c>
      <c r="E47" s="664" t="str">
        <f>IF('1'!E46="","",'1'!E46)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c r="U47" s="388"/>
      <c r="V47" s="388"/>
      <c r="W47" s="388"/>
      <c r="X47" s="388"/>
      <c r="Y47" s="388"/>
      <c r="Z47" s="388"/>
      <c r="AA47" s="388"/>
      <c r="AB47" s="388"/>
      <c r="AC47" s="388"/>
      <c r="AD47" s="388"/>
    </row>
    <row r="48" spans="1:39" s="8" customFormat="1" ht="45" customHeight="1">
      <c r="A48" s="360"/>
      <c r="B48" s="482" t="s">
        <v>265</v>
      </c>
      <c r="C48" s="483"/>
      <c r="D48" s="372">
        <f>'1'!D47</f>
        <v>0</v>
      </c>
      <c r="E48" s="670">
        <f>'1'!E47:F47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IF('1'!D48="","",'1'!D48)</f>
        <v/>
      </c>
      <c r="E49" s="501" t="str">
        <f>IF('1'!E48="","",'1'!E48)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IF('1'!D49="","",'1'!D49)</f>
        <v/>
      </c>
      <c r="E50" s="568" t="str">
        <f>IF('1'!E49="","",'1'!E49)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IF('1'!D50="","",'1'!D50)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'1'!J62</f>
        <v>3</v>
      </c>
      <c r="K62" s="36" t="s">
        <v>170</v>
      </c>
      <c r="L62" s="32"/>
      <c r="M62" s="148"/>
      <c r="N62" s="148"/>
      <c r="O62" s="148"/>
      <c r="P62" s="148"/>
      <c r="Q62" s="148"/>
      <c r="R62" s="148"/>
      <c r="S62" s="148"/>
      <c r="T62" s="148"/>
    </row>
    <row r="63" spans="1:20" ht="27" customHeight="1" thickBot="1">
      <c r="A63" s="390"/>
      <c r="B63" s="508" t="s">
        <v>298</v>
      </c>
      <c r="C63" s="508"/>
      <c r="D63" s="508"/>
      <c r="E63" s="508"/>
      <c r="F63" s="508"/>
      <c r="G63" s="508"/>
      <c r="H63" s="508"/>
      <c r="I63" s="388"/>
      <c r="J63" s="388"/>
      <c r="K63" s="388"/>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76"/>
      <c r="E66" s="676"/>
      <c r="F66" s="676"/>
      <c r="G66" s="676"/>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'1'!D67</f>
        <v>0</v>
      </c>
      <c r="E67" s="682"/>
      <c r="F67" s="682"/>
      <c r="G67" s="682"/>
      <c r="H67" s="329"/>
      <c r="I67" s="129"/>
      <c r="J67" s="315" t="s">
        <v>222</v>
      </c>
      <c r="K67" s="681">
        <f>'1'!K67:N67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1（実績）</v>
      </c>
      <c r="B72" s="533" t="s">
        <v>281</v>
      </c>
      <c r="C72" s="534"/>
      <c r="D72" s="370">
        <f>'1'!D71</f>
        <v>0</v>
      </c>
      <c r="E72" s="535"/>
      <c r="F72" s="536"/>
      <c r="G72" s="48" t="s">
        <v>1</v>
      </c>
      <c r="H72" s="313">
        <f>'1'!H71</f>
        <v>0</v>
      </c>
      <c r="I72" s="313">
        <f>'1'!I71</f>
        <v>0</v>
      </c>
      <c r="J72" s="313">
        <f>'1'!J71</f>
        <v>0</v>
      </c>
      <c r="K72" s="313">
        <f>'1'!K71</f>
        <v>0</v>
      </c>
      <c r="L72" s="313">
        <f>'1'!L71</f>
        <v>0</v>
      </c>
      <c r="M72" s="313">
        <f>'1'!M71</f>
        <v>0</v>
      </c>
      <c r="N72" s="313">
        <f>'1'!N71</f>
        <v>0</v>
      </c>
      <c r="O72" s="313">
        <f>'1'!O71</f>
        <v>0</v>
      </c>
      <c r="P72" s="313">
        <f>'1'!P71</f>
        <v>0</v>
      </c>
      <c r="Q72" s="313">
        <f>'1'!Q71</f>
        <v>0</v>
      </c>
      <c r="R72" s="313">
        <f>'1'!R71</f>
        <v>0</v>
      </c>
      <c r="S72" s="331">
        <f>'1'!S71</f>
        <v>0</v>
      </c>
      <c r="T72" s="267">
        <f t="shared" ref="T72:T75" si="11">SUM(H72:S72)</f>
        <v>0</v>
      </c>
    </row>
    <row r="73" spans="1:39" s="26" customFormat="1" ht="45" customHeight="1">
      <c r="A73" s="667" t="str">
        <f t="shared" ref="A73:A77" ca="1" si="12">RIGHT(CELL("filename",A73),LEN(CELL("filename",A73))-FIND("]",CELL("filename",A73)))</f>
        <v>1（実績）</v>
      </c>
      <c r="B73" s="654" t="s">
        <v>282</v>
      </c>
      <c r="C73" s="655"/>
      <c r="D73" s="656">
        <f>'1'!D72</f>
        <v>0</v>
      </c>
      <c r="E73" s="658">
        <f>'1'!E72</f>
        <v>0</v>
      </c>
      <c r="F73" s="659"/>
      <c r="G73" s="192" t="s">
        <v>2</v>
      </c>
      <c r="H73" s="330">
        <f>'1'!H72</f>
        <v>0</v>
      </c>
      <c r="I73" s="330">
        <f>'1'!I72</f>
        <v>0</v>
      </c>
      <c r="J73" s="330">
        <f>'1'!J72</f>
        <v>0</v>
      </c>
      <c r="K73" s="330">
        <f>'1'!K72</f>
        <v>0</v>
      </c>
      <c r="L73" s="330">
        <f>'1'!L72</f>
        <v>0</v>
      </c>
      <c r="M73" s="330">
        <f>'1'!M72</f>
        <v>0</v>
      </c>
      <c r="N73" s="330">
        <f>'1'!N72</f>
        <v>0</v>
      </c>
      <c r="O73" s="330">
        <f>'1'!O72</f>
        <v>0</v>
      </c>
      <c r="P73" s="330">
        <f>'1'!P72</f>
        <v>0</v>
      </c>
      <c r="Q73" s="330">
        <f>'1'!Q72</f>
        <v>0</v>
      </c>
      <c r="R73" s="330">
        <f>'1'!R72</f>
        <v>0</v>
      </c>
      <c r="S73" s="330">
        <f>'1'!S72</f>
        <v>0</v>
      </c>
      <c r="T73" s="268">
        <f t="shared" si="11"/>
        <v>0</v>
      </c>
    </row>
    <row r="74" spans="1:39" s="26" customFormat="1" ht="45" customHeight="1" thickBot="1">
      <c r="A74" s="667" t="str">
        <f t="shared" ca="1" si="12"/>
        <v>1（実績）</v>
      </c>
      <c r="B74" s="654"/>
      <c r="C74" s="655"/>
      <c r="D74" s="657"/>
      <c r="E74" s="660"/>
      <c r="F74" s="661"/>
      <c r="G74" s="37" t="s">
        <v>180</v>
      </c>
      <c r="H74" s="314">
        <f>'1'!H73</f>
        <v>0</v>
      </c>
      <c r="I74" s="314">
        <f>'1'!I73</f>
        <v>0</v>
      </c>
      <c r="J74" s="314">
        <f>'1'!J73</f>
        <v>0</v>
      </c>
      <c r="K74" s="314">
        <f>'1'!K73</f>
        <v>0</v>
      </c>
      <c r="L74" s="314">
        <f>'1'!L73</f>
        <v>0</v>
      </c>
      <c r="M74" s="314">
        <f>'1'!M73</f>
        <v>0</v>
      </c>
      <c r="N74" s="314">
        <f>'1'!N73</f>
        <v>0</v>
      </c>
      <c r="O74" s="314">
        <f>'1'!O73</f>
        <v>0</v>
      </c>
      <c r="P74" s="314">
        <f>'1'!P73</f>
        <v>0</v>
      </c>
      <c r="Q74" s="314">
        <f>'1'!Q73</f>
        <v>0</v>
      </c>
      <c r="R74" s="314">
        <f>'1'!R73</f>
        <v>0</v>
      </c>
      <c r="S74" s="314">
        <f>'1'!S73</f>
        <v>0</v>
      </c>
      <c r="T74" s="320">
        <f t="shared" si="11"/>
        <v>0</v>
      </c>
    </row>
    <row r="75" spans="1:39" s="26" customFormat="1" ht="45" customHeight="1" thickTop="1" thickBot="1">
      <c r="A75" s="667" t="str">
        <f t="shared" ca="1" si="12"/>
        <v>1（実績）</v>
      </c>
      <c r="B75" s="662" t="s">
        <v>283</v>
      </c>
      <c r="C75" s="663"/>
      <c r="D75" s="371" t="str">
        <f>IF('1'!D74="","",'1'!D74)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1（実績）</v>
      </c>
      <c r="B76" s="549" t="s">
        <v>175</v>
      </c>
      <c r="C76" s="39" t="s">
        <v>284</v>
      </c>
      <c r="D76" s="371" t="str">
        <f>IF('1'!D75="","",'1'!D75)</f>
        <v/>
      </c>
      <c r="E76" s="664" t="str">
        <f>IF('1'!E75="","",'1'!E75)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1（実績）</v>
      </c>
      <c r="B77" s="550"/>
      <c r="C77" s="362" t="s">
        <v>285</v>
      </c>
      <c r="D77" s="371" t="str">
        <f>IF('1'!D76="","",'1'!D76)</f>
        <v/>
      </c>
      <c r="E77" s="664" t="str">
        <f>IF('1'!E76="","",'1'!E76)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'1'!D77</f>
        <v>0</v>
      </c>
      <c r="E78" s="670">
        <f>'1'!E77:F77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IF('1'!D78="","",'1'!D78)</f>
        <v/>
      </c>
      <c r="E79" s="501" t="str">
        <f>IF('1'!E78="","",'1'!E78)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IF('1'!D79="","",'1'!D79)</f>
        <v/>
      </c>
      <c r="E80" s="568" t="str">
        <f>IF('1'!E79="","",'1'!E79)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IF('1'!D80="","",'1'!D80)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'1'!J92</f>
        <v>4</v>
      </c>
      <c r="K92" s="36" t="s">
        <v>170</v>
      </c>
      <c r="L92" s="32"/>
      <c r="M92" s="148"/>
      <c r="N92" s="148"/>
      <c r="O92" s="148"/>
      <c r="P92" s="148"/>
      <c r="Q92" s="148"/>
      <c r="R92" s="148"/>
      <c r="S92" s="148"/>
      <c r="T92" s="148"/>
    </row>
    <row r="93" spans="1:39" ht="27" customHeight="1" thickBot="1">
      <c r="A93" s="390"/>
      <c r="B93" s="508" t="s">
        <v>298</v>
      </c>
      <c r="C93" s="508"/>
      <c r="D93" s="508"/>
      <c r="E93" s="508"/>
      <c r="F93" s="508"/>
      <c r="G93" s="508"/>
      <c r="H93" s="508"/>
      <c r="I93" s="388"/>
      <c r="J93" s="388"/>
      <c r="K93" s="388"/>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76"/>
      <c r="E96" s="676"/>
      <c r="F96" s="676"/>
      <c r="G96" s="676"/>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'1'!D97</f>
        <v>0</v>
      </c>
      <c r="E97" s="682"/>
      <c r="F97" s="682"/>
      <c r="G97" s="682"/>
      <c r="H97" s="329"/>
      <c r="I97" s="129"/>
      <c r="J97" s="315" t="s">
        <v>222</v>
      </c>
      <c r="K97" s="681">
        <f>'1'!K97:N97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1（実績）</v>
      </c>
      <c r="B102" s="533" t="s">
        <v>281</v>
      </c>
      <c r="C102" s="534"/>
      <c r="D102" s="370">
        <f>'1'!D101</f>
        <v>0</v>
      </c>
      <c r="E102" s="535"/>
      <c r="F102" s="536"/>
      <c r="G102" s="48" t="s">
        <v>1</v>
      </c>
      <c r="H102" s="313">
        <f>'1'!H101</f>
        <v>0</v>
      </c>
      <c r="I102" s="313">
        <f>'1'!I101</f>
        <v>0</v>
      </c>
      <c r="J102" s="313">
        <f>'1'!J101</f>
        <v>0</v>
      </c>
      <c r="K102" s="313">
        <f>'1'!K101</f>
        <v>0</v>
      </c>
      <c r="L102" s="313">
        <f>'1'!L101</f>
        <v>0</v>
      </c>
      <c r="M102" s="313">
        <f>'1'!M101</f>
        <v>0</v>
      </c>
      <c r="N102" s="313">
        <f>'1'!N101</f>
        <v>0</v>
      </c>
      <c r="O102" s="313">
        <f>'1'!O101</f>
        <v>0</v>
      </c>
      <c r="P102" s="313">
        <f>'1'!P101</f>
        <v>0</v>
      </c>
      <c r="Q102" s="313">
        <f>'1'!Q101</f>
        <v>0</v>
      </c>
      <c r="R102" s="313">
        <f>'1'!R101</f>
        <v>0</v>
      </c>
      <c r="S102" s="331">
        <f>'1'!S101</f>
        <v>0</v>
      </c>
      <c r="T102" s="267">
        <f t="shared" ref="T102:T105" si="17">SUM(H102:S102)</f>
        <v>0</v>
      </c>
    </row>
    <row r="103" spans="1:20" s="26" customFormat="1" ht="45" customHeight="1">
      <c r="A103" s="667" t="str">
        <f t="shared" ref="A103:A107" ca="1" si="18">RIGHT(CELL("filename",A103),LEN(CELL("filename",A103))-FIND("]",CELL("filename",A103)))</f>
        <v>1（実績）</v>
      </c>
      <c r="B103" s="654" t="s">
        <v>282</v>
      </c>
      <c r="C103" s="655"/>
      <c r="D103" s="656">
        <f>'1'!D102</f>
        <v>0</v>
      </c>
      <c r="E103" s="658">
        <f>'1'!E102</f>
        <v>0</v>
      </c>
      <c r="F103" s="659"/>
      <c r="G103" s="192" t="s">
        <v>2</v>
      </c>
      <c r="H103" s="330">
        <f>'1'!H102</f>
        <v>0</v>
      </c>
      <c r="I103" s="330">
        <f>'1'!I102</f>
        <v>0</v>
      </c>
      <c r="J103" s="330">
        <f>'1'!J102</f>
        <v>0</v>
      </c>
      <c r="K103" s="330">
        <f>'1'!K102</f>
        <v>0</v>
      </c>
      <c r="L103" s="330">
        <f>'1'!L102</f>
        <v>0</v>
      </c>
      <c r="M103" s="330">
        <f>'1'!M102</f>
        <v>0</v>
      </c>
      <c r="N103" s="330">
        <f>'1'!N102</f>
        <v>0</v>
      </c>
      <c r="O103" s="330">
        <f>'1'!O102</f>
        <v>0</v>
      </c>
      <c r="P103" s="330">
        <f>'1'!P102</f>
        <v>0</v>
      </c>
      <c r="Q103" s="330">
        <f>'1'!Q102</f>
        <v>0</v>
      </c>
      <c r="R103" s="330">
        <f>'1'!R102</f>
        <v>0</v>
      </c>
      <c r="S103" s="330">
        <f>'1'!S102</f>
        <v>0</v>
      </c>
      <c r="T103" s="268">
        <f t="shared" si="17"/>
        <v>0</v>
      </c>
    </row>
    <row r="104" spans="1:20" s="26" customFormat="1" ht="45" customHeight="1" thickBot="1">
      <c r="A104" s="667" t="str">
        <f t="shared" ca="1" si="18"/>
        <v>1（実績）</v>
      </c>
      <c r="B104" s="654"/>
      <c r="C104" s="655"/>
      <c r="D104" s="657"/>
      <c r="E104" s="660"/>
      <c r="F104" s="661"/>
      <c r="G104" s="37" t="s">
        <v>180</v>
      </c>
      <c r="H104" s="314">
        <f>'1'!H103</f>
        <v>0</v>
      </c>
      <c r="I104" s="314">
        <f>'1'!I103</f>
        <v>0</v>
      </c>
      <c r="J104" s="314">
        <f>'1'!J103</f>
        <v>0</v>
      </c>
      <c r="K104" s="314">
        <f>'1'!K103</f>
        <v>0</v>
      </c>
      <c r="L104" s="314">
        <f>'1'!L103</f>
        <v>0</v>
      </c>
      <c r="M104" s="314">
        <f>'1'!M103</f>
        <v>0</v>
      </c>
      <c r="N104" s="314">
        <f>'1'!N103</f>
        <v>0</v>
      </c>
      <c r="O104" s="314">
        <f>'1'!O103</f>
        <v>0</v>
      </c>
      <c r="P104" s="314">
        <f>'1'!P103</f>
        <v>0</v>
      </c>
      <c r="Q104" s="314">
        <f>'1'!Q103</f>
        <v>0</v>
      </c>
      <c r="R104" s="314">
        <f>'1'!R103</f>
        <v>0</v>
      </c>
      <c r="S104" s="314">
        <f>'1'!S103</f>
        <v>0</v>
      </c>
      <c r="T104" s="320">
        <f t="shared" si="17"/>
        <v>0</v>
      </c>
    </row>
    <row r="105" spans="1:20" s="26" customFormat="1" ht="45" customHeight="1" thickTop="1" thickBot="1">
      <c r="A105" s="667" t="str">
        <f t="shared" ca="1" si="18"/>
        <v>1（実績）</v>
      </c>
      <c r="B105" s="662" t="s">
        <v>283</v>
      </c>
      <c r="C105" s="663"/>
      <c r="D105" s="371" t="str">
        <f>IF('1'!D104="","",'1'!D104)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1（実績）</v>
      </c>
      <c r="B106" s="549" t="s">
        <v>175</v>
      </c>
      <c r="C106" s="39" t="s">
        <v>284</v>
      </c>
      <c r="D106" s="371" t="str">
        <f>IF('1'!D105="","",'1'!D105)</f>
        <v/>
      </c>
      <c r="E106" s="664" t="str">
        <f>IF('1'!E105="","",'1'!E105)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1（実績）</v>
      </c>
      <c r="B107" s="550"/>
      <c r="C107" s="362" t="s">
        <v>285</v>
      </c>
      <c r="D107" s="371" t="str">
        <f>IF('1'!D106="","",'1'!D106)</f>
        <v/>
      </c>
      <c r="E107" s="664" t="str">
        <f>IF('1'!E106="","",'1'!E106)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'1'!D107</f>
        <v>0</v>
      </c>
      <c r="E108" s="670">
        <f>'1'!E107:F107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IF('1'!D108="","",'1'!D108)</f>
        <v/>
      </c>
      <c r="E109" s="501" t="str">
        <f>IF('1'!E108="","",'1'!E108)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IF('1'!D109="","",'1'!D109)</f>
        <v/>
      </c>
      <c r="E110" s="568" t="str">
        <f>IF('1'!E109="","",'1'!E109)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IF('1'!D110="","",'1'!D110)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'1'!J122</f>
        <v>5</v>
      </c>
      <c r="K122" s="36" t="s">
        <v>170</v>
      </c>
      <c r="L122" s="32"/>
      <c r="M122" s="148"/>
      <c r="N122" s="148"/>
      <c r="O122" s="148"/>
      <c r="P122" s="148"/>
      <c r="Q122" s="148"/>
      <c r="R122" s="148"/>
      <c r="S122" s="148"/>
      <c r="T122" s="148"/>
    </row>
    <row r="123" spans="1:39" ht="27" customHeight="1" thickBot="1">
      <c r="A123" s="390"/>
      <c r="B123" s="508" t="s">
        <v>298</v>
      </c>
      <c r="C123" s="508"/>
      <c r="D123" s="508"/>
      <c r="E123" s="508"/>
      <c r="F123" s="508"/>
      <c r="G123" s="508"/>
      <c r="H123" s="508"/>
      <c r="I123" s="388"/>
      <c r="J123" s="388"/>
      <c r="K123" s="388"/>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76"/>
      <c r="E126" s="676"/>
      <c r="F126" s="676"/>
      <c r="G126" s="676"/>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'1'!D127</f>
        <v>0</v>
      </c>
      <c r="E127" s="682"/>
      <c r="F127" s="682"/>
      <c r="G127" s="682"/>
      <c r="H127" s="329"/>
      <c r="I127" s="129"/>
      <c r="J127" s="315" t="s">
        <v>222</v>
      </c>
      <c r="K127" s="681">
        <f>'1'!K127:N127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1（実績）</v>
      </c>
      <c r="B132" s="533" t="s">
        <v>281</v>
      </c>
      <c r="C132" s="534"/>
      <c r="D132" s="370">
        <f>'1'!D131</f>
        <v>0</v>
      </c>
      <c r="E132" s="535"/>
      <c r="F132" s="536"/>
      <c r="G132" s="48" t="s">
        <v>1</v>
      </c>
      <c r="H132" s="313">
        <f>'1'!H131</f>
        <v>0</v>
      </c>
      <c r="I132" s="313">
        <f>'1'!I131</f>
        <v>0</v>
      </c>
      <c r="J132" s="313">
        <f>'1'!J131</f>
        <v>0</v>
      </c>
      <c r="K132" s="313">
        <f>'1'!K131</f>
        <v>0</v>
      </c>
      <c r="L132" s="313">
        <f>'1'!L131</f>
        <v>0</v>
      </c>
      <c r="M132" s="313">
        <f>'1'!M131</f>
        <v>0</v>
      </c>
      <c r="N132" s="313">
        <f>'1'!N131</f>
        <v>0</v>
      </c>
      <c r="O132" s="313">
        <f>'1'!O131</f>
        <v>0</v>
      </c>
      <c r="P132" s="313">
        <f>'1'!P131</f>
        <v>0</v>
      </c>
      <c r="Q132" s="313">
        <f>'1'!Q131</f>
        <v>0</v>
      </c>
      <c r="R132" s="313">
        <f>'1'!R131</f>
        <v>0</v>
      </c>
      <c r="S132" s="331">
        <f>'1'!S131</f>
        <v>0</v>
      </c>
      <c r="T132" s="267">
        <f t="shared" ref="T132:T135" si="23">SUM(H132:S132)</f>
        <v>0</v>
      </c>
    </row>
    <row r="133" spans="1:20" s="26" customFormat="1" ht="45" customHeight="1">
      <c r="A133" s="667" t="str">
        <f t="shared" ref="A133:A137" ca="1" si="24">RIGHT(CELL("filename",A133),LEN(CELL("filename",A133))-FIND("]",CELL("filename",A133)))</f>
        <v>1（実績）</v>
      </c>
      <c r="B133" s="654" t="s">
        <v>282</v>
      </c>
      <c r="C133" s="655"/>
      <c r="D133" s="656">
        <f>'1'!D132</f>
        <v>0</v>
      </c>
      <c r="E133" s="658">
        <f>'1'!E132</f>
        <v>0</v>
      </c>
      <c r="F133" s="659"/>
      <c r="G133" s="192" t="s">
        <v>2</v>
      </c>
      <c r="H133" s="330">
        <f>'1'!H132</f>
        <v>0</v>
      </c>
      <c r="I133" s="330">
        <f>'1'!I132</f>
        <v>0</v>
      </c>
      <c r="J133" s="330">
        <f>'1'!J132</f>
        <v>0</v>
      </c>
      <c r="K133" s="330">
        <f>'1'!K132</f>
        <v>0</v>
      </c>
      <c r="L133" s="330">
        <f>'1'!L132</f>
        <v>0</v>
      </c>
      <c r="M133" s="330">
        <f>'1'!M132</f>
        <v>0</v>
      </c>
      <c r="N133" s="330">
        <f>'1'!N132</f>
        <v>0</v>
      </c>
      <c r="O133" s="330">
        <f>'1'!O132</f>
        <v>0</v>
      </c>
      <c r="P133" s="330">
        <f>'1'!P132</f>
        <v>0</v>
      </c>
      <c r="Q133" s="330">
        <f>'1'!Q132</f>
        <v>0</v>
      </c>
      <c r="R133" s="330">
        <f>'1'!R132</f>
        <v>0</v>
      </c>
      <c r="S133" s="330">
        <f>'1'!S132</f>
        <v>0</v>
      </c>
      <c r="T133" s="268">
        <f t="shared" si="23"/>
        <v>0</v>
      </c>
    </row>
    <row r="134" spans="1:20" s="26" customFormat="1" ht="45" customHeight="1" thickBot="1">
      <c r="A134" s="667" t="str">
        <f t="shared" ca="1" si="24"/>
        <v>1（実績）</v>
      </c>
      <c r="B134" s="654"/>
      <c r="C134" s="655"/>
      <c r="D134" s="657"/>
      <c r="E134" s="660"/>
      <c r="F134" s="661"/>
      <c r="G134" s="37" t="s">
        <v>180</v>
      </c>
      <c r="H134" s="314">
        <f>'1'!H133</f>
        <v>0</v>
      </c>
      <c r="I134" s="314">
        <f>'1'!I133</f>
        <v>0</v>
      </c>
      <c r="J134" s="314">
        <f>'1'!J133</f>
        <v>0</v>
      </c>
      <c r="K134" s="314">
        <f>'1'!K133</f>
        <v>0</v>
      </c>
      <c r="L134" s="314">
        <f>'1'!L133</f>
        <v>0</v>
      </c>
      <c r="M134" s="314">
        <f>'1'!M133</f>
        <v>0</v>
      </c>
      <c r="N134" s="314">
        <f>'1'!N133</f>
        <v>0</v>
      </c>
      <c r="O134" s="314">
        <f>'1'!O133</f>
        <v>0</v>
      </c>
      <c r="P134" s="314">
        <f>'1'!P133</f>
        <v>0</v>
      </c>
      <c r="Q134" s="314">
        <f>'1'!Q133</f>
        <v>0</v>
      </c>
      <c r="R134" s="314">
        <f>'1'!R133</f>
        <v>0</v>
      </c>
      <c r="S134" s="314">
        <f>'1'!S133</f>
        <v>0</v>
      </c>
      <c r="T134" s="320">
        <f t="shared" si="23"/>
        <v>0</v>
      </c>
    </row>
    <row r="135" spans="1:20" s="26" customFormat="1" ht="45" customHeight="1" thickTop="1" thickBot="1">
      <c r="A135" s="667" t="str">
        <f t="shared" ca="1" si="24"/>
        <v>1（実績）</v>
      </c>
      <c r="B135" s="662" t="s">
        <v>283</v>
      </c>
      <c r="C135" s="663"/>
      <c r="D135" s="371" t="str">
        <f>IF('1'!D134="","",'1'!D134)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1（実績）</v>
      </c>
      <c r="B136" s="549" t="s">
        <v>175</v>
      </c>
      <c r="C136" s="39" t="s">
        <v>284</v>
      </c>
      <c r="D136" s="371" t="str">
        <f>IF('1'!D135="","",'1'!D135)</f>
        <v/>
      </c>
      <c r="E136" s="664" t="str">
        <f>IF('1'!E135="","",'1'!E135)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1（実績）</v>
      </c>
      <c r="B137" s="550"/>
      <c r="C137" s="362" t="s">
        <v>285</v>
      </c>
      <c r="D137" s="371" t="str">
        <f>IF('1'!D136="","",'1'!D136)</f>
        <v/>
      </c>
      <c r="E137" s="664" t="str">
        <f>IF('1'!E136="","",'1'!E136)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'1'!D137</f>
        <v>0</v>
      </c>
      <c r="E138" s="670">
        <f>'1'!E137:F137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IF('1'!D138="","",'1'!D138)</f>
        <v/>
      </c>
      <c r="E139" s="501" t="str">
        <f>IF('1'!E138="","",'1'!E138)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IF('1'!D139="","",'1'!D139)</f>
        <v/>
      </c>
      <c r="E140" s="568" t="str">
        <f>IF('1'!E139="","",'1'!E139)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IF('1'!D140="","",'1'!D140)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'1'!J152</f>
        <v>6</v>
      </c>
      <c r="K152" s="36" t="s">
        <v>170</v>
      </c>
      <c r="L152" s="32"/>
      <c r="M152" s="148"/>
      <c r="N152" s="148"/>
      <c r="O152" s="148"/>
      <c r="P152" s="148"/>
      <c r="Q152" s="148"/>
      <c r="R152" s="148"/>
      <c r="S152" s="148"/>
      <c r="T152" s="148"/>
    </row>
    <row r="153" spans="1:39" ht="27" customHeight="1" thickBot="1">
      <c r="A153" s="390"/>
      <c r="B153" s="508" t="s">
        <v>298</v>
      </c>
      <c r="C153" s="508"/>
      <c r="D153" s="508"/>
      <c r="E153" s="508"/>
      <c r="F153" s="508"/>
      <c r="G153" s="508"/>
      <c r="H153" s="508"/>
      <c r="I153" s="388"/>
      <c r="J153" s="388"/>
      <c r="K153" s="388"/>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76"/>
      <c r="E156" s="676"/>
      <c r="F156" s="676"/>
      <c r="G156" s="676"/>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'1'!D157</f>
        <v>0</v>
      </c>
      <c r="E157" s="682"/>
      <c r="F157" s="682"/>
      <c r="G157" s="682"/>
      <c r="H157" s="329"/>
      <c r="I157" s="129"/>
      <c r="J157" s="315" t="s">
        <v>222</v>
      </c>
      <c r="K157" s="681">
        <f>'1'!K157:N157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1（実績）</v>
      </c>
      <c r="B162" s="533" t="s">
        <v>281</v>
      </c>
      <c r="C162" s="534"/>
      <c r="D162" s="370">
        <f>'1'!D161</f>
        <v>0</v>
      </c>
      <c r="E162" s="535"/>
      <c r="F162" s="536"/>
      <c r="G162" s="48" t="s">
        <v>1</v>
      </c>
      <c r="H162" s="313">
        <f>'1'!H161</f>
        <v>0</v>
      </c>
      <c r="I162" s="313">
        <f>'1'!I161</f>
        <v>0</v>
      </c>
      <c r="J162" s="313">
        <f>'1'!J161</f>
        <v>0</v>
      </c>
      <c r="K162" s="313">
        <f>'1'!K161</f>
        <v>0</v>
      </c>
      <c r="L162" s="313">
        <f>'1'!L161</f>
        <v>0</v>
      </c>
      <c r="M162" s="313">
        <f>'1'!M161</f>
        <v>0</v>
      </c>
      <c r="N162" s="313">
        <f>'1'!N161</f>
        <v>0</v>
      </c>
      <c r="O162" s="313">
        <f>'1'!O161</f>
        <v>0</v>
      </c>
      <c r="P162" s="313">
        <f>'1'!P161</f>
        <v>0</v>
      </c>
      <c r="Q162" s="313">
        <f>'1'!Q161</f>
        <v>0</v>
      </c>
      <c r="R162" s="313">
        <f>'1'!R161</f>
        <v>0</v>
      </c>
      <c r="S162" s="331">
        <f>'1'!S161</f>
        <v>0</v>
      </c>
      <c r="T162" s="267">
        <f t="shared" ref="T162:T165" si="29">SUM(H162:S162)</f>
        <v>0</v>
      </c>
    </row>
    <row r="163" spans="1:20" s="26" customFormat="1" ht="45" customHeight="1">
      <c r="A163" s="667" t="str">
        <f t="shared" ref="A163:A167" ca="1" si="30">RIGHT(CELL("filename",A163),LEN(CELL("filename",A163))-FIND("]",CELL("filename",A163)))</f>
        <v>1（実績）</v>
      </c>
      <c r="B163" s="654" t="s">
        <v>282</v>
      </c>
      <c r="C163" s="655"/>
      <c r="D163" s="656">
        <f>'1'!D162</f>
        <v>0</v>
      </c>
      <c r="E163" s="658">
        <f>'1'!E162</f>
        <v>0</v>
      </c>
      <c r="F163" s="659"/>
      <c r="G163" s="192" t="s">
        <v>2</v>
      </c>
      <c r="H163" s="330">
        <f>'1'!H162</f>
        <v>0</v>
      </c>
      <c r="I163" s="330">
        <f>'1'!I162</f>
        <v>0</v>
      </c>
      <c r="J163" s="330">
        <f>'1'!J162</f>
        <v>0</v>
      </c>
      <c r="K163" s="330">
        <f>'1'!K162</f>
        <v>0</v>
      </c>
      <c r="L163" s="330">
        <f>'1'!L162</f>
        <v>0</v>
      </c>
      <c r="M163" s="330">
        <f>'1'!M162</f>
        <v>0</v>
      </c>
      <c r="N163" s="330">
        <f>'1'!N162</f>
        <v>0</v>
      </c>
      <c r="O163" s="330">
        <f>'1'!O162</f>
        <v>0</v>
      </c>
      <c r="P163" s="330">
        <f>'1'!P162</f>
        <v>0</v>
      </c>
      <c r="Q163" s="330">
        <f>'1'!Q162</f>
        <v>0</v>
      </c>
      <c r="R163" s="330">
        <f>'1'!R162</f>
        <v>0</v>
      </c>
      <c r="S163" s="330">
        <f>'1'!S162</f>
        <v>0</v>
      </c>
      <c r="T163" s="268">
        <f t="shared" si="29"/>
        <v>0</v>
      </c>
    </row>
    <row r="164" spans="1:20" s="26" customFormat="1" ht="45" customHeight="1" thickBot="1">
      <c r="A164" s="667" t="str">
        <f t="shared" ca="1" si="30"/>
        <v>1（実績）</v>
      </c>
      <c r="B164" s="654"/>
      <c r="C164" s="655"/>
      <c r="D164" s="657"/>
      <c r="E164" s="660"/>
      <c r="F164" s="661"/>
      <c r="G164" s="37" t="s">
        <v>180</v>
      </c>
      <c r="H164" s="314">
        <f>'1'!H163</f>
        <v>0</v>
      </c>
      <c r="I164" s="314">
        <f>'1'!I163</f>
        <v>0</v>
      </c>
      <c r="J164" s="314">
        <f>'1'!J163</f>
        <v>0</v>
      </c>
      <c r="K164" s="314">
        <f>'1'!K163</f>
        <v>0</v>
      </c>
      <c r="L164" s="314">
        <f>'1'!L163</f>
        <v>0</v>
      </c>
      <c r="M164" s="314">
        <f>'1'!M163</f>
        <v>0</v>
      </c>
      <c r="N164" s="314">
        <f>'1'!N163</f>
        <v>0</v>
      </c>
      <c r="O164" s="314">
        <f>'1'!O163</f>
        <v>0</v>
      </c>
      <c r="P164" s="314">
        <f>'1'!P163</f>
        <v>0</v>
      </c>
      <c r="Q164" s="314">
        <f>'1'!Q163</f>
        <v>0</v>
      </c>
      <c r="R164" s="314">
        <f>'1'!R163</f>
        <v>0</v>
      </c>
      <c r="S164" s="314">
        <f>'1'!S163</f>
        <v>0</v>
      </c>
      <c r="T164" s="320">
        <f t="shared" si="29"/>
        <v>0</v>
      </c>
    </row>
    <row r="165" spans="1:20" s="26" customFormat="1" ht="45" customHeight="1" thickTop="1" thickBot="1">
      <c r="A165" s="667" t="str">
        <f t="shared" ca="1" si="30"/>
        <v>1（実績）</v>
      </c>
      <c r="B165" s="662" t="s">
        <v>283</v>
      </c>
      <c r="C165" s="663"/>
      <c r="D165" s="371" t="str">
        <f>IF('1'!D164="","",'1'!D164)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1（実績）</v>
      </c>
      <c r="B166" s="549" t="s">
        <v>175</v>
      </c>
      <c r="C166" s="39" t="s">
        <v>284</v>
      </c>
      <c r="D166" s="371" t="str">
        <f>IF('1'!D165="","",'1'!D165)</f>
        <v/>
      </c>
      <c r="E166" s="664" t="str">
        <f>IF('1'!E165="","",'1'!E165)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1（実績）</v>
      </c>
      <c r="B167" s="550"/>
      <c r="C167" s="362" t="s">
        <v>285</v>
      </c>
      <c r="D167" s="371" t="str">
        <f>IF('1'!D166="","",'1'!D166)</f>
        <v/>
      </c>
      <c r="E167" s="664" t="str">
        <f>IF('1'!E166="","",'1'!E166)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'1'!D167</f>
        <v>0</v>
      </c>
      <c r="E168" s="670">
        <f>'1'!E167:F167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IF('1'!D168="","",'1'!D168)</f>
        <v/>
      </c>
      <c r="E169" s="501" t="str">
        <f>IF('1'!E168="","",'1'!E168)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IF('1'!D169="","",'1'!D169)</f>
        <v/>
      </c>
      <c r="E170" s="568" t="str">
        <f>IF('1'!E169="","",'1'!E169)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IF('1'!D170="","",'1'!D170)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47" t="s">
        <v>201</v>
      </c>
      <c r="I186" s="225">
        <f t="shared" ref="I186:I191" si="35">SUM(I20,I50,I80,I110,I140,I170)</f>
        <v>0</v>
      </c>
      <c r="J186" s="222"/>
      <c r="K186" s="347" t="s">
        <v>201</v>
      </c>
      <c r="L186" s="225">
        <f t="shared" ref="L186:L191" si="36">SUM(L20,L50,L80,L110,L140,L170)</f>
        <v>0</v>
      </c>
      <c r="M186" s="222"/>
      <c r="N186" s="347" t="s">
        <v>201</v>
      </c>
      <c r="O186" s="225">
        <f t="shared" ref="O186:O191" si="37">SUM(O20,O50,O80,O110,O140,O170)</f>
        <v>0</v>
      </c>
      <c r="P186" s="222"/>
      <c r="Q186" s="347" t="s">
        <v>201</v>
      </c>
      <c r="R186" s="225">
        <f t="shared" ref="R186:R191" si="38">SUM(R20,R50,R80,R110,R140,R170)</f>
        <v>0</v>
      </c>
    </row>
    <row r="187" spans="1:19" ht="21" customHeight="1">
      <c r="H187" s="347" t="s">
        <v>202</v>
      </c>
      <c r="I187" s="225">
        <f t="shared" si="35"/>
        <v>0</v>
      </c>
      <c r="J187" s="222"/>
      <c r="K187" s="347" t="s">
        <v>202</v>
      </c>
      <c r="L187" s="225">
        <f t="shared" si="36"/>
        <v>0</v>
      </c>
      <c r="M187" s="222"/>
      <c r="N187" s="347" t="s">
        <v>202</v>
      </c>
      <c r="O187" s="225">
        <f t="shared" si="37"/>
        <v>0</v>
      </c>
      <c r="P187" s="222"/>
      <c r="Q187" s="347" t="s">
        <v>202</v>
      </c>
      <c r="R187" s="225">
        <f t="shared" si="38"/>
        <v>0</v>
      </c>
    </row>
    <row r="188" spans="1:19" ht="21" customHeight="1">
      <c r="H188" s="347" t="s">
        <v>51</v>
      </c>
      <c r="I188" s="225">
        <f t="shared" si="35"/>
        <v>0</v>
      </c>
      <c r="J188" s="222"/>
      <c r="K188" s="347" t="s">
        <v>51</v>
      </c>
      <c r="L188" s="225">
        <f t="shared" si="36"/>
        <v>0</v>
      </c>
      <c r="M188" s="222"/>
      <c r="N188" s="347" t="s">
        <v>51</v>
      </c>
      <c r="O188" s="225">
        <f t="shared" si="37"/>
        <v>0</v>
      </c>
      <c r="P188" s="222"/>
      <c r="Q188" s="347" t="s">
        <v>51</v>
      </c>
      <c r="R188" s="225">
        <f t="shared" si="38"/>
        <v>0</v>
      </c>
    </row>
    <row r="189" spans="1:19" ht="21" customHeight="1">
      <c r="H189" s="347" t="s">
        <v>203</v>
      </c>
      <c r="I189" s="225">
        <f t="shared" si="35"/>
        <v>0</v>
      </c>
      <c r="J189" s="222"/>
      <c r="K189" s="347" t="s">
        <v>203</v>
      </c>
      <c r="L189" s="225">
        <f t="shared" si="36"/>
        <v>0</v>
      </c>
      <c r="M189" s="222"/>
      <c r="N189" s="347" t="s">
        <v>203</v>
      </c>
      <c r="O189" s="225">
        <f t="shared" si="37"/>
        <v>0</v>
      </c>
      <c r="P189" s="222"/>
      <c r="Q189" s="34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46" t="s">
        <v>208</v>
      </c>
      <c r="I191" s="225">
        <f t="shared" si="35"/>
        <v>0</v>
      </c>
      <c r="J191" s="222"/>
      <c r="K191" s="346" t="s">
        <v>208</v>
      </c>
      <c r="L191" s="225">
        <f t="shared" si="36"/>
        <v>0</v>
      </c>
      <c r="M191" s="222"/>
      <c r="N191" s="346" t="s">
        <v>208</v>
      </c>
      <c r="O191" s="225">
        <f t="shared" si="37"/>
        <v>0</v>
      </c>
      <c r="P191" s="222"/>
      <c r="Q191" s="346" t="s">
        <v>208</v>
      </c>
      <c r="R191" s="225">
        <f t="shared" si="38"/>
        <v>0</v>
      </c>
    </row>
  </sheetData>
  <sheetProtection algorithmName="SHA-512" hashValue="i0aKWUV4AjuHLWKKLR26/E2PKnVw1R7jWlzcxlBoJ4o8cte8Mid8QQUMHcUybCePg/WthJ6GzWLSHTNoGLwyQA==" saltValue="otf1OI5cC+V7NNSfzxlLRg==" spinCount="100000" sheet="1" objects="1" scenarios="1" selectLockedCells="1"/>
  <mergeCells count="384">
    <mergeCell ref="E19:F19"/>
    <mergeCell ref="B18:C18"/>
    <mergeCell ref="E18:F18"/>
    <mergeCell ref="E22:F22"/>
    <mergeCell ref="B23:E23"/>
    <mergeCell ref="A1:C1"/>
    <mergeCell ref="B2:D2"/>
    <mergeCell ref="B3:H3"/>
    <mergeCell ref="Q4:R5"/>
    <mergeCell ref="E17:F17"/>
    <mergeCell ref="A12:A17"/>
    <mergeCell ref="B12:C12"/>
    <mergeCell ref="E12:F12"/>
    <mergeCell ref="B13:C14"/>
    <mergeCell ref="D13:D14"/>
    <mergeCell ref="E13:F14"/>
    <mergeCell ref="B15:C15"/>
    <mergeCell ref="E15:F15"/>
    <mergeCell ref="B16:B17"/>
    <mergeCell ref="E16:F16"/>
    <mergeCell ref="B19:C19"/>
    <mergeCell ref="B20:C20"/>
    <mergeCell ref="B21:C21"/>
    <mergeCell ref="E20:F20"/>
    <mergeCell ref="S4:S5"/>
    <mergeCell ref="B5:C5"/>
    <mergeCell ref="D5:G5"/>
    <mergeCell ref="K5:K6"/>
    <mergeCell ref="L5:L6"/>
    <mergeCell ref="B6:C6"/>
    <mergeCell ref="A10:A11"/>
    <mergeCell ref="B10:D11"/>
    <mergeCell ref="E10:F11"/>
    <mergeCell ref="G10:G11"/>
    <mergeCell ref="H10:H11"/>
    <mergeCell ref="I10:I11"/>
    <mergeCell ref="D6:H6"/>
    <mergeCell ref="Q6:S8"/>
    <mergeCell ref="AI6:AM6"/>
    <mergeCell ref="B7:C7"/>
    <mergeCell ref="D7:G7"/>
    <mergeCell ref="P10:P11"/>
    <mergeCell ref="Q10:Q11"/>
    <mergeCell ref="R10:R11"/>
    <mergeCell ref="S10:S11"/>
    <mergeCell ref="T10:T11"/>
    <mergeCell ref="J10:J11"/>
    <mergeCell ref="K10:K11"/>
    <mergeCell ref="L10:L11"/>
    <mergeCell ref="M10:M11"/>
    <mergeCell ref="N10:N11"/>
    <mergeCell ref="O10:O11"/>
    <mergeCell ref="K7:N7"/>
    <mergeCell ref="A31:C31"/>
    <mergeCell ref="B32:D32"/>
    <mergeCell ref="B33:H33"/>
    <mergeCell ref="J30:R30"/>
    <mergeCell ref="Q34:R35"/>
    <mergeCell ref="B22:C22"/>
    <mergeCell ref="B26:D26"/>
    <mergeCell ref="H26:K26"/>
    <mergeCell ref="B27:G29"/>
    <mergeCell ref="K28:R28"/>
    <mergeCell ref="K29:P29"/>
    <mergeCell ref="Q29:R29"/>
    <mergeCell ref="B24:E24"/>
    <mergeCell ref="B25:E25"/>
    <mergeCell ref="P40:P41"/>
    <mergeCell ref="Q40:Q41"/>
    <mergeCell ref="R40:R41"/>
    <mergeCell ref="S40:S41"/>
    <mergeCell ref="T40:T41"/>
    <mergeCell ref="G40:G41"/>
    <mergeCell ref="H40:H41"/>
    <mergeCell ref="I40:I41"/>
    <mergeCell ref="J40:J41"/>
    <mergeCell ref="K40:K41"/>
    <mergeCell ref="L40:L41"/>
    <mergeCell ref="M40:M41"/>
    <mergeCell ref="N40:N41"/>
    <mergeCell ref="O40:O41"/>
    <mergeCell ref="AI36:AM36"/>
    <mergeCell ref="B37:C37"/>
    <mergeCell ref="D37:G37"/>
    <mergeCell ref="K37:N37"/>
    <mergeCell ref="S34:S35"/>
    <mergeCell ref="B35:C35"/>
    <mergeCell ref="D35:G35"/>
    <mergeCell ref="K35:K36"/>
    <mergeCell ref="L35:L36"/>
    <mergeCell ref="B36:C36"/>
    <mergeCell ref="D36:H36"/>
    <mergeCell ref="Q36:S38"/>
    <mergeCell ref="B56:D56"/>
    <mergeCell ref="A61:C61"/>
    <mergeCell ref="B62:D62"/>
    <mergeCell ref="B53:E53"/>
    <mergeCell ref="B54:E54"/>
    <mergeCell ref="B55:E55"/>
    <mergeCell ref="B52:C52"/>
    <mergeCell ref="E52:F52"/>
    <mergeCell ref="H56:K56"/>
    <mergeCell ref="B57:G59"/>
    <mergeCell ref="K58:R58"/>
    <mergeCell ref="K59:P59"/>
    <mergeCell ref="Q59:R59"/>
    <mergeCell ref="A70:A71"/>
    <mergeCell ref="B70:D71"/>
    <mergeCell ref="E70:F71"/>
    <mergeCell ref="G70:G71"/>
    <mergeCell ref="H70:H71"/>
    <mergeCell ref="I70:I71"/>
    <mergeCell ref="D66:H66"/>
    <mergeCell ref="Q66:S68"/>
    <mergeCell ref="J60:R60"/>
    <mergeCell ref="B78:C78"/>
    <mergeCell ref="E78:F78"/>
    <mergeCell ref="B79:C79"/>
    <mergeCell ref="B80:C80"/>
    <mergeCell ref="B81:C81"/>
    <mergeCell ref="Q64:R65"/>
    <mergeCell ref="S64:S65"/>
    <mergeCell ref="B65:C65"/>
    <mergeCell ref="D65:G65"/>
    <mergeCell ref="K65:K66"/>
    <mergeCell ref="L65:L66"/>
    <mergeCell ref="B66:C66"/>
    <mergeCell ref="AI66:AM66"/>
    <mergeCell ref="B67:C67"/>
    <mergeCell ref="D67:G67"/>
    <mergeCell ref="P70:P71"/>
    <mergeCell ref="Q70:Q71"/>
    <mergeCell ref="R70:R71"/>
    <mergeCell ref="S70:S71"/>
    <mergeCell ref="T70:T71"/>
    <mergeCell ref="J70:J71"/>
    <mergeCell ref="K70:K71"/>
    <mergeCell ref="L70:L71"/>
    <mergeCell ref="M70:M71"/>
    <mergeCell ref="N70:N71"/>
    <mergeCell ref="O70:O71"/>
    <mergeCell ref="K67:N67"/>
    <mergeCell ref="H86:K86"/>
    <mergeCell ref="B87:G89"/>
    <mergeCell ref="K88:R88"/>
    <mergeCell ref="K89:P89"/>
    <mergeCell ref="Q89:R89"/>
    <mergeCell ref="AI96:AM96"/>
    <mergeCell ref="B97:C97"/>
    <mergeCell ref="D97:G97"/>
    <mergeCell ref="A91:C91"/>
    <mergeCell ref="B92:D92"/>
    <mergeCell ref="B93:H93"/>
    <mergeCell ref="Q94:R95"/>
    <mergeCell ref="S94:S95"/>
    <mergeCell ref="B95:C95"/>
    <mergeCell ref="D95:G95"/>
    <mergeCell ref="K95:K96"/>
    <mergeCell ref="L95:L96"/>
    <mergeCell ref="J90:R90"/>
    <mergeCell ref="A100:A101"/>
    <mergeCell ref="B100:D101"/>
    <mergeCell ref="E100:F101"/>
    <mergeCell ref="G100:G101"/>
    <mergeCell ref="H100:H101"/>
    <mergeCell ref="I100:I101"/>
    <mergeCell ref="B96:C96"/>
    <mergeCell ref="D96:H96"/>
    <mergeCell ref="Q96:S98"/>
    <mergeCell ref="P100:P101"/>
    <mergeCell ref="Q100:Q101"/>
    <mergeCell ref="R100:R101"/>
    <mergeCell ref="S100:S101"/>
    <mergeCell ref="K97:N97"/>
    <mergeCell ref="B108:C108"/>
    <mergeCell ref="E108:F108"/>
    <mergeCell ref="B109:C109"/>
    <mergeCell ref="B110:C110"/>
    <mergeCell ref="B111:C111"/>
    <mergeCell ref="T100:T101"/>
    <mergeCell ref="J100:J101"/>
    <mergeCell ref="K100:K101"/>
    <mergeCell ref="L100:L101"/>
    <mergeCell ref="M100:M101"/>
    <mergeCell ref="N100:N101"/>
    <mergeCell ref="O100:O101"/>
    <mergeCell ref="E107:F107"/>
    <mergeCell ref="E109:F109"/>
    <mergeCell ref="A102:A107"/>
    <mergeCell ref="B102:C102"/>
    <mergeCell ref="E102:F102"/>
    <mergeCell ref="B103:C104"/>
    <mergeCell ref="D103:D104"/>
    <mergeCell ref="E103:F104"/>
    <mergeCell ref="B105:C105"/>
    <mergeCell ref="E105:F105"/>
    <mergeCell ref="B106:B107"/>
    <mergeCell ref="E106:F106"/>
    <mergeCell ref="B112:C112"/>
    <mergeCell ref="B116:D116"/>
    <mergeCell ref="H116:K116"/>
    <mergeCell ref="B117:G119"/>
    <mergeCell ref="K118:R118"/>
    <mergeCell ref="K119:P119"/>
    <mergeCell ref="Q119:R119"/>
    <mergeCell ref="E112:F112"/>
    <mergeCell ref="B113:E113"/>
    <mergeCell ref="B114:E114"/>
    <mergeCell ref="B115:E115"/>
    <mergeCell ref="AI126:AM126"/>
    <mergeCell ref="B127:C127"/>
    <mergeCell ref="D127:G127"/>
    <mergeCell ref="J120:R120"/>
    <mergeCell ref="A121:C121"/>
    <mergeCell ref="B122:D122"/>
    <mergeCell ref="B123:H123"/>
    <mergeCell ref="Q124:R125"/>
    <mergeCell ref="S124:S125"/>
    <mergeCell ref="B125:C125"/>
    <mergeCell ref="D125:G125"/>
    <mergeCell ref="K125:K126"/>
    <mergeCell ref="L125:L126"/>
    <mergeCell ref="A130:A131"/>
    <mergeCell ref="B130:D131"/>
    <mergeCell ref="E130:F131"/>
    <mergeCell ref="G130:G131"/>
    <mergeCell ref="H130:H131"/>
    <mergeCell ref="I130:I131"/>
    <mergeCell ref="B126:C126"/>
    <mergeCell ref="D126:H126"/>
    <mergeCell ref="Q126:S128"/>
    <mergeCell ref="P130:P131"/>
    <mergeCell ref="Q130:Q131"/>
    <mergeCell ref="R130:R131"/>
    <mergeCell ref="S130:S131"/>
    <mergeCell ref="K127:N127"/>
    <mergeCell ref="E138:F138"/>
    <mergeCell ref="B139:C139"/>
    <mergeCell ref="B140:C140"/>
    <mergeCell ref="B141:C141"/>
    <mergeCell ref="T130:T131"/>
    <mergeCell ref="J130:J131"/>
    <mergeCell ref="K130:K131"/>
    <mergeCell ref="L130:L131"/>
    <mergeCell ref="M130:M131"/>
    <mergeCell ref="N130:N131"/>
    <mergeCell ref="O130:O131"/>
    <mergeCell ref="E137:F137"/>
    <mergeCell ref="E139:F139"/>
    <mergeCell ref="E141:F141"/>
    <mergeCell ref="A132:A137"/>
    <mergeCell ref="B132:C132"/>
    <mergeCell ref="E132:F132"/>
    <mergeCell ref="B133:C134"/>
    <mergeCell ref="D133:D134"/>
    <mergeCell ref="E133:F134"/>
    <mergeCell ref="B135:C135"/>
    <mergeCell ref="E135:F135"/>
    <mergeCell ref="B136:B137"/>
    <mergeCell ref="E136:F136"/>
    <mergeCell ref="B142:C142"/>
    <mergeCell ref="B146:D146"/>
    <mergeCell ref="H146:K146"/>
    <mergeCell ref="B147:G149"/>
    <mergeCell ref="K148:R148"/>
    <mergeCell ref="K149:P149"/>
    <mergeCell ref="Q149:R149"/>
    <mergeCell ref="E142:F142"/>
    <mergeCell ref="B143:E143"/>
    <mergeCell ref="B144:E144"/>
    <mergeCell ref="B145:E145"/>
    <mergeCell ref="AI156:AM156"/>
    <mergeCell ref="B157:C157"/>
    <mergeCell ref="D157:G157"/>
    <mergeCell ref="J150:R150"/>
    <mergeCell ref="A151:C151"/>
    <mergeCell ref="B152:D152"/>
    <mergeCell ref="B153:H153"/>
    <mergeCell ref="Q154:R155"/>
    <mergeCell ref="S154:S155"/>
    <mergeCell ref="B155:C155"/>
    <mergeCell ref="D155:G155"/>
    <mergeCell ref="K155:K156"/>
    <mergeCell ref="L155:L156"/>
    <mergeCell ref="A160:A161"/>
    <mergeCell ref="B160:D161"/>
    <mergeCell ref="E160:F161"/>
    <mergeCell ref="G160:G161"/>
    <mergeCell ref="H160:H161"/>
    <mergeCell ref="I160:I161"/>
    <mergeCell ref="B156:C156"/>
    <mergeCell ref="D156:H156"/>
    <mergeCell ref="Q156:S158"/>
    <mergeCell ref="P160:P161"/>
    <mergeCell ref="Q160:Q161"/>
    <mergeCell ref="R160:R161"/>
    <mergeCell ref="S160:S161"/>
    <mergeCell ref="K157:N157"/>
    <mergeCell ref="B170:C170"/>
    <mergeCell ref="B171:C171"/>
    <mergeCell ref="T160:T161"/>
    <mergeCell ref="J160:J161"/>
    <mergeCell ref="K160:K161"/>
    <mergeCell ref="L160:L161"/>
    <mergeCell ref="M160:M161"/>
    <mergeCell ref="N160:N161"/>
    <mergeCell ref="O160:O161"/>
    <mergeCell ref="E167:F167"/>
    <mergeCell ref="E169:F169"/>
    <mergeCell ref="B168:C168"/>
    <mergeCell ref="E168:F168"/>
    <mergeCell ref="B169:C169"/>
    <mergeCell ref="E170:F170"/>
    <mergeCell ref="E171:F171"/>
    <mergeCell ref="A162:A167"/>
    <mergeCell ref="B162:C162"/>
    <mergeCell ref="E162:F162"/>
    <mergeCell ref="B163:C164"/>
    <mergeCell ref="D163:D164"/>
    <mergeCell ref="E163:F164"/>
    <mergeCell ref="B165:C165"/>
    <mergeCell ref="E165:F165"/>
    <mergeCell ref="B166:B167"/>
    <mergeCell ref="E166:F166"/>
    <mergeCell ref="J180:R180"/>
    <mergeCell ref="B172:C172"/>
    <mergeCell ref="B176:D176"/>
    <mergeCell ref="H176:K176"/>
    <mergeCell ref="B177:G179"/>
    <mergeCell ref="K178:R178"/>
    <mergeCell ref="K179:P179"/>
    <mergeCell ref="Q179:R179"/>
    <mergeCell ref="E172:F172"/>
    <mergeCell ref="B173:E173"/>
    <mergeCell ref="B174:E174"/>
    <mergeCell ref="B175:E175"/>
    <mergeCell ref="A40:A41"/>
    <mergeCell ref="B40:D41"/>
    <mergeCell ref="E40:F41"/>
    <mergeCell ref="E42:F42"/>
    <mergeCell ref="E46:F46"/>
    <mergeCell ref="E49:F49"/>
    <mergeCell ref="E79:F79"/>
    <mergeCell ref="E45:F45"/>
    <mergeCell ref="A42:A47"/>
    <mergeCell ref="B42:C42"/>
    <mergeCell ref="B43:C44"/>
    <mergeCell ref="D43:D44"/>
    <mergeCell ref="E43:F44"/>
    <mergeCell ref="B45:C45"/>
    <mergeCell ref="B46:B47"/>
    <mergeCell ref="E47:F47"/>
    <mergeCell ref="B48:C48"/>
    <mergeCell ref="B49:C49"/>
    <mergeCell ref="B50:C50"/>
    <mergeCell ref="B51:C51"/>
    <mergeCell ref="E48:F48"/>
    <mergeCell ref="B63:H63"/>
    <mergeCell ref="E77:F77"/>
    <mergeCell ref="A72:A77"/>
    <mergeCell ref="E50:F50"/>
    <mergeCell ref="E21:F21"/>
    <mergeCell ref="E51:F51"/>
    <mergeCell ref="E80:F80"/>
    <mergeCell ref="E81:F81"/>
    <mergeCell ref="E110:F110"/>
    <mergeCell ref="E111:F111"/>
    <mergeCell ref="E140:F140"/>
    <mergeCell ref="B85:E85"/>
    <mergeCell ref="B86:D86"/>
    <mergeCell ref="B82:C82"/>
    <mergeCell ref="E82:F82"/>
    <mergeCell ref="B72:C72"/>
    <mergeCell ref="E72:F72"/>
    <mergeCell ref="B73:C74"/>
    <mergeCell ref="D73:D74"/>
    <mergeCell ref="E73:F74"/>
    <mergeCell ref="B75:C75"/>
    <mergeCell ref="E75:F75"/>
    <mergeCell ref="B76:B77"/>
    <mergeCell ref="E76:F76"/>
    <mergeCell ref="B83:E83"/>
    <mergeCell ref="B84:E84"/>
    <mergeCell ref="B138:C138"/>
  </mergeCells>
  <phoneticPr fontId="1"/>
  <dataValidations count="7">
    <dataValidation type="list" allowBlank="1" showInputMessage="1" showErrorMessage="1" sqref="S64 S124 S4 S94 S34 S154" xr:uid="{00000000-0002-0000-2800-000000000000}">
      <formula1>"有,無"</formula1>
    </dataValidation>
    <dataValidation type="custom" allowBlank="1" showInputMessage="1" showErrorMessage="1" sqref="D22 E16:F17 E13:F14 D12:D17 K7:N7 D7:G7 H12:S14 D19:E21 F19 F21" xr:uid="{00000000-0002-0000-2800-000001000000}">
      <formula1>$S$4&lt;&gt;"無"</formula1>
    </dataValidation>
    <dataValidation type="custom" allowBlank="1" showInputMessage="1" showErrorMessage="1" sqref="D37:G37 K37:N37 D42:D47 E43:F44 E46:F47 P42:P43 D52 H42:O44 Q42:S44 D49:E51 F49 F51" xr:uid="{00000000-0002-0000-2800-000002000000}">
      <formula1>$S$34&lt;&gt;"無"</formula1>
    </dataValidation>
    <dataValidation type="custom" allowBlank="1" showInputMessage="1" showErrorMessage="1" sqref="P44 D67:G67 K67:N67 D72:D76 E73:F74 E76:F76 D77:F77 H72:S74 D82 D79:E81 F79 F81" xr:uid="{00000000-0002-0000-2800-000003000000}">
      <formula1>$S$64&lt;&gt;"無"</formula1>
    </dataValidation>
    <dataValidation type="custom" allowBlank="1" showInputMessage="1" showErrorMessage="1" sqref="D97:G97 K97:N97 D102:D106 E103:F104 E106:F106 D107:F107 H102:S104 D112 D109:E111 F109 F111" xr:uid="{00000000-0002-0000-2800-000004000000}">
      <formula1>$S$94&lt;&gt;"無"</formula1>
    </dataValidation>
    <dataValidation type="custom" allowBlank="1" showInputMessage="1" showErrorMessage="1" sqref="D127:G127 K127:N127 D132:D137 E133:F134 E136:F137 H132:S134 D142 D139:E141 F139 F141" xr:uid="{00000000-0002-0000-2800-000005000000}">
      <formula1>$S$124&lt;&gt;"無"</formula1>
    </dataValidation>
    <dataValidation type="custom" allowBlank="1" showInputMessage="1" showErrorMessage="1" sqref="K157:N157 E163:F164 D162:D167 E166:F167 D157:G157 D172 H162:S164 D169:E171 F169 F171" xr:uid="{00000000-0002-0000-28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0000"/>
  </sheetPr>
  <dimension ref="A1:AM191"/>
  <sheetViews>
    <sheetView view="pageBreakPreview"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'2'!J2</f>
        <v>7</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'2'!D7</f>
        <v>0</v>
      </c>
      <c r="E7" s="682"/>
      <c r="F7" s="682"/>
      <c r="G7" s="682"/>
      <c r="H7" s="329"/>
      <c r="I7" s="129"/>
      <c r="J7" s="315" t="s">
        <v>222</v>
      </c>
      <c r="K7" s="681">
        <f>'2'!K7:N7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2（実績）</v>
      </c>
      <c r="B12" s="533" t="s">
        <v>281</v>
      </c>
      <c r="C12" s="534"/>
      <c r="D12" s="370">
        <f>'2'!D11</f>
        <v>0</v>
      </c>
      <c r="E12" s="535"/>
      <c r="F12" s="536"/>
      <c r="G12" s="48" t="s">
        <v>1</v>
      </c>
      <c r="H12" s="313">
        <f>'2'!H11</f>
        <v>0</v>
      </c>
      <c r="I12" s="313">
        <f>'2'!I11</f>
        <v>0</v>
      </c>
      <c r="J12" s="313">
        <f>'2'!J11</f>
        <v>0</v>
      </c>
      <c r="K12" s="313">
        <f>'2'!K11</f>
        <v>0</v>
      </c>
      <c r="L12" s="313">
        <f>'2'!L11</f>
        <v>0</v>
      </c>
      <c r="M12" s="313">
        <f>'2'!M11</f>
        <v>0</v>
      </c>
      <c r="N12" s="313">
        <f>'2'!N11</f>
        <v>0</v>
      </c>
      <c r="O12" s="313">
        <f>'2'!O11</f>
        <v>0</v>
      </c>
      <c r="P12" s="313">
        <f>'2'!P11</f>
        <v>0</v>
      </c>
      <c r="Q12" s="313">
        <f>'2'!Q11</f>
        <v>0</v>
      </c>
      <c r="R12" s="313">
        <f>'2'!R11</f>
        <v>0</v>
      </c>
      <c r="S12" s="331">
        <f>'2'!S11</f>
        <v>0</v>
      </c>
      <c r="T12" s="267">
        <f t="shared" ref="T12:T17" si="0">SUM(H12:S12)</f>
        <v>0</v>
      </c>
    </row>
    <row r="13" spans="1:39" s="26" customFormat="1" ht="45" customHeight="1">
      <c r="A13" s="667" t="str">
        <f t="shared" ref="A13:A17" ca="1" si="1">RIGHT(CELL("filename",A13),LEN(CELL("filename",A13))-FIND("]",CELL("filename",A13)))</f>
        <v>2（実績）</v>
      </c>
      <c r="B13" s="654" t="s">
        <v>282</v>
      </c>
      <c r="C13" s="655"/>
      <c r="D13" s="656">
        <f>'2'!D12</f>
        <v>0</v>
      </c>
      <c r="E13" s="658">
        <f>'2'!E12</f>
        <v>0</v>
      </c>
      <c r="F13" s="659"/>
      <c r="G13" s="192" t="s">
        <v>2</v>
      </c>
      <c r="H13" s="330">
        <f>'2'!H12</f>
        <v>0</v>
      </c>
      <c r="I13" s="330">
        <f>'2'!I12</f>
        <v>0</v>
      </c>
      <c r="J13" s="330">
        <f>'2'!J12</f>
        <v>0</v>
      </c>
      <c r="K13" s="330">
        <f>'2'!K12</f>
        <v>0</v>
      </c>
      <c r="L13" s="330">
        <f>'2'!L12</f>
        <v>0</v>
      </c>
      <c r="M13" s="330">
        <f>'2'!M12</f>
        <v>0</v>
      </c>
      <c r="N13" s="330">
        <f>'2'!N12</f>
        <v>0</v>
      </c>
      <c r="O13" s="330">
        <f>'2'!O12</f>
        <v>0</v>
      </c>
      <c r="P13" s="330">
        <f>'2'!P12</f>
        <v>0</v>
      </c>
      <c r="Q13" s="330">
        <f>'2'!Q12</f>
        <v>0</v>
      </c>
      <c r="R13" s="330">
        <f>'2'!R12</f>
        <v>0</v>
      </c>
      <c r="S13" s="330">
        <f>'2'!S12</f>
        <v>0</v>
      </c>
      <c r="T13" s="268">
        <f t="shared" si="0"/>
        <v>0</v>
      </c>
    </row>
    <row r="14" spans="1:39" s="26" customFormat="1" ht="45" customHeight="1" thickBot="1">
      <c r="A14" s="667" t="str">
        <f t="shared" ca="1" si="1"/>
        <v>2（実績）</v>
      </c>
      <c r="B14" s="654"/>
      <c r="C14" s="655"/>
      <c r="D14" s="657"/>
      <c r="E14" s="660"/>
      <c r="F14" s="661"/>
      <c r="G14" s="37" t="s">
        <v>180</v>
      </c>
      <c r="H14" s="314">
        <f>'2'!H13</f>
        <v>0</v>
      </c>
      <c r="I14" s="314">
        <f>'2'!I13</f>
        <v>0</v>
      </c>
      <c r="J14" s="314">
        <f>'2'!J13</f>
        <v>0</v>
      </c>
      <c r="K14" s="314">
        <f>'2'!K13</f>
        <v>0</v>
      </c>
      <c r="L14" s="314">
        <f>'2'!L13</f>
        <v>0</v>
      </c>
      <c r="M14" s="314">
        <f>'2'!M13</f>
        <v>0</v>
      </c>
      <c r="N14" s="314">
        <f>'2'!N13</f>
        <v>0</v>
      </c>
      <c r="O14" s="314">
        <f>'2'!O13</f>
        <v>0</v>
      </c>
      <c r="P14" s="314">
        <f>'2'!P13</f>
        <v>0</v>
      </c>
      <c r="Q14" s="314">
        <f>'2'!Q13</f>
        <v>0</v>
      </c>
      <c r="R14" s="314">
        <f>'2'!R13</f>
        <v>0</v>
      </c>
      <c r="S14" s="314">
        <f>'2'!S13</f>
        <v>0</v>
      </c>
      <c r="T14" s="320">
        <f t="shared" si="0"/>
        <v>0</v>
      </c>
    </row>
    <row r="15" spans="1:39" s="26" customFormat="1" ht="45" customHeight="1" thickTop="1" thickBot="1">
      <c r="A15" s="667" t="str">
        <f t="shared" ca="1" si="1"/>
        <v>2（実績）</v>
      </c>
      <c r="B15" s="662" t="s">
        <v>283</v>
      </c>
      <c r="C15" s="663"/>
      <c r="D15" s="371" t="str">
        <f>IF('2'!D14="","",'2'!D14)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2（実績）</v>
      </c>
      <c r="B16" s="549" t="s">
        <v>175</v>
      </c>
      <c r="C16" s="39" t="s">
        <v>284</v>
      </c>
      <c r="D16" s="371" t="str">
        <f>IF('2'!D15="","",'2'!D15)</f>
        <v/>
      </c>
      <c r="E16" s="664" t="str">
        <f>IF('2'!E15="","",'2'!E15)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2（実績）</v>
      </c>
      <c r="B17" s="550"/>
      <c r="C17" s="362" t="s">
        <v>285</v>
      </c>
      <c r="D17" s="371" t="str">
        <f>IF('2'!D16="","",'2'!D16)</f>
        <v/>
      </c>
      <c r="E17" s="664" t="str">
        <f>IF('2'!E16="","",'2'!E16)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'2'!D17</f>
        <v>0</v>
      </c>
      <c r="E18" s="670">
        <f>'2'!E17:F17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IF('2'!D18="","",'2'!D18)</f>
        <v/>
      </c>
      <c r="E19" s="501" t="str">
        <f>IF('2'!E18="","",'2'!E18)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IF('2'!D19="","",'2'!D19)</f>
        <v/>
      </c>
      <c r="E20" s="568" t="str">
        <f>IF('2'!E19="","",'2'!E19)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IF('2'!D20="","",'2'!D20)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'2'!J32</f>
        <v>8</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'2'!D37</f>
        <v>0</v>
      </c>
      <c r="E37" s="682"/>
      <c r="F37" s="682"/>
      <c r="G37" s="682"/>
      <c r="H37" s="329"/>
      <c r="I37" s="129"/>
      <c r="J37" s="315" t="s">
        <v>222</v>
      </c>
      <c r="K37" s="681">
        <f>'2'!K37:N37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2（実績）</v>
      </c>
      <c r="B42" s="533" t="s">
        <v>281</v>
      </c>
      <c r="C42" s="534"/>
      <c r="D42" s="370">
        <f>'2'!D41</f>
        <v>0</v>
      </c>
      <c r="E42" s="535"/>
      <c r="F42" s="536"/>
      <c r="G42" s="48" t="s">
        <v>1</v>
      </c>
      <c r="H42" s="313">
        <f>'2'!H41</f>
        <v>0</v>
      </c>
      <c r="I42" s="313">
        <f>'2'!I41</f>
        <v>0</v>
      </c>
      <c r="J42" s="313">
        <f>'2'!J41</f>
        <v>0</v>
      </c>
      <c r="K42" s="313">
        <f>'2'!K41</f>
        <v>0</v>
      </c>
      <c r="L42" s="313">
        <f>'2'!L41</f>
        <v>0</v>
      </c>
      <c r="M42" s="313">
        <f>'2'!M41</f>
        <v>0</v>
      </c>
      <c r="N42" s="313">
        <f>'2'!N41</f>
        <v>0</v>
      </c>
      <c r="O42" s="313">
        <f>'2'!O41</f>
        <v>0</v>
      </c>
      <c r="P42" s="313">
        <f>'2'!P41</f>
        <v>0</v>
      </c>
      <c r="Q42" s="313">
        <f>'2'!Q41</f>
        <v>0</v>
      </c>
      <c r="R42" s="313">
        <f>'2'!R41</f>
        <v>0</v>
      </c>
      <c r="S42" s="331">
        <f>'2'!S41</f>
        <v>0</v>
      </c>
      <c r="T42" s="267">
        <f t="shared" ref="T42:T45" si="5">SUM(H42:S42)</f>
        <v>0</v>
      </c>
    </row>
    <row r="43" spans="1:39" s="26" customFormat="1" ht="45" customHeight="1">
      <c r="A43" s="667" t="str">
        <f t="shared" ref="A43:A47" ca="1" si="6">RIGHT(CELL("filename",A43),LEN(CELL("filename",A43))-FIND("]",CELL("filename",A43)))</f>
        <v>2（実績）</v>
      </c>
      <c r="B43" s="654" t="s">
        <v>282</v>
      </c>
      <c r="C43" s="655"/>
      <c r="D43" s="656">
        <f>'2'!D42</f>
        <v>0</v>
      </c>
      <c r="E43" s="658">
        <f>'2'!E42</f>
        <v>0</v>
      </c>
      <c r="F43" s="659"/>
      <c r="G43" s="192" t="s">
        <v>2</v>
      </c>
      <c r="H43" s="330">
        <f>'2'!H42</f>
        <v>0</v>
      </c>
      <c r="I43" s="330">
        <f>'2'!I42</f>
        <v>0</v>
      </c>
      <c r="J43" s="330">
        <f>'2'!J42</f>
        <v>0</v>
      </c>
      <c r="K43" s="330">
        <f>'2'!K42</f>
        <v>0</v>
      </c>
      <c r="L43" s="330">
        <f>'2'!L42</f>
        <v>0</v>
      </c>
      <c r="M43" s="330">
        <f>'2'!M42</f>
        <v>0</v>
      </c>
      <c r="N43" s="330">
        <f>'2'!N42</f>
        <v>0</v>
      </c>
      <c r="O43" s="330">
        <f>'2'!O42</f>
        <v>0</v>
      </c>
      <c r="P43" s="330">
        <f>'2'!P42</f>
        <v>0</v>
      </c>
      <c r="Q43" s="330">
        <f>'2'!Q42</f>
        <v>0</v>
      </c>
      <c r="R43" s="330">
        <f>'2'!R42</f>
        <v>0</v>
      </c>
      <c r="S43" s="330">
        <f>'2'!S42</f>
        <v>0</v>
      </c>
      <c r="T43" s="268">
        <f t="shared" si="5"/>
        <v>0</v>
      </c>
    </row>
    <row r="44" spans="1:39" s="26" customFormat="1" ht="45" customHeight="1" thickBot="1">
      <c r="A44" s="667" t="str">
        <f t="shared" ca="1" si="6"/>
        <v>2（実績）</v>
      </c>
      <c r="B44" s="654"/>
      <c r="C44" s="655"/>
      <c r="D44" s="657"/>
      <c r="E44" s="660"/>
      <c r="F44" s="661"/>
      <c r="G44" s="37" t="s">
        <v>180</v>
      </c>
      <c r="H44" s="314">
        <f>'2'!H43</f>
        <v>0</v>
      </c>
      <c r="I44" s="314">
        <f>'2'!I43</f>
        <v>0</v>
      </c>
      <c r="J44" s="314">
        <f>'2'!J43</f>
        <v>0</v>
      </c>
      <c r="K44" s="314">
        <f>'2'!K43</f>
        <v>0</v>
      </c>
      <c r="L44" s="314">
        <f>'2'!L43</f>
        <v>0</v>
      </c>
      <c r="M44" s="314">
        <f>'2'!M43</f>
        <v>0</v>
      </c>
      <c r="N44" s="314">
        <f>'2'!N43</f>
        <v>0</v>
      </c>
      <c r="O44" s="314">
        <f>'2'!O43</f>
        <v>0</v>
      </c>
      <c r="P44" s="314">
        <f>'2'!P43</f>
        <v>0</v>
      </c>
      <c r="Q44" s="314">
        <f>'2'!Q43</f>
        <v>0</v>
      </c>
      <c r="R44" s="314">
        <f>'2'!R43</f>
        <v>0</v>
      </c>
      <c r="S44" s="314">
        <f>'2'!S43</f>
        <v>0</v>
      </c>
      <c r="T44" s="320">
        <f t="shared" si="5"/>
        <v>0</v>
      </c>
    </row>
    <row r="45" spans="1:39" s="26" customFormat="1" ht="45" customHeight="1" thickTop="1" thickBot="1">
      <c r="A45" s="667" t="str">
        <f t="shared" ca="1" si="6"/>
        <v>2（実績）</v>
      </c>
      <c r="B45" s="662" t="s">
        <v>283</v>
      </c>
      <c r="C45" s="663"/>
      <c r="D45" s="371" t="str">
        <f>IF('2'!D44="","",'2'!D44)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2（実績）</v>
      </c>
      <c r="B46" s="549" t="s">
        <v>175</v>
      </c>
      <c r="C46" s="39" t="s">
        <v>284</v>
      </c>
      <c r="D46" s="371" t="str">
        <f>IF('2'!D45="","",'2'!D45)</f>
        <v/>
      </c>
      <c r="E46" s="664" t="str">
        <f>IF('2'!E45="","",'2'!E45)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2（実績）</v>
      </c>
      <c r="B47" s="550"/>
      <c r="C47" s="362" t="s">
        <v>285</v>
      </c>
      <c r="D47" s="371" t="str">
        <f>IF('2'!D46="","",'2'!D46)</f>
        <v/>
      </c>
      <c r="E47" s="664" t="str">
        <f>IF('2'!E46="","",'2'!E46)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'2'!D47</f>
        <v>0</v>
      </c>
      <c r="E48" s="670">
        <f>'2'!E47:F47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IF('2'!D48="","",'2'!D48)</f>
        <v/>
      </c>
      <c r="E49" s="501" t="str">
        <f>IF('2'!E48="","",'2'!E48)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IF('2'!D49="","",'2'!D49)</f>
        <v/>
      </c>
      <c r="E50" s="568" t="str">
        <f>IF('2'!E49="","",'2'!E49)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IF('2'!D50="","",'2'!D50)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'2'!J62</f>
        <v>9</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'2'!D67</f>
        <v>0</v>
      </c>
      <c r="E67" s="682"/>
      <c r="F67" s="682"/>
      <c r="G67" s="682"/>
      <c r="H67" s="329"/>
      <c r="I67" s="129"/>
      <c r="J67" s="315" t="s">
        <v>222</v>
      </c>
      <c r="K67" s="681">
        <f>'2'!K67:N67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2（実績）</v>
      </c>
      <c r="B72" s="533" t="s">
        <v>281</v>
      </c>
      <c r="C72" s="534"/>
      <c r="D72" s="370">
        <f>'2'!D71</f>
        <v>0</v>
      </c>
      <c r="E72" s="535"/>
      <c r="F72" s="536"/>
      <c r="G72" s="48" t="s">
        <v>1</v>
      </c>
      <c r="H72" s="313">
        <f>'2'!H71</f>
        <v>0</v>
      </c>
      <c r="I72" s="313">
        <f>'2'!I71</f>
        <v>0</v>
      </c>
      <c r="J72" s="313">
        <f>'2'!J71</f>
        <v>0</v>
      </c>
      <c r="K72" s="313">
        <f>'2'!K71</f>
        <v>0</v>
      </c>
      <c r="L72" s="313">
        <f>'2'!L71</f>
        <v>0</v>
      </c>
      <c r="M72" s="313">
        <f>'2'!M71</f>
        <v>0</v>
      </c>
      <c r="N72" s="313">
        <f>'2'!N71</f>
        <v>0</v>
      </c>
      <c r="O72" s="313">
        <f>'2'!O71</f>
        <v>0</v>
      </c>
      <c r="P72" s="313">
        <f>'2'!P71</f>
        <v>0</v>
      </c>
      <c r="Q72" s="313">
        <f>'2'!Q71</f>
        <v>0</v>
      </c>
      <c r="R72" s="313">
        <f>'2'!R71</f>
        <v>0</v>
      </c>
      <c r="S72" s="331">
        <f>'2'!S71</f>
        <v>0</v>
      </c>
      <c r="T72" s="267">
        <f t="shared" ref="T72:T75" si="11">SUM(H72:S72)</f>
        <v>0</v>
      </c>
    </row>
    <row r="73" spans="1:39" s="26" customFormat="1" ht="45" customHeight="1">
      <c r="A73" s="667" t="str">
        <f t="shared" ref="A73:A77" ca="1" si="12">RIGHT(CELL("filename",A73),LEN(CELL("filename",A73))-FIND("]",CELL("filename",A73)))</f>
        <v>2（実績）</v>
      </c>
      <c r="B73" s="654" t="s">
        <v>282</v>
      </c>
      <c r="C73" s="655"/>
      <c r="D73" s="656">
        <f>'2'!D72</f>
        <v>0</v>
      </c>
      <c r="E73" s="658">
        <f>'2'!E72</f>
        <v>0</v>
      </c>
      <c r="F73" s="659"/>
      <c r="G73" s="192" t="s">
        <v>2</v>
      </c>
      <c r="H73" s="330">
        <f>'2'!H72</f>
        <v>0</v>
      </c>
      <c r="I73" s="330">
        <f>'2'!I72</f>
        <v>0</v>
      </c>
      <c r="J73" s="330">
        <f>'2'!J72</f>
        <v>0</v>
      </c>
      <c r="K73" s="330">
        <f>'2'!K72</f>
        <v>0</v>
      </c>
      <c r="L73" s="330">
        <f>'2'!L72</f>
        <v>0</v>
      </c>
      <c r="M73" s="330">
        <f>'2'!M72</f>
        <v>0</v>
      </c>
      <c r="N73" s="330">
        <f>'2'!N72</f>
        <v>0</v>
      </c>
      <c r="O73" s="330">
        <f>'2'!O72</f>
        <v>0</v>
      </c>
      <c r="P73" s="330">
        <f>'2'!P72</f>
        <v>0</v>
      </c>
      <c r="Q73" s="330">
        <f>'2'!Q72</f>
        <v>0</v>
      </c>
      <c r="R73" s="330">
        <f>'2'!R72</f>
        <v>0</v>
      </c>
      <c r="S73" s="330">
        <f>'2'!S72</f>
        <v>0</v>
      </c>
      <c r="T73" s="268">
        <f t="shared" si="11"/>
        <v>0</v>
      </c>
    </row>
    <row r="74" spans="1:39" s="26" customFormat="1" ht="45" customHeight="1" thickBot="1">
      <c r="A74" s="667" t="str">
        <f t="shared" ca="1" si="12"/>
        <v>2（実績）</v>
      </c>
      <c r="B74" s="654"/>
      <c r="C74" s="655"/>
      <c r="D74" s="657"/>
      <c r="E74" s="660"/>
      <c r="F74" s="661"/>
      <c r="G74" s="37" t="s">
        <v>180</v>
      </c>
      <c r="H74" s="314">
        <f>'2'!H73</f>
        <v>0</v>
      </c>
      <c r="I74" s="314">
        <f>'2'!I73</f>
        <v>0</v>
      </c>
      <c r="J74" s="314">
        <f>'2'!J73</f>
        <v>0</v>
      </c>
      <c r="K74" s="314">
        <f>'2'!K73</f>
        <v>0</v>
      </c>
      <c r="L74" s="314">
        <f>'2'!L73</f>
        <v>0</v>
      </c>
      <c r="M74" s="314">
        <f>'2'!M73</f>
        <v>0</v>
      </c>
      <c r="N74" s="314">
        <f>'2'!N73</f>
        <v>0</v>
      </c>
      <c r="O74" s="314">
        <f>'2'!O73</f>
        <v>0</v>
      </c>
      <c r="P74" s="314">
        <f>'2'!P73</f>
        <v>0</v>
      </c>
      <c r="Q74" s="314">
        <f>'2'!Q73</f>
        <v>0</v>
      </c>
      <c r="R74" s="314">
        <f>'2'!R73</f>
        <v>0</v>
      </c>
      <c r="S74" s="314">
        <f>'2'!S73</f>
        <v>0</v>
      </c>
      <c r="T74" s="320">
        <f t="shared" si="11"/>
        <v>0</v>
      </c>
    </row>
    <row r="75" spans="1:39" s="26" customFormat="1" ht="45" customHeight="1" thickTop="1" thickBot="1">
      <c r="A75" s="667" t="str">
        <f t="shared" ca="1" si="12"/>
        <v>2（実績）</v>
      </c>
      <c r="B75" s="662" t="s">
        <v>283</v>
      </c>
      <c r="C75" s="663"/>
      <c r="D75" s="371" t="str">
        <f>IF('2'!D74="","",'2'!D74)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2（実績）</v>
      </c>
      <c r="B76" s="549" t="s">
        <v>175</v>
      </c>
      <c r="C76" s="39" t="s">
        <v>284</v>
      </c>
      <c r="D76" s="371" t="str">
        <f>IF('2'!D75="","",'2'!D75)</f>
        <v/>
      </c>
      <c r="E76" s="664" t="str">
        <f>IF('2'!E75="","",'2'!E75)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2（実績）</v>
      </c>
      <c r="B77" s="550"/>
      <c r="C77" s="362" t="s">
        <v>285</v>
      </c>
      <c r="D77" s="371" t="str">
        <f>IF('2'!D76="","",'2'!D76)</f>
        <v/>
      </c>
      <c r="E77" s="664" t="str">
        <f>IF('2'!E76="","",'2'!E76)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'2'!D77</f>
        <v>0</v>
      </c>
      <c r="E78" s="670">
        <f>'2'!E77:F77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IF('2'!D78="","",'2'!D78)</f>
        <v/>
      </c>
      <c r="E79" s="501" t="str">
        <f>IF('2'!E78="","",'2'!E78)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IF('2'!D79="","",'2'!D79)</f>
        <v/>
      </c>
      <c r="E80" s="568" t="str">
        <f>IF('2'!E79="","",'2'!E79)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IF('2'!D80="","",'2'!D80)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'2'!J92</f>
        <v>10</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'2'!D97</f>
        <v>0</v>
      </c>
      <c r="E97" s="682"/>
      <c r="F97" s="682"/>
      <c r="G97" s="682"/>
      <c r="H97" s="329"/>
      <c r="I97" s="129"/>
      <c r="J97" s="315" t="s">
        <v>222</v>
      </c>
      <c r="K97" s="681">
        <f>'2'!K97:N97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2（実績）</v>
      </c>
      <c r="B102" s="533" t="s">
        <v>281</v>
      </c>
      <c r="C102" s="534"/>
      <c r="D102" s="370">
        <f>'2'!D101</f>
        <v>0</v>
      </c>
      <c r="E102" s="535"/>
      <c r="F102" s="536"/>
      <c r="G102" s="48" t="s">
        <v>1</v>
      </c>
      <c r="H102" s="313">
        <f>'2'!H101</f>
        <v>0</v>
      </c>
      <c r="I102" s="313">
        <f>'2'!I101</f>
        <v>0</v>
      </c>
      <c r="J102" s="313">
        <f>'2'!J101</f>
        <v>0</v>
      </c>
      <c r="K102" s="313">
        <f>'2'!K101</f>
        <v>0</v>
      </c>
      <c r="L102" s="313">
        <f>'2'!L101</f>
        <v>0</v>
      </c>
      <c r="M102" s="313">
        <f>'2'!M101</f>
        <v>0</v>
      </c>
      <c r="N102" s="313">
        <f>'2'!N101</f>
        <v>0</v>
      </c>
      <c r="O102" s="313">
        <f>'2'!O101</f>
        <v>0</v>
      </c>
      <c r="P102" s="313">
        <f>'2'!P101</f>
        <v>0</v>
      </c>
      <c r="Q102" s="313">
        <f>'2'!Q101</f>
        <v>0</v>
      </c>
      <c r="R102" s="313">
        <f>'2'!R101</f>
        <v>0</v>
      </c>
      <c r="S102" s="331">
        <f>'2'!S101</f>
        <v>0</v>
      </c>
      <c r="T102" s="267">
        <f t="shared" ref="T102:T105" si="17">SUM(H102:S102)</f>
        <v>0</v>
      </c>
    </row>
    <row r="103" spans="1:20" s="26" customFormat="1" ht="45" customHeight="1">
      <c r="A103" s="667" t="str">
        <f t="shared" ref="A103:A107" ca="1" si="18">RIGHT(CELL("filename",A103),LEN(CELL("filename",A103))-FIND("]",CELL("filename",A103)))</f>
        <v>2（実績）</v>
      </c>
      <c r="B103" s="654" t="s">
        <v>282</v>
      </c>
      <c r="C103" s="655"/>
      <c r="D103" s="656">
        <f>'2'!D102</f>
        <v>0</v>
      </c>
      <c r="E103" s="658">
        <f>'2'!E102</f>
        <v>0</v>
      </c>
      <c r="F103" s="659"/>
      <c r="G103" s="192" t="s">
        <v>2</v>
      </c>
      <c r="H103" s="330">
        <f>'2'!H102</f>
        <v>0</v>
      </c>
      <c r="I103" s="330">
        <f>'2'!I102</f>
        <v>0</v>
      </c>
      <c r="J103" s="330">
        <f>'2'!J102</f>
        <v>0</v>
      </c>
      <c r="K103" s="330">
        <f>'2'!K102</f>
        <v>0</v>
      </c>
      <c r="L103" s="330">
        <f>'2'!L102</f>
        <v>0</v>
      </c>
      <c r="M103" s="330">
        <f>'2'!M102</f>
        <v>0</v>
      </c>
      <c r="N103" s="330">
        <f>'2'!N102</f>
        <v>0</v>
      </c>
      <c r="O103" s="330">
        <f>'2'!O102</f>
        <v>0</v>
      </c>
      <c r="P103" s="330">
        <f>'2'!P102</f>
        <v>0</v>
      </c>
      <c r="Q103" s="330">
        <f>'2'!Q102</f>
        <v>0</v>
      </c>
      <c r="R103" s="330">
        <f>'2'!R102</f>
        <v>0</v>
      </c>
      <c r="S103" s="330">
        <f>'2'!S102</f>
        <v>0</v>
      </c>
      <c r="T103" s="268">
        <f t="shared" si="17"/>
        <v>0</v>
      </c>
    </row>
    <row r="104" spans="1:20" s="26" customFormat="1" ht="45" customHeight="1" thickBot="1">
      <c r="A104" s="667" t="str">
        <f t="shared" ca="1" si="18"/>
        <v>2（実績）</v>
      </c>
      <c r="B104" s="654"/>
      <c r="C104" s="655"/>
      <c r="D104" s="657"/>
      <c r="E104" s="660"/>
      <c r="F104" s="661"/>
      <c r="G104" s="37" t="s">
        <v>180</v>
      </c>
      <c r="H104" s="314">
        <f>'2'!H103</f>
        <v>0</v>
      </c>
      <c r="I104" s="314">
        <f>'2'!I103</f>
        <v>0</v>
      </c>
      <c r="J104" s="314">
        <f>'2'!J103</f>
        <v>0</v>
      </c>
      <c r="K104" s="314">
        <f>'2'!K103</f>
        <v>0</v>
      </c>
      <c r="L104" s="314">
        <f>'2'!L103</f>
        <v>0</v>
      </c>
      <c r="M104" s="314">
        <f>'2'!M103</f>
        <v>0</v>
      </c>
      <c r="N104" s="314">
        <f>'2'!N103</f>
        <v>0</v>
      </c>
      <c r="O104" s="314">
        <f>'2'!O103</f>
        <v>0</v>
      </c>
      <c r="P104" s="314">
        <f>'2'!P103</f>
        <v>0</v>
      </c>
      <c r="Q104" s="314">
        <f>'2'!Q103</f>
        <v>0</v>
      </c>
      <c r="R104" s="314">
        <f>'2'!R103</f>
        <v>0</v>
      </c>
      <c r="S104" s="314">
        <f>'2'!S103</f>
        <v>0</v>
      </c>
      <c r="T104" s="320">
        <f t="shared" si="17"/>
        <v>0</v>
      </c>
    </row>
    <row r="105" spans="1:20" s="26" customFormat="1" ht="45" customHeight="1" thickTop="1" thickBot="1">
      <c r="A105" s="667" t="str">
        <f t="shared" ca="1" si="18"/>
        <v>2（実績）</v>
      </c>
      <c r="B105" s="662" t="s">
        <v>283</v>
      </c>
      <c r="C105" s="663"/>
      <c r="D105" s="371" t="str">
        <f>IF('2'!D104="","",'2'!D104)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2（実績）</v>
      </c>
      <c r="B106" s="549" t="s">
        <v>175</v>
      </c>
      <c r="C106" s="39" t="s">
        <v>284</v>
      </c>
      <c r="D106" s="371" t="str">
        <f>IF('2'!D105="","",'2'!D105)</f>
        <v/>
      </c>
      <c r="E106" s="664" t="str">
        <f>IF('2'!E105="","",'2'!E105)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2（実績）</v>
      </c>
      <c r="B107" s="550"/>
      <c r="C107" s="362" t="s">
        <v>285</v>
      </c>
      <c r="D107" s="371" t="str">
        <f>IF('2'!D106="","",'2'!D106)</f>
        <v/>
      </c>
      <c r="E107" s="664" t="str">
        <f>IF('2'!E106="","",'2'!E106)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'2'!D107</f>
        <v>0</v>
      </c>
      <c r="E108" s="670">
        <f>'2'!E107:F107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IF('2'!D108="","",'2'!D108)</f>
        <v/>
      </c>
      <c r="E109" s="501" t="str">
        <f>IF('2'!E108="","",'2'!E108)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IF('2'!D109="","",'2'!D109)</f>
        <v/>
      </c>
      <c r="E110" s="568" t="str">
        <f>IF('2'!E109="","",'2'!E109)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IF('2'!D110="","",'2'!D110)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'2'!J122</f>
        <v>11</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'2'!D127</f>
        <v>0</v>
      </c>
      <c r="E127" s="682"/>
      <c r="F127" s="682"/>
      <c r="G127" s="682"/>
      <c r="H127" s="329"/>
      <c r="I127" s="129"/>
      <c r="J127" s="315" t="s">
        <v>222</v>
      </c>
      <c r="K127" s="681">
        <f>'2'!K127:N127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2（実績）</v>
      </c>
      <c r="B132" s="533" t="s">
        <v>281</v>
      </c>
      <c r="C132" s="534"/>
      <c r="D132" s="370">
        <f>'2'!D131</f>
        <v>0</v>
      </c>
      <c r="E132" s="535"/>
      <c r="F132" s="536"/>
      <c r="G132" s="48" t="s">
        <v>1</v>
      </c>
      <c r="H132" s="313">
        <f>'2'!H131</f>
        <v>0</v>
      </c>
      <c r="I132" s="313">
        <f>'2'!I131</f>
        <v>0</v>
      </c>
      <c r="J132" s="313">
        <f>'2'!J131</f>
        <v>0</v>
      </c>
      <c r="K132" s="313">
        <f>'2'!K131</f>
        <v>0</v>
      </c>
      <c r="L132" s="313">
        <f>'2'!L131</f>
        <v>0</v>
      </c>
      <c r="M132" s="313">
        <f>'2'!M131</f>
        <v>0</v>
      </c>
      <c r="N132" s="313">
        <f>'2'!N131</f>
        <v>0</v>
      </c>
      <c r="O132" s="313">
        <f>'2'!O131</f>
        <v>0</v>
      </c>
      <c r="P132" s="313">
        <f>'2'!P131</f>
        <v>0</v>
      </c>
      <c r="Q132" s="313">
        <f>'2'!Q131</f>
        <v>0</v>
      </c>
      <c r="R132" s="313">
        <f>'2'!R131</f>
        <v>0</v>
      </c>
      <c r="S132" s="331">
        <f>'2'!S131</f>
        <v>0</v>
      </c>
      <c r="T132" s="267">
        <f t="shared" ref="T132:T135" si="23">SUM(H132:S132)</f>
        <v>0</v>
      </c>
    </row>
    <row r="133" spans="1:20" s="26" customFormat="1" ht="45" customHeight="1">
      <c r="A133" s="667" t="str">
        <f t="shared" ref="A133:A137" ca="1" si="24">RIGHT(CELL("filename",A133),LEN(CELL("filename",A133))-FIND("]",CELL("filename",A133)))</f>
        <v>2（実績）</v>
      </c>
      <c r="B133" s="654" t="s">
        <v>282</v>
      </c>
      <c r="C133" s="655"/>
      <c r="D133" s="656">
        <f>'2'!D132</f>
        <v>0</v>
      </c>
      <c r="E133" s="658">
        <f>'2'!E132</f>
        <v>0</v>
      </c>
      <c r="F133" s="659"/>
      <c r="G133" s="192" t="s">
        <v>2</v>
      </c>
      <c r="H133" s="330">
        <f>'2'!H132</f>
        <v>0</v>
      </c>
      <c r="I133" s="330">
        <f>'2'!I132</f>
        <v>0</v>
      </c>
      <c r="J133" s="330">
        <f>'2'!J132</f>
        <v>0</v>
      </c>
      <c r="K133" s="330">
        <f>'2'!K132</f>
        <v>0</v>
      </c>
      <c r="L133" s="330">
        <f>'2'!L132</f>
        <v>0</v>
      </c>
      <c r="M133" s="330">
        <f>'2'!M132</f>
        <v>0</v>
      </c>
      <c r="N133" s="330">
        <f>'2'!N132</f>
        <v>0</v>
      </c>
      <c r="O133" s="330">
        <f>'2'!O132</f>
        <v>0</v>
      </c>
      <c r="P133" s="330">
        <f>'2'!P132</f>
        <v>0</v>
      </c>
      <c r="Q133" s="330">
        <f>'2'!Q132</f>
        <v>0</v>
      </c>
      <c r="R133" s="330">
        <f>'2'!R132</f>
        <v>0</v>
      </c>
      <c r="S133" s="330">
        <f>'2'!S132</f>
        <v>0</v>
      </c>
      <c r="T133" s="268">
        <f t="shared" si="23"/>
        <v>0</v>
      </c>
    </row>
    <row r="134" spans="1:20" s="26" customFormat="1" ht="45" customHeight="1" thickBot="1">
      <c r="A134" s="667" t="str">
        <f t="shared" ca="1" si="24"/>
        <v>2（実績）</v>
      </c>
      <c r="B134" s="654"/>
      <c r="C134" s="655"/>
      <c r="D134" s="657"/>
      <c r="E134" s="660"/>
      <c r="F134" s="661"/>
      <c r="G134" s="37" t="s">
        <v>180</v>
      </c>
      <c r="H134" s="314">
        <f>'2'!H133</f>
        <v>0</v>
      </c>
      <c r="I134" s="314">
        <f>'2'!I133</f>
        <v>0</v>
      </c>
      <c r="J134" s="314">
        <f>'2'!J133</f>
        <v>0</v>
      </c>
      <c r="K134" s="314">
        <f>'2'!K133</f>
        <v>0</v>
      </c>
      <c r="L134" s="314">
        <f>'2'!L133</f>
        <v>0</v>
      </c>
      <c r="M134" s="314">
        <f>'2'!M133</f>
        <v>0</v>
      </c>
      <c r="N134" s="314">
        <f>'2'!N133</f>
        <v>0</v>
      </c>
      <c r="O134" s="314">
        <f>'2'!O133</f>
        <v>0</v>
      </c>
      <c r="P134" s="314">
        <f>'2'!P133</f>
        <v>0</v>
      </c>
      <c r="Q134" s="314">
        <f>'2'!Q133</f>
        <v>0</v>
      </c>
      <c r="R134" s="314">
        <f>'2'!R133</f>
        <v>0</v>
      </c>
      <c r="S134" s="314">
        <f>'2'!S133</f>
        <v>0</v>
      </c>
      <c r="T134" s="320">
        <f t="shared" si="23"/>
        <v>0</v>
      </c>
    </row>
    <row r="135" spans="1:20" s="26" customFormat="1" ht="45" customHeight="1" thickTop="1" thickBot="1">
      <c r="A135" s="667" t="str">
        <f t="shared" ca="1" si="24"/>
        <v>2（実績）</v>
      </c>
      <c r="B135" s="662" t="s">
        <v>283</v>
      </c>
      <c r="C135" s="663"/>
      <c r="D135" s="371" t="str">
        <f>IF('2'!D134="","",'2'!D134)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2（実績）</v>
      </c>
      <c r="B136" s="549" t="s">
        <v>175</v>
      </c>
      <c r="C136" s="39" t="s">
        <v>284</v>
      </c>
      <c r="D136" s="371" t="str">
        <f>IF('2'!D135="","",'2'!D135)</f>
        <v/>
      </c>
      <c r="E136" s="664" t="str">
        <f>IF('2'!E135="","",'2'!E135)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2（実績）</v>
      </c>
      <c r="B137" s="550"/>
      <c r="C137" s="362" t="s">
        <v>285</v>
      </c>
      <c r="D137" s="371" t="str">
        <f>IF('2'!D136="","",'2'!D136)</f>
        <v/>
      </c>
      <c r="E137" s="664" t="str">
        <f>IF('2'!E136="","",'2'!E136)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'2'!D137</f>
        <v>0</v>
      </c>
      <c r="E138" s="670">
        <f>'2'!E137:F137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IF('2'!D138="","",'2'!D138)</f>
        <v/>
      </c>
      <c r="E139" s="501" t="str">
        <f>IF('2'!E138="","",'2'!E138)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IF('2'!D139="","",'2'!D139)</f>
        <v/>
      </c>
      <c r="E140" s="568" t="str">
        <f>IF('2'!E139="","",'2'!E139)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IF('2'!D140="","",'2'!D140)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'2'!J152</f>
        <v>12</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'2'!D157</f>
        <v>0</v>
      </c>
      <c r="E157" s="682"/>
      <c r="F157" s="682"/>
      <c r="G157" s="682"/>
      <c r="H157" s="329"/>
      <c r="I157" s="129"/>
      <c r="J157" s="315" t="s">
        <v>222</v>
      </c>
      <c r="K157" s="681">
        <f>'2'!K157:N157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2（実績）</v>
      </c>
      <c r="B162" s="533" t="s">
        <v>281</v>
      </c>
      <c r="C162" s="534"/>
      <c r="D162" s="370">
        <f>'2'!D161</f>
        <v>0</v>
      </c>
      <c r="E162" s="535"/>
      <c r="F162" s="536"/>
      <c r="G162" s="48" t="s">
        <v>1</v>
      </c>
      <c r="H162" s="313">
        <f>'2'!H161</f>
        <v>0</v>
      </c>
      <c r="I162" s="313">
        <f>'2'!I161</f>
        <v>0</v>
      </c>
      <c r="J162" s="313">
        <f>'2'!J161</f>
        <v>0</v>
      </c>
      <c r="K162" s="313">
        <f>'2'!K161</f>
        <v>0</v>
      </c>
      <c r="L162" s="313">
        <f>'2'!L161</f>
        <v>0</v>
      </c>
      <c r="M162" s="313">
        <f>'2'!M161</f>
        <v>0</v>
      </c>
      <c r="N162" s="313">
        <f>'2'!N161</f>
        <v>0</v>
      </c>
      <c r="O162" s="313">
        <f>'2'!O161</f>
        <v>0</v>
      </c>
      <c r="P162" s="313">
        <f>'2'!P161</f>
        <v>0</v>
      </c>
      <c r="Q162" s="313">
        <f>'2'!Q161</f>
        <v>0</v>
      </c>
      <c r="R162" s="313">
        <f>'2'!R161</f>
        <v>0</v>
      </c>
      <c r="S162" s="331">
        <f>'2'!S161</f>
        <v>0</v>
      </c>
      <c r="T162" s="267">
        <f t="shared" ref="T162:T165" si="29">SUM(H162:S162)</f>
        <v>0</v>
      </c>
    </row>
    <row r="163" spans="1:20" s="26" customFormat="1" ht="45" customHeight="1">
      <c r="A163" s="667" t="str">
        <f t="shared" ref="A163:A167" ca="1" si="30">RIGHT(CELL("filename",A163),LEN(CELL("filename",A163))-FIND("]",CELL("filename",A163)))</f>
        <v>2（実績）</v>
      </c>
      <c r="B163" s="654" t="s">
        <v>282</v>
      </c>
      <c r="C163" s="655"/>
      <c r="D163" s="656">
        <f>'2'!D162</f>
        <v>0</v>
      </c>
      <c r="E163" s="658">
        <f>'2'!E162</f>
        <v>0</v>
      </c>
      <c r="F163" s="659"/>
      <c r="G163" s="192" t="s">
        <v>2</v>
      </c>
      <c r="H163" s="330">
        <f>'2'!H162</f>
        <v>0</v>
      </c>
      <c r="I163" s="330">
        <f>'2'!I162</f>
        <v>0</v>
      </c>
      <c r="J163" s="330">
        <f>'2'!J162</f>
        <v>0</v>
      </c>
      <c r="K163" s="330">
        <f>'2'!K162</f>
        <v>0</v>
      </c>
      <c r="L163" s="330">
        <f>'2'!L162</f>
        <v>0</v>
      </c>
      <c r="M163" s="330">
        <f>'2'!M162</f>
        <v>0</v>
      </c>
      <c r="N163" s="330">
        <f>'2'!N162</f>
        <v>0</v>
      </c>
      <c r="O163" s="330">
        <f>'2'!O162</f>
        <v>0</v>
      </c>
      <c r="P163" s="330">
        <f>'2'!P162</f>
        <v>0</v>
      </c>
      <c r="Q163" s="330">
        <f>'2'!Q162</f>
        <v>0</v>
      </c>
      <c r="R163" s="330">
        <f>'2'!R162</f>
        <v>0</v>
      </c>
      <c r="S163" s="330">
        <f>'2'!S162</f>
        <v>0</v>
      </c>
      <c r="T163" s="268">
        <f t="shared" si="29"/>
        <v>0</v>
      </c>
    </row>
    <row r="164" spans="1:20" s="26" customFormat="1" ht="45" customHeight="1" thickBot="1">
      <c r="A164" s="667" t="str">
        <f t="shared" ca="1" si="30"/>
        <v>2（実績）</v>
      </c>
      <c r="B164" s="654"/>
      <c r="C164" s="655"/>
      <c r="D164" s="657"/>
      <c r="E164" s="660"/>
      <c r="F164" s="661"/>
      <c r="G164" s="37" t="s">
        <v>180</v>
      </c>
      <c r="H164" s="314">
        <f>'2'!H163</f>
        <v>0</v>
      </c>
      <c r="I164" s="314">
        <f>'2'!I163</f>
        <v>0</v>
      </c>
      <c r="J164" s="314">
        <f>'2'!J163</f>
        <v>0</v>
      </c>
      <c r="K164" s="314">
        <f>'2'!K163</f>
        <v>0</v>
      </c>
      <c r="L164" s="314">
        <f>'2'!L163</f>
        <v>0</v>
      </c>
      <c r="M164" s="314">
        <f>'2'!M163</f>
        <v>0</v>
      </c>
      <c r="N164" s="314">
        <f>'2'!N163</f>
        <v>0</v>
      </c>
      <c r="O164" s="314">
        <f>'2'!O163</f>
        <v>0</v>
      </c>
      <c r="P164" s="314">
        <f>'2'!P163</f>
        <v>0</v>
      </c>
      <c r="Q164" s="314">
        <f>'2'!Q163</f>
        <v>0</v>
      </c>
      <c r="R164" s="314">
        <f>'2'!R163</f>
        <v>0</v>
      </c>
      <c r="S164" s="314">
        <f>'2'!S163</f>
        <v>0</v>
      </c>
      <c r="T164" s="320">
        <f t="shared" si="29"/>
        <v>0</v>
      </c>
    </row>
    <row r="165" spans="1:20" s="26" customFormat="1" ht="45" customHeight="1" thickTop="1" thickBot="1">
      <c r="A165" s="667" t="str">
        <f t="shared" ca="1" si="30"/>
        <v>2（実績）</v>
      </c>
      <c r="B165" s="662" t="s">
        <v>283</v>
      </c>
      <c r="C165" s="663"/>
      <c r="D165" s="371" t="str">
        <f>IF('2'!D164="","",'2'!D164)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2（実績）</v>
      </c>
      <c r="B166" s="549" t="s">
        <v>175</v>
      </c>
      <c r="C166" s="39" t="s">
        <v>284</v>
      </c>
      <c r="D166" s="371" t="str">
        <f>IF('2'!D165="","",'2'!D165)</f>
        <v/>
      </c>
      <c r="E166" s="664" t="str">
        <f>IF('2'!E165="","",'2'!E165)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2（実績）</v>
      </c>
      <c r="B167" s="550"/>
      <c r="C167" s="362" t="s">
        <v>285</v>
      </c>
      <c r="D167" s="371" t="str">
        <f>IF('2'!D166="","",'2'!D166)</f>
        <v/>
      </c>
      <c r="E167" s="664" t="str">
        <f>IF('2'!E166="","",'2'!E166)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'2'!D167</f>
        <v>0</v>
      </c>
      <c r="E168" s="670">
        <f>'2'!E167:F167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IF('2'!D168="","",'2'!D168)</f>
        <v/>
      </c>
      <c r="E169" s="501" t="str">
        <f>IF('2'!E168="","",'2'!E168)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IF('2'!D169="","",'2'!D169)</f>
        <v/>
      </c>
      <c r="E170" s="568" t="str">
        <f>IF('2'!E169="","",'2'!E169)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IF('2'!D170="","",'2'!D170)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g49Q20Ng4Mwy0CUMLNAedWZrOGX0Udiv/7WJp6HmwjCD2g1owEPxurDTFPGk9inoT6jk2WxW9kth7JLJc39WNA==" saltValue="m0EkAdM/MtPrDvbvKFVaGg=="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xWindow="233" yWindow="543" count="7">
    <dataValidation type="custom" allowBlank="1" showInputMessage="1" showErrorMessage="1" sqref="H12:S14 E13:F14 E16:F17 D12:D17 K7:N7 D7:G7 D22 D19:E21 F19 F21" xr:uid="{00000000-0002-0000-2900-000000000000}">
      <formula1>$S$4&lt;&gt;"無"</formula1>
    </dataValidation>
    <dataValidation type="list" allowBlank="1" showInputMessage="1" showErrorMessage="1" sqref="S34 S94 S4 S64 S124 S154" xr:uid="{00000000-0002-0000-2900-000001000000}">
      <formula1>"有,無"</formula1>
    </dataValidation>
    <dataValidation type="custom" allowBlank="1" showInputMessage="1" showErrorMessage="1" sqref="D37:G37 K37:N37 D42:D46 E43:F44 E46:F46 D47:F47 H42:S44 D52 D49:E51 F49 F51" xr:uid="{00000000-0002-0000-2900-000002000000}">
      <formula1>$S$34&lt;&gt;"無"</formula1>
    </dataValidation>
    <dataValidation type="custom" allowBlank="1" showInputMessage="1" showErrorMessage="1" sqref="D67:G67 K67:N67 D72:D77 E73:F74 E76:F77 H72:S74 D82 D79:E81 F79 F81" xr:uid="{00000000-0002-0000-2900-000003000000}">
      <formula1>$S$64&lt;&gt;"無"</formula1>
    </dataValidation>
    <dataValidation type="custom" allowBlank="1" showInputMessage="1" showErrorMessage="1" sqref="D97:G97 K97:N97 D102:D107 E103:F104 E106:F107 H102:S104 D112 D109:E111 F109 F111" xr:uid="{00000000-0002-0000-2900-000004000000}">
      <formula1>$S$94&lt;&gt;"無"</formula1>
    </dataValidation>
    <dataValidation type="custom" allowBlank="1" showInputMessage="1" showErrorMessage="1" sqref="D127:G127 K127:N127 D132:D137 E133:F134 E136:F137 H132:S134 D142 D139:E141 F139 F141" xr:uid="{00000000-0002-0000-2900-000005000000}">
      <formula1>$S$124&lt;&gt;"無"</formula1>
    </dataValidation>
    <dataValidation type="custom" allowBlank="1" showInputMessage="1" showErrorMessage="1" sqref="D157:G157 K157:N157 D162:D167 E163:F164 E166:F167 H162:S164 D172 D169:E171 F169 F171" xr:uid="{00000000-0002-0000-29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FF0000"/>
  </sheetPr>
  <dimension ref="A1:AM191"/>
  <sheetViews>
    <sheetView view="pageBreakPreview" topLeftCell="A128"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'3'!J2</f>
        <v>13</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'3'!D7</f>
        <v>0</v>
      </c>
      <c r="E7" s="682"/>
      <c r="F7" s="682"/>
      <c r="G7" s="682"/>
      <c r="H7" s="329"/>
      <c r="I7" s="129"/>
      <c r="J7" s="315" t="s">
        <v>222</v>
      </c>
      <c r="K7" s="681">
        <f>'3'!K7:N7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3（実績）</v>
      </c>
      <c r="B12" s="533" t="s">
        <v>281</v>
      </c>
      <c r="C12" s="534"/>
      <c r="D12" s="370">
        <f>'3'!D11</f>
        <v>0</v>
      </c>
      <c r="E12" s="535"/>
      <c r="F12" s="536"/>
      <c r="G12" s="48" t="s">
        <v>1</v>
      </c>
      <c r="H12" s="313">
        <f>'3'!H11</f>
        <v>0</v>
      </c>
      <c r="I12" s="313">
        <f>'3'!I11</f>
        <v>0</v>
      </c>
      <c r="J12" s="313">
        <f>'3'!J11</f>
        <v>0</v>
      </c>
      <c r="K12" s="313">
        <f>'3'!K11</f>
        <v>0</v>
      </c>
      <c r="L12" s="313">
        <f>'3'!L11</f>
        <v>0</v>
      </c>
      <c r="M12" s="313">
        <f>'3'!M11</f>
        <v>0</v>
      </c>
      <c r="N12" s="313">
        <f>'3'!N11</f>
        <v>0</v>
      </c>
      <c r="O12" s="313">
        <f>'3'!O11</f>
        <v>0</v>
      </c>
      <c r="P12" s="313">
        <f>'3'!P11</f>
        <v>0</v>
      </c>
      <c r="Q12" s="313">
        <f>'3'!Q11</f>
        <v>0</v>
      </c>
      <c r="R12" s="313">
        <f>'3'!R11</f>
        <v>0</v>
      </c>
      <c r="S12" s="331">
        <f>'3'!S11</f>
        <v>0</v>
      </c>
      <c r="T12" s="267">
        <f t="shared" ref="T12:T17" si="0">SUM(H12:S12)</f>
        <v>0</v>
      </c>
    </row>
    <row r="13" spans="1:39" s="26" customFormat="1" ht="45" customHeight="1">
      <c r="A13" s="667" t="str">
        <f t="shared" ref="A13:A17" ca="1" si="1">RIGHT(CELL("filename",A13),LEN(CELL("filename",A13))-FIND("]",CELL("filename",A13)))</f>
        <v>3（実績）</v>
      </c>
      <c r="B13" s="654" t="s">
        <v>282</v>
      </c>
      <c r="C13" s="655"/>
      <c r="D13" s="656">
        <f>'3'!D12</f>
        <v>0</v>
      </c>
      <c r="E13" s="658">
        <f>'3'!E12</f>
        <v>0</v>
      </c>
      <c r="F13" s="659"/>
      <c r="G13" s="192" t="s">
        <v>2</v>
      </c>
      <c r="H13" s="330">
        <f>'3'!H12</f>
        <v>0</v>
      </c>
      <c r="I13" s="330">
        <f>'3'!I12</f>
        <v>0</v>
      </c>
      <c r="J13" s="330">
        <f>'3'!J12</f>
        <v>0</v>
      </c>
      <c r="K13" s="330">
        <f>'3'!K12</f>
        <v>0</v>
      </c>
      <c r="L13" s="330">
        <f>'3'!L12</f>
        <v>0</v>
      </c>
      <c r="M13" s="330">
        <f>'3'!M12</f>
        <v>0</v>
      </c>
      <c r="N13" s="330">
        <f>'3'!N12</f>
        <v>0</v>
      </c>
      <c r="O13" s="330">
        <f>'3'!O12</f>
        <v>0</v>
      </c>
      <c r="P13" s="330">
        <f>'3'!P12</f>
        <v>0</v>
      </c>
      <c r="Q13" s="330">
        <f>'3'!Q12</f>
        <v>0</v>
      </c>
      <c r="R13" s="330">
        <f>'3'!R12</f>
        <v>0</v>
      </c>
      <c r="S13" s="330">
        <f>'3'!S12</f>
        <v>0</v>
      </c>
      <c r="T13" s="268">
        <f t="shared" si="0"/>
        <v>0</v>
      </c>
    </row>
    <row r="14" spans="1:39" s="26" customFormat="1" ht="45" customHeight="1" thickBot="1">
      <c r="A14" s="667" t="str">
        <f t="shared" ca="1" si="1"/>
        <v>3（実績）</v>
      </c>
      <c r="B14" s="654"/>
      <c r="C14" s="655"/>
      <c r="D14" s="657"/>
      <c r="E14" s="660"/>
      <c r="F14" s="661"/>
      <c r="G14" s="37" t="s">
        <v>180</v>
      </c>
      <c r="H14" s="314">
        <f>'3'!H13</f>
        <v>0</v>
      </c>
      <c r="I14" s="314">
        <f>'3'!I13</f>
        <v>0</v>
      </c>
      <c r="J14" s="314">
        <f>'3'!J13</f>
        <v>0</v>
      </c>
      <c r="K14" s="314">
        <f>'3'!K13</f>
        <v>0</v>
      </c>
      <c r="L14" s="314">
        <f>'3'!L13</f>
        <v>0</v>
      </c>
      <c r="M14" s="314">
        <f>'3'!M13</f>
        <v>0</v>
      </c>
      <c r="N14" s="314">
        <f>'3'!N13</f>
        <v>0</v>
      </c>
      <c r="O14" s="314">
        <f>'3'!O13</f>
        <v>0</v>
      </c>
      <c r="P14" s="314">
        <f>'3'!P13</f>
        <v>0</v>
      </c>
      <c r="Q14" s="314">
        <f>'3'!Q13</f>
        <v>0</v>
      </c>
      <c r="R14" s="314">
        <f>'3'!R13</f>
        <v>0</v>
      </c>
      <c r="S14" s="314">
        <f>'3'!S13</f>
        <v>0</v>
      </c>
      <c r="T14" s="320">
        <f t="shared" si="0"/>
        <v>0</v>
      </c>
    </row>
    <row r="15" spans="1:39" s="26" customFormat="1" ht="45" customHeight="1" thickTop="1" thickBot="1">
      <c r="A15" s="667" t="str">
        <f t="shared" ca="1" si="1"/>
        <v>3（実績）</v>
      </c>
      <c r="B15" s="662" t="s">
        <v>283</v>
      </c>
      <c r="C15" s="663"/>
      <c r="D15" s="371" t="str">
        <f>IF('3'!D14="","",'3'!D14)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3（実績）</v>
      </c>
      <c r="B16" s="549" t="s">
        <v>175</v>
      </c>
      <c r="C16" s="39" t="s">
        <v>284</v>
      </c>
      <c r="D16" s="371" t="str">
        <f>IF('3'!D15="","",'3'!D15)</f>
        <v/>
      </c>
      <c r="E16" s="664" t="str">
        <f>IF('3'!E15="","",'3'!E15)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3（実績）</v>
      </c>
      <c r="B17" s="550"/>
      <c r="C17" s="362" t="s">
        <v>285</v>
      </c>
      <c r="D17" s="371" t="str">
        <f>IF('3'!D16="","",'3'!D16)</f>
        <v/>
      </c>
      <c r="E17" s="664" t="str">
        <f>IF('3'!E16="","",'3'!E16)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'3'!D17</f>
        <v>0</v>
      </c>
      <c r="E18" s="670">
        <f>'3'!E17:F17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IF('3'!D18="","",'3'!D18)</f>
        <v/>
      </c>
      <c r="E19" s="501" t="str">
        <f>IF('3'!E18="","",'3'!E18)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IF('3'!D19="","",'3'!D19)</f>
        <v/>
      </c>
      <c r="E20" s="568" t="str">
        <f>IF('3'!E19="","",'3'!E19)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IF('3'!D20="","",'3'!D20)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'3'!J32</f>
        <v>14</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'3'!D37</f>
        <v>0</v>
      </c>
      <c r="E37" s="682"/>
      <c r="F37" s="682"/>
      <c r="G37" s="682"/>
      <c r="H37" s="329"/>
      <c r="I37" s="129"/>
      <c r="J37" s="315" t="s">
        <v>222</v>
      </c>
      <c r="K37" s="681">
        <f>'3'!K37:N37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3（実績）</v>
      </c>
      <c r="B42" s="533" t="s">
        <v>281</v>
      </c>
      <c r="C42" s="534"/>
      <c r="D42" s="370">
        <f>'3'!D41</f>
        <v>0</v>
      </c>
      <c r="E42" s="535"/>
      <c r="F42" s="536"/>
      <c r="G42" s="48" t="s">
        <v>1</v>
      </c>
      <c r="H42" s="313">
        <f>'3'!H41</f>
        <v>0</v>
      </c>
      <c r="I42" s="313">
        <f>'3'!I41</f>
        <v>0</v>
      </c>
      <c r="J42" s="313">
        <f>'3'!J41</f>
        <v>0</v>
      </c>
      <c r="K42" s="313">
        <f>'3'!K41</f>
        <v>0</v>
      </c>
      <c r="L42" s="313">
        <f>'3'!L41</f>
        <v>0</v>
      </c>
      <c r="M42" s="313">
        <f>'3'!M41</f>
        <v>0</v>
      </c>
      <c r="N42" s="313">
        <f>'3'!N41</f>
        <v>0</v>
      </c>
      <c r="O42" s="313">
        <f>'3'!O41</f>
        <v>0</v>
      </c>
      <c r="P42" s="313">
        <f>'3'!P41</f>
        <v>0</v>
      </c>
      <c r="Q42" s="313">
        <f>'3'!Q41</f>
        <v>0</v>
      </c>
      <c r="R42" s="313">
        <f>'3'!R41</f>
        <v>0</v>
      </c>
      <c r="S42" s="331">
        <f>'3'!S41</f>
        <v>0</v>
      </c>
      <c r="T42" s="267">
        <f t="shared" ref="T42:T45" si="5">SUM(H42:S42)</f>
        <v>0</v>
      </c>
    </row>
    <row r="43" spans="1:39" s="26" customFormat="1" ht="45" customHeight="1">
      <c r="A43" s="667" t="str">
        <f t="shared" ref="A43:A47" ca="1" si="6">RIGHT(CELL("filename",A43),LEN(CELL("filename",A43))-FIND("]",CELL("filename",A43)))</f>
        <v>3（実績）</v>
      </c>
      <c r="B43" s="654" t="s">
        <v>282</v>
      </c>
      <c r="C43" s="655"/>
      <c r="D43" s="656">
        <f>'3'!D42</f>
        <v>0</v>
      </c>
      <c r="E43" s="658">
        <f>'3'!E42</f>
        <v>0</v>
      </c>
      <c r="F43" s="659"/>
      <c r="G43" s="192" t="s">
        <v>2</v>
      </c>
      <c r="H43" s="330">
        <f>'3'!H42</f>
        <v>0</v>
      </c>
      <c r="I43" s="330">
        <f>'3'!I42</f>
        <v>0</v>
      </c>
      <c r="J43" s="330">
        <f>'3'!J42</f>
        <v>0</v>
      </c>
      <c r="K43" s="330">
        <f>'3'!K42</f>
        <v>0</v>
      </c>
      <c r="L43" s="330">
        <f>'3'!L42</f>
        <v>0</v>
      </c>
      <c r="M43" s="330">
        <f>'3'!M42</f>
        <v>0</v>
      </c>
      <c r="N43" s="330">
        <f>'3'!N42</f>
        <v>0</v>
      </c>
      <c r="O43" s="330">
        <f>'3'!O42</f>
        <v>0</v>
      </c>
      <c r="P43" s="330">
        <f>'3'!P42</f>
        <v>0</v>
      </c>
      <c r="Q43" s="330">
        <f>'3'!Q42</f>
        <v>0</v>
      </c>
      <c r="R43" s="330">
        <f>'3'!R42</f>
        <v>0</v>
      </c>
      <c r="S43" s="330">
        <f>'3'!S42</f>
        <v>0</v>
      </c>
      <c r="T43" s="268">
        <f t="shared" si="5"/>
        <v>0</v>
      </c>
    </row>
    <row r="44" spans="1:39" s="26" customFormat="1" ht="45" customHeight="1" thickBot="1">
      <c r="A44" s="667" t="str">
        <f t="shared" ca="1" si="6"/>
        <v>3（実績）</v>
      </c>
      <c r="B44" s="654"/>
      <c r="C44" s="655"/>
      <c r="D44" s="657"/>
      <c r="E44" s="660"/>
      <c r="F44" s="661"/>
      <c r="G44" s="37" t="s">
        <v>180</v>
      </c>
      <c r="H44" s="314">
        <f>'3'!H43</f>
        <v>0</v>
      </c>
      <c r="I44" s="314">
        <f>'3'!I43</f>
        <v>0</v>
      </c>
      <c r="J44" s="314">
        <f>'3'!J43</f>
        <v>0</v>
      </c>
      <c r="K44" s="314">
        <f>'3'!K43</f>
        <v>0</v>
      </c>
      <c r="L44" s="314">
        <f>'3'!L43</f>
        <v>0</v>
      </c>
      <c r="M44" s="314">
        <f>'3'!M43</f>
        <v>0</v>
      </c>
      <c r="N44" s="314">
        <f>'3'!N43</f>
        <v>0</v>
      </c>
      <c r="O44" s="314">
        <f>'3'!O43</f>
        <v>0</v>
      </c>
      <c r="P44" s="314">
        <f>'3'!P43</f>
        <v>0</v>
      </c>
      <c r="Q44" s="314">
        <f>'3'!Q43</f>
        <v>0</v>
      </c>
      <c r="R44" s="314">
        <f>'3'!R43</f>
        <v>0</v>
      </c>
      <c r="S44" s="314">
        <f>'3'!S43</f>
        <v>0</v>
      </c>
      <c r="T44" s="320">
        <f t="shared" si="5"/>
        <v>0</v>
      </c>
    </row>
    <row r="45" spans="1:39" s="26" customFormat="1" ht="45" customHeight="1" thickTop="1" thickBot="1">
      <c r="A45" s="667" t="str">
        <f t="shared" ca="1" si="6"/>
        <v>3（実績）</v>
      </c>
      <c r="B45" s="662" t="s">
        <v>283</v>
      </c>
      <c r="C45" s="663"/>
      <c r="D45" s="371" t="str">
        <f>IF('3'!D44="","",'3'!D44)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3（実績）</v>
      </c>
      <c r="B46" s="549" t="s">
        <v>175</v>
      </c>
      <c r="C46" s="39" t="s">
        <v>284</v>
      </c>
      <c r="D46" s="371" t="str">
        <f>IF('3'!D45="","",'3'!D45)</f>
        <v/>
      </c>
      <c r="E46" s="664" t="str">
        <f>IF('3'!E45="","",'3'!E45)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3（実績）</v>
      </c>
      <c r="B47" s="550"/>
      <c r="C47" s="362" t="s">
        <v>285</v>
      </c>
      <c r="D47" s="371" t="str">
        <f>IF('3'!D46="","",'3'!D46)</f>
        <v/>
      </c>
      <c r="E47" s="664" t="str">
        <f>IF('3'!E46="","",'3'!E46)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'3'!D47</f>
        <v>0</v>
      </c>
      <c r="E48" s="670">
        <f>'3'!E47:F47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IF('3'!D48="","",'3'!D48)</f>
        <v/>
      </c>
      <c r="E49" s="501" t="str">
        <f>IF('3'!E48="","",'3'!E48)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IF('3'!D49="","",'3'!D49)</f>
        <v/>
      </c>
      <c r="E50" s="568" t="str">
        <f>IF('3'!E49="","",'3'!E49)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IF('3'!D50="","",'3'!D50)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'3'!J62</f>
        <v>15</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'3'!D67</f>
        <v>0</v>
      </c>
      <c r="E67" s="682"/>
      <c r="F67" s="682"/>
      <c r="G67" s="682"/>
      <c r="H67" s="329"/>
      <c r="I67" s="129"/>
      <c r="J67" s="315" t="s">
        <v>222</v>
      </c>
      <c r="K67" s="681">
        <f>'3'!K67:N67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3（実績）</v>
      </c>
      <c r="B72" s="533" t="s">
        <v>281</v>
      </c>
      <c r="C72" s="534"/>
      <c r="D72" s="370">
        <f>'3'!D71</f>
        <v>0</v>
      </c>
      <c r="E72" s="535"/>
      <c r="F72" s="536"/>
      <c r="G72" s="48" t="s">
        <v>1</v>
      </c>
      <c r="H72" s="313">
        <f>'3'!H71</f>
        <v>0</v>
      </c>
      <c r="I72" s="313">
        <f>'3'!I71</f>
        <v>0</v>
      </c>
      <c r="J72" s="313">
        <f>'3'!J71</f>
        <v>0</v>
      </c>
      <c r="K72" s="313">
        <f>'3'!K71</f>
        <v>0</v>
      </c>
      <c r="L72" s="313">
        <f>'3'!L71</f>
        <v>0</v>
      </c>
      <c r="M72" s="313">
        <f>'3'!M71</f>
        <v>0</v>
      </c>
      <c r="N72" s="313">
        <f>'3'!N71</f>
        <v>0</v>
      </c>
      <c r="O72" s="313">
        <f>'3'!O71</f>
        <v>0</v>
      </c>
      <c r="P72" s="313">
        <f>'3'!P71</f>
        <v>0</v>
      </c>
      <c r="Q72" s="313">
        <f>'3'!Q71</f>
        <v>0</v>
      </c>
      <c r="R72" s="313">
        <f>'3'!R71</f>
        <v>0</v>
      </c>
      <c r="S72" s="331">
        <f>'3'!S71</f>
        <v>0</v>
      </c>
      <c r="T72" s="267">
        <f t="shared" ref="T72:T75" si="11">SUM(H72:S72)</f>
        <v>0</v>
      </c>
    </row>
    <row r="73" spans="1:39" s="26" customFormat="1" ht="45" customHeight="1">
      <c r="A73" s="667" t="str">
        <f t="shared" ref="A73:A77" ca="1" si="12">RIGHT(CELL("filename",A73),LEN(CELL("filename",A73))-FIND("]",CELL("filename",A73)))</f>
        <v>3（実績）</v>
      </c>
      <c r="B73" s="654" t="s">
        <v>282</v>
      </c>
      <c r="C73" s="655"/>
      <c r="D73" s="656">
        <f>'3'!D72</f>
        <v>0</v>
      </c>
      <c r="E73" s="658">
        <f>'3'!E72</f>
        <v>0</v>
      </c>
      <c r="F73" s="659"/>
      <c r="G73" s="192" t="s">
        <v>2</v>
      </c>
      <c r="H73" s="330">
        <f>'3'!H72</f>
        <v>0</v>
      </c>
      <c r="I73" s="330">
        <f>'3'!I72</f>
        <v>0</v>
      </c>
      <c r="J73" s="330">
        <f>'3'!J72</f>
        <v>0</v>
      </c>
      <c r="K73" s="330">
        <f>'3'!K72</f>
        <v>0</v>
      </c>
      <c r="L73" s="330">
        <f>'3'!L72</f>
        <v>0</v>
      </c>
      <c r="M73" s="330">
        <f>'3'!M72</f>
        <v>0</v>
      </c>
      <c r="N73" s="330">
        <f>'3'!N72</f>
        <v>0</v>
      </c>
      <c r="O73" s="330">
        <f>'3'!O72</f>
        <v>0</v>
      </c>
      <c r="P73" s="330">
        <f>'3'!P72</f>
        <v>0</v>
      </c>
      <c r="Q73" s="330">
        <f>'3'!Q72</f>
        <v>0</v>
      </c>
      <c r="R73" s="330">
        <f>'3'!R72</f>
        <v>0</v>
      </c>
      <c r="S73" s="330">
        <f>'3'!S72</f>
        <v>0</v>
      </c>
      <c r="T73" s="268">
        <f t="shared" si="11"/>
        <v>0</v>
      </c>
    </row>
    <row r="74" spans="1:39" s="26" customFormat="1" ht="45" customHeight="1" thickBot="1">
      <c r="A74" s="667" t="str">
        <f t="shared" ca="1" si="12"/>
        <v>3（実績）</v>
      </c>
      <c r="B74" s="654"/>
      <c r="C74" s="655"/>
      <c r="D74" s="657"/>
      <c r="E74" s="660"/>
      <c r="F74" s="661"/>
      <c r="G74" s="37" t="s">
        <v>180</v>
      </c>
      <c r="H74" s="314">
        <f>'3'!H73</f>
        <v>0</v>
      </c>
      <c r="I74" s="314">
        <f>'3'!I73</f>
        <v>0</v>
      </c>
      <c r="J74" s="314">
        <f>'3'!J73</f>
        <v>0</v>
      </c>
      <c r="K74" s="314">
        <f>'3'!K73</f>
        <v>0</v>
      </c>
      <c r="L74" s="314">
        <f>'3'!L73</f>
        <v>0</v>
      </c>
      <c r="M74" s="314">
        <f>'3'!M73</f>
        <v>0</v>
      </c>
      <c r="N74" s="314">
        <f>'3'!N73</f>
        <v>0</v>
      </c>
      <c r="O74" s="314">
        <f>'3'!O73</f>
        <v>0</v>
      </c>
      <c r="P74" s="314">
        <f>'3'!P73</f>
        <v>0</v>
      </c>
      <c r="Q74" s="314">
        <f>'3'!Q73</f>
        <v>0</v>
      </c>
      <c r="R74" s="314">
        <f>'3'!R73</f>
        <v>0</v>
      </c>
      <c r="S74" s="314">
        <f>'3'!S73</f>
        <v>0</v>
      </c>
      <c r="T74" s="320">
        <f t="shared" si="11"/>
        <v>0</v>
      </c>
    </row>
    <row r="75" spans="1:39" s="26" customFormat="1" ht="45" customHeight="1" thickTop="1" thickBot="1">
      <c r="A75" s="667" t="str">
        <f t="shared" ca="1" si="12"/>
        <v>3（実績）</v>
      </c>
      <c r="B75" s="662" t="s">
        <v>283</v>
      </c>
      <c r="C75" s="663"/>
      <c r="D75" s="371" t="str">
        <f>IF('3'!D74="","",'3'!D74)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3（実績）</v>
      </c>
      <c r="B76" s="549" t="s">
        <v>175</v>
      </c>
      <c r="C76" s="39" t="s">
        <v>284</v>
      </c>
      <c r="D76" s="371" t="str">
        <f>IF('3'!D75="","",'3'!D75)</f>
        <v/>
      </c>
      <c r="E76" s="664" t="str">
        <f>IF('3'!E75="","",'3'!E75)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3（実績）</v>
      </c>
      <c r="B77" s="550"/>
      <c r="C77" s="362" t="s">
        <v>285</v>
      </c>
      <c r="D77" s="371" t="str">
        <f>IF('3'!D76="","",'3'!D76)</f>
        <v/>
      </c>
      <c r="E77" s="664" t="str">
        <f>IF('3'!E76="","",'3'!E76)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'3'!D77</f>
        <v>0</v>
      </c>
      <c r="E78" s="670">
        <f>'3'!E77:F77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IF('3'!D78="","",'3'!D78)</f>
        <v/>
      </c>
      <c r="E79" s="501" t="str">
        <f>IF('3'!E78="","",'3'!E78)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IF('3'!D79="","",'3'!D79)</f>
        <v/>
      </c>
      <c r="E80" s="568" t="str">
        <f>IF('3'!E79="","",'3'!E79)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IF('3'!D80="","",'3'!D80)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'3'!J92</f>
        <v>16</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'3'!D97</f>
        <v>0</v>
      </c>
      <c r="E97" s="682"/>
      <c r="F97" s="682"/>
      <c r="G97" s="682"/>
      <c r="H97" s="329"/>
      <c r="I97" s="129"/>
      <c r="J97" s="315" t="s">
        <v>222</v>
      </c>
      <c r="K97" s="681">
        <f>'3'!K97:N97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3（実績）</v>
      </c>
      <c r="B102" s="533" t="s">
        <v>281</v>
      </c>
      <c r="C102" s="534"/>
      <c r="D102" s="370">
        <f>'3'!D101</f>
        <v>0</v>
      </c>
      <c r="E102" s="535"/>
      <c r="F102" s="536"/>
      <c r="G102" s="48" t="s">
        <v>1</v>
      </c>
      <c r="H102" s="313">
        <f>'3'!H101</f>
        <v>0</v>
      </c>
      <c r="I102" s="313">
        <f>'3'!I101</f>
        <v>0</v>
      </c>
      <c r="J102" s="313">
        <f>'3'!J101</f>
        <v>0</v>
      </c>
      <c r="K102" s="313">
        <f>'3'!K101</f>
        <v>0</v>
      </c>
      <c r="L102" s="313">
        <f>'3'!L101</f>
        <v>0</v>
      </c>
      <c r="M102" s="313">
        <f>'3'!M101</f>
        <v>0</v>
      </c>
      <c r="N102" s="313">
        <f>'3'!N101</f>
        <v>0</v>
      </c>
      <c r="O102" s="313">
        <f>'3'!O101</f>
        <v>0</v>
      </c>
      <c r="P102" s="313">
        <f>'3'!P101</f>
        <v>0</v>
      </c>
      <c r="Q102" s="313">
        <f>'3'!Q101</f>
        <v>0</v>
      </c>
      <c r="R102" s="313">
        <f>'3'!R101</f>
        <v>0</v>
      </c>
      <c r="S102" s="331">
        <f>'3'!S101</f>
        <v>0</v>
      </c>
      <c r="T102" s="267">
        <f t="shared" ref="T102:T105" si="17">SUM(H102:S102)</f>
        <v>0</v>
      </c>
    </row>
    <row r="103" spans="1:20" s="26" customFormat="1" ht="45" customHeight="1">
      <c r="A103" s="667" t="str">
        <f t="shared" ref="A103:A107" ca="1" si="18">RIGHT(CELL("filename",A103),LEN(CELL("filename",A103))-FIND("]",CELL("filename",A103)))</f>
        <v>3（実績）</v>
      </c>
      <c r="B103" s="654" t="s">
        <v>282</v>
      </c>
      <c r="C103" s="655"/>
      <c r="D103" s="656">
        <f>'3'!D102</f>
        <v>0</v>
      </c>
      <c r="E103" s="658">
        <f>'3'!E102</f>
        <v>0</v>
      </c>
      <c r="F103" s="659"/>
      <c r="G103" s="192" t="s">
        <v>2</v>
      </c>
      <c r="H103" s="330">
        <f>'3'!H102</f>
        <v>0</v>
      </c>
      <c r="I103" s="330">
        <f>'3'!I102</f>
        <v>0</v>
      </c>
      <c r="J103" s="330">
        <f>'3'!J102</f>
        <v>0</v>
      </c>
      <c r="K103" s="330">
        <f>'3'!K102</f>
        <v>0</v>
      </c>
      <c r="L103" s="330">
        <f>'3'!L102</f>
        <v>0</v>
      </c>
      <c r="M103" s="330">
        <f>'3'!M102</f>
        <v>0</v>
      </c>
      <c r="N103" s="330">
        <f>'3'!N102</f>
        <v>0</v>
      </c>
      <c r="O103" s="330">
        <f>'3'!O102</f>
        <v>0</v>
      </c>
      <c r="P103" s="330">
        <f>'3'!P102</f>
        <v>0</v>
      </c>
      <c r="Q103" s="330">
        <f>'3'!Q102</f>
        <v>0</v>
      </c>
      <c r="R103" s="330">
        <f>'3'!R102</f>
        <v>0</v>
      </c>
      <c r="S103" s="330">
        <f>'3'!S102</f>
        <v>0</v>
      </c>
      <c r="T103" s="268">
        <f t="shared" si="17"/>
        <v>0</v>
      </c>
    </row>
    <row r="104" spans="1:20" s="26" customFormat="1" ht="45" customHeight="1" thickBot="1">
      <c r="A104" s="667" t="str">
        <f t="shared" ca="1" si="18"/>
        <v>3（実績）</v>
      </c>
      <c r="B104" s="654"/>
      <c r="C104" s="655"/>
      <c r="D104" s="657"/>
      <c r="E104" s="660"/>
      <c r="F104" s="661"/>
      <c r="G104" s="37" t="s">
        <v>180</v>
      </c>
      <c r="H104" s="314">
        <f>'3'!H103</f>
        <v>0</v>
      </c>
      <c r="I104" s="314">
        <f>'3'!I103</f>
        <v>0</v>
      </c>
      <c r="J104" s="314">
        <f>'3'!J103</f>
        <v>0</v>
      </c>
      <c r="K104" s="314">
        <f>'3'!K103</f>
        <v>0</v>
      </c>
      <c r="L104" s="314">
        <f>'3'!L103</f>
        <v>0</v>
      </c>
      <c r="M104" s="314">
        <f>'3'!M103</f>
        <v>0</v>
      </c>
      <c r="N104" s="314">
        <f>'3'!N103</f>
        <v>0</v>
      </c>
      <c r="O104" s="314">
        <f>'3'!O103</f>
        <v>0</v>
      </c>
      <c r="P104" s="314">
        <f>'3'!P103</f>
        <v>0</v>
      </c>
      <c r="Q104" s="314">
        <f>'3'!Q103</f>
        <v>0</v>
      </c>
      <c r="R104" s="314">
        <f>'3'!R103</f>
        <v>0</v>
      </c>
      <c r="S104" s="314">
        <f>'3'!S103</f>
        <v>0</v>
      </c>
      <c r="T104" s="320">
        <f t="shared" si="17"/>
        <v>0</v>
      </c>
    </row>
    <row r="105" spans="1:20" s="26" customFormat="1" ht="45" customHeight="1" thickTop="1" thickBot="1">
      <c r="A105" s="667" t="str">
        <f t="shared" ca="1" si="18"/>
        <v>3（実績）</v>
      </c>
      <c r="B105" s="662" t="s">
        <v>283</v>
      </c>
      <c r="C105" s="663"/>
      <c r="D105" s="371" t="str">
        <f>IF('3'!D104="","",'3'!D104)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3（実績）</v>
      </c>
      <c r="B106" s="549" t="s">
        <v>175</v>
      </c>
      <c r="C106" s="39" t="s">
        <v>284</v>
      </c>
      <c r="D106" s="371" t="str">
        <f>IF('3'!D105="","",'3'!D105)</f>
        <v/>
      </c>
      <c r="E106" s="664" t="str">
        <f>IF('3'!E105="","",'3'!E105)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3（実績）</v>
      </c>
      <c r="B107" s="550"/>
      <c r="C107" s="362" t="s">
        <v>285</v>
      </c>
      <c r="D107" s="371" t="str">
        <f>IF('3'!D106="","",'3'!D106)</f>
        <v/>
      </c>
      <c r="E107" s="664" t="str">
        <f>IF('3'!E106="","",'3'!E106)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'3'!D107</f>
        <v>0</v>
      </c>
      <c r="E108" s="670">
        <f>'3'!E107:F107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IF('3'!D108="","",'3'!D108)</f>
        <v/>
      </c>
      <c r="E109" s="501" t="str">
        <f>IF('3'!E108="","",'3'!E108)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IF('3'!D109="","",'3'!D109)</f>
        <v/>
      </c>
      <c r="E110" s="568" t="str">
        <f>IF('3'!E109="","",'3'!E109)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IF('3'!D110="","",'3'!D110)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'3'!J122</f>
        <v>17</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'3'!D127</f>
        <v>0</v>
      </c>
      <c r="E127" s="682"/>
      <c r="F127" s="682"/>
      <c r="G127" s="682"/>
      <c r="H127" s="329"/>
      <c r="I127" s="129"/>
      <c r="J127" s="315" t="s">
        <v>222</v>
      </c>
      <c r="K127" s="681">
        <f>'3'!K127:N127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3（実績）</v>
      </c>
      <c r="B132" s="533" t="s">
        <v>281</v>
      </c>
      <c r="C132" s="534"/>
      <c r="D132" s="370">
        <f>'3'!D131</f>
        <v>0</v>
      </c>
      <c r="E132" s="535"/>
      <c r="F132" s="536"/>
      <c r="G132" s="48" t="s">
        <v>1</v>
      </c>
      <c r="H132" s="313">
        <f>'3'!H131</f>
        <v>0</v>
      </c>
      <c r="I132" s="313">
        <f>'3'!I131</f>
        <v>0</v>
      </c>
      <c r="J132" s="313">
        <f>'3'!J131</f>
        <v>0</v>
      </c>
      <c r="K132" s="313">
        <f>'3'!K131</f>
        <v>0</v>
      </c>
      <c r="L132" s="313">
        <f>'3'!L131</f>
        <v>0</v>
      </c>
      <c r="M132" s="313">
        <f>'3'!M131</f>
        <v>0</v>
      </c>
      <c r="N132" s="313">
        <f>'3'!N131</f>
        <v>0</v>
      </c>
      <c r="O132" s="313">
        <f>'3'!O131</f>
        <v>0</v>
      </c>
      <c r="P132" s="313">
        <f>'3'!P131</f>
        <v>0</v>
      </c>
      <c r="Q132" s="313">
        <f>'3'!Q131</f>
        <v>0</v>
      </c>
      <c r="R132" s="313">
        <f>'3'!R131</f>
        <v>0</v>
      </c>
      <c r="S132" s="331">
        <f>'3'!S131</f>
        <v>0</v>
      </c>
      <c r="T132" s="267">
        <f t="shared" ref="T132:T135" si="23">SUM(H132:S132)</f>
        <v>0</v>
      </c>
    </row>
    <row r="133" spans="1:20" s="26" customFormat="1" ht="45" customHeight="1">
      <c r="A133" s="667" t="str">
        <f t="shared" ref="A133:A137" ca="1" si="24">RIGHT(CELL("filename",A133),LEN(CELL("filename",A133))-FIND("]",CELL("filename",A133)))</f>
        <v>3（実績）</v>
      </c>
      <c r="B133" s="654" t="s">
        <v>282</v>
      </c>
      <c r="C133" s="655"/>
      <c r="D133" s="656">
        <f>'3'!D132</f>
        <v>0</v>
      </c>
      <c r="E133" s="658">
        <f>'3'!E132</f>
        <v>0</v>
      </c>
      <c r="F133" s="659"/>
      <c r="G133" s="192" t="s">
        <v>2</v>
      </c>
      <c r="H133" s="330">
        <f>'3'!H132</f>
        <v>0</v>
      </c>
      <c r="I133" s="330">
        <f>'3'!I132</f>
        <v>0</v>
      </c>
      <c r="J133" s="330">
        <f>'3'!J132</f>
        <v>0</v>
      </c>
      <c r="K133" s="330">
        <f>'3'!K132</f>
        <v>0</v>
      </c>
      <c r="L133" s="330">
        <f>'3'!L132</f>
        <v>0</v>
      </c>
      <c r="M133" s="330">
        <f>'3'!M132</f>
        <v>0</v>
      </c>
      <c r="N133" s="330">
        <f>'3'!N132</f>
        <v>0</v>
      </c>
      <c r="O133" s="330">
        <f>'3'!O132</f>
        <v>0</v>
      </c>
      <c r="P133" s="330">
        <f>'3'!P132</f>
        <v>0</v>
      </c>
      <c r="Q133" s="330">
        <f>'3'!Q132</f>
        <v>0</v>
      </c>
      <c r="R133" s="330">
        <f>'3'!R132</f>
        <v>0</v>
      </c>
      <c r="S133" s="330">
        <f>'3'!S132</f>
        <v>0</v>
      </c>
      <c r="T133" s="268">
        <f t="shared" si="23"/>
        <v>0</v>
      </c>
    </row>
    <row r="134" spans="1:20" s="26" customFormat="1" ht="45" customHeight="1" thickBot="1">
      <c r="A134" s="667" t="str">
        <f t="shared" ca="1" si="24"/>
        <v>3（実績）</v>
      </c>
      <c r="B134" s="654"/>
      <c r="C134" s="655"/>
      <c r="D134" s="657"/>
      <c r="E134" s="660"/>
      <c r="F134" s="661"/>
      <c r="G134" s="37" t="s">
        <v>180</v>
      </c>
      <c r="H134" s="314">
        <f>'3'!H133</f>
        <v>0</v>
      </c>
      <c r="I134" s="314">
        <f>'3'!I133</f>
        <v>0</v>
      </c>
      <c r="J134" s="314">
        <f>'3'!J133</f>
        <v>0</v>
      </c>
      <c r="K134" s="314">
        <f>'3'!K133</f>
        <v>0</v>
      </c>
      <c r="L134" s="314">
        <f>'3'!L133</f>
        <v>0</v>
      </c>
      <c r="M134" s="314">
        <f>'3'!M133</f>
        <v>0</v>
      </c>
      <c r="N134" s="314">
        <f>'3'!N133</f>
        <v>0</v>
      </c>
      <c r="O134" s="314">
        <f>'3'!O133</f>
        <v>0</v>
      </c>
      <c r="P134" s="314">
        <f>'3'!P133</f>
        <v>0</v>
      </c>
      <c r="Q134" s="314">
        <f>'3'!Q133</f>
        <v>0</v>
      </c>
      <c r="R134" s="314">
        <f>'3'!R133</f>
        <v>0</v>
      </c>
      <c r="S134" s="314">
        <f>'3'!S133</f>
        <v>0</v>
      </c>
      <c r="T134" s="320">
        <f t="shared" si="23"/>
        <v>0</v>
      </c>
    </row>
    <row r="135" spans="1:20" s="26" customFormat="1" ht="45" customHeight="1" thickTop="1" thickBot="1">
      <c r="A135" s="667" t="str">
        <f t="shared" ca="1" si="24"/>
        <v>3（実績）</v>
      </c>
      <c r="B135" s="662" t="s">
        <v>283</v>
      </c>
      <c r="C135" s="663"/>
      <c r="D135" s="371" t="str">
        <f>IF('3'!D134="","",'3'!D134)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3（実績）</v>
      </c>
      <c r="B136" s="549" t="s">
        <v>175</v>
      </c>
      <c r="C136" s="39" t="s">
        <v>284</v>
      </c>
      <c r="D136" s="371" t="str">
        <f>IF('3'!D135="","",'3'!D135)</f>
        <v/>
      </c>
      <c r="E136" s="664" t="str">
        <f>IF('3'!E135="","",'3'!E135)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3（実績）</v>
      </c>
      <c r="B137" s="550"/>
      <c r="C137" s="362" t="s">
        <v>285</v>
      </c>
      <c r="D137" s="371" t="str">
        <f>IF('3'!D136="","",'3'!D136)</f>
        <v/>
      </c>
      <c r="E137" s="664" t="str">
        <f>IF('3'!E136="","",'3'!E136)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'3'!D137</f>
        <v>0</v>
      </c>
      <c r="E138" s="670">
        <f>'3'!E137:F137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IF('3'!D138="","",'3'!D138)</f>
        <v/>
      </c>
      <c r="E139" s="501" t="str">
        <f>IF('3'!E138="","",'3'!E138)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IF('3'!D139="","",'3'!D139)</f>
        <v/>
      </c>
      <c r="E140" s="568" t="str">
        <f>IF('3'!E139="","",'3'!E139)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IF('3'!D140="","",'3'!D140)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'3'!J152</f>
        <v>18</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'3'!D157</f>
        <v>0</v>
      </c>
      <c r="E157" s="682"/>
      <c r="F157" s="682"/>
      <c r="G157" s="682"/>
      <c r="H157" s="329"/>
      <c r="I157" s="129"/>
      <c r="J157" s="315" t="s">
        <v>222</v>
      </c>
      <c r="K157" s="681">
        <f>'3'!K157:N157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3（実績）</v>
      </c>
      <c r="B162" s="533" t="s">
        <v>281</v>
      </c>
      <c r="C162" s="534"/>
      <c r="D162" s="370">
        <f>'3'!D161</f>
        <v>0</v>
      </c>
      <c r="E162" s="535"/>
      <c r="F162" s="536"/>
      <c r="G162" s="48" t="s">
        <v>1</v>
      </c>
      <c r="H162" s="313">
        <f>'3'!H161</f>
        <v>0</v>
      </c>
      <c r="I162" s="313">
        <f>'3'!I161</f>
        <v>0</v>
      </c>
      <c r="J162" s="313">
        <f>'3'!J161</f>
        <v>0</v>
      </c>
      <c r="K162" s="313">
        <f>'3'!K161</f>
        <v>0</v>
      </c>
      <c r="L162" s="313">
        <f>'3'!L161</f>
        <v>0</v>
      </c>
      <c r="M162" s="313">
        <f>'3'!M161</f>
        <v>0</v>
      </c>
      <c r="N162" s="313">
        <f>'3'!N161</f>
        <v>0</v>
      </c>
      <c r="O162" s="313">
        <f>'3'!O161</f>
        <v>0</v>
      </c>
      <c r="P162" s="313">
        <f>'3'!P161</f>
        <v>0</v>
      </c>
      <c r="Q162" s="313">
        <f>'3'!Q161</f>
        <v>0</v>
      </c>
      <c r="R162" s="313">
        <f>'3'!R161</f>
        <v>0</v>
      </c>
      <c r="S162" s="331">
        <f>'3'!S161</f>
        <v>0</v>
      </c>
      <c r="T162" s="267">
        <f t="shared" ref="T162:T165" si="29">SUM(H162:S162)</f>
        <v>0</v>
      </c>
    </row>
    <row r="163" spans="1:20" s="26" customFormat="1" ht="45" customHeight="1">
      <c r="A163" s="667" t="str">
        <f t="shared" ref="A163:A167" ca="1" si="30">RIGHT(CELL("filename",A163),LEN(CELL("filename",A163))-FIND("]",CELL("filename",A163)))</f>
        <v>3（実績）</v>
      </c>
      <c r="B163" s="654" t="s">
        <v>282</v>
      </c>
      <c r="C163" s="655"/>
      <c r="D163" s="656">
        <f>'3'!D162</f>
        <v>0</v>
      </c>
      <c r="E163" s="658">
        <f>'3'!E162</f>
        <v>0</v>
      </c>
      <c r="F163" s="659"/>
      <c r="G163" s="192" t="s">
        <v>2</v>
      </c>
      <c r="H163" s="330">
        <f>'3'!H162</f>
        <v>0</v>
      </c>
      <c r="I163" s="330">
        <f>'3'!I162</f>
        <v>0</v>
      </c>
      <c r="J163" s="330">
        <f>'3'!J162</f>
        <v>0</v>
      </c>
      <c r="K163" s="330">
        <f>'3'!K162</f>
        <v>0</v>
      </c>
      <c r="L163" s="330">
        <f>'3'!L162</f>
        <v>0</v>
      </c>
      <c r="M163" s="330">
        <f>'3'!M162</f>
        <v>0</v>
      </c>
      <c r="N163" s="330">
        <f>'3'!N162</f>
        <v>0</v>
      </c>
      <c r="O163" s="330">
        <f>'3'!O162</f>
        <v>0</v>
      </c>
      <c r="P163" s="330">
        <f>'3'!P162</f>
        <v>0</v>
      </c>
      <c r="Q163" s="330">
        <f>'3'!Q162</f>
        <v>0</v>
      </c>
      <c r="R163" s="330">
        <f>'3'!R162</f>
        <v>0</v>
      </c>
      <c r="S163" s="330">
        <f>'3'!S162</f>
        <v>0</v>
      </c>
      <c r="T163" s="268">
        <f t="shared" si="29"/>
        <v>0</v>
      </c>
    </row>
    <row r="164" spans="1:20" s="26" customFormat="1" ht="45" customHeight="1" thickBot="1">
      <c r="A164" s="667" t="str">
        <f t="shared" ca="1" si="30"/>
        <v>3（実績）</v>
      </c>
      <c r="B164" s="654"/>
      <c r="C164" s="655"/>
      <c r="D164" s="657"/>
      <c r="E164" s="660"/>
      <c r="F164" s="661"/>
      <c r="G164" s="37" t="s">
        <v>180</v>
      </c>
      <c r="H164" s="314">
        <f>'3'!H163</f>
        <v>0</v>
      </c>
      <c r="I164" s="314">
        <f>'3'!I163</f>
        <v>0</v>
      </c>
      <c r="J164" s="314">
        <f>'3'!J163</f>
        <v>0</v>
      </c>
      <c r="K164" s="314">
        <f>'3'!K163</f>
        <v>0</v>
      </c>
      <c r="L164" s="314">
        <f>'3'!L163</f>
        <v>0</v>
      </c>
      <c r="M164" s="314">
        <f>'3'!M163</f>
        <v>0</v>
      </c>
      <c r="N164" s="314">
        <f>'3'!N163</f>
        <v>0</v>
      </c>
      <c r="O164" s="314">
        <f>'3'!O163</f>
        <v>0</v>
      </c>
      <c r="P164" s="314">
        <f>'3'!P163</f>
        <v>0</v>
      </c>
      <c r="Q164" s="314">
        <f>'3'!Q163</f>
        <v>0</v>
      </c>
      <c r="R164" s="314">
        <f>'3'!R163</f>
        <v>0</v>
      </c>
      <c r="S164" s="314">
        <f>'3'!S163</f>
        <v>0</v>
      </c>
      <c r="T164" s="320">
        <f t="shared" si="29"/>
        <v>0</v>
      </c>
    </row>
    <row r="165" spans="1:20" s="26" customFormat="1" ht="45" customHeight="1" thickTop="1" thickBot="1">
      <c r="A165" s="667" t="str">
        <f t="shared" ca="1" si="30"/>
        <v>3（実績）</v>
      </c>
      <c r="B165" s="662" t="s">
        <v>283</v>
      </c>
      <c r="C165" s="663"/>
      <c r="D165" s="371" t="str">
        <f>IF('3'!D164="","",'3'!D164)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3（実績）</v>
      </c>
      <c r="B166" s="549" t="s">
        <v>175</v>
      </c>
      <c r="C166" s="39" t="s">
        <v>284</v>
      </c>
      <c r="D166" s="371" t="str">
        <f>IF('3'!D165="","",'3'!D165)</f>
        <v/>
      </c>
      <c r="E166" s="664" t="str">
        <f>IF('3'!E165="","",'3'!E165)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3（実績）</v>
      </c>
      <c r="B167" s="550"/>
      <c r="C167" s="362" t="s">
        <v>285</v>
      </c>
      <c r="D167" s="371" t="str">
        <f>IF('3'!D166="","",'3'!D166)</f>
        <v/>
      </c>
      <c r="E167" s="664" t="str">
        <f>IF('3'!E166="","",'3'!E166)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'3'!D167</f>
        <v>0</v>
      </c>
      <c r="E168" s="670">
        <f>'3'!E167:F167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IF('3'!D168="","",'3'!D168)</f>
        <v/>
      </c>
      <c r="E169" s="501" t="str">
        <f>IF('3'!E168="","",'3'!E168)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IF('3'!D169="","",'3'!D169)</f>
        <v/>
      </c>
      <c r="E170" s="568" t="str">
        <f>IF('3'!E169="","",'3'!E169)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IF('3'!D170="","",'3'!D170)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Vl76G7oZd7OwVo+IuRbqOqP9woANXJI03FqIqYfHoBMkhIDzWoOGJCYdHwklqYfjm+6VMKE0UYJD6eNki6/nZQ==" saltValue="gEDIlXdZXHIbeUgVtyxKjw=="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count="7">
    <dataValidation type="list" allowBlank="1" showInputMessage="1" showErrorMessage="1" sqref="S34 S94 S124 S64 S4 S154" xr:uid="{00000000-0002-0000-2A00-000000000000}">
      <formula1>"有,無"</formula1>
    </dataValidation>
    <dataValidation type="custom" allowBlank="1" showInputMessage="1" showErrorMessage="1" sqref="H12:S14 E16:F17 E13:F14 D12:D17 K7:N7 D7:G7 D22 D19:E21 F19 F21" xr:uid="{00000000-0002-0000-2A00-000001000000}">
      <formula1>$S$4&lt;&gt;"無"</formula1>
    </dataValidation>
    <dataValidation type="custom" allowBlank="1" showInputMessage="1" showErrorMessage="1" sqref="D37:G37 K37:N37 H42:S44 D42:D47 E43:F44 E46:F47 D52 D49:E51 F49 F51" xr:uid="{00000000-0002-0000-2A00-000002000000}">
      <formula1>$S$34&lt;&gt;"無"</formula1>
    </dataValidation>
    <dataValidation type="custom" allowBlank="1" showInputMessage="1" showErrorMessage="1" sqref="D67:G67 K67:N67 H72:S74 D72:D77 E73:F74 E76:F77 D82 D79:E81 F79 F81" xr:uid="{00000000-0002-0000-2A00-000003000000}">
      <formula1>$S$64&lt;&gt;"無"</formula1>
    </dataValidation>
    <dataValidation type="custom" allowBlank="1" showInputMessage="1" showErrorMessage="1" sqref="D97:G97 K97:N97 H102:S104 D102:D107 E103:F104 E106:F107 D112 D109:E111 F109 F111" xr:uid="{00000000-0002-0000-2A00-000004000000}">
      <formula1>$S$94&lt;&gt;"無"</formula1>
    </dataValidation>
    <dataValidation type="custom" allowBlank="1" showInputMessage="1" showErrorMessage="1" sqref="D127:G127 K127:N127 H132:S134 E133:F134 D132:D137 E136:F137 D142 D139:E141 F139 F141" xr:uid="{00000000-0002-0000-2A00-000005000000}">
      <formula1>$S$124&lt;&gt;"無"</formula1>
    </dataValidation>
    <dataValidation type="custom" allowBlank="1" showInputMessage="1" showErrorMessage="1" sqref="D157:G157 K157:N157 H162:S164 D162:D167 E163:F164 E166:F167 D172 D169:E171 F169 F171" xr:uid="{00000000-0002-0000-2A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0000"/>
  </sheetPr>
  <dimension ref="A1:AM191"/>
  <sheetViews>
    <sheetView view="pageBreakPreview" topLeftCell="E169"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'4'!J2</f>
        <v>19</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'4'!D7</f>
        <v>0</v>
      </c>
      <c r="E7" s="682"/>
      <c r="F7" s="682"/>
      <c r="G7" s="682"/>
      <c r="H7" s="329"/>
      <c r="I7" s="129"/>
      <c r="J7" s="315" t="s">
        <v>222</v>
      </c>
      <c r="K7" s="681">
        <f>'4'!K7:N7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4（実績）</v>
      </c>
      <c r="B12" s="533" t="s">
        <v>281</v>
      </c>
      <c r="C12" s="534"/>
      <c r="D12" s="370">
        <f>'4'!D11</f>
        <v>0</v>
      </c>
      <c r="E12" s="535"/>
      <c r="F12" s="536"/>
      <c r="G12" s="48" t="s">
        <v>1</v>
      </c>
      <c r="H12" s="313">
        <f>'4'!H11</f>
        <v>0</v>
      </c>
      <c r="I12" s="313">
        <f>'4'!I11</f>
        <v>0</v>
      </c>
      <c r="J12" s="313">
        <f>'4'!J11</f>
        <v>0</v>
      </c>
      <c r="K12" s="313">
        <f>'4'!K11</f>
        <v>0</v>
      </c>
      <c r="L12" s="313">
        <f>'4'!L11</f>
        <v>0</v>
      </c>
      <c r="M12" s="313">
        <f>'4'!M11</f>
        <v>0</v>
      </c>
      <c r="N12" s="313">
        <f>'4'!N11</f>
        <v>0</v>
      </c>
      <c r="O12" s="313">
        <f>'4'!O11</f>
        <v>0</v>
      </c>
      <c r="P12" s="313">
        <f>'4'!P11</f>
        <v>0</v>
      </c>
      <c r="Q12" s="313">
        <f>'4'!Q11</f>
        <v>0</v>
      </c>
      <c r="R12" s="313">
        <f>'4'!R11</f>
        <v>0</v>
      </c>
      <c r="S12" s="331">
        <f>'4'!S11</f>
        <v>0</v>
      </c>
      <c r="T12" s="267">
        <f t="shared" ref="T12:T17" si="0">SUM(H12:S12)</f>
        <v>0</v>
      </c>
    </row>
    <row r="13" spans="1:39" s="26" customFormat="1" ht="45" customHeight="1">
      <c r="A13" s="667" t="str">
        <f t="shared" ref="A13:A17" ca="1" si="1">RIGHT(CELL("filename",A13),LEN(CELL("filename",A13))-FIND("]",CELL("filename",A13)))</f>
        <v>4（実績）</v>
      </c>
      <c r="B13" s="654" t="s">
        <v>282</v>
      </c>
      <c r="C13" s="655"/>
      <c r="D13" s="656">
        <f>'4'!D12</f>
        <v>0</v>
      </c>
      <c r="E13" s="658">
        <f>'4'!E12</f>
        <v>0</v>
      </c>
      <c r="F13" s="659"/>
      <c r="G13" s="192" t="s">
        <v>2</v>
      </c>
      <c r="H13" s="330">
        <f>'4'!H12</f>
        <v>0</v>
      </c>
      <c r="I13" s="330">
        <f>'4'!I12</f>
        <v>0</v>
      </c>
      <c r="J13" s="330">
        <f>'4'!J12</f>
        <v>0</v>
      </c>
      <c r="K13" s="330">
        <f>'4'!K12</f>
        <v>0</v>
      </c>
      <c r="L13" s="330">
        <f>'4'!L12</f>
        <v>0</v>
      </c>
      <c r="M13" s="330">
        <f>'4'!M12</f>
        <v>0</v>
      </c>
      <c r="N13" s="330">
        <f>'4'!N12</f>
        <v>0</v>
      </c>
      <c r="O13" s="330">
        <f>'4'!O12</f>
        <v>0</v>
      </c>
      <c r="P13" s="330">
        <f>'4'!P12</f>
        <v>0</v>
      </c>
      <c r="Q13" s="330">
        <f>'4'!Q12</f>
        <v>0</v>
      </c>
      <c r="R13" s="330">
        <f>'4'!R12</f>
        <v>0</v>
      </c>
      <c r="S13" s="330">
        <f>'4'!S12</f>
        <v>0</v>
      </c>
      <c r="T13" s="268">
        <f t="shared" si="0"/>
        <v>0</v>
      </c>
    </row>
    <row r="14" spans="1:39" s="26" customFormat="1" ht="45" customHeight="1" thickBot="1">
      <c r="A14" s="667" t="str">
        <f t="shared" ca="1" si="1"/>
        <v>4（実績）</v>
      </c>
      <c r="B14" s="654"/>
      <c r="C14" s="655"/>
      <c r="D14" s="657"/>
      <c r="E14" s="660"/>
      <c r="F14" s="661"/>
      <c r="G14" s="37" t="s">
        <v>180</v>
      </c>
      <c r="H14" s="314">
        <f>'4'!H13</f>
        <v>0</v>
      </c>
      <c r="I14" s="314">
        <f>'4'!I13</f>
        <v>0</v>
      </c>
      <c r="J14" s="314">
        <f>'4'!J13</f>
        <v>0</v>
      </c>
      <c r="K14" s="314">
        <f>'4'!K13</f>
        <v>0</v>
      </c>
      <c r="L14" s="314">
        <f>'4'!L13</f>
        <v>0</v>
      </c>
      <c r="M14" s="314">
        <f>'4'!M13</f>
        <v>0</v>
      </c>
      <c r="N14" s="314">
        <f>'4'!N13</f>
        <v>0</v>
      </c>
      <c r="O14" s="314">
        <f>'4'!O13</f>
        <v>0</v>
      </c>
      <c r="P14" s="314">
        <f>'4'!P13</f>
        <v>0</v>
      </c>
      <c r="Q14" s="314">
        <f>'4'!Q13</f>
        <v>0</v>
      </c>
      <c r="R14" s="314">
        <f>'4'!R13</f>
        <v>0</v>
      </c>
      <c r="S14" s="314">
        <f>'4'!S13</f>
        <v>0</v>
      </c>
      <c r="T14" s="320">
        <f t="shared" si="0"/>
        <v>0</v>
      </c>
    </row>
    <row r="15" spans="1:39" s="26" customFormat="1" ht="45" customHeight="1" thickTop="1" thickBot="1">
      <c r="A15" s="667" t="str">
        <f t="shared" ca="1" si="1"/>
        <v>4（実績）</v>
      </c>
      <c r="B15" s="662" t="s">
        <v>283</v>
      </c>
      <c r="C15" s="663"/>
      <c r="D15" s="371" t="str">
        <f>IF('4'!D14="","",'4'!D14)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4（実績）</v>
      </c>
      <c r="B16" s="549" t="s">
        <v>175</v>
      </c>
      <c r="C16" s="39" t="s">
        <v>284</v>
      </c>
      <c r="D16" s="371" t="str">
        <f>IF('4'!D15="","",'4'!D15)</f>
        <v/>
      </c>
      <c r="E16" s="664" t="str">
        <f>IF('4'!E15="","",'4'!E15)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4（実績）</v>
      </c>
      <c r="B17" s="550"/>
      <c r="C17" s="362" t="s">
        <v>285</v>
      </c>
      <c r="D17" s="371" t="str">
        <f>IF('4'!D16="","",'4'!D16)</f>
        <v/>
      </c>
      <c r="E17" s="664" t="str">
        <f>IF('4'!E16="","",'4'!E16)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'4'!D17</f>
        <v>0</v>
      </c>
      <c r="E18" s="670">
        <f>'4'!E17:F17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IF('4'!D18="","",'4'!D18)</f>
        <v/>
      </c>
      <c r="E19" s="501" t="str">
        <f>IF('4'!E18="","",'4'!E18)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IF('4'!D19="","",'4'!D19)</f>
        <v/>
      </c>
      <c r="E20" s="568" t="str">
        <f>IF('4'!E19="","",'4'!E19)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IF('4'!D20="","",'4'!D20)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'4'!J32</f>
        <v>20</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'4'!D37</f>
        <v>0</v>
      </c>
      <c r="E37" s="682"/>
      <c r="F37" s="682"/>
      <c r="G37" s="682"/>
      <c r="H37" s="329"/>
      <c r="I37" s="129"/>
      <c r="J37" s="315" t="s">
        <v>222</v>
      </c>
      <c r="K37" s="681">
        <f>'4'!K37:N37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4（実績）</v>
      </c>
      <c r="B42" s="533" t="s">
        <v>281</v>
      </c>
      <c r="C42" s="534"/>
      <c r="D42" s="370">
        <f>'4'!D41</f>
        <v>0</v>
      </c>
      <c r="E42" s="535"/>
      <c r="F42" s="536"/>
      <c r="G42" s="48" t="s">
        <v>1</v>
      </c>
      <c r="H42" s="313">
        <f>'4'!H41</f>
        <v>0</v>
      </c>
      <c r="I42" s="313">
        <f>'4'!I41</f>
        <v>0</v>
      </c>
      <c r="J42" s="313">
        <f>'4'!J41</f>
        <v>0</v>
      </c>
      <c r="K42" s="313">
        <f>'4'!K41</f>
        <v>0</v>
      </c>
      <c r="L42" s="313">
        <f>'4'!L41</f>
        <v>0</v>
      </c>
      <c r="M42" s="313">
        <f>'4'!M41</f>
        <v>0</v>
      </c>
      <c r="N42" s="313">
        <f>'4'!N41</f>
        <v>0</v>
      </c>
      <c r="O42" s="313">
        <f>'4'!O41</f>
        <v>0</v>
      </c>
      <c r="P42" s="313">
        <f>'4'!P41</f>
        <v>0</v>
      </c>
      <c r="Q42" s="313">
        <f>'4'!Q41</f>
        <v>0</v>
      </c>
      <c r="R42" s="313">
        <f>'4'!R41</f>
        <v>0</v>
      </c>
      <c r="S42" s="331">
        <f>'4'!S41</f>
        <v>0</v>
      </c>
      <c r="T42" s="267">
        <f t="shared" ref="T42:T45" si="5">SUM(H42:S42)</f>
        <v>0</v>
      </c>
    </row>
    <row r="43" spans="1:39" s="26" customFormat="1" ht="45" customHeight="1">
      <c r="A43" s="667" t="str">
        <f t="shared" ref="A43:A47" ca="1" si="6">RIGHT(CELL("filename",A43),LEN(CELL("filename",A43))-FIND("]",CELL("filename",A43)))</f>
        <v>4（実績）</v>
      </c>
      <c r="B43" s="654" t="s">
        <v>282</v>
      </c>
      <c r="C43" s="655"/>
      <c r="D43" s="656">
        <f>'4'!D42</f>
        <v>0</v>
      </c>
      <c r="E43" s="658">
        <f>'4'!E42</f>
        <v>0</v>
      </c>
      <c r="F43" s="659"/>
      <c r="G43" s="192" t="s">
        <v>2</v>
      </c>
      <c r="H43" s="330">
        <f>'4'!H42</f>
        <v>0</v>
      </c>
      <c r="I43" s="330">
        <f>'4'!I42</f>
        <v>0</v>
      </c>
      <c r="J43" s="330">
        <f>'4'!J42</f>
        <v>0</v>
      </c>
      <c r="K43" s="330">
        <f>'4'!K42</f>
        <v>0</v>
      </c>
      <c r="L43" s="330">
        <f>'4'!L42</f>
        <v>0</v>
      </c>
      <c r="M43" s="330">
        <f>'4'!M42</f>
        <v>0</v>
      </c>
      <c r="N43" s="330">
        <f>'4'!N42</f>
        <v>0</v>
      </c>
      <c r="O43" s="330">
        <f>'4'!O42</f>
        <v>0</v>
      </c>
      <c r="P43" s="330">
        <f>'4'!P42</f>
        <v>0</v>
      </c>
      <c r="Q43" s="330">
        <f>'4'!Q42</f>
        <v>0</v>
      </c>
      <c r="R43" s="330">
        <f>'4'!R42</f>
        <v>0</v>
      </c>
      <c r="S43" s="330">
        <f>'4'!S42</f>
        <v>0</v>
      </c>
      <c r="T43" s="268">
        <f t="shared" si="5"/>
        <v>0</v>
      </c>
    </row>
    <row r="44" spans="1:39" s="26" customFormat="1" ht="45" customHeight="1" thickBot="1">
      <c r="A44" s="667" t="str">
        <f t="shared" ca="1" si="6"/>
        <v>4（実績）</v>
      </c>
      <c r="B44" s="654"/>
      <c r="C44" s="655"/>
      <c r="D44" s="657"/>
      <c r="E44" s="660"/>
      <c r="F44" s="661"/>
      <c r="G44" s="37" t="s">
        <v>180</v>
      </c>
      <c r="H44" s="314">
        <f>'4'!H43</f>
        <v>0</v>
      </c>
      <c r="I44" s="314">
        <f>'4'!I43</f>
        <v>0</v>
      </c>
      <c r="J44" s="314">
        <f>'4'!J43</f>
        <v>0</v>
      </c>
      <c r="K44" s="314">
        <f>'4'!K43</f>
        <v>0</v>
      </c>
      <c r="L44" s="314">
        <f>'4'!L43</f>
        <v>0</v>
      </c>
      <c r="M44" s="314">
        <f>'4'!M43</f>
        <v>0</v>
      </c>
      <c r="N44" s="314">
        <f>'4'!N43</f>
        <v>0</v>
      </c>
      <c r="O44" s="314">
        <f>'4'!O43</f>
        <v>0</v>
      </c>
      <c r="P44" s="314">
        <f>'4'!P43</f>
        <v>0</v>
      </c>
      <c r="Q44" s="314">
        <f>'4'!Q43</f>
        <v>0</v>
      </c>
      <c r="R44" s="314">
        <f>'4'!R43</f>
        <v>0</v>
      </c>
      <c r="S44" s="314">
        <f>'4'!S43</f>
        <v>0</v>
      </c>
      <c r="T44" s="320">
        <f t="shared" si="5"/>
        <v>0</v>
      </c>
    </row>
    <row r="45" spans="1:39" s="26" customFormat="1" ht="45" customHeight="1" thickTop="1" thickBot="1">
      <c r="A45" s="667" t="str">
        <f t="shared" ca="1" si="6"/>
        <v>4（実績）</v>
      </c>
      <c r="B45" s="662" t="s">
        <v>283</v>
      </c>
      <c r="C45" s="663"/>
      <c r="D45" s="371" t="str">
        <f>IF('4'!D44="","",'4'!D44)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4（実績）</v>
      </c>
      <c r="B46" s="549" t="s">
        <v>175</v>
      </c>
      <c r="C46" s="39" t="s">
        <v>284</v>
      </c>
      <c r="D46" s="371" t="str">
        <f>IF('4'!D45="","",'4'!D45)</f>
        <v/>
      </c>
      <c r="E46" s="664" t="str">
        <f>IF('4'!E45="","",'4'!E45)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4（実績）</v>
      </c>
      <c r="B47" s="550"/>
      <c r="C47" s="362" t="s">
        <v>285</v>
      </c>
      <c r="D47" s="371" t="str">
        <f>IF('4'!D46="","",'4'!D46)</f>
        <v/>
      </c>
      <c r="E47" s="664" t="str">
        <f>IF('4'!E46="","",'4'!E46)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'4'!D47</f>
        <v>0</v>
      </c>
      <c r="E48" s="670">
        <f>'4'!E47:F47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IF('4'!D48="","",'4'!D48)</f>
        <v/>
      </c>
      <c r="E49" s="501" t="str">
        <f>IF('4'!E48="","",'4'!E48)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IF('4'!D49="","",'4'!D49)</f>
        <v/>
      </c>
      <c r="E50" s="568" t="str">
        <f>IF('4'!E49="","",'4'!E49)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IF('4'!D50="","",'4'!D50)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'4'!J62</f>
        <v>21</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'4'!D67</f>
        <v>0</v>
      </c>
      <c r="E67" s="682"/>
      <c r="F67" s="682"/>
      <c r="G67" s="682"/>
      <c r="H67" s="329"/>
      <c r="I67" s="129"/>
      <c r="J67" s="315" t="s">
        <v>222</v>
      </c>
      <c r="K67" s="681">
        <f>'4'!K67:N67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4（実績）</v>
      </c>
      <c r="B72" s="533" t="s">
        <v>281</v>
      </c>
      <c r="C72" s="534"/>
      <c r="D72" s="370">
        <f>'4'!D71</f>
        <v>0</v>
      </c>
      <c r="E72" s="535"/>
      <c r="F72" s="536"/>
      <c r="G72" s="48" t="s">
        <v>1</v>
      </c>
      <c r="H72" s="313">
        <f>'4'!H71</f>
        <v>0</v>
      </c>
      <c r="I72" s="313">
        <f>'4'!I71</f>
        <v>0</v>
      </c>
      <c r="J72" s="313">
        <f>'4'!J71</f>
        <v>0</v>
      </c>
      <c r="K72" s="313">
        <f>'4'!K71</f>
        <v>0</v>
      </c>
      <c r="L72" s="313">
        <f>'4'!L71</f>
        <v>0</v>
      </c>
      <c r="M72" s="313">
        <f>'4'!M71</f>
        <v>0</v>
      </c>
      <c r="N72" s="313">
        <f>'4'!N71</f>
        <v>0</v>
      </c>
      <c r="O72" s="313">
        <f>'4'!O71</f>
        <v>0</v>
      </c>
      <c r="P72" s="313">
        <f>'4'!P71</f>
        <v>0</v>
      </c>
      <c r="Q72" s="313">
        <f>'4'!Q71</f>
        <v>0</v>
      </c>
      <c r="R72" s="313">
        <f>'4'!R71</f>
        <v>0</v>
      </c>
      <c r="S72" s="331">
        <f>'4'!S71</f>
        <v>0</v>
      </c>
      <c r="T72" s="267">
        <f t="shared" ref="T72:T75" si="11">SUM(H72:S72)</f>
        <v>0</v>
      </c>
    </row>
    <row r="73" spans="1:39" s="26" customFormat="1" ht="45" customHeight="1">
      <c r="A73" s="667" t="str">
        <f t="shared" ref="A73:A77" ca="1" si="12">RIGHT(CELL("filename",A73),LEN(CELL("filename",A73))-FIND("]",CELL("filename",A73)))</f>
        <v>4（実績）</v>
      </c>
      <c r="B73" s="654" t="s">
        <v>282</v>
      </c>
      <c r="C73" s="655"/>
      <c r="D73" s="656">
        <f>'4'!D72</f>
        <v>0</v>
      </c>
      <c r="E73" s="658">
        <f>'4'!E72</f>
        <v>0</v>
      </c>
      <c r="F73" s="659"/>
      <c r="G73" s="192" t="s">
        <v>2</v>
      </c>
      <c r="H73" s="330">
        <f>'4'!H72</f>
        <v>0</v>
      </c>
      <c r="I73" s="330">
        <f>'4'!I72</f>
        <v>0</v>
      </c>
      <c r="J73" s="330">
        <f>'4'!J72</f>
        <v>0</v>
      </c>
      <c r="K73" s="330">
        <f>'4'!K72</f>
        <v>0</v>
      </c>
      <c r="L73" s="330">
        <f>'4'!L72</f>
        <v>0</v>
      </c>
      <c r="M73" s="330">
        <f>'4'!M72</f>
        <v>0</v>
      </c>
      <c r="N73" s="330">
        <f>'4'!N72</f>
        <v>0</v>
      </c>
      <c r="O73" s="330">
        <f>'4'!O72</f>
        <v>0</v>
      </c>
      <c r="P73" s="330">
        <f>'4'!P72</f>
        <v>0</v>
      </c>
      <c r="Q73" s="330">
        <f>'4'!Q72</f>
        <v>0</v>
      </c>
      <c r="R73" s="330">
        <f>'4'!R72</f>
        <v>0</v>
      </c>
      <c r="S73" s="330">
        <f>'4'!S72</f>
        <v>0</v>
      </c>
      <c r="T73" s="268">
        <f t="shared" si="11"/>
        <v>0</v>
      </c>
    </row>
    <row r="74" spans="1:39" s="26" customFormat="1" ht="45" customHeight="1" thickBot="1">
      <c r="A74" s="667" t="str">
        <f t="shared" ca="1" si="12"/>
        <v>4（実績）</v>
      </c>
      <c r="B74" s="654"/>
      <c r="C74" s="655"/>
      <c r="D74" s="657"/>
      <c r="E74" s="660"/>
      <c r="F74" s="661"/>
      <c r="G74" s="37" t="s">
        <v>180</v>
      </c>
      <c r="H74" s="314">
        <f>'4'!H73</f>
        <v>0</v>
      </c>
      <c r="I74" s="314">
        <f>'4'!I73</f>
        <v>0</v>
      </c>
      <c r="J74" s="314">
        <f>'4'!J73</f>
        <v>0</v>
      </c>
      <c r="K74" s="314">
        <f>'4'!K73</f>
        <v>0</v>
      </c>
      <c r="L74" s="314">
        <f>'4'!L73</f>
        <v>0</v>
      </c>
      <c r="M74" s="314">
        <f>'4'!M73</f>
        <v>0</v>
      </c>
      <c r="N74" s="314">
        <f>'4'!N73</f>
        <v>0</v>
      </c>
      <c r="O74" s="314">
        <f>'4'!O73</f>
        <v>0</v>
      </c>
      <c r="P74" s="314">
        <f>'4'!P73</f>
        <v>0</v>
      </c>
      <c r="Q74" s="314">
        <f>'4'!Q73</f>
        <v>0</v>
      </c>
      <c r="R74" s="314">
        <f>'4'!R73</f>
        <v>0</v>
      </c>
      <c r="S74" s="314">
        <f>'4'!S73</f>
        <v>0</v>
      </c>
      <c r="T74" s="320">
        <f t="shared" si="11"/>
        <v>0</v>
      </c>
    </row>
    <row r="75" spans="1:39" s="26" customFormat="1" ht="45" customHeight="1" thickTop="1" thickBot="1">
      <c r="A75" s="667" t="str">
        <f t="shared" ca="1" si="12"/>
        <v>4（実績）</v>
      </c>
      <c r="B75" s="662" t="s">
        <v>283</v>
      </c>
      <c r="C75" s="663"/>
      <c r="D75" s="371" t="str">
        <f>IF('4'!D74="","",'4'!D74)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4（実績）</v>
      </c>
      <c r="B76" s="549" t="s">
        <v>175</v>
      </c>
      <c r="C76" s="39" t="s">
        <v>284</v>
      </c>
      <c r="D76" s="371" t="str">
        <f>IF('4'!D75="","",'4'!D75)</f>
        <v/>
      </c>
      <c r="E76" s="664" t="str">
        <f>IF('4'!E75="","",'4'!E75)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4（実績）</v>
      </c>
      <c r="B77" s="550"/>
      <c r="C77" s="362" t="s">
        <v>285</v>
      </c>
      <c r="D77" s="371" t="str">
        <f>IF('4'!D76="","",'4'!D76)</f>
        <v/>
      </c>
      <c r="E77" s="664" t="str">
        <f>IF('4'!E76="","",'4'!E76)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'4'!D77</f>
        <v>0</v>
      </c>
      <c r="E78" s="670">
        <f>'4'!E77:F77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IF('4'!D78="","",'4'!D78)</f>
        <v/>
      </c>
      <c r="E79" s="501" t="str">
        <f>IF('4'!E78="","",'4'!E78)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IF('4'!D79="","",'4'!D79)</f>
        <v/>
      </c>
      <c r="E80" s="568" t="str">
        <f>IF('4'!E79="","",'4'!E79)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IF('4'!D80="","",'4'!D80)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'4'!J92</f>
        <v>22</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'4'!D97</f>
        <v>0</v>
      </c>
      <c r="E97" s="682"/>
      <c r="F97" s="682"/>
      <c r="G97" s="682"/>
      <c r="H97" s="329"/>
      <c r="I97" s="129"/>
      <c r="J97" s="315" t="s">
        <v>222</v>
      </c>
      <c r="K97" s="681">
        <f>'4'!K97:N97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4（実績）</v>
      </c>
      <c r="B102" s="533" t="s">
        <v>281</v>
      </c>
      <c r="C102" s="534"/>
      <c r="D102" s="370">
        <f>'4'!D101</f>
        <v>0</v>
      </c>
      <c r="E102" s="535"/>
      <c r="F102" s="536"/>
      <c r="G102" s="48" t="s">
        <v>1</v>
      </c>
      <c r="H102" s="313">
        <f>'4'!H101</f>
        <v>0</v>
      </c>
      <c r="I102" s="313">
        <f>'4'!I101</f>
        <v>0</v>
      </c>
      <c r="J102" s="313">
        <f>'4'!J101</f>
        <v>0</v>
      </c>
      <c r="K102" s="313">
        <f>'4'!K101</f>
        <v>0</v>
      </c>
      <c r="L102" s="313">
        <f>'4'!L101</f>
        <v>0</v>
      </c>
      <c r="M102" s="313">
        <f>'4'!M101</f>
        <v>0</v>
      </c>
      <c r="N102" s="313">
        <f>'4'!N101</f>
        <v>0</v>
      </c>
      <c r="O102" s="313">
        <f>'4'!O101</f>
        <v>0</v>
      </c>
      <c r="P102" s="313">
        <f>'4'!P101</f>
        <v>0</v>
      </c>
      <c r="Q102" s="313">
        <f>'4'!Q101</f>
        <v>0</v>
      </c>
      <c r="R102" s="313">
        <f>'4'!R101</f>
        <v>0</v>
      </c>
      <c r="S102" s="331">
        <f>'4'!S101</f>
        <v>0</v>
      </c>
      <c r="T102" s="267">
        <f t="shared" ref="T102:T105" si="17">SUM(H102:S102)</f>
        <v>0</v>
      </c>
    </row>
    <row r="103" spans="1:20" s="26" customFormat="1" ht="45" customHeight="1">
      <c r="A103" s="667" t="str">
        <f t="shared" ref="A103:A107" ca="1" si="18">RIGHT(CELL("filename",A103),LEN(CELL("filename",A103))-FIND("]",CELL("filename",A103)))</f>
        <v>4（実績）</v>
      </c>
      <c r="B103" s="654" t="s">
        <v>282</v>
      </c>
      <c r="C103" s="655"/>
      <c r="D103" s="656">
        <f>'4'!D102</f>
        <v>0</v>
      </c>
      <c r="E103" s="658">
        <f>'4'!E102</f>
        <v>0</v>
      </c>
      <c r="F103" s="659"/>
      <c r="G103" s="192" t="s">
        <v>2</v>
      </c>
      <c r="H103" s="330">
        <f>'4'!H102</f>
        <v>0</v>
      </c>
      <c r="I103" s="330">
        <f>'4'!I102</f>
        <v>0</v>
      </c>
      <c r="J103" s="330">
        <f>'4'!J102</f>
        <v>0</v>
      </c>
      <c r="K103" s="330">
        <f>'4'!K102</f>
        <v>0</v>
      </c>
      <c r="L103" s="330">
        <f>'4'!L102</f>
        <v>0</v>
      </c>
      <c r="M103" s="330">
        <f>'4'!M102</f>
        <v>0</v>
      </c>
      <c r="N103" s="330">
        <f>'4'!N102</f>
        <v>0</v>
      </c>
      <c r="O103" s="330">
        <f>'4'!O102</f>
        <v>0</v>
      </c>
      <c r="P103" s="330">
        <f>'4'!P102</f>
        <v>0</v>
      </c>
      <c r="Q103" s="330">
        <f>'4'!Q102</f>
        <v>0</v>
      </c>
      <c r="R103" s="330">
        <f>'4'!R102</f>
        <v>0</v>
      </c>
      <c r="S103" s="330">
        <f>'4'!S102</f>
        <v>0</v>
      </c>
      <c r="T103" s="268">
        <f t="shared" si="17"/>
        <v>0</v>
      </c>
    </row>
    <row r="104" spans="1:20" s="26" customFormat="1" ht="45" customHeight="1" thickBot="1">
      <c r="A104" s="667" t="str">
        <f t="shared" ca="1" si="18"/>
        <v>4（実績）</v>
      </c>
      <c r="B104" s="654"/>
      <c r="C104" s="655"/>
      <c r="D104" s="657"/>
      <c r="E104" s="660"/>
      <c r="F104" s="661"/>
      <c r="G104" s="37" t="s">
        <v>180</v>
      </c>
      <c r="H104" s="314">
        <f>'4'!H103</f>
        <v>0</v>
      </c>
      <c r="I104" s="314">
        <f>'4'!I103</f>
        <v>0</v>
      </c>
      <c r="J104" s="314">
        <f>'4'!J103</f>
        <v>0</v>
      </c>
      <c r="K104" s="314">
        <f>'4'!K103</f>
        <v>0</v>
      </c>
      <c r="L104" s="314">
        <f>'4'!L103</f>
        <v>0</v>
      </c>
      <c r="M104" s="314">
        <f>'4'!M103</f>
        <v>0</v>
      </c>
      <c r="N104" s="314">
        <f>'4'!N103</f>
        <v>0</v>
      </c>
      <c r="O104" s="314">
        <f>'4'!O103</f>
        <v>0</v>
      </c>
      <c r="P104" s="314">
        <f>'4'!P103</f>
        <v>0</v>
      </c>
      <c r="Q104" s="314">
        <f>'4'!Q103</f>
        <v>0</v>
      </c>
      <c r="R104" s="314">
        <f>'4'!R103</f>
        <v>0</v>
      </c>
      <c r="S104" s="314">
        <f>'4'!S103</f>
        <v>0</v>
      </c>
      <c r="T104" s="320">
        <f t="shared" si="17"/>
        <v>0</v>
      </c>
    </row>
    <row r="105" spans="1:20" s="26" customFormat="1" ht="45" customHeight="1" thickTop="1" thickBot="1">
      <c r="A105" s="667" t="str">
        <f t="shared" ca="1" si="18"/>
        <v>4（実績）</v>
      </c>
      <c r="B105" s="662" t="s">
        <v>283</v>
      </c>
      <c r="C105" s="663"/>
      <c r="D105" s="371" t="str">
        <f>IF('4'!D104="","",'4'!D104)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4（実績）</v>
      </c>
      <c r="B106" s="549" t="s">
        <v>175</v>
      </c>
      <c r="C106" s="39" t="s">
        <v>284</v>
      </c>
      <c r="D106" s="371" t="str">
        <f>IF('4'!D105="","",'4'!D105)</f>
        <v/>
      </c>
      <c r="E106" s="664" t="str">
        <f>IF('4'!E105="","",'4'!E105)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4（実績）</v>
      </c>
      <c r="B107" s="550"/>
      <c r="C107" s="362" t="s">
        <v>285</v>
      </c>
      <c r="D107" s="371" t="str">
        <f>IF('4'!D106="","",'4'!D106)</f>
        <v/>
      </c>
      <c r="E107" s="664" t="str">
        <f>IF('4'!E106="","",'4'!E106)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'4'!D107</f>
        <v>0</v>
      </c>
      <c r="E108" s="670">
        <f>'4'!E107:F107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IF('4'!D108="","",'4'!D108)</f>
        <v/>
      </c>
      <c r="E109" s="501" t="str">
        <f>IF('4'!E108="","",'4'!E108)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IF('4'!D109="","",'4'!D109)</f>
        <v/>
      </c>
      <c r="E110" s="568" t="str">
        <f>IF('4'!E109="","",'4'!E109)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IF('4'!D110="","",'4'!D110)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'4'!J122</f>
        <v>23</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'4'!D127</f>
        <v>0</v>
      </c>
      <c r="E127" s="682"/>
      <c r="F127" s="682"/>
      <c r="G127" s="682"/>
      <c r="H127" s="329"/>
      <c r="I127" s="129"/>
      <c r="J127" s="315" t="s">
        <v>222</v>
      </c>
      <c r="K127" s="681">
        <f>'4'!K127:N127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4（実績）</v>
      </c>
      <c r="B132" s="533" t="s">
        <v>281</v>
      </c>
      <c r="C132" s="534"/>
      <c r="D132" s="370">
        <f>'4'!D131</f>
        <v>0</v>
      </c>
      <c r="E132" s="535"/>
      <c r="F132" s="536"/>
      <c r="G132" s="48" t="s">
        <v>1</v>
      </c>
      <c r="H132" s="313">
        <f>'4'!H131</f>
        <v>0</v>
      </c>
      <c r="I132" s="313">
        <f>'4'!I131</f>
        <v>0</v>
      </c>
      <c r="J132" s="313">
        <f>'4'!J131</f>
        <v>0</v>
      </c>
      <c r="K132" s="313">
        <f>'4'!K131</f>
        <v>0</v>
      </c>
      <c r="L132" s="313">
        <f>'4'!L131</f>
        <v>0</v>
      </c>
      <c r="M132" s="313">
        <f>'4'!M131</f>
        <v>0</v>
      </c>
      <c r="N132" s="313">
        <f>'4'!N131</f>
        <v>0</v>
      </c>
      <c r="O132" s="313">
        <f>'4'!O131</f>
        <v>0</v>
      </c>
      <c r="P132" s="313">
        <f>'4'!P131</f>
        <v>0</v>
      </c>
      <c r="Q132" s="313">
        <f>'4'!Q131</f>
        <v>0</v>
      </c>
      <c r="R132" s="313">
        <f>'4'!R131</f>
        <v>0</v>
      </c>
      <c r="S132" s="331">
        <f>'4'!S131</f>
        <v>0</v>
      </c>
      <c r="T132" s="267">
        <f t="shared" ref="T132:T135" si="23">SUM(H132:S132)</f>
        <v>0</v>
      </c>
    </row>
    <row r="133" spans="1:20" s="26" customFormat="1" ht="45" customHeight="1">
      <c r="A133" s="667" t="str">
        <f t="shared" ref="A133:A137" ca="1" si="24">RIGHT(CELL("filename",A133),LEN(CELL("filename",A133))-FIND("]",CELL("filename",A133)))</f>
        <v>4（実績）</v>
      </c>
      <c r="B133" s="654" t="s">
        <v>282</v>
      </c>
      <c r="C133" s="655"/>
      <c r="D133" s="656">
        <f>'4'!D132</f>
        <v>0</v>
      </c>
      <c r="E133" s="658">
        <f>'4'!E132</f>
        <v>0</v>
      </c>
      <c r="F133" s="659"/>
      <c r="G133" s="192" t="s">
        <v>2</v>
      </c>
      <c r="H133" s="330">
        <f>'4'!H132</f>
        <v>0</v>
      </c>
      <c r="I133" s="330">
        <f>'4'!I132</f>
        <v>0</v>
      </c>
      <c r="J133" s="330">
        <f>'4'!J132</f>
        <v>0</v>
      </c>
      <c r="K133" s="330">
        <f>'4'!K132</f>
        <v>0</v>
      </c>
      <c r="L133" s="330">
        <f>'4'!L132</f>
        <v>0</v>
      </c>
      <c r="M133" s="330">
        <f>'4'!M132</f>
        <v>0</v>
      </c>
      <c r="N133" s="330">
        <f>'4'!N132</f>
        <v>0</v>
      </c>
      <c r="O133" s="330">
        <f>'4'!O132</f>
        <v>0</v>
      </c>
      <c r="P133" s="330">
        <f>'4'!P132</f>
        <v>0</v>
      </c>
      <c r="Q133" s="330">
        <f>'4'!Q132</f>
        <v>0</v>
      </c>
      <c r="R133" s="330">
        <f>'4'!R132</f>
        <v>0</v>
      </c>
      <c r="S133" s="330">
        <f>'4'!S132</f>
        <v>0</v>
      </c>
      <c r="T133" s="268">
        <f t="shared" si="23"/>
        <v>0</v>
      </c>
    </row>
    <row r="134" spans="1:20" s="26" customFormat="1" ht="45" customHeight="1" thickBot="1">
      <c r="A134" s="667" t="str">
        <f t="shared" ca="1" si="24"/>
        <v>4（実績）</v>
      </c>
      <c r="B134" s="654"/>
      <c r="C134" s="655"/>
      <c r="D134" s="657"/>
      <c r="E134" s="660"/>
      <c r="F134" s="661"/>
      <c r="G134" s="37" t="s">
        <v>180</v>
      </c>
      <c r="H134" s="314">
        <f>'4'!H133</f>
        <v>0</v>
      </c>
      <c r="I134" s="314">
        <f>'4'!I133</f>
        <v>0</v>
      </c>
      <c r="J134" s="314">
        <f>'4'!J133</f>
        <v>0</v>
      </c>
      <c r="K134" s="314">
        <f>'4'!K133</f>
        <v>0</v>
      </c>
      <c r="L134" s="314">
        <f>'4'!L133</f>
        <v>0</v>
      </c>
      <c r="M134" s="314">
        <f>'4'!M133</f>
        <v>0</v>
      </c>
      <c r="N134" s="314">
        <f>'4'!N133</f>
        <v>0</v>
      </c>
      <c r="O134" s="314">
        <f>'4'!O133</f>
        <v>0</v>
      </c>
      <c r="P134" s="314">
        <f>'4'!P133</f>
        <v>0</v>
      </c>
      <c r="Q134" s="314">
        <f>'4'!Q133</f>
        <v>0</v>
      </c>
      <c r="R134" s="314">
        <f>'4'!R133</f>
        <v>0</v>
      </c>
      <c r="S134" s="314">
        <f>'4'!S133</f>
        <v>0</v>
      </c>
      <c r="T134" s="320">
        <f t="shared" si="23"/>
        <v>0</v>
      </c>
    </row>
    <row r="135" spans="1:20" s="26" customFormat="1" ht="45" customHeight="1" thickTop="1" thickBot="1">
      <c r="A135" s="667" t="str">
        <f t="shared" ca="1" si="24"/>
        <v>4（実績）</v>
      </c>
      <c r="B135" s="662" t="s">
        <v>283</v>
      </c>
      <c r="C135" s="663"/>
      <c r="D135" s="371" t="str">
        <f>IF('4'!D134="","",'4'!D134)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4（実績）</v>
      </c>
      <c r="B136" s="549" t="s">
        <v>175</v>
      </c>
      <c r="C136" s="39" t="s">
        <v>284</v>
      </c>
      <c r="D136" s="371" t="str">
        <f>IF('4'!D135="","",'4'!D135)</f>
        <v/>
      </c>
      <c r="E136" s="664" t="str">
        <f>IF('4'!E135="","",'4'!E135)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4（実績）</v>
      </c>
      <c r="B137" s="550"/>
      <c r="C137" s="362" t="s">
        <v>285</v>
      </c>
      <c r="D137" s="371" t="str">
        <f>IF('4'!D136="","",'4'!D136)</f>
        <v/>
      </c>
      <c r="E137" s="664" t="str">
        <f>IF('4'!E136="","",'4'!E136)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'4'!D137</f>
        <v>0</v>
      </c>
      <c r="E138" s="670">
        <f>'4'!E137:F137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IF('4'!D138="","",'4'!D138)</f>
        <v/>
      </c>
      <c r="E139" s="501" t="str">
        <f>IF('4'!E138="","",'4'!E138)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IF('4'!D139="","",'4'!D139)</f>
        <v/>
      </c>
      <c r="E140" s="568" t="str">
        <f>IF('4'!E139="","",'4'!E139)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IF('4'!D140="","",'4'!D140)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'4'!J152</f>
        <v>24</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'4'!D157</f>
        <v>0</v>
      </c>
      <c r="E157" s="682"/>
      <c r="F157" s="682"/>
      <c r="G157" s="682"/>
      <c r="H157" s="329"/>
      <c r="I157" s="129"/>
      <c r="J157" s="315" t="s">
        <v>222</v>
      </c>
      <c r="K157" s="681">
        <f>'4'!K157:N157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4（実績）</v>
      </c>
      <c r="B162" s="533" t="s">
        <v>281</v>
      </c>
      <c r="C162" s="534"/>
      <c r="D162" s="370">
        <f>'4'!D161</f>
        <v>0</v>
      </c>
      <c r="E162" s="535"/>
      <c r="F162" s="536"/>
      <c r="G162" s="48" t="s">
        <v>1</v>
      </c>
      <c r="H162" s="313">
        <f>'4'!H161</f>
        <v>0</v>
      </c>
      <c r="I162" s="313">
        <f>'4'!I161</f>
        <v>0</v>
      </c>
      <c r="J162" s="313">
        <f>'4'!J161</f>
        <v>0</v>
      </c>
      <c r="K162" s="313">
        <f>'4'!K161</f>
        <v>0</v>
      </c>
      <c r="L162" s="313">
        <f>'4'!L161</f>
        <v>0</v>
      </c>
      <c r="M162" s="313">
        <f>'4'!M161</f>
        <v>0</v>
      </c>
      <c r="N162" s="313">
        <f>'4'!N161</f>
        <v>0</v>
      </c>
      <c r="O162" s="313">
        <f>'4'!O161</f>
        <v>0</v>
      </c>
      <c r="P162" s="313">
        <f>'4'!P161</f>
        <v>0</v>
      </c>
      <c r="Q162" s="313">
        <f>'4'!Q161</f>
        <v>0</v>
      </c>
      <c r="R162" s="313">
        <f>'4'!R161</f>
        <v>0</v>
      </c>
      <c r="S162" s="331">
        <f>'4'!S161</f>
        <v>0</v>
      </c>
      <c r="T162" s="267">
        <f t="shared" ref="T162:T165" si="29">SUM(H162:S162)</f>
        <v>0</v>
      </c>
    </row>
    <row r="163" spans="1:20" s="26" customFormat="1" ht="45" customHeight="1">
      <c r="A163" s="667" t="str">
        <f t="shared" ref="A163:A167" ca="1" si="30">RIGHT(CELL("filename",A163),LEN(CELL("filename",A163))-FIND("]",CELL("filename",A163)))</f>
        <v>4（実績）</v>
      </c>
      <c r="B163" s="654" t="s">
        <v>282</v>
      </c>
      <c r="C163" s="655"/>
      <c r="D163" s="656">
        <f>'4'!D162</f>
        <v>0</v>
      </c>
      <c r="E163" s="658">
        <f>'4'!E162</f>
        <v>0</v>
      </c>
      <c r="F163" s="659"/>
      <c r="G163" s="192" t="s">
        <v>2</v>
      </c>
      <c r="H163" s="330">
        <f>'4'!H162</f>
        <v>0</v>
      </c>
      <c r="I163" s="330">
        <f>'4'!I162</f>
        <v>0</v>
      </c>
      <c r="J163" s="330">
        <f>'4'!J162</f>
        <v>0</v>
      </c>
      <c r="K163" s="330">
        <f>'4'!K162</f>
        <v>0</v>
      </c>
      <c r="L163" s="330">
        <f>'4'!L162</f>
        <v>0</v>
      </c>
      <c r="M163" s="330">
        <f>'4'!M162</f>
        <v>0</v>
      </c>
      <c r="N163" s="330">
        <f>'4'!N162</f>
        <v>0</v>
      </c>
      <c r="O163" s="330">
        <f>'4'!O162</f>
        <v>0</v>
      </c>
      <c r="P163" s="330">
        <f>'4'!P162</f>
        <v>0</v>
      </c>
      <c r="Q163" s="330">
        <f>'4'!Q162</f>
        <v>0</v>
      </c>
      <c r="R163" s="330">
        <f>'4'!R162</f>
        <v>0</v>
      </c>
      <c r="S163" s="330">
        <f>'4'!S162</f>
        <v>0</v>
      </c>
      <c r="T163" s="268">
        <f t="shared" si="29"/>
        <v>0</v>
      </c>
    </row>
    <row r="164" spans="1:20" s="26" customFormat="1" ht="45" customHeight="1" thickBot="1">
      <c r="A164" s="667" t="str">
        <f t="shared" ca="1" si="30"/>
        <v>4（実績）</v>
      </c>
      <c r="B164" s="654"/>
      <c r="C164" s="655"/>
      <c r="D164" s="657"/>
      <c r="E164" s="660"/>
      <c r="F164" s="661"/>
      <c r="G164" s="37" t="s">
        <v>180</v>
      </c>
      <c r="H164" s="314">
        <f>'4'!H163</f>
        <v>0</v>
      </c>
      <c r="I164" s="314">
        <f>'4'!I163</f>
        <v>0</v>
      </c>
      <c r="J164" s="314">
        <f>'4'!J163</f>
        <v>0</v>
      </c>
      <c r="K164" s="314">
        <f>'4'!K163</f>
        <v>0</v>
      </c>
      <c r="L164" s="314">
        <f>'4'!L163</f>
        <v>0</v>
      </c>
      <c r="M164" s="314">
        <f>'4'!M163</f>
        <v>0</v>
      </c>
      <c r="N164" s="314">
        <f>'4'!N163</f>
        <v>0</v>
      </c>
      <c r="O164" s="314">
        <f>'4'!O163</f>
        <v>0</v>
      </c>
      <c r="P164" s="314">
        <f>'4'!P163</f>
        <v>0</v>
      </c>
      <c r="Q164" s="314">
        <f>'4'!Q163</f>
        <v>0</v>
      </c>
      <c r="R164" s="314">
        <f>'4'!R163</f>
        <v>0</v>
      </c>
      <c r="S164" s="314">
        <f>'4'!S163</f>
        <v>0</v>
      </c>
      <c r="T164" s="320">
        <f t="shared" si="29"/>
        <v>0</v>
      </c>
    </row>
    <row r="165" spans="1:20" s="26" customFormat="1" ht="45" customHeight="1" thickTop="1" thickBot="1">
      <c r="A165" s="667" t="str">
        <f t="shared" ca="1" si="30"/>
        <v>4（実績）</v>
      </c>
      <c r="B165" s="662" t="s">
        <v>283</v>
      </c>
      <c r="C165" s="663"/>
      <c r="D165" s="371" t="str">
        <f>IF('4'!D164="","",'4'!D164)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4（実績）</v>
      </c>
      <c r="B166" s="549" t="s">
        <v>175</v>
      </c>
      <c r="C166" s="39" t="s">
        <v>284</v>
      </c>
      <c r="D166" s="371" t="str">
        <f>IF('4'!D165="","",'4'!D165)</f>
        <v/>
      </c>
      <c r="E166" s="664" t="str">
        <f>IF('4'!E165="","",'4'!E165)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4（実績）</v>
      </c>
      <c r="B167" s="550"/>
      <c r="C167" s="362" t="s">
        <v>285</v>
      </c>
      <c r="D167" s="371" t="str">
        <f>IF('4'!D166="","",'4'!D166)</f>
        <v/>
      </c>
      <c r="E167" s="664" t="str">
        <f>IF('4'!E166="","",'4'!E166)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'4'!D167</f>
        <v>0</v>
      </c>
      <c r="E168" s="670">
        <f>'4'!E167:F167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IF('4'!D168="","",'4'!D168)</f>
        <v/>
      </c>
      <c r="E169" s="501" t="str">
        <f>IF('4'!E168="","",'4'!E168)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IF('4'!D169="","",'4'!D169)</f>
        <v/>
      </c>
      <c r="E170" s="568" t="str">
        <f>IF('4'!E169="","",'4'!E169)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IF('4'!D170="","",'4'!D170)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2IHCa2Htblr6cPqiI5cgeGqoro453+k4ubp3b/aB4N6T/TtnhNfkqW3vqmNVYzaTGyADwsx0ENTneiPctxthhA==" saltValue="b02f7rslYxB0FOtysqJVEg=="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count="7">
    <dataValidation type="custom" allowBlank="1" showInputMessage="1" showErrorMessage="1" sqref="D7:G7 K7:N7 D12:D17 D22 E16:F17 E13:F14 H12:S14 D19:E21 F19 F21" xr:uid="{00000000-0002-0000-2B00-000000000000}">
      <formula1>$S$4&lt;&gt;"無"</formula1>
    </dataValidation>
    <dataValidation type="list" allowBlank="1" showInputMessage="1" showErrorMessage="1" sqref="S64 S124 S4 S94 S34 S154" xr:uid="{00000000-0002-0000-2B00-000001000000}">
      <formula1>"有,無"</formula1>
    </dataValidation>
    <dataValidation type="custom" allowBlank="1" showInputMessage="1" showErrorMessage="1" sqref="D37:G37 K37:N37 D42:D47 E43:F44 E46:F47 H42:S44 D52 D49:E51 F49 F51" xr:uid="{00000000-0002-0000-2B00-000002000000}">
      <formula1>$S$34&lt;&gt;"無"</formula1>
    </dataValidation>
    <dataValidation type="custom" allowBlank="1" showInputMessage="1" showErrorMessage="1" sqref="D67:G67 K67:N67 D72:D77 E73:F74 E76:F77 H72:S74 D82 D79:E81 F79 F81" xr:uid="{00000000-0002-0000-2B00-000003000000}">
      <formula1>$S$64&lt;&gt;"無"</formula1>
    </dataValidation>
    <dataValidation type="custom" allowBlank="1" showInputMessage="1" showErrorMessage="1" sqref="D97:G97 K97:N97 H102:S104 D102:D107 E103:F104 E106:F107 D112 D109:E111 F109 F111" xr:uid="{00000000-0002-0000-2B00-000004000000}">
      <formula1>$S$94&lt;&gt;"無"</formula1>
    </dataValidation>
    <dataValidation type="custom" allowBlank="1" showInputMessage="1" showErrorMessage="1" sqref="D127:G127 K127:N127 H132:S134 D132:D137 E133:F134 E136:F137 D142 D139:E141 F139 F141" xr:uid="{00000000-0002-0000-2B00-000005000000}">
      <formula1>$S$124&lt;&gt;"無"</formula1>
    </dataValidation>
    <dataValidation type="custom" allowBlank="1" showInputMessage="1" showErrorMessage="1" sqref="D157:G157 K157:N157 H162:S164 D162:D167 E163:F164 E166:F167 D172 D169:E171 F169 F171" xr:uid="{00000000-0002-0000-2B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FF0000"/>
  </sheetPr>
  <dimension ref="A1:AM191"/>
  <sheetViews>
    <sheetView view="pageBreakPreview" topLeftCell="E82"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'5'!J2</f>
        <v>25</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'5'!D7</f>
        <v>0</v>
      </c>
      <c r="E7" s="682"/>
      <c r="F7" s="682"/>
      <c r="G7" s="682"/>
      <c r="H7" s="329"/>
      <c r="I7" s="129"/>
      <c r="J7" s="315" t="s">
        <v>222</v>
      </c>
      <c r="K7" s="681">
        <f>'5'!K7:N7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5（実績）</v>
      </c>
      <c r="B12" s="533" t="s">
        <v>281</v>
      </c>
      <c r="C12" s="534"/>
      <c r="D12" s="370">
        <f>'5'!D11</f>
        <v>0</v>
      </c>
      <c r="E12" s="535"/>
      <c r="F12" s="536"/>
      <c r="G12" s="48" t="s">
        <v>1</v>
      </c>
      <c r="H12" s="313">
        <f>'5'!H11</f>
        <v>0</v>
      </c>
      <c r="I12" s="313">
        <f>'5'!I11</f>
        <v>0</v>
      </c>
      <c r="J12" s="313">
        <f>'5'!J11</f>
        <v>0</v>
      </c>
      <c r="K12" s="313">
        <f>'5'!K11</f>
        <v>0</v>
      </c>
      <c r="L12" s="313">
        <f>'5'!L11</f>
        <v>0</v>
      </c>
      <c r="M12" s="313">
        <f>'5'!M11</f>
        <v>0</v>
      </c>
      <c r="N12" s="313">
        <f>'5'!N11</f>
        <v>0</v>
      </c>
      <c r="O12" s="313">
        <f>'5'!O11</f>
        <v>0</v>
      </c>
      <c r="P12" s="313">
        <f>'5'!P11</f>
        <v>0</v>
      </c>
      <c r="Q12" s="313">
        <f>'5'!Q11</f>
        <v>0</v>
      </c>
      <c r="R12" s="313">
        <f>'5'!R11</f>
        <v>0</v>
      </c>
      <c r="S12" s="331">
        <f>'5'!S11</f>
        <v>0</v>
      </c>
      <c r="T12" s="267">
        <f t="shared" ref="T12:T17" si="0">SUM(H12:S12)</f>
        <v>0</v>
      </c>
    </row>
    <row r="13" spans="1:39" s="26" customFormat="1" ht="45" customHeight="1">
      <c r="A13" s="667" t="str">
        <f t="shared" ref="A13:A17" ca="1" si="1">RIGHT(CELL("filename",A13),LEN(CELL("filename",A13))-FIND("]",CELL("filename",A13)))</f>
        <v>5（実績）</v>
      </c>
      <c r="B13" s="654" t="s">
        <v>282</v>
      </c>
      <c r="C13" s="655"/>
      <c r="D13" s="656">
        <f>'5'!D12</f>
        <v>0</v>
      </c>
      <c r="E13" s="658">
        <f>'5'!E12</f>
        <v>0</v>
      </c>
      <c r="F13" s="659"/>
      <c r="G13" s="192" t="s">
        <v>2</v>
      </c>
      <c r="H13" s="330">
        <f>'5'!H12</f>
        <v>0</v>
      </c>
      <c r="I13" s="330">
        <f>'5'!I12</f>
        <v>0</v>
      </c>
      <c r="J13" s="330">
        <f>'5'!J12</f>
        <v>0</v>
      </c>
      <c r="K13" s="330">
        <f>'5'!K12</f>
        <v>0</v>
      </c>
      <c r="L13" s="330">
        <f>'5'!L12</f>
        <v>0</v>
      </c>
      <c r="M13" s="330">
        <f>'5'!M12</f>
        <v>0</v>
      </c>
      <c r="N13" s="330">
        <f>'5'!N12</f>
        <v>0</v>
      </c>
      <c r="O13" s="330">
        <f>'5'!O12</f>
        <v>0</v>
      </c>
      <c r="P13" s="330">
        <f>'5'!P12</f>
        <v>0</v>
      </c>
      <c r="Q13" s="330">
        <f>'5'!Q12</f>
        <v>0</v>
      </c>
      <c r="R13" s="330">
        <f>'5'!R12</f>
        <v>0</v>
      </c>
      <c r="S13" s="330">
        <f>'5'!S12</f>
        <v>0</v>
      </c>
      <c r="T13" s="268">
        <f t="shared" si="0"/>
        <v>0</v>
      </c>
    </row>
    <row r="14" spans="1:39" s="26" customFormat="1" ht="45" customHeight="1" thickBot="1">
      <c r="A14" s="667" t="str">
        <f t="shared" ca="1" si="1"/>
        <v>5（実績）</v>
      </c>
      <c r="B14" s="654"/>
      <c r="C14" s="655"/>
      <c r="D14" s="657"/>
      <c r="E14" s="660"/>
      <c r="F14" s="661"/>
      <c r="G14" s="37" t="s">
        <v>180</v>
      </c>
      <c r="H14" s="314">
        <f>'5'!H13</f>
        <v>0</v>
      </c>
      <c r="I14" s="314">
        <f>'5'!I13</f>
        <v>0</v>
      </c>
      <c r="J14" s="314">
        <f>'5'!J13</f>
        <v>0</v>
      </c>
      <c r="K14" s="314">
        <f>'5'!K13</f>
        <v>0</v>
      </c>
      <c r="L14" s="314">
        <f>'5'!L13</f>
        <v>0</v>
      </c>
      <c r="M14" s="314">
        <f>'5'!M13</f>
        <v>0</v>
      </c>
      <c r="N14" s="314">
        <f>'5'!N13</f>
        <v>0</v>
      </c>
      <c r="O14" s="314">
        <f>'5'!O13</f>
        <v>0</v>
      </c>
      <c r="P14" s="314">
        <f>'5'!P13</f>
        <v>0</v>
      </c>
      <c r="Q14" s="314">
        <f>'5'!Q13</f>
        <v>0</v>
      </c>
      <c r="R14" s="314">
        <f>'5'!R13</f>
        <v>0</v>
      </c>
      <c r="S14" s="314">
        <f>'5'!S13</f>
        <v>0</v>
      </c>
      <c r="T14" s="320">
        <f t="shared" si="0"/>
        <v>0</v>
      </c>
    </row>
    <row r="15" spans="1:39" s="26" customFormat="1" ht="45" customHeight="1" thickTop="1" thickBot="1">
      <c r="A15" s="667" t="str">
        <f t="shared" ca="1" si="1"/>
        <v>5（実績）</v>
      </c>
      <c r="B15" s="662" t="s">
        <v>283</v>
      </c>
      <c r="C15" s="663"/>
      <c r="D15" s="371" t="str">
        <f>IF('5'!D14="","",'5'!D14)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5（実績）</v>
      </c>
      <c r="B16" s="549" t="s">
        <v>175</v>
      </c>
      <c r="C16" s="39" t="s">
        <v>284</v>
      </c>
      <c r="D16" s="371" t="str">
        <f>IF('5'!D15="","",'5'!D15)</f>
        <v/>
      </c>
      <c r="E16" s="664" t="str">
        <f>IF('5'!E15="","",'5'!E15)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5（実績）</v>
      </c>
      <c r="B17" s="550"/>
      <c r="C17" s="362" t="s">
        <v>285</v>
      </c>
      <c r="D17" s="371" t="str">
        <f>IF('5'!D16="","",'5'!D16)</f>
        <v/>
      </c>
      <c r="E17" s="664" t="str">
        <f>IF('5'!E16="","",'5'!E16)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'5'!D17</f>
        <v>0</v>
      </c>
      <c r="E18" s="670">
        <f>'5'!E17:F17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IF('5'!D18="","",'5'!D18)</f>
        <v/>
      </c>
      <c r="E19" s="501" t="str">
        <f>IF('5'!E18="","",'5'!E18)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IF('5'!D19="","",'5'!D19)</f>
        <v/>
      </c>
      <c r="E20" s="568" t="str">
        <f>IF('5'!E19="","",'5'!E19)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IF('5'!D20="","",'5'!D20)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'5'!J32</f>
        <v>26</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'5'!D37</f>
        <v>0</v>
      </c>
      <c r="E37" s="682"/>
      <c r="F37" s="682"/>
      <c r="G37" s="682"/>
      <c r="H37" s="329"/>
      <c r="I37" s="129"/>
      <c r="J37" s="315" t="s">
        <v>222</v>
      </c>
      <c r="K37" s="681">
        <f>'5'!K37:N37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5（実績）</v>
      </c>
      <c r="B42" s="533" t="s">
        <v>281</v>
      </c>
      <c r="C42" s="534"/>
      <c r="D42" s="370">
        <f>'5'!D41</f>
        <v>0</v>
      </c>
      <c r="E42" s="535"/>
      <c r="F42" s="536"/>
      <c r="G42" s="48" t="s">
        <v>1</v>
      </c>
      <c r="H42" s="313">
        <f>'5'!H41</f>
        <v>0</v>
      </c>
      <c r="I42" s="313">
        <f>'5'!I41</f>
        <v>0</v>
      </c>
      <c r="J42" s="313">
        <f>'5'!J41</f>
        <v>0</v>
      </c>
      <c r="K42" s="313">
        <f>'5'!K41</f>
        <v>0</v>
      </c>
      <c r="L42" s="313">
        <f>'5'!L41</f>
        <v>0</v>
      </c>
      <c r="M42" s="313">
        <f>'5'!M41</f>
        <v>0</v>
      </c>
      <c r="N42" s="313">
        <f>'5'!N41</f>
        <v>0</v>
      </c>
      <c r="O42" s="313">
        <f>'5'!O41</f>
        <v>0</v>
      </c>
      <c r="P42" s="313">
        <f>'5'!P41</f>
        <v>0</v>
      </c>
      <c r="Q42" s="313">
        <f>'5'!Q41</f>
        <v>0</v>
      </c>
      <c r="R42" s="313">
        <f>'5'!R41</f>
        <v>0</v>
      </c>
      <c r="S42" s="331">
        <f>'5'!S41</f>
        <v>0</v>
      </c>
      <c r="T42" s="267">
        <f t="shared" ref="T42:T45" si="5">SUM(H42:S42)</f>
        <v>0</v>
      </c>
    </row>
    <row r="43" spans="1:39" s="26" customFormat="1" ht="45" customHeight="1">
      <c r="A43" s="667" t="str">
        <f t="shared" ref="A43:A47" ca="1" si="6">RIGHT(CELL("filename",A43),LEN(CELL("filename",A43))-FIND("]",CELL("filename",A43)))</f>
        <v>5（実績）</v>
      </c>
      <c r="B43" s="654" t="s">
        <v>282</v>
      </c>
      <c r="C43" s="655"/>
      <c r="D43" s="656">
        <f>'5'!D42</f>
        <v>0</v>
      </c>
      <c r="E43" s="658">
        <f>'5'!E42</f>
        <v>0</v>
      </c>
      <c r="F43" s="659"/>
      <c r="G43" s="192" t="s">
        <v>2</v>
      </c>
      <c r="H43" s="330">
        <f>'5'!H42</f>
        <v>0</v>
      </c>
      <c r="I43" s="330">
        <f>'5'!I42</f>
        <v>0</v>
      </c>
      <c r="J43" s="330">
        <f>'5'!J42</f>
        <v>0</v>
      </c>
      <c r="K43" s="330">
        <f>'5'!K42</f>
        <v>0</v>
      </c>
      <c r="L43" s="330">
        <f>'5'!L42</f>
        <v>0</v>
      </c>
      <c r="M43" s="330">
        <f>'5'!M42</f>
        <v>0</v>
      </c>
      <c r="N43" s="330">
        <f>'5'!N42</f>
        <v>0</v>
      </c>
      <c r="O43" s="330">
        <f>'5'!O42</f>
        <v>0</v>
      </c>
      <c r="P43" s="330">
        <f>'5'!P42</f>
        <v>0</v>
      </c>
      <c r="Q43" s="330">
        <f>'5'!Q42</f>
        <v>0</v>
      </c>
      <c r="R43" s="330">
        <f>'5'!R42</f>
        <v>0</v>
      </c>
      <c r="S43" s="330">
        <f>'5'!S42</f>
        <v>0</v>
      </c>
      <c r="T43" s="268">
        <f t="shared" si="5"/>
        <v>0</v>
      </c>
    </row>
    <row r="44" spans="1:39" s="26" customFormat="1" ht="45" customHeight="1" thickBot="1">
      <c r="A44" s="667" t="str">
        <f t="shared" ca="1" si="6"/>
        <v>5（実績）</v>
      </c>
      <c r="B44" s="654"/>
      <c r="C44" s="655"/>
      <c r="D44" s="657"/>
      <c r="E44" s="660"/>
      <c r="F44" s="661"/>
      <c r="G44" s="37" t="s">
        <v>180</v>
      </c>
      <c r="H44" s="314">
        <f>'5'!H43</f>
        <v>0</v>
      </c>
      <c r="I44" s="314">
        <f>'5'!I43</f>
        <v>0</v>
      </c>
      <c r="J44" s="314">
        <f>'5'!J43</f>
        <v>0</v>
      </c>
      <c r="K44" s="314">
        <f>'5'!K43</f>
        <v>0</v>
      </c>
      <c r="L44" s="314">
        <f>'5'!L43</f>
        <v>0</v>
      </c>
      <c r="M44" s="314">
        <f>'5'!M43</f>
        <v>0</v>
      </c>
      <c r="N44" s="314">
        <f>'5'!N43</f>
        <v>0</v>
      </c>
      <c r="O44" s="314">
        <f>'5'!O43</f>
        <v>0</v>
      </c>
      <c r="P44" s="314">
        <f>'5'!P43</f>
        <v>0</v>
      </c>
      <c r="Q44" s="314">
        <f>'5'!Q43</f>
        <v>0</v>
      </c>
      <c r="R44" s="314">
        <f>'5'!R43</f>
        <v>0</v>
      </c>
      <c r="S44" s="314">
        <f>'5'!S43</f>
        <v>0</v>
      </c>
      <c r="T44" s="320">
        <f t="shared" si="5"/>
        <v>0</v>
      </c>
    </row>
    <row r="45" spans="1:39" s="26" customFormat="1" ht="45" customHeight="1" thickTop="1" thickBot="1">
      <c r="A45" s="667" t="str">
        <f t="shared" ca="1" si="6"/>
        <v>5（実績）</v>
      </c>
      <c r="B45" s="662" t="s">
        <v>283</v>
      </c>
      <c r="C45" s="663"/>
      <c r="D45" s="371" t="str">
        <f>IF('5'!D44="","",'5'!D44)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5（実績）</v>
      </c>
      <c r="B46" s="549" t="s">
        <v>175</v>
      </c>
      <c r="C46" s="39" t="s">
        <v>284</v>
      </c>
      <c r="D46" s="371" t="str">
        <f>IF('5'!D45="","",'5'!D45)</f>
        <v/>
      </c>
      <c r="E46" s="664" t="str">
        <f>IF('5'!E45="","",'5'!E45)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5（実績）</v>
      </c>
      <c r="B47" s="550"/>
      <c r="C47" s="362" t="s">
        <v>285</v>
      </c>
      <c r="D47" s="371" t="str">
        <f>IF('5'!D46="","",'5'!D46)</f>
        <v/>
      </c>
      <c r="E47" s="664" t="str">
        <f>IF('5'!E46="","",'5'!E46)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'5'!D47</f>
        <v>0</v>
      </c>
      <c r="E48" s="670">
        <f>'5'!E47:F47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IF('5'!D48="","",'5'!D48)</f>
        <v/>
      </c>
      <c r="E49" s="501" t="str">
        <f>IF('5'!E48="","",'5'!E48)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IF('5'!D49="","",'5'!D49)</f>
        <v/>
      </c>
      <c r="E50" s="568" t="str">
        <f>IF('5'!E49="","",'5'!E49)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IF('5'!D50="","",'5'!D50)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'5'!J62</f>
        <v>27</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'5'!D67</f>
        <v>0</v>
      </c>
      <c r="E67" s="682"/>
      <c r="F67" s="682"/>
      <c r="G67" s="682"/>
      <c r="H67" s="329"/>
      <c r="I67" s="129"/>
      <c r="J67" s="315" t="s">
        <v>222</v>
      </c>
      <c r="K67" s="681">
        <f>'5'!K67:N67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5（実績）</v>
      </c>
      <c r="B72" s="533" t="s">
        <v>281</v>
      </c>
      <c r="C72" s="534"/>
      <c r="D72" s="370">
        <f>'5'!D71</f>
        <v>0</v>
      </c>
      <c r="E72" s="535"/>
      <c r="F72" s="536"/>
      <c r="G72" s="48" t="s">
        <v>1</v>
      </c>
      <c r="H72" s="313">
        <f>'5'!H71</f>
        <v>0</v>
      </c>
      <c r="I72" s="313">
        <f>'5'!I71</f>
        <v>0</v>
      </c>
      <c r="J72" s="313">
        <f>'5'!J71</f>
        <v>0</v>
      </c>
      <c r="K72" s="313">
        <f>'5'!K71</f>
        <v>0</v>
      </c>
      <c r="L72" s="313">
        <f>'5'!L71</f>
        <v>0</v>
      </c>
      <c r="M72" s="313">
        <f>'5'!M71</f>
        <v>0</v>
      </c>
      <c r="N72" s="313">
        <f>'5'!N71</f>
        <v>0</v>
      </c>
      <c r="O72" s="313">
        <f>'5'!O71</f>
        <v>0</v>
      </c>
      <c r="P72" s="313">
        <f>'5'!P71</f>
        <v>0</v>
      </c>
      <c r="Q72" s="313">
        <f>'5'!Q71</f>
        <v>0</v>
      </c>
      <c r="R72" s="313">
        <f>'5'!R71</f>
        <v>0</v>
      </c>
      <c r="S72" s="331">
        <f>'5'!S71</f>
        <v>0</v>
      </c>
      <c r="T72" s="267">
        <f t="shared" ref="T72:T75" si="11">SUM(H72:S72)</f>
        <v>0</v>
      </c>
    </row>
    <row r="73" spans="1:39" s="26" customFormat="1" ht="45" customHeight="1">
      <c r="A73" s="667" t="str">
        <f t="shared" ref="A73:A77" ca="1" si="12">RIGHT(CELL("filename",A73),LEN(CELL("filename",A73))-FIND("]",CELL("filename",A73)))</f>
        <v>5（実績）</v>
      </c>
      <c r="B73" s="654" t="s">
        <v>282</v>
      </c>
      <c r="C73" s="655"/>
      <c r="D73" s="656">
        <f>'5'!D72</f>
        <v>0</v>
      </c>
      <c r="E73" s="658">
        <f>'5'!E72</f>
        <v>0</v>
      </c>
      <c r="F73" s="659"/>
      <c r="G73" s="192" t="s">
        <v>2</v>
      </c>
      <c r="H73" s="330">
        <f>'5'!H72</f>
        <v>0</v>
      </c>
      <c r="I73" s="330">
        <f>'5'!I72</f>
        <v>0</v>
      </c>
      <c r="J73" s="330">
        <f>'5'!J72</f>
        <v>0</v>
      </c>
      <c r="K73" s="330">
        <f>'5'!K72</f>
        <v>0</v>
      </c>
      <c r="L73" s="330">
        <f>'5'!L72</f>
        <v>0</v>
      </c>
      <c r="M73" s="330">
        <f>'5'!M72</f>
        <v>0</v>
      </c>
      <c r="N73" s="330">
        <f>'5'!N72</f>
        <v>0</v>
      </c>
      <c r="O73" s="330">
        <f>'5'!O72</f>
        <v>0</v>
      </c>
      <c r="P73" s="330">
        <f>'5'!P72</f>
        <v>0</v>
      </c>
      <c r="Q73" s="330">
        <f>'5'!Q72</f>
        <v>0</v>
      </c>
      <c r="R73" s="330">
        <f>'5'!R72</f>
        <v>0</v>
      </c>
      <c r="S73" s="330">
        <f>'5'!S72</f>
        <v>0</v>
      </c>
      <c r="T73" s="268">
        <f t="shared" si="11"/>
        <v>0</v>
      </c>
    </row>
    <row r="74" spans="1:39" s="26" customFormat="1" ht="45" customHeight="1" thickBot="1">
      <c r="A74" s="667" t="str">
        <f t="shared" ca="1" si="12"/>
        <v>5（実績）</v>
      </c>
      <c r="B74" s="654"/>
      <c r="C74" s="655"/>
      <c r="D74" s="657"/>
      <c r="E74" s="660"/>
      <c r="F74" s="661"/>
      <c r="G74" s="37" t="s">
        <v>180</v>
      </c>
      <c r="H74" s="314">
        <f>'5'!H73</f>
        <v>0</v>
      </c>
      <c r="I74" s="314">
        <f>'5'!I73</f>
        <v>0</v>
      </c>
      <c r="J74" s="314">
        <f>'5'!J73</f>
        <v>0</v>
      </c>
      <c r="K74" s="314">
        <f>'5'!K73</f>
        <v>0</v>
      </c>
      <c r="L74" s="314">
        <f>'5'!L73</f>
        <v>0</v>
      </c>
      <c r="M74" s="314">
        <f>'5'!M73</f>
        <v>0</v>
      </c>
      <c r="N74" s="314">
        <f>'5'!N73</f>
        <v>0</v>
      </c>
      <c r="O74" s="314">
        <f>'5'!O73</f>
        <v>0</v>
      </c>
      <c r="P74" s="314">
        <f>'5'!P73</f>
        <v>0</v>
      </c>
      <c r="Q74" s="314">
        <f>'5'!Q73</f>
        <v>0</v>
      </c>
      <c r="R74" s="314">
        <f>'5'!R73</f>
        <v>0</v>
      </c>
      <c r="S74" s="314">
        <f>'5'!S73</f>
        <v>0</v>
      </c>
      <c r="T74" s="320">
        <f t="shared" si="11"/>
        <v>0</v>
      </c>
    </row>
    <row r="75" spans="1:39" s="26" customFormat="1" ht="45" customHeight="1" thickTop="1" thickBot="1">
      <c r="A75" s="667" t="str">
        <f t="shared" ca="1" si="12"/>
        <v>5（実績）</v>
      </c>
      <c r="B75" s="662" t="s">
        <v>283</v>
      </c>
      <c r="C75" s="663"/>
      <c r="D75" s="371" t="str">
        <f>IF('5'!D74="","",'5'!D74)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5（実績）</v>
      </c>
      <c r="B76" s="549" t="s">
        <v>175</v>
      </c>
      <c r="C76" s="39" t="s">
        <v>284</v>
      </c>
      <c r="D76" s="371" t="str">
        <f>IF('5'!D75="","",'5'!D75)</f>
        <v/>
      </c>
      <c r="E76" s="664" t="str">
        <f>IF('5'!E75="","",'5'!E75)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5（実績）</v>
      </c>
      <c r="B77" s="550"/>
      <c r="C77" s="362" t="s">
        <v>285</v>
      </c>
      <c r="D77" s="371" t="str">
        <f>IF('5'!D76="","",'5'!D76)</f>
        <v/>
      </c>
      <c r="E77" s="664" t="str">
        <f>IF('5'!E76="","",'5'!E76)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'5'!D77</f>
        <v>0</v>
      </c>
      <c r="E78" s="670">
        <f>'5'!E77:F77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IF('5'!D78="","",'5'!D78)</f>
        <v/>
      </c>
      <c r="E79" s="501" t="str">
        <f>IF('5'!E78="","",'5'!E78)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IF('5'!D79="","",'5'!D79)</f>
        <v/>
      </c>
      <c r="E80" s="568" t="str">
        <f>IF('5'!E79="","",'5'!E79)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IF('5'!D80="","",'5'!D80)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'5'!J92</f>
        <v>28</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'5'!D97</f>
        <v>0</v>
      </c>
      <c r="E97" s="682"/>
      <c r="F97" s="682"/>
      <c r="G97" s="682"/>
      <c r="H97" s="329"/>
      <c r="I97" s="129"/>
      <c r="J97" s="315" t="s">
        <v>222</v>
      </c>
      <c r="K97" s="681">
        <f>'5'!K97:N97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5（実績）</v>
      </c>
      <c r="B102" s="533" t="s">
        <v>281</v>
      </c>
      <c r="C102" s="534"/>
      <c r="D102" s="370">
        <f>'5'!D101</f>
        <v>0</v>
      </c>
      <c r="E102" s="535"/>
      <c r="F102" s="536"/>
      <c r="G102" s="48" t="s">
        <v>1</v>
      </c>
      <c r="H102" s="313">
        <f>'5'!H101</f>
        <v>0</v>
      </c>
      <c r="I102" s="313">
        <f>'5'!I101</f>
        <v>0</v>
      </c>
      <c r="J102" s="313">
        <f>'5'!J101</f>
        <v>0</v>
      </c>
      <c r="K102" s="313">
        <f>'5'!K101</f>
        <v>0</v>
      </c>
      <c r="L102" s="313">
        <f>'5'!L101</f>
        <v>0</v>
      </c>
      <c r="M102" s="313">
        <f>'5'!M101</f>
        <v>0</v>
      </c>
      <c r="N102" s="313">
        <f>'5'!N101</f>
        <v>0</v>
      </c>
      <c r="O102" s="313">
        <f>'5'!O101</f>
        <v>0</v>
      </c>
      <c r="P102" s="313">
        <f>'5'!P101</f>
        <v>0</v>
      </c>
      <c r="Q102" s="313">
        <f>'5'!Q101</f>
        <v>0</v>
      </c>
      <c r="R102" s="313">
        <f>'5'!R101</f>
        <v>0</v>
      </c>
      <c r="S102" s="331">
        <f>'5'!S101</f>
        <v>0</v>
      </c>
      <c r="T102" s="267">
        <f t="shared" ref="T102:T105" si="17">SUM(H102:S102)</f>
        <v>0</v>
      </c>
    </row>
    <row r="103" spans="1:20" s="26" customFormat="1" ht="45" customHeight="1">
      <c r="A103" s="667" t="str">
        <f t="shared" ref="A103:A107" ca="1" si="18">RIGHT(CELL("filename",A103),LEN(CELL("filename",A103))-FIND("]",CELL("filename",A103)))</f>
        <v>5（実績）</v>
      </c>
      <c r="B103" s="654" t="s">
        <v>282</v>
      </c>
      <c r="C103" s="655"/>
      <c r="D103" s="656">
        <f>'5'!D102</f>
        <v>0</v>
      </c>
      <c r="E103" s="658">
        <f>'5'!E102</f>
        <v>0</v>
      </c>
      <c r="F103" s="659"/>
      <c r="G103" s="192" t="s">
        <v>2</v>
      </c>
      <c r="H103" s="330">
        <f>'5'!H102</f>
        <v>0</v>
      </c>
      <c r="I103" s="330">
        <f>'5'!I102</f>
        <v>0</v>
      </c>
      <c r="J103" s="330">
        <f>'5'!J102</f>
        <v>0</v>
      </c>
      <c r="K103" s="330">
        <f>'5'!K102</f>
        <v>0</v>
      </c>
      <c r="L103" s="330">
        <f>'5'!L102</f>
        <v>0</v>
      </c>
      <c r="M103" s="330">
        <f>'5'!M102</f>
        <v>0</v>
      </c>
      <c r="N103" s="330">
        <f>'5'!N102</f>
        <v>0</v>
      </c>
      <c r="O103" s="330">
        <f>'5'!O102</f>
        <v>0</v>
      </c>
      <c r="P103" s="330">
        <f>'5'!P102</f>
        <v>0</v>
      </c>
      <c r="Q103" s="330">
        <f>'5'!Q102</f>
        <v>0</v>
      </c>
      <c r="R103" s="330">
        <f>'5'!R102</f>
        <v>0</v>
      </c>
      <c r="S103" s="330">
        <f>'5'!S102</f>
        <v>0</v>
      </c>
      <c r="T103" s="268">
        <f t="shared" si="17"/>
        <v>0</v>
      </c>
    </row>
    <row r="104" spans="1:20" s="26" customFormat="1" ht="45" customHeight="1" thickBot="1">
      <c r="A104" s="667" t="str">
        <f t="shared" ca="1" si="18"/>
        <v>5（実績）</v>
      </c>
      <c r="B104" s="654"/>
      <c r="C104" s="655"/>
      <c r="D104" s="657"/>
      <c r="E104" s="660"/>
      <c r="F104" s="661"/>
      <c r="G104" s="37" t="s">
        <v>180</v>
      </c>
      <c r="H104" s="314">
        <f>'5'!H103</f>
        <v>0</v>
      </c>
      <c r="I104" s="314">
        <f>'5'!I103</f>
        <v>0</v>
      </c>
      <c r="J104" s="314">
        <f>'5'!J103</f>
        <v>0</v>
      </c>
      <c r="K104" s="314">
        <f>'5'!K103</f>
        <v>0</v>
      </c>
      <c r="L104" s="314">
        <f>'5'!L103</f>
        <v>0</v>
      </c>
      <c r="M104" s="314">
        <f>'5'!M103</f>
        <v>0</v>
      </c>
      <c r="N104" s="314">
        <f>'5'!N103</f>
        <v>0</v>
      </c>
      <c r="O104" s="314">
        <f>'5'!O103</f>
        <v>0</v>
      </c>
      <c r="P104" s="314">
        <f>'5'!P103</f>
        <v>0</v>
      </c>
      <c r="Q104" s="314">
        <f>'5'!Q103</f>
        <v>0</v>
      </c>
      <c r="R104" s="314">
        <f>'5'!R103</f>
        <v>0</v>
      </c>
      <c r="S104" s="314">
        <f>'5'!S103</f>
        <v>0</v>
      </c>
      <c r="T104" s="320">
        <f t="shared" si="17"/>
        <v>0</v>
      </c>
    </row>
    <row r="105" spans="1:20" s="26" customFormat="1" ht="45" customHeight="1" thickTop="1" thickBot="1">
      <c r="A105" s="667" t="str">
        <f t="shared" ca="1" si="18"/>
        <v>5（実績）</v>
      </c>
      <c r="B105" s="662" t="s">
        <v>283</v>
      </c>
      <c r="C105" s="663"/>
      <c r="D105" s="371" t="str">
        <f>IF('5'!D104="","",'5'!D104)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5（実績）</v>
      </c>
      <c r="B106" s="549" t="s">
        <v>175</v>
      </c>
      <c r="C106" s="39" t="s">
        <v>284</v>
      </c>
      <c r="D106" s="371" t="str">
        <f>IF('5'!D105="","",'5'!D105)</f>
        <v/>
      </c>
      <c r="E106" s="664" t="str">
        <f>IF('5'!E105="","",'5'!E105)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5（実績）</v>
      </c>
      <c r="B107" s="550"/>
      <c r="C107" s="362" t="s">
        <v>285</v>
      </c>
      <c r="D107" s="371" t="str">
        <f>IF('5'!D106="","",'5'!D106)</f>
        <v/>
      </c>
      <c r="E107" s="664" t="str">
        <f>IF('5'!E106="","",'5'!E106)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'5'!D107</f>
        <v>0</v>
      </c>
      <c r="E108" s="670">
        <f>'5'!E107:F107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IF('5'!D108="","",'5'!D108)</f>
        <v/>
      </c>
      <c r="E109" s="501" t="str">
        <f>IF('5'!E108="","",'5'!E108)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IF('5'!D109="","",'5'!D109)</f>
        <v/>
      </c>
      <c r="E110" s="568" t="str">
        <f>IF('5'!E109="","",'5'!E109)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IF('5'!D110="","",'5'!D110)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'5'!J122</f>
        <v>29</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'5'!D127</f>
        <v>0</v>
      </c>
      <c r="E127" s="682"/>
      <c r="F127" s="682"/>
      <c r="G127" s="682"/>
      <c r="H127" s="329"/>
      <c r="I127" s="129"/>
      <c r="J127" s="315" t="s">
        <v>222</v>
      </c>
      <c r="K127" s="681">
        <f>'5'!K127:N127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5（実績）</v>
      </c>
      <c r="B132" s="533" t="s">
        <v>281</v>
      </c>
      <c r="C132" s="534"/>
      <c r="D132" s="370">
        <f>'5'!D131</f>
        <v>0</v>
      </c>
      <c r="E132" s="535"/>
      <c r="F132" s="536"/>
      <c r="G132" s="48" t="s">
        <v>1</v>
      </c>
      <c r="H132" s="313">
        <f>'5'!H131</f>
        <v>0</v>
      </c>
      <c r="I132" s="313">
        <f>'5'!I131</f>
        <v>0</v>
      </c>
      <c r="J132" s="313">
        <f>'5'!J131</f>
        <v>0</v>
      </c>
      <c r="K132" s="313">
        <f>'5'!K131</f>
        <v>0</v>
      </c>
      <c r="L132" s="313">
        <f>'5'!L131</f>
        <v>0</v>
      </c>
      <c r="M132" s="313">
        <f>'5'!M131</f>
        <v>0</v>
      </c>
      <c r="N132" s="313">
        <f>'5'!N131</f>
        <v>0</v>
      </c>
      <c r="O132" s="313">
        <f>'5'!O131</f>
        <v>0</v>
      </c>
      <c r="P132" s="313">
        <f>'5'!P131</f>
        <v>0</v>
      </c>
      <c r="Q132" s="313">
        <f>'5'!Q131</f>
        <v>0</v>
      </c>
      <c r="R132" s="313">
        <f>'5'!R131</f>
        <v>0</v>
      </c>
      <c r="S132" s="331">
        <f>'5'!S131</f>
        <v>0</v>
      </c>
      <c r="T132" s="267">
        <f t="shared" ref="T132:T135" si="23">SUM(H132:S132)</f>
        <v>0</v>
      </c>
    </row>
    <row r="133" spans="1:20" s="26" customFormat="1" ht="45" customHeight="1">
      <c r="A133" s="667" t="str">
        <f t="shared" ref="A133:A137" ca="1" si="24">RIGHT(CELL("filename",A133),LEN(CELL("filename",A133))-FIND("]",CELL("filename",A133)))</f>
        <v>5（実績）</v>
      </c>
      <c r="B133" s="654" t="s">
        <v>282</v>
      </c>
      <c r="C133" s="655"/>
      <c r="D133" s="656">
        <f>'5'!D132</f>
        <v>0</v>
      </c>
      <c r="E133" s="658">
        <f>'5'!E132</f>
        <v>0</v>
      </c>
      <c r="F133" s="659"/>
      <c r="G133" s="192" t="s">
        <v>2</v>
      </c>
      <c r="H133" s="330">
        <f>'5'!H132</f>
        <v>0</v>
      </c>
      <c r="I133" s="330">
        <f>'5'!I132</f>
        <v>0</v>
      </c>
      <c r="J133" s="330">
        <f>'5'!J132</f>
        <v>0</v>
      </c>
      <c r="K133" s="330">
        <f>'5'!K132</f>
        <v>0</v>
      </c>
      <c r="L133" s="330">
        <f>'5'!L132</f>
        <v>0</v>
      </c>
      <c r="M133" s="330">
        <f>'5'!M132</f>
        <v>0</v>
      </c>
      <c r="N133" s="330">
        <f>'5'!N132</f>
        <v>0</v>
      </c>
      <c r="O133" s="330">
        <f>'5'!O132</f>
        <v>0</v>
      </c>
      <c r="P133" s="330">
        <f>'5'!P132</f>
        <v>0</v>
      </c>
      <c r="Q133" s="330">
        <f>'5'!Q132</f>
        <v>0</v>
      </c>
      <c r="R133" s="330">
        <f>'5'!R132</f>
        <v>0</v>
      </c>
      <c r="S133" s="330">
        <f>'5'!S132</f>
        <v>0</v>
      </c>
      <c r="T133" s="268">
        <f t="shared" si="23"/>
        <v>0</v>
      </c>
    </row>
    <row r="134" spans="1:20" s="26" customFormat="1" ht="45" customHeight="1" thickBot="1">
      <c r="A134" s="667" t="str">
        <f t="shared" ca="1" si="24"/>
        <v>5（実績）</v>
      </c>
      <c r="B134" s="654"/>
      <c r="C134" s="655"/>
      <c r="D134" s="657"/>
      <c r="E134" s="660"/>
      <c r="F134" s="661"/>
      <c r="G134" s="37" t="s">
        <v>180</v>
      </c>
      <c r="H134" s="314">
        <f>'5'!H133</f>
        <v>0</v>
      </c>
      <c r="I134" s="314">
        <f>'5'!I133</f>
        <v>0</v>
      </c>
      <c r="J134" s="314">
        <f>'5'!J133</f>
        <v>0</v>
      </c>
      <c r="K134" s="314">
        <f>'5'!K133</f>
        <v>0</v>
      </c>
      <c r="L134" s="314">
        <f>'5'!L133</f>
        <v>0</v>
      </c>
      <c r="M134" s="314">
        <f>'5'!M133</f>
        <v>0</v>
      </c>
      <c r="N134" s="314">
        <f>'5'!N133</f>
        <v>0</v>
      </c>
      <c r="O134" s="314">
        <f>'5'!O133</f>
        <v>0</v>
      </c>
      <c r="P134" s="314">
        <f>'5'!P133</f>
        <v>0</v>
      </c>
      <c r="Q134" s="314">
        <f>'5'!Q133</f>
        <v>0</v>
      </c>
      <c r="R134" s="314">
        <f>'5'!R133</f>
        <v>0</v>
      </c>
      <c r="S134" s="314">
        <f>'5'!S133</f>
        <v>0</v>
      </c>
      <c r="T134" s="320">
        <f t="shared" si="23"/>
        <v>0</v>
      </c>
    </row>
    <row r="135" spans="1:20" s="26" customFormat="1" ht="45" customHeight="1" thickTop="1" thickBot="1">
      <c r="A135" s="667" t="str">
        <f t="shared" ca="1" si="24"/>
        <v>5（実績）</v>
      </c>
      <c r="B135" s="662" t="s">
        <v>283</v>
      </c>
      <c r="C135" s="663"/>
      <c r="D135" s="371" t="str">
        <f>IF('5'!D134="","",'5'!D134)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5（実績）</v>
      </c>
      <c r="B136" s="549" t="s">
        <v>175</v>
      </c>
      <c r="C136" s="39" t="s">
        <v>284</v>
      </c>
      <c r="D136" s="371" t="str">
        <f>IF('5'!D135="","",'5'!D135)</f>
        <v/>
      </c>
      <c r="E136" s="664" t="str">
        <f>IF('5'!E135="","",'5'!E135)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5（実績）</v>
      </c>
      <c r="B137" s="550"/>
      <c r="C137" s="362" t="s">
        <v>285</v>
      </c>
      <c r="D137" s="371" t="str">
        <f>IF('5'!D136="","",'5'!D136)</f>
        <v/>
      </c>
      <c r="E137" s="664" t="str">
        <f>IF('5'!E136="","",'5'!E136)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'5'!D137</f>
        <v>0</v>
      </c>
      <c r="E138" s="670">
        <f>'5'!E137:F137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IF('5'!D138="","",'5'!D138)</f>
        <v/>
      </c>
      <c r="E139" s="501" t="str">
        <f>IF('5'!E138="","",'5'!E138)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IF('5'!D139="","",'5'!D139)</f>
        <v/>
      </c>
      <c r="E140" s="568" t="str">
        <f>IF('5'!E139="","",'5'!E139)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IF('5'!D140="","",'5'!D140)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'5'!J152</f>
        <v>30</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'5'!D157</f>
        <v>0</v>
      </c>
      <c r="E157" s="682"/>
      <c r="F157" s="682"/>
      <c r="G157" s="682"/>
      <c r="H157" s="329"/>
      <c r="I157" s="129"/>
      <c r="J157" s="315" t="s">
        <v>222</v>
      </c>
      <c r="K157" s="681">
        <f>'5'!K157:N157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5（実績）</v>
      </c>
      <c r="B162" s="533" t="s">
        <v>281</v>
      </c>
      <c r="C162" s="534"/>
      <c r="D162" s="370">
        <f>'5'!D161</f>
        <v>0</v>
      </c>
      <c r="E162" s="535"/>
      <c r="F162" s="536"/>
      <c r="G162" s="48" t="s">
        <v>1</v>
      </c>
      <c r="H162" s="313">
        <f>'5'!H161</f>
        <v>0</v>
      </c>
      <c r="I162" s="313">
        <f>'5'!I161</f>
        <v>0</v>
      </c>
      <c r="J162" s="313">
        <f>'5'!J161</f>
        <v>0</v>
      </c>
      <c r="K162" s="313">
        <f>'5'!K161</f>
        <v>0</v>
      </c>
      <c r="L162" s="313">
        <f>'5'!L161</f>
        <v>0</v>
      </c>
      <c r="M162" s="313">
        <f>'5'!M161</f>
        <v>0</v>
      </c>
      <c r="N162" s="313">
        <f>'5'!N161</f>
        <v>0</v>
      </c>
      <c r="O162" s="313">
        <f>'5'!O161</f>
        <v>0</v>
      </c>
      <c r="P162" s="313">
        <f>'5'!P161</f>
        <v>0</v>
      </c>
      <c r="Q162" s="313">
        <f>'5'!Q161</f>
        <v>0</v>
      </c>
      <c r="R162" s="313">
        <f>'5'!R161</f>
        <v>0</v>
      </c>
      <c r="S162" s="331">
        <f>'5'!S161</f>
        <v>0</v>
      </c>
      <c r="T162" s="267">
        <f t="shared" ref="T162:T165" si="29">SUM(H162:S162)</f>
        <v>0</v>
      </c>
    </row>
    <row r="163" spans="1:20" s="26" customFormat="1" ht="45" customHeight="1">
      <c r="A163" s="667" t="str">
        <f t="shared" ref="A163:A167" ca="1" si="30">RIGHT(CELL("filename",A163),LEN(CELL("filename",A163))-FIND("]",CELL("filename",A163)))</f>
        <v>5（実績）</v>
      </c>
      <c r="B163" s="654" t="s">
        <v>282</v>
      </c>
      <c r="C163" s="655"/>
      <c r="D163" s="656">
        <f>'5'!D162</f>
        <v>0</v>
      </c>
      <c r="E163" s="658">
        <f>'5'!E162</f>
        <v>0</v>
      </c>
      <c r="F163" s="659"/>
      <c r="G163" s="192" t="s">
        <v>2</v>
      </c>
      <c r="H163" s="330">
        <f>'5'!H162</f>
        <v>0</v>
      </c>
      <c r="I163" s="330">
        <f>'5'!I162</f>
        <v>0</v>
      </c>
      <c r="J163" s="330">
        <f>'5'!J162</f>
        <v>0</v>
      </c>
      <c r="K163" s="330">
        <f>'5'!K162</f>
        <v>0</v>
      </c>
      <c r="L163" s="330">
        <f>'5'!L162</f>
        <v>0</v>
      </c>
      <c r="M163" s="330">
        <f>'5'!M162</f>
        <v>0</v>
      </c>
      <c r="N163" s="330">
        <f>'5'!N162</f>
        <v>0</v>
      </c>
      <c r="O163" s="330">
        <f>'5'!O162</f>
        <v>0</v>
      </c>
      <c r="P163" s="330">
        <f>'5'!P162</f>
        <v>0</v>
      </c>
      <c r="Q163" s="330">
        <f>'5'!Q162</f>
        <v>0</v>
      </c>
      <c r="R163" s="330">
        <f>'5'!R162</f>
        <v>0</v>
      </c>
      <c r="S163" s="330">
        <f>'5'!S162</f>
        <v>0</v>
      </c>
      <c r="T163" s="268">
        <f t="shared" si="29"/>
        <v>0</v>
      </c>
    </row>
    <row r="164" spans="1:20" s="26" customFormat="1" ht="45" customHeight="1" thickBot="1">
      <c r="A164" s="667" t="str">
        <f t="shared" ca="1" si="30"/>
        <v>5（実績）</v>
      </c>
      <c r="B164" s="654"/>
      <c r="C164" s="655"/>
      <c r="D164" s="657"/>
      <c r="E164" s="660"/>
      <c r="F164" s="661"/>
      <c r="G164" s="37" t="s">
        <v>180</v>
      </c>
      <c r="H164" s="314">
        <f>'5'!H163</f>
        <v>0</v>
      </c>
      <c r="I164" s="314">
        <f>'5'!I163</f>
        <v>0</v>
      </c>
      <c r="J164" s="314">
        <f>'5'!J163</f>
        <v>0</v>
      </c>
      <c r="K164" s="314">
        <f>'5'!K163</f>
        <v>0</v>
      </c>
      <c r="L164" s="314">
        <f>'5'!L163</f>
        <v>0</v>
      </c>
      <c r="M164" s="314">
        <f>'5'!M163</f>
        <v>0</v>
      </c>
      <c r="N164" s="314">
        <f>'5'!N163</f>
        <v>0</v>
      </c>
      <c r="O164" s="314">
        <f>'5'!O163</f>
        <v>0</v>
      </c>
      <c r="P164" s="314">
        <f>'5'!P163</f>
        <v>0</v>
      </c>
      <c r="Q164" s="314">
        <f>'5'!Q163</f>
        <v>0</v>
      </c>
      <c r="R164" s="314">
        <f>'5'!R163</f>
        <v>0</v>
      </c>
      <c r="S164" s="314">
        <f>'5'!S163</f>
        <v>0</v>
      </c>
      <c r="T164" s="320">
        <f t="shared" si="29"/>
        <v>0</v>
      </c>
    </row>
    <row r="165" spans="1:20" s="26" customFormat="1" ht="45" customHeight="1" thickTop="1" thickBot="1">
      <c r="A165" s="667" t="str">
        <f t="shared" ca="1" si="30"/>
        <v>5（実績）</v>
      </c>
      <c r="B165" s="662" t="s">
        <v>283</v>
      </c>
      <c r="C165" s="663"/>
      <c r="D165" s="371" t="str">
        <f>IF('5'!D164="","",'5'!D164)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5（実績）</v>
      </c>
      <c r="B166" s="549" t="s">
        <v>175</v>
      </c>
      <c r="C166" s="39" t="s">
        <v>284</v>
      </c>
      <c r="D166" s="371" t="str">
        <f>IF('5'!D165="","",'5'!D165)</f>
        <v/>
      </c>
      <c r="E166" s="664" t="str">
        <f>IF('5'!E165="","",'5'!E165)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5（実績）</v>
      </c>
      <c r="B167" s="550"/>
      <c r="C167" s="362" t="s">
        <v>285</v>
      </c>
      <c r="D167" s="371" t="str">
        <f>IF('5'!D166="","",'5'!D166)</f>
        <v/>
      </c>
      <c r="E167" s="664" t="str">
        <f>IF('5'!E166="","",'5'!E166)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'5'!D167</f>
        <v>0</v>
      </c>
      <c r="E168" s="670">
        <f>'5'!E167:F167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IF('5'!D168="","",'5'!D168)</f>
        <v/>
      </c>
      <c r="E169" s="501" t="str">
        <f>IF('5'!E168="","",'5'!E168)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IF('5'!D169="","",'5'!D169)</f>
        <v/>
      </c>
      <c r="E170" s="568" t="str">
        <f>IF('5'!E169="","",'5'!E169)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IF('5'!D170="","",'5'!D170)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0lowzCjwSJvebbYesxEd9fnI/FwYdJrYiHTGyR1h+j3OEgQ1ityLZdkw0ltdYtfibJlQMTJbcxGKJb2kbj6+Vg==" saltValue="mtkt4M81CnPXsm29gL3Xog=="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xWindow="167" yWindow="481" count="7">
    <dataValidation type="list" allowBlank="1" showInputMessage="1" showErrorMessage="1" sqref="S64 S124 S4 S94 S34 S154" xr:uid="{00000000-0002-0000-2C00-000000000000}">
      <formula1>"有,無"</formula1>
    </dataValidation>
    <dataValidation type="custom" allowBlank="1" showInputMessage="1" showErrorMessage="1" sqref="H12:S14 E16:F17 E13:F14 D12:D17 K7:N7 D7:G7 D22 D19:E21 F19 F21" xr:uid="{00000000-0002-0000-2C00-000001000000}">
      <formula1>$S$4&lt;&gt;"無"</formula1>
    </dataValidation>
    <dataValidation type="custom" allowBlank="1" showInputMessage="1" showErrorMessage="1" sqref="D37:G37 K37:N37 H42:S44 D42:D47 E43:F44 E46:F47 D52 D49:E51 F49 F51" xr:uid="{00000000-0002-0000-2C00-000002000000}">
      <formula1>$S$34&lt;&gt;"無"</formula1>
    </dataValidation>
    <dataValidation type="custom" allowBlank="1" showInputMessage="1" showErrorMessage="1" sqref="D67:G67 K67:N67 H72:S74 D72:D77 E73:F74 E76:F77 D82 D79:E81 F79 F81" xr:uid="{00000000-0002-0000-2C00-000003000000}">
      <formula1>$S$64&lt;&gt;"無"</formula1>
    </dataValidation>
    <dataValidation type="custom" allowBlank="1" showInputMessage="1" showErrorMessage="1" sqref="D97:G97 K97:N97 H102:S104 D102:D107 E103:F104 E106:F107 D112 D109:E111 F109 F111" xr:uid="{00000000-0002-0000-2C00-000004000000}">
      <formula1>$S$94&lt;&gt;"無"</formula1>
    </dataValidation>
    <dataValidation type="custom" allowBlank="1" showInputMessage="1" showErrorMessage="1" sqref="D127:G127 K127:N127 H132:S134 D132:D137 E133:F134 E136:F137 D142 D139:E141 F139 F141" xr:uid="{00000000-0002-0000-2C00-000005000000}">
      <formula1>$S$124&lt;&gt;"無"</formula1>
    </dataValidation>
    <dataValidation type="custom" allowBlank="1" showInputMessage="1" showErrorMessage="1" sqref="J140 D157:G157 K157:N157 H162:S164 D162:D167 E163:F164 E166:F167 D172 D169:E171 F169 F171" xr:uid="{00000000-0002-0000-2C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FF0000"/>
  </sheetPr>
  <dimension ref="A1:AM191"/>
  <sheetViews>
    <sheetView view="pageBreakPreview" topLeftCell="E166"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'6'!J2</f>
        <v>31</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'6'!D7</f>
        <v>0</v>
      </c>
      <c r="E7" s="682"/>
      <c r="F7" s="682"/>
      <c r="G7" s="682"/>
      <c r="H7" s="329"/>
      <c r="I7" s="129"/>
      <c r="J7" s="315" t="s">
        <v>222</v>
      </c>
      <c r="K7" s="681">
        <f>'6'!K7:N7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6（実績）</v>
      </c>
      <c r="B12" s="533" t="s">
        <v>281</v>
      </c>
      <c r="C12" s="534"/>
      <c r="D12" s="370">
        <f>'6'!D11</f>
        <v>0</v>
      </c>
      <c r="E12" s="535"/>
      <c r="F12" s="536"/>
      <c r="G12" s="48" t="s">
        <v>1</v>
      </c>
      <c r="H12" s="313">
        <f>'6'!H11</f>
        <v>0</v>
      </c>
      <c r="I12" s="313">
        <f>'6'!I11</f>
        <v>0</v>
      </c>
      <c r="J12" s="313">
        <f>'6'!J11</f>
        <v>0</v>
      </c>
      <c r="K12" s="313">
        <f>'6'!K11</f>
        <v>0</v>
      </c>
      <c r="L12" s="313">
        <f>'6'!L11</f>
        <v>0</v>
      </c>
      <c r="M12" s="313">
        <f>'6'!M11</f>
        <v>0</v>
      </c>
      <c r="N12" s="313">
        <f>'6'!N11</f>
        <v>0</v>
      </c>
      <c r="O12" s="313">
        <f>'6'!O11</f>
        <v>0</v>
      </c>
      <c r="P12" s="313">
        <f>'6'!P11</f>
        <v>0</v>
      </c>
      <c r="Q12" s="313">
        <f>'6'!Q11</f>
        <v>0</v>
      </c>
      <c r="R12" s="313">
        <f>'6'!R11</f>
        <v>0</v>
      </c>
      <c r="S12" s="331">
        <f>'6'!S11</f>
        <v>0</v>
      </c>
      <c r="T12" s="267">
        <f t="shared" ref="T12:T17" si="0">SUM(H12:S12)</f>
        <v>0</v>
      </c>
    </row>
    <row r="13" spans="1:39" s="26" customFormat="1" ht="45" customHeight="1">
      <c r="A13" s="667" t="str">
        <f t="shared" ref="A13:A17" ca="1" si="1">RIGHT(CELL("filename",A13),LEN(CELL("filename",A13))-FIND("]",CELL("filename",A13)))</f>
        <v>6（実績）</v>
      </c>
      <c r="B13" s="654" t="s">
        <v>282</v>
      </c>
      <c r="C13" s="655"/>
      <c r="D13" s="656">
        <f>'6'!D12</f>
        <v>0</v>
      </c>
      <c r="E13" s="658">
        <f>'6'!E12</f>
        <v>0</v>
      </c>
      <c r="F13" s="659"/>
      <c r="G13" s="192" t="s">
        <v>2</v>
      </c>
      <c r="H13" s="330">
        <f>'6'!H12</f>
        <v>0</v>
      </c>
      <c r="I13" s="330">
        <f>'6'!I12</f>
        <v>0</v>
      </c>
      <c r="J13" s="330">
        <f>'6'!J12</f>
        <v>0</v>
      </c>
      <c r="K13" s="330">
        <f>'6'!K12</f>
        <v>0</v>
      </c>
      <c r="L13" s="330">
        <f>'6'!L12</f>
        <v>0</v>
      </c>
      <c r="M13" s="330">
        <f>'6'!M12</f>
        <v>0</v>
      </c>
      <c r="N13" s="330">
        <f>'6'!N12</f>
        <v>0</v>
      </c>
      <c r="O13" s="330">
        <f>'6'!O12</f>
        <v>0</v>
      </c>
      <c r="P13" s="330">
        <f>'6'!P12</f>
        <v>0</v>
      </c>
      <c r="Q13" s="330">
        <f>'6'!Q12</f>
        <v>0</v>
      </c>
      <c r="R13" s="330">
        <f>'6'!R12</f>
        <v>0</v>
      </c>
      <c r="S13" s="330">
        <f>'6'!S12</f>
        <v>0</v>
      </c>
      <c r="T13" s="268">
        <f t="shared" si="0"/>
        <v>0</v>
      </c>
    </row>
    <row r="14" spans="1:39" s="26" customFormat="1" ht="45" customHeight="1" thickBot="1">
      <c r="A14" s="667" t="str">
        <f t="shared" ca="1" si="1"/>
        <v>6（実績）</v>
      </c>
      <c r="B14" s="654"/>
      <c r="C14" s="655"/>
      <c r="D14" s="657"/>
      <c r="E14" s="660"/>
      <c r="F14" s="661"/>
      <c r="G14" s="37" t="s">
        <v>180</v>
      </c>
      <c r="H14" s="314">
        <f>'6'!H13</f>
        <v>0</v>
      </c>
      <c r="I14" s="314">
        <f>'6'!I13</f>
        <v>0</v>
      </c>
      <c r="J14" s="314">
        <f>'6'!J13</f>
        <v>0</v>
      </c>
      <c r="K14" s="314">
        <f>'6'!K13</f>
        <v>0</v>
      </c>
      <c r="L14" s="314">
        <f>'6'!L13</f>
        <v>0</v>
      </c>
      <c r="M14" s="314">
        <f>'6'!M13</f>
        <v>0</v>
      </c>
      <c r="N14" s="314">
        <f>'6'!N13</f>
        <v>0</v>
      </c>
      <c r="O14" s="314">
        <f>'6'!O13</f>
        <v>0</v>
      </c>
      <c r="P14" s="314">
        <f>'6'!P13</f>
        <v>0</v>
      </c>
      <c r="Q14" s="314">
        <f>'6'!Q13</f>
        <v>0</v>
      </c>
      <c r="R14" s="314">
        <f>'6'!R13</f>
        <v>0</v>
      </c>
      <c r="S14" s="314">
        <f>'6'!S13</f>
        <v>0</v>
      </c>
      <c r="T14" s="320">
        <f t="shared" si="0"/>
        <v>0</v>
      </c>
    </row>
    <row r="15" spans="1:39" s="26" customFormat="1" ht="45" customHeight="1" thickTop="1" thickBot="1">
      <c r="A15" s="667" t="str">
        <f t="shared" ca="1" si="1"/>
        <v>6（実績）</v>
      </c>
      <c r="B15" s="662" t="s">
        <v>283</v>
      </c>
      <c r="C15" s="663"/>
      <c r="D15" s="371" t="str">
        <f>IF('6'!D14="","",'6'!D14)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6（実績）</v>
      </c>
      <c r="B16" s="549" t="s">
        <v>175</v>
      </c>
      <c r="C16" s="39" t="s">
        <v>284</v>
      </c>
      <c r="D16" s="371" t="str">
        <f>IF('6'!D15="","",'6'!D15)</f>
        <v/>
      </c>
      <c r="E16" s="664" t="str">
        <f>IF('6'!E15="","",'6'!E15)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6（実績）</v>
      </c>
      <c r="B17" s="550"/>
      <c r="C17" s="362" t="s">
        <v>285</v>
      </c>
      <c r="D17" s="371" t="str">
        <f>IF('6'!D16="","",'6'!D16)</f>
        <v/>
      </c>
      <c r="E17" s="664" t="str">
        <f>IF('6'!E16="","",'6'!E16)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'6'!D17</f>
        <v>0</v>
      </c>
      <c r="E18" s="670">
        <f>'6'!E17:F17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IF('6'!D18="","",'6'!D18)</f>
        <v/>
      </c>
      <c r="E19" s="501" t="str">
        <f>IF('6'!E18="","",'6'!E18)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IF('6'!D19="","",'6'!D19)</f>
        <v/>
      </c>
      <c r="E20" s="568" t="str">
        <f>IF('6'!E19="","",'6'!E19)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IF('6'!D20="","",'6'!D20)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'6'!J32</f>
        <v>32</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'6'!D37</f>
        <v>0</v>
      </c>
      <c r="E37" s="682"/>
      <c r="F37" s="682"/>
      <c r="G37" s="682"/>
      <c r="H37" s="329"/>
      <c r="I37" s="129"/>
      <c r="J37" s="315" t="s">
        <v>222</v>
      </c>
      <c r="K37" s="681">
        <f>'6'!K37:N37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6（実績）</v>
      </c>
      <c r="B42" s="533" t="s">
        <v>281</v>
      </c>
      <c r="C42" s="534"/>
      <c r="D42" s="370">
        <f>'6'!D41</f>
        <v>0</v>
      </c>
      <c r="E42" s="535"/>
      <c r="F42" s="536"/>
      <c r="G42" s="48" t="s">
        <v>1</v>
      </c>
      <c r="H42" s="313">
        <f>'6'!H41</f>
        <v>0</v>
      </c>
      <c r="I42" s="313">
        <f>'6'!I41</f>
        <v>0</v>
      </c>
      <c r="J42" s="313">
        <f>'6'!J41</f>
        <v>0</v>
      </c>
      <c r="K42" s="313">
        <f>'6'!K41</f>
        <v>0</v>
      </c>
      <c r="L42" s="313">
        <f>'6'!L41</f>
        <v>0</v>
      </c>
      <c r="M42" s="313">
        <f>'6'!M41</f>
        <v>0</v>
      </c>
      <c r="N42" s="313">
        <f>'6'!N41</f>
        <v>0</v>
      </c>
      <c r="O42" s="313">
        <f>'6'!O41</f>
        <v>0</v>
      </c>
      <c r="P42" s="313">
        <f>'6'!P41</f>
        <v>0</v>
      </c>
      <c r="Q42" s="313">
        <f>'6'!Q41</f>
        <v>0</v>
      </c>
      <c r="R42" s="313">
        <f>'6'!R41</f>
        <v>0</v>
      </c>
      <c r="S42" s="331">
        <f>'6'!S41</f>
        <v>0</v>
      </c>
      <c r="T42" s="267">
        <f t="shared" ref="T42:T45" si="5">SUM(H42:S42)</f>
        <v>0</v>
      </c>
    </row>
    <row r="43" spans="1:39" s="26" customFormat="1" ht="45" customHeight="1">
      <c r="A43" s="667" t="str">
        <f t="shared" ref="A43:A47" ca="1" si="6">RIGHT(CELL("filename",A43),LEN(CELL("filename",A43))-FIND("]",CELL("filename",A43)))</f>
        <v>6（実績）</v>
      </c>
      <c r="B43" s="654" t="s">
        <v>282</v>
      </c>
      <c r="C43" s="655"/>
      <c r="D43" s="656">
        <f>'6'!D42</f>
        <v>0</v>
      </c>
      <c r="E43" s="658">
        <f>'6'!E42</f>
        <v>0</v>
      </c>
      <c r="F43" s="659"/>
      <c r="G43" s="192" t="s">
        <v>2</v>
      </c>
      <c r="H43" s="330">
        <f>'6'!H42</f>
        <v>0</v>
      </c>
      <c r="I43" s="330">
        <f>'6'!I42</f>
        <v>0</v>
      </c>
      <c r="J43" s="330">
        <f>'6'!J42</f>
        <v>0</v>
      </c>
      <c r="K43" s="330">
        <f>'6'!K42</f>
        <v>0</v>
      </c>
      <c r="L43" s="330">
        <f>'6'!L42</f>
        <v>0</v>
      </c>
      <c r="M43" s="330">
        <f>'6'!M42</f>
        <v>0</v>
      </c>
      <c r="N43" s="330">
        <f>'6'!N42</f>
        <v>0</v>
      </c>
      <c r="O43" s="330">
        <f>'6'!O42</f>
        <v>0</v>
      </c>
      <c r="P43" s="330">
        <f>'6'!P42</f>
        <v>0</v>
      </c>
      <c r="Q43" s="330">
        <f>'6'!Q42</f>
        <v>0</v>
      </c>
      <c r="R43" s="330">
        <f>'6'!R42</f>
        <v>0</v>
      </c>
      <c r="S43" s="330">
        <f>'6'!S42</f>
        <v>0</v>
      </c>
      <c r="T43" s="268">
        <f t="shared" si="5"/>
        <v>0</v>
      </c>
    </row>
    <row r="44" spans="1:39" s="26" customFormat="1" ht="45" customHeight="1" thickBot="1">
      <c r="A44" s="667" t="str">
        <f t="shared" ca="1" si="6"/>
        <v>6（実績）</v>
      </c>
      <c r="B44" s="654"/>
      <c r="C44" s="655"/>
      <c r="D44" s="657"/>
      <c r="E44" s="660"/>
      <c r="F44" s="661"/>
      <c r="G44" s="37" t="s">
        <v>180</v>
      </c>
      <c r="H44" s="314">
        <f>'6'!H43</f>
        <v>0</v>
      </c>
      <c r="I44" s="314">
        <f>'6'!I43</f>
        <v>0</v>
      </c>
      <c r="J44" s="314">
        <f>'6'!J43</f>
        <v>0</v>
      </c>
      <c r="K44" s="314">
        <f>'6'!K43</f>
        <v>0</v>
      </c>
      <c r="L44" s="314">
        <f>'6'!L43</f>
        <v>0</v>
      </c>
      <c r="M44" s="314">
        <f>'6'!M43</f>
        <v>0</v>
      </c>
      <c r="N44" s="314">
        <f>'6'!N43</f>
        <v>0</v>
      </c>
      <c r="O44" s="314">
        <f>'6'!O43</f>
        <v>0</v>
      </c>
      <c r="P44" s="314">
        <f>'6'!P43</f>
        <v>0</v>
      </c>
      <c r="Q44" s="314">
        <f>'6'!Q43</f>
        <v>0</v>
      </c>
      <c r="R44" s="314">
        <f>'6'!R43</f>
        <v>0</v>
      </c>
      <c r="S44" s="314">
        <f>'6'!S43</f>
        <v>0</v>
      </c>
      <c r="T44" s="320">
        <f t="shared" si="5"/>
        <v>0</v>
      </c>
    </row>
    <row r="45" spans="1:39" s="26" customFormat="1" ht="45" customHeight="1" thickTop="1" thickBot="1">
      <c r="A45" s="667" t="str">
        <f t="shared" ca="1" si="6"/>
        <v>6（実績）</v>
      </c>
      <c r="B45" s="662" t="s">
        <v>283</v>
      </c>
      <c r="C45" s="663"/>
      <c r="D45" s="371" t="str">
        <f>IF('6'!D44="","",'6'!D44)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6（実績）</v>
      </c>
      <c r="B46" s="549" t="s">
        <v>175</v>
      </c>
      <c r="C46" s="39" t="s">
        <v>284</v>
      </c>
      <c r="D46" s="371" t="str">
        <f>IF('6'!D45="","",'6'!D45)</f>
        <v/>
      </c>
      <c r="E46" s="664" t="str">
        <f>IF('6'!E45="","",'6'!E45)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6（実績）</v>
      </c>
      <c r="B47" s="550"/>
      <c r="C47" s="362" t="s">
        <v>285</v>
      </c>
      <c r="D47" s="371" t="str">
        <f>IF('6'!D46="","",'6'!D46)</f>
        <v/>
      </c>
      <c r="E47" s="664" t="str">
        <f>IF('6'!E46="","",'6'!E46)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'6'!D47</f>
        <v>0</v>
      </c>
      <c r="E48" s="670">
        <f>'6'!E47:F47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IF('6'!D48="","",'6'!D48)</f>
        <v/>
      </c>
      <c r="E49" s="501" t="str">
        <f>IF('6'!E48="","",'6'!E48)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IF('6'!D49="","",'6'!D49)</f>
        <v/>
      </c>
      <c r="E50" s="568" t="str">
        <f>IF('6'!E49="","",'6'!E49)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IF('6'!D50="","",'6'!D50)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'6'!J62</f>
        <v>33</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'6'!D67</f>
        <v>0</v>
      </c>
      <c r="E67" s="682"/>
      <c r="F67" s="682"/>
      <c r="G67" s="682"/>
      <c r="H67" s="329"/>
      <c r="I67" s="129"/>
      <c r="J67" s="315" t="s">
        <v>222</v>
      </c>
      <c r="K67" s="681">
        <f>'6'!K67:N67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6（実績）</v>
      </c>
      <c r="B72" s="533" t="s">
        <v>281</v>
      </c>
      <c r="C72" s="534"/>
      <c r="D72" s="370">
        <f>'6'!D71</f>
        <v>0</v>
      </c>
      <c r="E72" s="535"/>
      <c r="F72" s="536"/>
      <c r="G72" s="48" t="s">
        <v>1</v>
      </c>
      <c r="H72" s="313">
        <f>'6'!H71</f>
        <v>0</v>
      </c>
      <c r="I72" s="313">
        <f>'6'!I71</f>
        <v>0</v>
      </c>
      <c r="J72" s="313">
        <f>'6'!J71</f>
        <v>0</v>
      </c>
      <c r="K72" s="313">
        <f>'6'!K71</f>
        <v>0</v>
      </c>
      <c r="L72" s="313">
        <f>'6'!L71</f>
        <v>0</v>
      </c>
      <c r="M72" s="313">
        <f>'6'!M71</f>
        <v>0</v>
      </c>
      <c r="N72" s="313">
        <f>'6'!N71</f>
        <v>0</v>
      </c>
      <c r="O72" s="313">
        <f>'6'!O71</f>
        <v>0</v>
      </c>
      <c r="P72" s="313">
        <f>'6'!P71</f>
        <v>0</v>
      </c>
      <c r="Q72" s="313">
        <f>'6'!Q71</f>
        <v>0</v>
      </c>
      <c r="R72" s="313">
        <f>'6'!R71</f>
        <v>0</v>
      </c>
      <c r="S72" s="331">
        <f>'6'!S71</f>
        <v>0</v>
      </c>
      <c r="T72" s="267">
        <f t="shared" ref="T72:T75" si="11">SUM(H72:S72)</f>
        <v>0</v>
      </c>
    </row>
    <row r="73" spans="1:39" s="26" customFormat="1" ht="45" customHeight="1">
      <c r="A73" s="667" t="str">
        <f t="shared" ref="A73:A77" ca="1" si="12">RIGHT(CELL("filename",A73),LEN(CELL("filename",A73))-FIND("]",CELL("filename",A73)))</f>
        <v>6（実績）</v>
      </c>
      <c r="B73" s="654" t="s">
        <v>282</v>
      </c>
      <c r="C73" s="655"/>
      <c r="D73" s="656">
        <f>'6'!D72</f>
        <v>0</v>
      </c>
      <c r="E73" s="658">
        <f>'6'!E72</f>
        <v>0</v>
      </c>
      <c r="F73" s="659"/>
      <c r="G73" s="192" t="s">
        <v>2</v>
      </c>
      <c r="H73" s="330">
        <f>'6'!H72</f>
        <v>0</v>
      </c>
      <c r="I73" s="330">
        <f>'6'!I72</f>
        <v>0</v>
      </c>
      <c r="J73" s="330">
        <f>'6'!J72</f>
        <v>0</v>
      </c>
      <c r="K73" s="330">
        <f>'6'!K72</f>
        <v>0</v>
      </c>
      <c r="L73" s="330">
        <f>'6'!L72</f>
        <v>0</v>
      </c>
      <c r="M73" s="330">
        <f>'6'!M72</f>
        <v>0</v>
      </c>
      <c r="N73" s="330">
        <f>'6'!N72</f>
        <v>0</v>
      </c>
      <c r="O73" s="330">
        <f>'6'!O72</f>
        <v>0</v>
      </c>
      <c r="P73" s="330">
        <f>'6'!P72</f>
        <v>0</v>
      </c>
      <c r="Q73" s="330">
        <f>'6'!Q72</f>
        <v>0</v>
      </c>
      <c r="R73" s="330">
        <f>'6'!R72</f>
        <v>0</v>
      </c>
      <c r="S73" s="330">
        <f>'6'!S72</f>
        <v>0</v>
      </c>
      <c r="T73" s="268">
        <f t="shared" si="11"/>
        <v>0</v>
      </c>
    </row>
    <row r="74" spans="1:39" s="26" customFormat="1" ht="45" customHeight="1" thickBot="1">
      <c r="A74" s="667" t="str">
        <f t="shared" ca="1" si="12"/>
        <v>6（実績）</v>
      </c>
      <c r="B74" s="654"/>
      <c r="C74" s="655"/>
      <c r="D74" s="657"/>
      <c r="E74" s="660"/>
      <c r="F74" s="661"/>
      <c r="G74" s="37" t="s">
        <v>180</v>
      </c>
      <c r="H74" s="314">
        <f>'6'!H73</f>
        <v>0</v>
      </c>
      <c r="I74" s="314">
        <f>'6'!I73</f>
        <v>0</v>
      </c>
      <c r="J74" s="314">
        <f>'6'!J73</f>
        <v>0</v>
      </c>
      <c r="K74" s="314">
        <f>'6'!K73</f>
        <v>0</v>
      </c>
      <c r="L74" s="314">
        <f>'6'!L73</f>
        <v>0</v>
      </c>
      <c r="M74" s="314">
        <f>'6'!M73</f>
        <v>0</v>
      </c>
      <c r="N74" s="314">
        <f>'6'!N73</f>
        <v>0</v>
      </c>
      <c r="O74" s="314">
        <f>'6'!O73</f>
        <v>0</v>
      </c>
      <c r="P74" s="314">
        <f>'6'!P73</f>
        <v>0</v>
      </c>
      <c r="Q74" s="314">
        <f>'6'!Q73</f>
        <v>0</v>
      </c>
      <c r="R74" s="314">
        <f>'6'!R73</f>
        <v>0</v>
      </c>
      <c r="S74" s="314">
        <f>'6'!S73</f>
        <v>0</v>
      </c>
      <c r="T74" s="320">
        <f t="shared" si="11"/>
        <v>0</v>
      </c>
    </row>
    <row r="75" spans="1:39" s="26" customFormat="1" ht="45" customHeight="1" thickTop="1" thickBot="1">
      <c r="A75" s="667" t="str">
        <f t="shared" ca="1" si="12"/>
        <v>6（実績）</v>
      </c>
      <c r="B75" s="662" t="s">
        <v>283</v>
      </c>
      <c r="C75" s="663"/>
      <c r="D75" s="371" t="str">
        <f>IF('6'!D74="","",'6'!D74)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6（実績）</v>
      </c>
      <c r="B76" s="549" t="s">
        <v>175</v>
      </c>
      <c r="C76" s="39" t="s">
        <v>284</v>
      </c>
      <c r="D76" s="371" t="str">
        <f>IF('6'!D75="","",'6'!D75)</f>
        <v/>
      </c>
      <c r="E76" s="664" t="str">
        <f>IF('6'!E75="","",'6'!E75)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6（実績）</v>
      </c>
      <c r="B77" s="550"/>
      <c r="C77" s="362" t="s">
        <v>285</v>
      </c>
      <c r="D77" s="371" t="str">
        <f>IF('6'!D76="","",'6'!D76)</f>
        <v/>
      </c>
      <c r="E77" s="664" t="str">
        <f>IF('6'!E76="","",'6'!E76)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'6'!D77</f>
        <v>0</v>
      </c>
      <c r="E78" s="670">
        <f>'6'!E77:F77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IF('6'!D78="","",'6'!D78)</f>
        <v/>
      </c>
      <c r="E79" s="501" t="str">
        <f>IF('6'!E78="","",'6'!E78)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IF('6'!D79="","",'6'!D79)</f>
        <v/>
      </c>
      <c r="E80" s="568" t="str">
        <f>IF('6'!E79="","",'6'!E79)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IF('6'!D80="","",'6'!D80)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'6'!J92</f>
        <v>34</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'6'!D97</f>
        <v>0</v>
      </c>
      <c r="E97" s="682"/>
      <c r="F97" s="682"/>
      <c r="G97" s="682"/>
      <c r="H97" s="329"/>
      <c r="I97" s="129"/>
      <c r="J97" s="315" t="s">
        <v>222</v>
      </c>
      <c r="K97" s="681">
        <f>'6'!K97:N97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6（実績）</v>
      </c>
      <c r="B102" s="533" t="s">
        <v>281</v>
      </c>
      <c r="C102" s="534"/>
      <c r="D102" s="370">
        <f>'6'!D101</f>
        <v>0</v>
      </c>
      <c r="E102" s="535"/>
      <c r="F102" s="536"/>
      <c r="G102" s="48" t="s">
        <v>1</v>
      </c>
      <c r="H102" s="313">
        <f>'6'!H101</f>
        <v>0</v>
      </c>
      <c r="I102" s="313">
        <f>'6'!I101</f>
        <v>0</v>
      </c>
      <c r="J102" s="313">
        <f>'6'!J101</f>
        <v>0</v>
      </c>
      <c r="K102" s="313">
        <f>'6'!K101</f>
        <v>0</v>
      </c>
      <c r="L102" s="313">
        <f>'6'!L101</f>
        <v>0</v>
      </c>
      <c r="M102" s="313">
        <f>'6'!M101</f>
        <v>0</v>
      </c>
      <c r="N102" s="313">
        <f>'6'!N101</f>
        <v>0</v>
      </c>
      <c r="O102" s="313">
        <f>'6'!O101</f>
        <v>0</v>
      </c>
      <c r="P102" s="313">
        <f>'6'!P101</f>
        <v>0</v>
      </c>
      <c r="Q102" s="313">
        <f>'6'!Q101</f>
        <v>0</v>
      </c>
      <c r="R102" s="313">
        <f>'6'!R101</f>
        <v>0</v>
      </c>
      <c r="S102" s="331">
        <f>'6'!S101</f>
        <v>0</v>
      </c>
      <c r="T102" s="267">
        <f t="shared" ref="T102:T105" si="17">SUM(H102:S102)</f>
        <v>0</v>
      </c>
    </row>
    <row r="103" spans="1:20" s="26" customFormat="1" ht="45" customHeight="1">
      <c r="A103" s="667" t="str">
        <f t="shared" ref="A103:A107" ca="1" si="18">RIGHT(CELL("filename",A103),LEN(CELL("filename",A103))-FIND("]",CELL("filename",A103)))</f>
        <v>6（実績）</v>
      </c>
      <c r="B103" s="654" t="s">
        <v>282</v>
      </c>
      <c r="C103" s="655"/>
      <c r="D103" s="656">
        <f>'6'!D102</f>
        <v>0</v>
      </c>
      <c r="E103" s="658">
        <f>'6'!E102</f>
        <v>0</v>
      </c>
      <c r="F103" s="659"/>
      <c r="G103" s="192" t="s">
        <v>2</v>
      </c>
      <c r="H103" s="330">
        <f>'6'!H102</f>
        <v>0</v>
      </c>
      <c r="I103" s="330">
        <f>'6'!I102</f>
        <v>0</v>
      </c>
      <c r="J103" s="330">
        <f>'6'!J102</f>
        <v>0</v>
      </c>
      <c r="K103" s="330">
        <f>'6'!K102</f>
        <v>0</v>
      </c>
      <c r="L103" s="330">
        <f>'6'!L102</f>
        <v>0</v>
      </c>
      <c r="M103" s="330">
        <f>'6'!M102</f>
        <v>0</v>
      </c>
      <c r="N103" s="330">
        <f>'6'!N102</f>
        <v>0</v>
      </c>
      <c r="O103" s="330">
        <f>'6'!O102</f>
        <v>0</v>
      </c>
      <c r="P103" s="330">
        <f>'6'!P102</f>
        <v>0</v>
      </c>
      <c r="Q103" s="330">
        <f>'6'!Q102</f>
        <v>0</v>
      </c>
      <c r="R103" s="330">
        <f>'6'!R102</f>
        <v>0</v>
      </c>
      <c r="S103" s="330">
        <f>'6'!S102</f>
        <v>0</v>
      </c>
      <c r="T103" s="268">
        <f t="shared" si="17"/>
        <v>0</v>
      </c>
    </row>
    <row r="104" spans="1:20" s="26" customFormat="1" ht="45" customHeight="1" thickBot="1">
      <c r="A104" s="667" t="str">
        <f t="shared" ca="1" si="18"/>
        <v>6（実績）</v>
      </c>
      <c r="B104" s="654"/>
      <c r="C104" s="655"/>
      <c r="D104" s="657"/>
      <c r="E104" s="660"/>
      <c r="F104" s="661"/>
      <c r="G104" s="37" t="s">
        <v>180</v>
      </c>
      <c r="H104" s="314">
        <f>'6'!H103</f>
        <v>0</v>
      </c>
      <c r="I104" s="314">
        <f>'6'!I103</f>
        <v>0</v>
      </c>
      <c r="J104" s="314">
        <f>'6'!J103</f>
        <v>0</v>
      </c>
      <c r="K104" s="314">
        <f>'6'!K103</f>
        <v>0</v>
      </c>
      <c r="L104" s="314">
        <f>'6'!L103</f>
        <v>0</v>
      </c>
      <c r="M104" s="314">
        <f>'6'!M103</f>
        <v>0</v>
      </c>
      <c r="N104" s="314">
        <f>'6'!N103</f>
        <v>0</v>
      </c>
      <c r="O104" s="314">
        <f>'6'!O103</f>
        <v>0</v>
      </c>
      <c r="P104" s="314">
        <f>'6'!P103</f>
        <v>0</v>
      </c>
      <c r="Q104" s="314">
        <f>'6'!Q103</f>
        <v>0</v>
      </c>
      <c r="R104" s="314">
        <f>'6'!R103</f>
        <v>0</v>
      </c>
      <c r="S104" s="314">
        <f>'6'!S103</f>
        <v>0</v>
      </c>
      <c r="T104" s="320">
        <f t="shared" si="17"/>
        <v>0</v>
      </c>
    </row>
    <row r="105" spans="1:20" s="26" customFormat="1" ht="45" customHeight="1" thickTop="1" thickBot="1">
      <c r="A105" s="667" t="str">
        <f t="shared" ca="1" si="18"/>
        <v>6（実績）</v>
      </c>
      <c r="B105" s="662" t="s">
        <v>283</v>
      </c>
      <c r="C105" s="663"/>
      <c r="D105" s="371" t="str">
        <f>IF('6'!D104="","",'6'!D104)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6（実績）</v>
      </c>
      <c r="B106" s="549" t="s">
        <v>175</v>
      </c>
      <c r="C106" s="39" t="s">
        <v>284</v>
      </c>
      <c r="D106" s="371" t="str">
        <f>IF('6'!D105="","",'6'!D105)</f>
        <v/>
      </c>
      <c r="E106" s="664" t="str">
        <f>IF('6'!E105="","",'6'!E105)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6（実績）</v>
      </c>
      <c r="B107" s="550"/>
      <c r="C107" s="362" t="s">
        <v>285</v>
      </c>
      <c r="D107" s="371" t="str">
        <f>IF('6'!D106="","",'6'!D106)</f>
        <v/>
      </c>
      <c r="E107" s="664" t="str">
        <f>IF('6'!E106="","",'6'!E106)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'6'!D107</f>
        <v>0</v>
      </c>
      <c r="E108" s="670">
        <f>'6'!E107:F107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IF('6'!D108="","",'6'!D108)</f>
        <v/>
      </c>
      <c r="E109" s="501" t="str">
        <f>IF('6'!E108="","",'6'!E108)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IF('6'!D109="","",'6'!D109)</f>
        <v/>
      </c>
      <c r="E110" s="568" t="str">
        <f>IF('6'!E109="","",'6'!E109)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IF('6'!D110="","",'6'!D110)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'6'!J122</f>
        <v>35</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'6'!D127</f>
        <v>0</v>
      </c>
      <c r="E127" s="682"/>
      <c r="F127" s="682"/>
      <c r="G127" s="682"/>
      <c r="H127" s="329"/>
      <c r="I127" s="129"/>
      <c r="J127" s="315" t="s">
        <v>222</v>
      </c>
      <c r="K127" s="681">
        <f>'6'!K127:N127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6（実績）</v>
      </c>
      <c r="B132" s="533" t="s">
        <v>281</v>
      </c>
      <c r="C132" s="534"/>
      <c r="D132" s="370">
        <f>'6'!D131</f>
        <v>0</v>
      </c>
      <c r="E132" s="535"/>
      <c r="F132" s="536"/>
      <c r="G132" s="48" t="s">
        <v>1</v>
      </c>
      <c r="H132" s="313">
        <f>'6'!H131</f>
        <v>0</v>
      </c>
      <c r="I132" s="313">
        <f>'6'!I131</f>
        <v>0</v>
      </c>
      <c r="J132" s="313">
        <f>'6'!J131</f>
        <v>0</v>
      </c>
      <c r="K132" s="313">
        <f>'6'!K131</f>
        <v>0</v>
      </c>
      <c r="L132" s="313">
        <f>'6'!L131</f>
        <v>0</v>
      </c>
      <c r="M132" s="313">
        <f>'6'!M131</f>
        <v>0</v>
      </c>
      <c r="N132" s="313">
        <f>'6'!N131</f>
        <v>0</v>
      </c>
      <c r="O132" s="313">
        <f>'6'!O131</f>
        <v>0</v>
      </c>
      <c r="P132" s="313">
        <f>'6'!P131</f>
        <v>0</v>
      </c>
      <c r="Q132" s="313">
        <f>'6'!Q131</f>
        <v>0</v>
      </c>
      <c r="R132" s="313">
        <f>'6'!R131</f>
        <v>0</v>
      </c>
      <c r="S132" s="331">
        <f>'6'!S131</f>
        <v>0</v>
      </c>
      <c r="T132" s="267">
        <f t="shared" ref="T132:T135" si="23">SUM(H132:S132)</f>
        <v>0</v>
      </c>
    </row>
    <row r="133" spans="1:20" s="26" customFormat="1" ht="45" customHeight="1">
      <c r="A133" s="667" t="str">
        <f t="shared" ref="A133:A137" ca="1" si="24">RIGHT(CELL("filename",A133),LEN(CELL("filename",A133))-FIND("]",CELL("filename",A133)))</f>
        <v>6（実績）</v>
      </c>
      <c r="B133" s="654" t="s">
        <v>282</v>
      </c>
      <c r="C133" s="655"/>
      <c r="D133" s="656">
        <f>'6'!D132</f>
        <v>0</v>
      </c>
      <c r="E133" s="658">
        <f>'6'!E132</f>
        <v>0</v>
      </c>
      <c r="F133" s="659"/>
      <c r="G133" s="192" t="s">
        <v>2</v>
      </c>
      <c r="H133" s="330">
        <f>'6'!H132</f>
        <v>0</v>
      </c>
      <c r="I133" s="330">
        <f>'6'!I132</f>
        <v>0</v>
      </c>
      <c r="J133" s="330">
        <f>'6'!J132</f>
        <v>0</v>
      </c>
      <c r="K133" s="330">
        <f>'6'!K132</f>
        <v>0</v>
      </c>
      <c r="L133" s="330">
        <f>'6'!L132</f>
        <v>0</v>
      </c>
      <c r="M133" s="330">
        <f>'6'!M132</f>
        <v>0</v>
      </c>
      <c r="N133" s="330">
        <f>'6'!N132</f>
        <v>0</v>
      </c>
      <c r="O133" s="330">
        <f>'6'!O132</f>
        <v>0</v>
      </c>
      <c r="P133" s="330">
        <f>'6'!P132</f>
        <v>0</v>
      </c>
      <c r="Q133" s="330">
        <f>'6'!Q132</f>
        <v>0</v>
      </c>
      <c r="R133" s="330">
        <f>'6'!R132</f>
        <v>0</v>
      </c>
      <c r="S133" s="330">
        <f>'6'!S132</f>
        <v>0</v>
      </c>
      <c r="T133" s="268">
        <f t="shared" si="23"/>
        <v>0</v>
      </c>
    </row>
    <row r="134" spans="1:20" s="26" customFormat="1" ht="45" customHeight="1" thickBot="1">
      <c r="A134" s="667" t="str">
        <f t="shared" ca="1" si="24"/>
        <v>6（実績）</v>
      </c>
      <c r="B134" s="654"/>
      <c r="C134" s="655"/>
      <c r="D134" s="657"/>
      <c r="E134" s="660"/>
      <c r="F134" s="661"/>
      <c r="G134" s="37" t="s">
        <v>180</v>
      </c>
      <c r="H134" s="314">
        <f>'6'!H133</f>
        <v>0</v>
      </c>
      <c r="I134" s="314">
        <f>'6'!I133</f>
        <v>0</v>
      </c>
      <c r="J134" s="314">
        <f>'6'!J133</f>
        <v>0</v>
      </c>
      <c r="K134" s="314">
        <f>'6'!K133</f>
        <v>0</v>
      </c>
      <c r="L134" s="314">
        <f>'6'!L133</f>
        <v>0</v>
      </c>
      <c r="M134" s="314">
        <f>'6'!M133</f>
        <v>0</v>
      </c>
      <c r="N134" s="314">
        <f>'6'!N133</f>
        <v>0</v>
      </c>
      <c r="O134" s="314">
        <f>'6'!O133</f>
        <v>0</v>
      </c>
      <c r="P134" s="314">
        <f>'6'!P133</f>
        <v>0</v>
      </c>
      <c r="Q134" s="314">
        <f>'6'!Q133</f>
        <v>0</v>
      </c>
      <c r="R134" s="314">
        <f>'6'!R133</f>
        <v>0</v>
      </c>
      <c r="S134" s="314">
        <f>'6'!S133</f>
        <v>0</v>
      </c>
      <c r="T134" s="320">
        <f t="shared" si="23"/>
        <v>0</v>
      </c>
    </row>
    <row r="135" spans="1:20" s="26" customFormat="1" ht="45" customHeight="1" thickTop="1" thickBot="1">
      <c r="A135" s="667" t="str">
        <f t="shared" ca="1" si="24"/>
        <v>6（実績）</v>
      </c>
      <c r="B135" s="662" t="s">
        <v>283</v>
      </c>
      <c r="C135" s="663"/>
      <c r="D135" s="371" t="str">
        <f>IF('6'!D134="","",'6'!D134)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6（実績）</v>
      </c>
      <c r="B136" s="549" t="s">
        <v>175</v>
      </c>
      <c r="C136" s="39" t="s">
        <v>284</v>
      </c>
      <c r="D136" s="371" t="str">
        <f>IF('6'!D135="","",'6'!D135)</f>
        <v/>
      </c>
      <c r="E136" s="664" t="str">
        <f>IF('6'!E135="","",'6'!E135)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6（実績）</v>
      </c>
      <c r="B137" s="550"/>
      <c r="C137" s="362" t="s">
        <v>285</v>
      </c>
      <c r="D137" s="371" t="str">
        <f>IF('6'!D136="","",'6'!D136)</f>
        <v/>
      </c>
      <c r="E137" s="664" t="str">
        <f>IF('6'!E136="","",'6'!E136)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'6'!D137</f>
        <v>0</v>
      </c>
      <c r="E138" s="670">
        <f>'6'!E137:F137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IF('6'!D138="","",'6'!D138)</f>
        <v/>
      </c>
      <c r="E139" s="501" t="str">
        <f>IF('6'!E138="","",'6'!E138)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IF('6'!D139="","",'6'!D139)</f>
        <v/>
      </c>
      <c r="E140" s="568" t="str">
        <f>IF('6'!E139="","",'6'!E139)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IF('6'!D140="","",'6'!D140)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'6'!J152</f>
        <v>36</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'6'!D157</f>
        <v>0</v>
      </c>
      <c r="E157" s="682"/>
      <c r="F157" s="682"/>
      <c r="G157" s="682"/>
      <c r="H157" s="329"/>
      <c r="I157" s="129"/>
      <c r="J157" s="315" t="s">
        <v>222</v>
      </c>
      <c r="K157" s="681">
        <f>'6'!K157:N157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6（実績）</v>
      </c>
      <c r="B162" s="533" t="s">
        <v>281</v>
      </c>
      <c r="C162" s="534"/>
      <c r="D162" s="370">
        <f>'6'!D161</f>
        <v>0</v>
      </c>
      <c r="E162" s="535"/>
      <c r="F162" s="536"/>
      <c r="G162" s="48" t="s">
        <v>1</v>
      </c>
      <c r="H162" s="313">
        <f>'6'!H161</f>
        <v>0</v>
      </c>
      <c r="I162" s="313">
        <f>'6'!I161</f>
        <v>0</v>
      </c>
      <c r="J162" s="313">
        <f>'6'!J161</f>
        <v>0</v>
      </c>
      <c r="K162" s="313">
        <f>'6'!K161</f>
        <v>0</v>
      </c>
      <c r="L162" s="313">
        <f>'6'!L161</f>
        <v>0</v>
      </c>
      <c r="M162" s="313">
        <f>'6'!M161</f>
        <v>0</v>
      </c>
      <c r="N162" s="313">
        <f>'6'!N161</f>
        <v>0</v>
      </c>
      <c r="O162" s="313">
        <f>'6'!O161</f>
        <v>0</v>
      </c>
      <c r="P162" s="313">
        <f>'6'!P161</f>
        <v>0</v>
      </c>
      <c r="Q162" s="313">
        <f>'6'!Q161</f>
        <v>0</v>
      </c>
      <c r="R162" s="313">
        <f>'6'!R161</f>
        <v>0</v>
      </c>
      <c r="S162" s="331">
        <f>'6'!S161</f>
        <v>0</v>
      </c>
      <c r="T162" s="267">
        <f t="shared" ref="T162:T165" si="29">SUM(H162:S162)</f>
        <v>0</v>
      </c>
    </row>
    <row r="163" spans="1:20" s="26" customFormat="1" ht="45" customHeight="1">
      <c r="A163" s="667" t="str">
        <f t="shared" ref="A163:A167" ca="1" si="30">RIGHT(CELL("filename",A163),LEN(CELL("filename",A163))-FIND("]",CELL("filename",A163)))</f>
        <v>6（実績）</v>
      </c>
      <c r="B163" s="654" t="s">
        <v>282</v>
      </c>
      <c r="C163" s="655"/>
      <c r="D163" s="656">
        <f>'6'!D162</f>
        <v>0</v>
      </c>
      <c r="E163" s="658">
        <f>'6'!E162</f>
        <v>0</v>
      </c>
      <c r="F163" s="659"/>
      <c r="G163" s="192" t="s">
        <v>2</v>
      </c>
      <c r="H163" s="330">
        <f>'6'!H162</f>
        <v>0</v>
      </c>
      <c r="I163" s="330">
        <f>'6'!I162</f>
        <v>0</v>
      </c>
      <c r="J163" s="330">
        <f>'6'!J162</f>
        <v>0</v>
      </c>
      <c r="K163" s="330">
        <f>'6'!K162</f>
        <v>0</v>
      </c>
      <c r="L163" s="330">
        <f>'6'!L162</f>
        <v>0</v>
      </c>
      <c r="M163" s="330">
        <f>'6'!M162</f>
        <v>0</v>
      </c>
      <c r="N163" s="330">
        <f>'6'!N162</f>
        <v>0</v>
      </c>
      <c r="O163" s="330">
        <f>'6'!O162</f>
        <v>0</v>
      </c>
      <c r="P163" s="330">
        <f>'6'!P162</f>
        <v>0</v>
      </c>
      <c r="Q163" s="330">
        <f>'6'!Q162</f>
        <v>0</v>
      </c>
      <c r="R163" s="330">
        <f>'6'!R162</f>
        <v>0</v>
      </c>
      <c r="S163" s="330">
        <f>'6'!S162</f>
        <v>0</v>
      </c>
      <c r="T163" s="268">
        <f t="shared" si="29"/>
        <v>0</v>
      </c>
    </row>
    <row r="164" spans="1:20" s="26" customFormat="1" ht="45" customHeight="1" thickBot="1">
      <c r="A164" s="667" t="str">
        <f t="shared" ca="1" si="30"/>
        <v>6（実績）</v>
      </c>
      <c r="B164" s="654"/>
      <c r="C164" s="655"/>
      <c r="D164" s="657"/>
      <c r="E164" s="660"/>
      <c r="F164" s="661"/>
      <c r="G164" s="37" t="s">
        <v>180</v>
      </c>
      <c r="H164" s="314">
        <f>'6'!H163</f>
        <v>0</v>
      </c>
      <c r="I164" s="314">
        <f>'6'!I163</f>
        <v>0</v>
      </c>
      <c r="J164" s="314">
        <f>'6'!J163</f>
        <v>0</v>
      </c>
      <c r="K164" s="314">
        <f>'6'!K163</f>
        <v>0</v>
      </c>
      <c r="L164" s="314">
        <f>'6'!L163</f>
        <v>0</v>
      </c>
      <c r="M164" s="314">
        <f>'6'!M163</f>
        <v>0</v>
      </c>
      <c r="N164" s="314">
        <f>'6'!N163</f>
        <v>0</v>
      </c>
      <c r="O164" s="314">
        <f>'6'!O163</f>
        <v>0</v>
      </c>
      <c r="P164" s="314">
        <f>'6'!P163</f>
        <v>0</v>
      </c>
      <c r="Q164" s="314">
        <f>'6'!Q163</f>
        <v>0</v>
      </c>
      <c r="R164" s="314">
        <f>'6'!R163</f>
        <v>0</v>
      </c>
      <c r="S164" s="314">
        <f>'6'!S163</f>
        <v>0</v>
      </c>
      <c r="T164" s="320">
        <f t="shared" si="29"/>
        <v>0</v>
      </c>
    </row>
    <row r="165" spans="1:20" s="26" customFormat="1" ht="45" customHeight="1" thickTop="1" thickBot="1">
      <c r="A165" s="667" t="str">
        <f t="shared" ca="1" si="30"/>
        <v>6（実績）</v>
      </c>
      <c r="B165" s="662" t="s">
        <v>283</v>
      </c>
      <c r="C165" s="663"/>
      <c r="D165" s="371" t="str">
        <f>IF('6'!D164="","",'6'!D164)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6（実績）</v>
      </c>
      <c r="B166" s="549" t="s">
        <v>175</v>
      </c>
      <c r="C166" s="39" t="s">
        <v>284</v>
      </c>
      <c r="D166" s="371" t="str">
        <f>IF('6'!D165="","",'6'!D165)</f>
        <v/>
      </c>
      <c r="E166" s="664" t="str">
        <f>IF('6'!E165="","",'6'!E165)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6（実績）</v>
      </c>
      <c r="B167" s="550"/>
      <c r="C167" s="362" t="s">
        <v>285</v>
      </c>
      <c r="D167" s="371" t="str">
        <f>IF('6'!D166="","",'6'!D166)</f>
        <v/>
      </c>
      <c r="E167" s="664" t="str">
        <f>IF('6'!E166="","",'6'!E166)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'6'!D167</f>
        <v>0</v>
      </c>
      <c r="E168" s="670">
        <f>'6'!E167:F167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IF('6'!D168="","",'6'!D168)</f>
        <v/>
      </c>
      <c r="E169" s="501" t="str">
        <f>IF('6'!E168="","",'6'!E168)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IF('6'!D169="","",'6'!D169)</f>
        <v/>
      </c>
      <c r="E170" s="568" t="str">
        <f>IF('6'!E169="","",'6'!E169)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IF('6'!D170="","",'6'!D170)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D8Hi5+NeSqqbX1FSqlrxFvnSpGXjef7Sd/opZ/dhrJNWhaXOSEVJVGwN2HEmpiIR2/9Jxl3j0Ji6+iZmex4XyA==" saltValue="fosy6JZq8oRQOY1cfmFtmw=="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count="7">
    <dataValidation type="list" allowBlank="1" showInputMessage="1" showErrorMessage="1" sqref="S64 S124 S4 S94 S34 S154" xr:uid="{00000000-0002-0000-2D00-000000000000}">
      <formula1>"有,無"</formula1>
    </dataValidation>
    <dataValidation type="custom" allowBlank="1" showInputMessage="1" showErrorMessage="1" sqref="E13:F14 D12:D17 H12:S14 K7:N7 D7:G7 D22 E16:F17 D19:E21 F19 F21" xr:uid="{00000000-0002-0000-2D00-000001000000}">
      <formula1>$S$4&lt;&gt;"無"</formula1>
    </dataValidation>
    <dataValidation type="custom" allowBlank="1" showInputMessage="1" showErrorMessage="1" sqref="J21 D37:G37 K37:N37 H42:S44 D42:D47 E43:F44 E46:F47 D52 D49:E51 F49 F51" xr:uid="{00000000-0002-0000-2D00-000002000000}">
      <formula1>$S$34&lt;&gt;"無"</formula1>
    </dataValidation>
    <dataValidation type="custom" allowBlank="1" showInputMessage="1" showErrorMessage="1" sqref="D67:G67 K67:N67 H72:S74 D72:D77 E73:F74 E76:F77 D82 D79:E81 F79 F81" xr:uid="{00000000-0002-0000-2D00-000003000000}">
      <formula1>$S$64&lt;&gt;"無"</formula1>
    </dataValidation>
    <dataValidation type="custom" allowBlank="1" showInputMessage="1" showErrorMessage="1" sqref="D97:G97 K97:N97 H102:S104 D102:D107 E103:F104 E106:F107 D112 D109:E111 F109 F111" xr:uid="{00000000-0002-0000-2D00-000004000000}">
      <formula1>$S$94&lt;&gt;"無"</formula1>
    </dataValidation>
    <dataValidation type="custom" allowBlank="1" showInputMessage="1" showErrorMessage="1" sqref="D127:G127 K127:N127 D132:D137 E133:F134 E136:F137 H132:S134 D142 D139:E141 F139 F141" xr:uid="{00000000-0002-0000-2D00-000005000000}">
      <formula1>$S$124&lt;&gt;"無"</formula1>
    </dataValidation>
    <dataValidation type="custom" allowBlank="1" showInputMessage="1" showErrorMessage="1" sqref="D157:G157 K157:N157 H162:S164 D162:D167 E163:F164 E166:F167 D172 D169:E171 F169 F171" xr:uid="{00000000-0002-0000-2D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FF0000"/>
  </sheetPr>
  <dimension ref="A1:AM191"/>
  <sheetViews>
    <sheetView view="pageBreakPreview" topLeftCell="E128"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'7'!J2</f>
        <v>37</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'7'!D7</f>
        <v>0</v>
      </c>
      <c r="E7" s="682"/>
      <c r="F7" s="682"/>
      <c r="G7" s="682"/>
      <c r="H7" s="329"/>
      <c r="I7" s="129"/>
      <c r="J7" s="315" t="s">
        <v>222</v>
      </c>
      <c r="K7" s="681">
        <f>'7'!K7:N7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7（実績）</v>
      </c>
      <c r="B12" s="533" t="s">
        <v>281</v>
      </c>
      <c r="C12" s="534"/>
      <c r="D12" s="370">
        <f>'7'!D11</f>
        <v>0</v>
      </c>
      <c r="E12" s="535"/>
      <c r="F12" s="536"/>
      <c r="G12" s="48" t="s">
        <v>1</v>
      </c>
      <c r="H12" s="313">
        <f>'7'!H11</f>
        <v>0</v>
      </c>
      <c r="I12" s="313">
        <f>'7'!I11</f>
        <v>0</v>
      </c>
      <c r="J12" s="313">
        <f>'7'!J11</f>
        <v>0</v>
      </c>
      <c r="K12" s="313">
        <f>'7'!K11</f>
        <v>0</v>
      </c>
      <c r="L12" s="313">
        <f>'7'!L11</f>
        <v>0</v>
      </c>
      <c r="M12" s="313">
        <f>'7'!M11</f>
        <v>0</v>
      </c>
      <c r="N12" s="313">
        <f>'7'!N11</f>
        <v>0</v>
      </c>
      <c r="O12" s="313">
        <f>'7'!O11</f>
        <v>0</v>
      </c>
      <c r="P12" s="313">
        <f>'7'!P11</f>
        <v>0</v>
      </c>
      <c r="Q12" s="313">
        <f>'7'!Q11</f>
        <v>0</v>
      </c>
      <c r="R12" s="313">
        <f>'7'!R11</f>
        <v>0</v>
      </c>
      <c r="S12" s="331">
        <f>'7'!S11</f>
        <v>0</v>
      </c>
      <c r="T12" s="267">
        <f t="shared" ref="T12:T17" si="0">SUM(H12:S12)</f>
        <v>0</v>
      </c>
    </row>
    <row r="13" spans="1:39" s="26" customFormat="1" ht="45" customHeight="1">
      <c r="A13" s="667" t="str">
        <f t="shared" ref="A13:A17" ca="1" si="1">RIGHT(CELL("filename",A13),LEN(CELL("filename",A13))-FIND("]",CELL("filename",A13)))</f>
        <v>7（実績）</v>
      </c>
      <c r="B13" s="654" t="s">
        <v>282</v>
      </c>
      <c r="C13" s="655"/>
      <c r="D13" s="656">
        <f>'7'!D12</f>
        <v>0</v>
      </c>
      <c r="E13" s="658">
        <f>'7'!E12</f>
        <v>0</v>
      </c>
      <c r="F13" s="659"/>
      <c r="G13" s="192" t="s">
        <v>2</v>
      </c>
      <c r="H13" s="330">
        <f>'7'!H12</f>
        <v>0</v>
      </c>
      <c r="I13" s="330">
        <f>'7'!I12</f>
        <v>0</v>
      </c>
      <c r="J13" s="330">
        <f>'7'!J12</f>
        <v>0</v>
      </c>
      <c r="K13" s="330">
        <f>'7'!K12</f>
        <v>0</v>
      </c>
      <c r="L13" s="330">
        <f>'7'!L12</f>
        <v>0</v>
      </c>
      <c r="M13" s="330">
        <f>'7'!M12</f>
        <v>0</v>
      </c>
      <c r="N13" s="330">
        <f>'7'!N12</f>
        <v>0</v>
      </c>
      <c r="O13" s="330">
        <f>'7'!O12</f>
        <v>0</v>
      </c>
      <c r="P13" s="330">
        <f>'7'!P12</f>
        <v>0</v>
      </c>
      <c r="Q13" s="330">
        <f>'7'!Q12</f>
        <v>0</v>
      </c>
      <c r="R13" s="330">
        <f>'7'!R12</f>
        <v>0</v>
      </c>
      <c r="S13" s="330">
        <f>'7'!S12</f>
        <v>0</v>
      </c>
      <c r="T13" s="268">
        <f t="shared" si="0"/>
        <v>0</v>
      </c>
    </row>
    <row r="14" spans="1:39" s="26" customFormat="1" ht="45" customHeight="1" thickBot="1">
      <c r="A14" s="667" t="str">
        <f t="shared" ca="1" si="1"/>
        <v>7（実績）</v>
      </c>
      <c r="B14" s="654"/>
      <c r="C14" s="655"/>
      <c r="D14" s="657"/>
      <c r="E14" s="660"/>
      <c r="F14" s="661"/>
      <c r="G14" s="37" t="s">
        <v>180</v>
      </c>
      <c r="H14" s="314">
        <f>'7'!H13</f>
        <v>0</v>
      </c>
      <c r="I14" s="314">
        <f>'7'!I13</f>
        <v>0</v>
      </c>
      <c r="J14" s="314">
        <f>'7'!J13</f>
        <v>0</v>
      </c>
      <c r="K14" s="314">
        <f>'7'!K13</f>
        <v>0</v>
      </c>
      <c r="L14" s="314">
        <f>'7'!L13</f>
        <v>0</v>
      </c>
      <c r="M14" s="314">
        <f>'7'!M13</f>
        <v>0</v>
      </c>
      <c r="N14" s="314">
        <f>'7'!N13</f>
        <v>0</v>
      </c>
      <c r="O14" s="314">
        <f>'7'!O13</f>
        <v>0</v>
      </c>
      <c r="P14" s="314">
        <f>'7'!P13</f>
        <v>0</v>
      </c>
      <c r="Q14" s="314">
        <f>'7'!Q13</f>
        <v>0</v>
      </c>
      <c r="R14" s="314">
        <f>'7'!R13</f>
        <v>0</v>
      </c>
      <c r="S14" s="314">
        <f>'7'!S13</f>
        <v>0</v>
      </c>
      <c r="T14" s="320">
        <f t="shared" si="0"/>
        <v>0</v>
      </c>
    </row>
    <row r="15" spans="1:39" s="26" customFormat="1" ht="45" customHeight="1" thickTop="1" thickBot="1">
      <c r="A15" s="667" t="str">
        <f t="shared" ca="1" si="1"/>
        <v>7（実績）</v>
      </c>
      <c r="B15" s="662" t="s">
        <v>283</v>
      </c>
      <c r="C15" s="663"/>
      <c r="D15" s="371" t="str">
        <f>IF('7'!D14="","",'7'!D14)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7（実績）</v>
      </c>
      <c r="B16" s="549" t="s">
        <v>175</v>
      </c>
      <c r="C16" s="39" t="s">
        <v>284</v>
      </c>
      <c r="D16" s="371" t="str">
        <f>IF('7'!D15="","",'7'!D15)</f>
        <v/>
      </c>
      <c r="E16" s="664" t="str">
        <f>IF('7'!E15="","",'7'!E15)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7（実績）</v>
      </c>
      <c r="B17" s="550"/>
      <c r="C17" s="362" t="s">
        <v>285</v>
      </c>
      <c r="D17" s="371" t="str">
        <f>IF('7'!D16="","",'7'!D16)</f>
        <v/>
      </c>
      <c r="E17" s="664" t="str">
        <f>IF('7'!E16="","",'7'!E16)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'7'!D17</f>
        <v>0</v>
      </c>
      <c r="E18" s="670">
        <f>'7'!E17:F17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IF('7'!D18="","",'7'!D18)</f>
        <v/>
      </c>
      <c r="E19" s="501" t="str">
        <f>IF('7'!E18="","",'7'!E18)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IF('7'!D19="","",'7'!D19)</f>
        <v/>
      </c>
      <c r="E20" s="568" t="str">
        <f>IF('7'!E19="","",'7'!E19)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IF('7'!D20="","",'7'!D20)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'7'!J32</f>
        <v>38</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'7'!D37</f>
        <v>0</v>
      </c>
      <c r="E37" s="682"/>
      <c r="F37" s="682"/>
      <c r="G37" s="682"/>
      <c r="H37" s="329"/>
      <c r="I37" s="129"/>
      <c r="J37" s="315" t="s">
        <v>222</v>
      </c>
      <c r="K37" s="681">
        <f>'7'!K37:N37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7（実績）</v>
      </c>
      <c r="B42" s="533" t="s">
        <v>281</v>
      </c>
      <c r="C42" s="534"/>
      <c r="D42" s="370">
        <f>'7'!D41</f>
        <v>0</v>
      </c>
      <c r="E42" s="535"/>
      <c r="F42" s="536"/>
      <c r="G42" s="48" t="s">
        <v>1</v>
      </c>
      <c r="H42" s="313">
        <f>'7'!H41</f>
        <v>0</v>
      </c>
      <c r="I42" s="313">
        <f>'7'!I41</f>
        <v>0</v>
      </c>
      <c r="J42" s="313">
        <f>'7'!J41</f>
        <v>0</v>
      </c>
      <c r="K42" s="313">
        <f>'7'!K41</f>
        <v>0</v>
      </c>
      <c r="L42" s="313">
        <f>'7'!L41</f>
        <v>0</v>
      </c>
      <c r="M42" s="313">
        <f>'7'!M41</f>
        <v>0</v>
      </c>
      <c r="N42" s="313">
        <f>'7'!N41</f>
        <v>0</v>
      </c>
      <c r="O42" s="313">
        <f>'7'!O41</f>
        <v>0</v>
      </c>
      <c r="P42" s="313">
        <f>'7'!P41</f>
        <v>0</v>
      </c>
      <c r="Q42" s="313">
        <f>'7'!Q41</f>
        <v>0</v>
      </c>
      <c r="R42" s="313">
        <f>'7'!R41</f>
        <v>0</v>
      </c>
      <c r="S42" s="331">
        <f>'7'!S41</f>
        <v>0</v>
      </c>
      <c r="T42" s="267">
        <f t="shared" ref="T42:T45" si="5">SUM(H42:S42)</f>
        <v>0</v>
      </c>
    </row>
    <row r="43" spans="1:39" s="26" customFormat="1" ht="45" customHeight="1">
      <c r="A43" s="667" t="str">
        <f t="shared" ref="A43:A47" ca="1" si="6">RIGHT(CELL("filename",A43),LEN(CELL("filename",A43))-FIND("]",CELL("filename",A43)))</f>
        <v>7（実績）</v>
      </c>
      <c r="B43" s="654" t="s">
        <v>282</v>
      </c>
      <c r="C43" s="655"/>
      <c r="D43" s="656">
        <f>'7'!D42</f>
        <v>0</v>
      </c>
      <c r="E43" s="658">
        <f>'7'!E42</f>
        <v>0</v>
      </c>
      <c r="F43" s="659"/>
      <c r="G43" s="192" t="s">
        <v>2</v>
      </c>
      <c r="H43" s="330">
        <f>'7'!H42</f>
        <v>0</v>
      </c>
      <c r="I43" s="330">
        <f>'7'!I42</f>
        <v>0</v>
      </c>
      <c r="J43" s="330">
        <f>'7'!J42</f>
        <v>0</v>
      </c>
      <c r="K43" s="330">
        <f>'7'!K42</f>
        <v>0</v>
      </c>
      <c r="L43" s="330">
        <f>'7'!L42</f>
        <v>0</v>
      </c>
      <c r="M43" s="330">
        <f>'7'!M42</f>
        <v>0</v>
      </c>
      <c r="N43" s="330">
        <f>'7'!N42</f>
        <v>0</v>
      </c>
      <c r="O43" s="330">
        <f>'7'!O42</f>
        <v>0</v>
      </c>
      <c r="P43" s="330">
        <f>'7'!P42</f>
        <v>0</v>
      </c>
      <c r="Q43" s="330">
        <f>'7'!Q42</f>
        <v>0</v>
      </c>
      <c r="R43" s="330">
        <f>'7'!R42</f>
        <v>0</v>
      </c>
      <c r="S43" s="330">
        <f>'7'!S42</f>
        <v>0</v>
      </c>
      <c r="T43" s="268">
        <f t="shared" si="5"/>
        <v>0</v>
      </c>
    </row>
    <row r="44" spans="1:39" s="26" customFormat="1" ht="45" customHeight="1" thickBot="1">
      <c r="A44" s="667" t="str">
        <f t="shared" ca="1" si="6"/>
        <v>7（実績）</v>
      </c>
      <c r="B44" s="654"/>
      <c r="C44" s="655"/>
      <c r="D44" s="657"/>
      <c r="E44" s="660"/>
      <c r="F44" s="661"/>
      <c r="G44" s="37" t="s">
        <v>180</v>
      </c>
      <c r="H44" s="314">
        <f>'7'!H43</f>
        <v>0</v>
      </c>
      <c r="I44" s="314">
        <f>'7'!I43</f>
        <v>0</v>
      </c>
      <c r="J44" s="314">
        <f>'7'!J43</f>
        <v>0</v>
      </c>
      <c r="K44" s="314">
        <f>'7'!K43</f>
        <v>0</v>
      </c>
      <c r="L44" s="314">
        <f>'7'!L43</f>
        <v>0</v>
      </c>
      <c r="M44" s="314">
        <f>'7'!M43</f>
        <v>0</v>
      </c>
      <c r="N44" s="314">
        <f>'7'!N43</f>
        <v>0</v>
      </c>
      <c r="O44" s="314">
        <f>'7'!O43</f>
        <v>0</v>
      </c>
      <c r="P44" s="314">
        <f>'7'!P43</f>
        <v>0</v>
      </c>
      <c r="Q44" s="314">
        <f>'7'!Q43</f>
        <v>0</v>
      </c>
      <c r="R44" s="314">
        <f>'7'!R43</f>
        <v>0</v>
      </c>
      <c r="S44" s="314">
        <f>'7'!S43</f>
        <v>0</v>
      </c>
      <c r="T44" s="320">
        <f t="shared" si="5"/>
        <v>0</v>
      </c>
    </row>
    <row r="45" spans="1:39" s="26" customFormat="1" ht="45" customHeight="1" thickTop="1" thickBot="1">
      <c r="A45" s="667" t="str">
        <f t="shared" ca="1" si="6"/>
        <v>7（実績）</v>
      </c>
      <c r="B45" s="662" t="s">
        <v>283</v>
      </c>
      <c r="C45" s="663"/>
      <c r="D45" s="371" t="str">
        <f>IF('7'!D44="","",'7'!D44)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7（実績）</v>
      </c>
      <c r="B46" s="549" t="s">
        <v>175</v>
      </c>
      <c r="C46" s="39" t="s">
        <v>284</v>
      </c>
      <c r="D46" s="371" t="str">
        <f>IF('7'!D45="","",'7'!D45)</f>
        <v/>
      </c>
      <c r="E46" s="664" t="str">
        <f>IF('7'!E45="","",'7'!E45)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7（実績）</v>
      </c>
      <c r="B47" s="550"/>
      <c r="C47" s="362" t="s">
        <v>285</v>
      </c>
      <c r="D47" s="371" t="str">
        <f>IF('7'!D46="","",'7'!D46)</f>
        <v/>
      </c>
      <c r="E47" s="664" t="str">
        <f>IF('7'!E46="","",'7'!E46)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'7'!D47</f>
        <v>0</v>
      </c>
      <c r="E48" s="670">
        <f>'7'!E47:F47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IF('7'!D48="","",'7'!D48)</f>
        <v/>
      </c>
      <c r="E49" s="501" t="str">
        <f>IF('7'!E48="","",'7'!E48)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IF('7'!D49="","",'7'!D49)</f>
        <v/>
      </c>
      <c r="E50" s="568" t="str">
        <f>IF('7'!E49="","",'7'!E49)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IF('7'!D50="","",'7'!D50)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'7'!J62</f>
        <v>39</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'7'!D67</f>
        <v>0</v>
      </c>
      <c r="E67" s="682"/>
      <c r="F67" s="682"/>
      <c r="G67" s="682"/>
      <c r="H67" s="329"/>
      <c r="I67" s="129"/>
      <c r="J67" s="315" t="s">
        <v>222</v>
      </c>
      <c r="K67" s="681">
        <f>'7'!K67:N67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7（実績）</v>
      </c>
      <c r="B72" s="533" t="s">
        <v>281</v>
      </c>
      <c r="C72" s="534"/>
      <c r="D72" s="370">
        <f>'7'!D71</f>
        <v>0</v>
      </c>
      <c r="E72" s="535"/>
      <c r="F72" s="536"/>
      <c r="G72" s="48" t="s">
        <v>1</v>
      </c>
      <c r="H72" s="313">
        <f>'7'!H71</f>
        <v>0</v>
      </c>
      <c r="I72" s="313">
        <f>'7'!I71</f>
        <v>0</v>
      </c>
      <c r="J72" s="313">
        <f>'7'!J71</f>
        <v>0</v>
      </c>
      <c r="K72" s="313">
        <f>'7'!K71</f>
        <v>0</v>
      </c>
      <c r="L72" s="313">
        <f>'7'!L71</f>
        <v>0</v>
      </c>
      <c r="M72" s="313">
        <f>'7'!M71</f>
        <v>0</v>
      </c>
      <c r="N72" s="313">
        <f>'7'!N71</f>
        <v>0</v>
      </c>
      <c r="O72" s="313">
        <f>'7'!O71</f>
        <v>0</v>
      </c>
      <c r="P72" s="313">
        <f>'7'!P71</f>
        <v>0</v>
      </c>
      <c r="Q72" s="313">
        <f>'7'!Q71</f>
        <v>0</v>
      </c>
      <c r="R72" s="313">
        <f>'7'!R71</f>
        <v>0</v>
      </c>
      <c r="S72" s="331">
        <f>'7'!S71</f>
        <v>0</v>
      </c>
      <c r="T72" s="267">
        <f t="shared" ref="T72:T75" si="11">SUM(H72:S72)</f>
        <v>0</v>
      </c>
    </row>
    <row r="73" spans="1:39" s="26" customFormat="1" ht="45" customHeight="1">
      <c r="A73" s="667" t="str">
        <f t="shared" ref="A73:A77" ca="1" si="12">RIGHT(CELL("filename",A73),LEN(CELL("filename",A73))-FIND("]",CELL("filename",A73)))</f>
        <v>7（実績）</v>
      </c>
      <c r="B73" s="654" t="s">
        <v>282</v>
      </c>
      <c r="C73" s="655"/>
      <c r="D73" s="656">
        <f>'7'!D72</f>
        <v>0</v>
      </c>
      <c r="E73" s="658">
        <f>'7'!E72</f>
        <v>0</v>
      </c>
      <c r="F73" s="659"/>
      <c r="G73" s="192" t="s">
        <v>2</v>
      </c>
      <c r="H73" s="330">
        <f>'7'!H72</f>
        <v>0</v>
      </c>
      <c r="I73" s="330">
        <f>'7'!I72</f>
        <v>0</v>
      </c>
      <c r="J73" s="330">
        <f>'7'!J72</f>
        <v>0</v>
      </c>
      <c r="K73" s="330">
        <f>'7'!K72</f>
        <v>0</v>
      </c>
      <c r="L73" s="330">
        <f>'7'!L72</f>
        <v>0</v>
      </c>
      <c r="M73" s="330">
        <f>'7'!M72</f>
        <v>0</v>
      </c>
      <c r="N73" s="330">
        <f>'7'!N72</f>
        <v>0</v>
      </c>
      <c r="O73" s="330">
        <f>'7'!O72</f>
        <v>0</v>
      </c>
      <c r="P73" s="330">
        <f>'7'!P72</f>
        <v>0</v>
      </c>
      <c r="Q73" s="330">
        <f>'7'!Q72</f>
        <v>0</v>
      </c>
      <c r="R73" s="330">
        <f>'7'!R72</f>
        <v>0</v>
      </c>
      <c r="S73" s="330">
        <f>'7'!S72</f>
        <v>0</v>
      </c>
      <c r="T73" s="268">
        <f t="shared" si="11"/>
        <v>0</v>
      </c>
    </row>
    <row r="74" spans="1:39" s="26" customFormat="1" ht="45" customHeight="1" thickBot="1">
      <c r="A74" s="667" t="str">
        <f t="shared" ca="1" si="12"/>
        <v>7（実績）</v>
      </c>
      <c r="B74" s="654"/>
      <c r="C74" s="655"/>
      <c r="D74" s="657"/>
      <c r="E74" s="660"/>
      <c r="F74" s="661"/>
      <c r="G74" s="37" t="s">
        <v>180</v>
      </c>
      <c r="H74" s="314">
        <f>'7'!H73</f>
        <v>0</v>
      </c>
      <c r="I74" s="314">
        <f>'7'!I73</f>
        <v>0</v>
      </c>
      <c r="J74" s="314">
        <f>'7'!J73</f>
        <v>0</v>
      </c>
      <c r="K74" s="314">
        <f>'7'!K73</f>
        <v>0</v>
      </c>
      <c r="L74" s="314">
        <f>'7'!L73</f>
        <v>0</v>
      </c>
      <c r="M74" s="314">
        <f>'7'!M73</f>
        <v>0</v>
      </c>
      <c r="N74" s="314">
        <f>'7'!N73</f>
        <v>0</v>
      </c>
      <c r="O74" s="314">
        <f>'7'!O73</f>
        <v>0</v>
      </c>
      <c r="P74" s="314">
        <f>'7'!P73</f>
        <v>0</v>
      </c>
      <c r="Q74" s="314">
        <f>'7'!Q73</f>
        <v>0</v>
      </c>
      <c r="R74" s="314">
        <f>'7'!R73</f>
        <v>0</v>
      </c>
      <c r="S74" s="314">
        <f>'7'!S73</f>
        <v>0</v>
      </c>
      <c r="T74" s="320">
        <f t="shared" si="11"/>
        <v>0</v>
      </c>
    </row>
    <row r="75" spans="1:39" s="26" customFormat="1" ht="45" customHeight="1" thickTop="1" thickBot="1">
      <c r="A75" s="667" t="str">
        <f t="shared" ca="1" si="12"/>
        <v>7（実績）</v>
      </c>
      <c r="B75" s="662" t="s">
        <v>283</v>
      </c>
      <c r="C75" s="663"/>
      <c r="D75" s="371" t="str">
        <f>IF('7'!D74="","",'7'!D74)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7（実績）</v>
      </c>
      <c r="B76" s="549" t="s">
        <v>175</v>
      </c>
      <c r="C76" s="39" t="s">
        <v>284</v>
      </c>
      <c r="D76" s="371" t="str">
        <f>IF('7'!D75="","",'7'!D75)</f>
        <v/>
      </c>
      <c r="E76" s="664" t="str">
        <f>IF('7'!E75="","",'7'!E75)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7（実績）</v>
      </c>
      <c r="B77" s="550"/>
      <c r="C77" s="362" t="s">
        <v>285</v>
      </c>
      <c r="D77" s="371" t="str">
        <f>IF('7'!D76="","",'7'!D76)</f>
        <v/>
      </c>
      <c r="E77" s="664" t="str">
        <f>IF('7'!E76="","",'7'!E76)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'7'!D77</f>
        <v>0</v>
      </c>
      <c r="E78" s="670">
        <f>'7'!E77:F77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IF('7'!D78="","",'7'!D78)</f>
        <v/>
      </c>
      <c r="E79" s="501" t="str">
        <f>IF('7'!E78="","",'7'!E78)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IF('7'!D79="","",'7'!D79)</f>
        <v/>
      </c>
      <c r="E80" s="568" t="str">
        <f>IF('7'!E79="","",'7'!E79)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IF('7'!D80="","",'7'!D80)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'7'!J92</f>
        <v>40</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'7'!D97</f>
        <v>0</v>
      </c>
      <c r="E97" s="682"/>
      <c r="F97" s="682"/>
      <c r="G97" s="682"/>
      <c r="H97" s="329"/>
      <c r="I97" s="129"/>
      <c r="J97" s="315" t="s">
        <v>222</v>
      </c>
      <c r="K97" s="681">
        <f>'7'!K97:N97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7（実績）</v>
      </c>
      <c r="B102" s="533" t="s">
        <v>281</v>
      </c>
      <c r="C102" s="534"/>
      <c r="D102" s="370">
        <f>'7'!D101</f>
        <v>0</v>
      </c>
      <c r="E102" s="535"/>
      <c r="F102" s="536"/>
      <c r="G102" s="48" t="s">
        <v>1</v>
      </c>
      <c r="H102" s="313">
        <f>'7'!H101</f>
        <v>0</v>
      </c>
      <c r="I102" s="313">
        <f>'7'!I101</f>
        <v>0</v>
      </c>
      <c r="J102" s="313">
        <f>'7'!J101</f>
        <v>0</v>
      </c>
      <c r="K102" s="313">
        <f>'7'!K101</f>
        <v>0</v>
      </c>
      <c r="L102" s="313">
        <f>'7'!L101</f>
        <v>0</v>
      </c>
      <c r="M102" s="313">
        <f>'7'!M101</f>
        <v>0</v>
      </c>
      <c r="N102" s="313">
        <f>'7'!N101</f>
        <v>0</v>
      </c>
      <c r="O102" s="313">
        <f>'7'!O101</f>
        <v>0</v>
      </c>
      <c r="P102" s="313">
        <f>'7'!P101</f>
        <v>0</v>
      </c>
      <c r="Q102" s="313">
        <f>'7'!Q101</f>
        <v>0</v>
      </c>
      <c r="R102" s="313">
        <f>'7'!R101</f>
        <v>0</v>
      </c>
      <c r="S102" s="331">
        <f>'7'!S101</f>
        <v>0</v>
      </c>
      <c r="T102" s="267">
        <f t="shared" ref="T102:T105" si="17">SUM(H102:S102)</f>
        <v>0</v>
      </c>
    </row>
    <row r="103" spans="1:20" s="26" customFormat="1" ht="45" customHeight="1">
      <c r="A103" s="667" t="str">
        <f t="shared" ref="A103:A107" ca="1" si="18">RIGHT(CELL("filename",A103),LEN(CELL("filename",A103))-FIND("]",CELL("filename",A103)))</f>
        <v>7（実績）</v>
      </c>
      <c r="B103" s="654" t="s">
        <v>282</v>
      </c>
      <c r="C103" s="655"/>
      <c r="D103" s="656">
        <f>'7'!D102</f>
        <v>0</v>
      </c>
      <c r="E103" s="658">
        <f>'7'!E102</f>
        <v>0</v>
      </c>
      <c r="F103" s="659"/>
      <c r="G103" s="192" t="s">
        <v>2</v>
      </c>
      <c r="H103" s="330">
        <f>'7'!H102</f>
        <v>0</v>
      </c>
      <c r="I103" s="330">
        <f>'7'!I102</f>
        <v>0</v>
      </c>
      <c r="J103" s="330">
        <f>'7'!J102</f>
        <v>0</v>
      </c>
      <c r="K103" s="330">
        <f>'7'!K102</f>
        <v>0</v>
      </c>
      <c r="L103" s="330">
        <f>'7'!L102</f>
        <v>0</v>
      </c>
      <c r="M103" s="330">
        <f>'7'!M102</f>
        <v>0</v>
      </c>
      <c r="N103" s="330">
        <f>'7'!N102</f>
        <v>0</v>
      </c>
      <c r="O103" s="330">
        <f>'7'!O102</f>
        <v>0</v>
      </c>
      <c r="P103" s="330">
        <f>'7'!P102</f>
        <v>0</v>
      </c>
      <c r="Q103" s="330">
        <f>'7'!Q102</f>
        <v>0</v>
      </c>
      <c r="R103" s="330">
        <f>'7'!R102</f>
        <v>0</v>
      </c>
      <c r="S103" s="330">
        <f>'7'!S102</f>
        <v>0</v>
      </c>
      <c r="T103" s="268">
        <f t="shared" si="17"/>
        <v>0</v>
      </c>
    </row>
    <row r="104" spans="1:20" s="26" customFormat="1" ht="45" customHeight="1" thickBot="1">
      <c r="A104" s="667" t="str">
        <f t="shared" ca="1" si="18"/>
        <v>7（実績）</v>
      </c>
      <c r="B104" s="654"/>
      <c r="C104" s="655"/>
      <c r="D104" s="657"/>
      <c r="E104" s="660"/>
      <c r="F104" s="661"/>
      <c r="G104" s="37" t="s">
        <v>180</v>
      </c>
      <c r="H104" s="314">
        <f>'7'!H103</f>
        <v>0</v>
      </c>
      <c r="I104" s="314">
        <f>'7'!I103</f>
        <v>0</v>
      </c>
      <c r="J104" s="314">
        <f>'7'!J103</f>
        <v>0</v>
      </c>
      <c r="K104" s="314">
        <f>'7'!K103</f>
        <v>0</v>
      </c>
      <c r="L104" s="314">
        <f>'7'!L103</f>
        <v>0</v>
      </c>
      <c r="M104" s="314">
        <f>'7'!M103</f>
        <v>0</v>
      </c>
      <c r="N104" s="314">
        <f>'7'!N103</f>
        <v>0</v>
      </c>
      <c r="O104" s="314">
        <f>'7'!O103</f>
        <v>0</v>
      </c>
      <c r="P104" s="314">
        <f>'7'!P103</f>
        <v>0</v>
      </c>
      <c r="Q104" s="314">
        <f>'7'!Q103</f>
        <v>0</v>
      </c>
      <c r="R104" s="314">
        <f>'7'!R103</f>
        <v>0</v>
      </c>
      <c r="S104" s="314">
        <f>'7'!S103</f>
        <v>0</v>
      </c>
      <c r="T104" s="320">
        <f t="shared" si="17"/>
        <v>0</v>
      </c>
    </row>
    <row r="105" spans="1:20" s="26" customFormat="1" ht="45" customHeight="1" thickTop="1" thickBot="1">
      <c r="A105" s="667" t="str">
        <f t="shared" ca="1" si="18"/>
        <v>7（実績）</v>
      </c>
      <c r="B105" s="662" t="s">
        <v>283</v>
      </c>
      <c r="C105" s="663"/>
      <c r="D105" s="371" t="str">
        <f>IF('7'!D104="","",'7'!D104)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7（実績）</v>
      </c>
      <c r="B106" s="549" t="s">
        <v>175</v>
      </c>
      <c r="C106" s="39" t="s">
        <v>284</v>
      </c>
      <c r="D106" s="371" t="str">
        <f>IF('7'!D105="","",'7'!D105)</f>
        <v/>
      </c>
      <c r="E106" s="664" t="str">
        <f>IF('7'!E105="","",'7'!E105)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7（実績）</v>
      </c>
      <c r="B107" s="550"/>
      <c r="C107" s="362" t="s">
        <v>285</v>
      </c>
      <c r="D107" s="371" t="str">
        <f>IF('7'!D106="","",'7'!D106)</f>
        <v/>
      </c>
      <c r="E107" s="664" t="str">
        <f>IF('7'!E106="","",'7'!E106)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'7'!D107</f>
        <v>0</v>
      </c>
      <c r="E108" s="670">
        <f>'7'!E107:F107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IF('7'!D108="","",'7'!D108)</f>
        <v/>
      </c>
      <c r="E109" s="501" t="str">
        <f>IF('7'!E108="","",'7'!E108)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IF('7'!D109="","",'7'!D109)</f>
        <v/>
      </c>
      <c r="E110" s="568" t="str">
        <f>IF('7'!E109="","",'7'!E109)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IF('7'!D110="","",'7'!D110)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'7'!J122</f>
        <v>41</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'7'!D127</f>
        <v>0</v>
      </c>
      <c r="E127" s="682"/>
      <c r="F127" s="682"/>
      <c r="G127" s="682"/>
      <c r="H127" s="329"/>
      <c r="I127" s="129"/>
      <c r="J127" s="315" t="s">
        <v>222</v>
      </c>
      <c r="K127" s="681">
        <f>'7'!K127:N127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7（実績）</v>
      </c>
      <c r="B132" s="533" t="s">
        <v>281</v>
      </c>
      <c r="C132" s="534"/>
      <c r="D132" s="370">
        <f>'7'!D131</f>
        <v>0</v>
      </c>
      <c r="E132" s="535"/>
      <c r="F132" s="536"/>
      <c r="G132" s="48" t="s">
        <v>1</v>
      </c>
      <c r="H132" s="313">
        <f>'7'!H131</f>
        <v>0</v>
      </c>
      <c r="I132" s="313">
        <f>'7'!I131</f>
        <v>0</v>
      </c>
      <c r="J132" s="313">
        <f>'7'!J131</f>
        <v>0</v>
      </c>
      <c r="K132" s="313">
        <f>'7'!K131</f>
        <v>0</v>
      </c>
      <c r="L132" s="313">
        <f>'7'!L131</f>
        <v>0</v>
      </c>
      <c r="M132" s="313">
        <f>'7'!M131</f>
        <v>0</v>
      </c>
      <c r="N132" s="313">
        <f>'7'!N131</f>
        <v>0</v>
      </c>
      <c r="O132" s="313">
        <f>'7'!O131</f>
        <v>0</v>
      </c>
      <c r="P132" s="313">
        <f>'7'!P131</f>
        <v>0</v>
      </c>
      <c r="Q132" s="313">
        <f>'7'!Q131</f>
        <v>0</v>
      </c>
      <c r="R132" s="313">
        <f>'7'!R131</f>
        <v>0</v>
      </c>
      <c r="S132" s="331">
        <f>'7'!S131</f>
        <v>0</v>
      </c>
      <c r="T132" s="267">
        <f t="shared" ref="T132:T135" si="23">SUM(H132:S132)</f>
        <v>0</v>
      </c>
    </row>
    <row r="133" spans="1:20" s="26" customFormat="1" ht="45" customHeight="1">
      <c r="A133" s="667" t="str">
        <f t="shared" ref="A133:A137" ca="1" si="24">RIGHT(CELL("filename",A133),LEN(CELL("filename",A133))-FIND("]",CELL("filename",A133)))</f>
        <v>7（実績）</v>
      </c>
      <c r="B133" s="654" t="s">
        <v>282</v>
      </c>
      <c r="C133" s="655"/>
      <c r="D133" s="656">
        <f>'7'!D132</f>
        <v>0</v>
      </c>
      <c r="E133" s="658">
        <f>'7'!E132</f>
        <v>0</v>
      </c>
      <c r="F133" s="659"/>
      <c r="G133" s="192" t="s">
        <v>2</v>
      </c>
      <c r="H133" s="330">
        <f>'7'!H132</f>
        <v>0</v>
      </c>
      <c r="I133" s="330">
        <f>'7'!I132</f>
        <v>0</v>
      </c>
      <c r="J133" s="330">
        <f>'7'!J132</f>
        <v>0</v>
      </c>
      <c r="K133" s="330">
        <f>'7'!K132</f>
        <v>0</v>
      </c>
      <c r="L133" s="330">
        <f>'7'!L132</f>
        <v>0</v>
      </c>
      <c r="M133" s="330">
        <f>'7'!M132</f>
        <v>0</v>
      </c>
      <c r="N133" s="330">
        <f>'7'!N132</f>
        <v>0</v>
      </c>
      <c r="O133" s="330">
        <f>'7'!O132</f>
        <v>0</v>
      </c>
      <c r="P133" s="330">
        <f>'7'!P132</f>
        <v>0</v>
      </c>
      <c r="Q133" s="330">
        <f>'7'!Q132</f>
        <v>0</v>
      </c>
      <c r="R133" s="330">
        <f>'7'!R132</f>
        <v>0</v>
      </c>
      <c r="S133" s="330">
        <f>'7'!S132</f>
        <v>0</v>
      </c>
      <c r="T133" s="268">
        <f t="shared" si="23"/>
        <v>0</v>
      </c>
    </row>
    <row r="134" spans="1:20" s="26" customFormat="1" ht="45" customHeight="1" thickBot="1">
      <c r="A134" s="667" t="str">
        <f t="shared" ca="1" si="24"/>
        <v>7（実績）</v>
      </c>
      <c r="B134" s="654"/>
      <c r="C134" s="655"/>
      <c r="D134" s="657"/>
      <c r="E134" s="660"/>
      <c r="F134" s="661"/>
      <c r="G134" s="37" t="s">
        <v>180</v>
      </c>
      <c r="H134" s="314">
        <f>'7'!H133</f>
        <v>0</v>
      </c>
      <c r="I134" s="314">
        <f>'7'!I133</f>
        <v>0</v>
      </c>
      <c r="J134" s="314">
        <f>'7'!J133</f>
        <v>0</v>
      </c>
      <c r="K134" s="314">
        <f>'7'!K133</f>
        <v>0</v>
      </c>
      <c r="L134" s="314">
        <f>'7'!L133</f>
        <v>0</v>
      </c>
      <c r="M134" s="314">
        <f>'7'!M133</f>
        <v>0</v>
      </c>
      <c r="N134" s="314">
        <f>'7'!N133</f>
        <v>0</v>
      </c>
      <c r="O134" s="314">
        <f>'7'!O133</f>
        <v>0</v>
      </c>
      <c r="P134" s="314">
        <f>'7'!P133</f>
        <v>0</v>
      </c>
      <c r="Q134" s="314">
        <f>'7'!Q133</f>
        <v>0</v>
      </c>
      <c r="R134" s="314">
        <f>'7'!R133</f>
        <v>0</v>
      </c>
      <c r="S134" s="314">
        <f>'7'!S133</f>
        <v>0</v>
      </c>
      <c r="T134" s="320">
        <f t="shared" si="23"/>
        <v>0</v>
      </c>
    </row>
    <row r="135" spans="1:20" s="26" customFormat="1" ht="45" customHeight="1" thickTop="1" thickBot="1">
      <c r="A135" s="667" t="str">
        <f t="shared" ca="1" si="24"/>
        <v>7（実績）</v>
      </c>
      <c r="B135" s="662" t="s">
        <v>283</v>
      </c>
      <c r="C135" s="663"/>
      <c r="D135" s="371" t="str">
        <f>IF('7'!D134="","",'7'!D134)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7（実績）</v>
      </c>
      <c r="B136" s="549" t="s">
        <v>175</v>
      </c>
      <c r="C136" s="39" t="s">
        <v>284</v>
      </c>
      <c r="D136" s="371" t="str">
        <f>IF('7'!D135="","",'7'!D135)</f>
        <v/>
      </c>
      <c r="E136" s="664" t="str">
        <f>IF('7'!E135="","",'7'!E135)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7（実績）</v>
      </c>
      <c r="B137" s="550"/>
      <c r="C137" s="362" t="s">
        <v>285</v>
      </c>
      <c r="D137" s="371" t="str">
        <f>IF('7'!D136="","",'7'!D136)</f>
        <v/>
      </c>
      <c r="E137" s="664" t="str">
        <f>IF('7'!E136="","",'7'!E136)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'7'!D137</f>
        <v>0</v>
      </c>
      <c r="E138" s="670">
        <f>'7'!E137:F137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IF('7'!D138="","",'7'!D138)</f>
        <v/>
      </c>
      <c r="E139" s="501" t="str">
        <f>IF('7'!E138="","",'7'!E138)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IF('7'!D139="","",'7'!D139)</f>
        <v/>
      </c>
      <c r="E140" s="568" t="str">
        <f>IF('7'!E139="","",'7'!E139)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IF('7'!D140="","",'7'!D140)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'7'!J152</f>
        <v>42</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'7'!D157</f>
        <v>0</v>
      </c>
      <c r="E157" s="682"/>
      <c r="F157" s="682"/>
      <c r="G157" s="682"/>
      <c r="H157" s="329"/>
      <c r="I157" s="129"/>
      <c r="J157" s="315" t="s">
        <v>222</v>
      </c>
      <c r="K157" s="681">
        <f>'7'!K157:N157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7（実績）</v>
      </c>
      <c r="B162" s="533" t="s">
        <v>281</v>
      </c>
      <c r="C162" s="534"/>
      <c r="D162" s="370">
        <f>'7'!D161</f>
        <v>0</v>
      </c>
      <c r="E162" s="535"/>
      <c r="F162" s="536"/>
      <c r="G162" s="48" t="s">
        <v>1</v>
      </c>
      <c r="H162" s="313">
        <f>'7'!H161</f>
        <v>0</v>
      </c>
      <c r="I162" s="313">
        <f>'7'!I161</f>
        <v>0</v>
      </c>
      <c r="J162" s="313">
        <f>'7'!J161</f>
        <v>0</v>
      </c>
      <c r="K162" s="313">
        <f>'7'!K161</f>
        <v>0</v>
      </c>
      <c r="L162" s="313">
        <f>'7'!L161</f>
        <v>0</v>
      </c>
      <c r="M162" s="313">
        <f>'7'!M161</f>
        <v>0</v>
      </c>
      <c r="N162" s="313">
        <f>'7'!N161</f>
        <v>0</v>
      </c>
      <c r="O162" s="313">
        <f>'7'!O161</f>
        <v>0</v>
      </c>
      <c r="P162" s="313">
        <f>'7'!P161</f>
        <v>0</v>
      </c>
      <c r="Q162" s="313">
        <f>'7'!Q161</f>
        <v>0</v>
      </c>
      <c r="R162" s="313">
        <f>'7'!R161</f>
        <v>0</v>
      </c>
      <c r="S162" s="331">
        <f>'7'!S161</f>
        <v>0</v>
      </c>
      <c r="T162" s="267">
        <f t="shared" ref="T162:T165" si="29">SUM(H162:S162)</f>
        <v>0</v>
      </c>
    </row>
    <row r="163" spans="1:20" s="26" customFormat="1" ht="45" customHeight="1">
      <c r="A163" s="667" t="str">
        <f t="shared" ref="A163:A167" ca="1" si="30">RIGHT(CELL("filename",A163),LEN(CELL("filename",A163))-FIND("]",CELL("filename",A163)))</f>
        <v>7（実績）</v>
      </c>
      <c r="B163" s="654" t="s">
        <v>282</v>
      </c>
      <c r="C163" s="655"/>
      <c r="D163" s="656">
        <f>'7'!D162</f>
        <v>0</v>
      </c>
      <c r="E163" s="658">
        <f>'7'!E162</f>
        <v>0</v>
      </c>
      <c r="F163" s="659"/>
      <c r="G163" s="192" t="s">
        <v>2</v>
      </c>
      <c r="H163" s="330">
        <f>'7'!H162</f>
        <v>0</v>
      </c>
      <c r="I163" s="330">
        <f>'7'!I162</f>
        <v>0</v>
      </c>
      <c r="J163" s="330">
        <f>'7'!J162</f>
        <v>0</v>
      </c>
      <c r="K163" s="330">
        <f>'7'!K162</f>
        <v>0</v>
      </c>
      <c r="L163" s="330">
        <f>'7'!L162</f>
        <v>0</v>
      </c>
      <c r="M163" s="330">
        <f>'7'!M162</f>
        <v>0</v>
      </c>
      <c r="N163" s="330">
        <f>'7'!N162</f>
        <v>0</v>
      </c>
      <c r="O163" s="330">
        <f>'7'!O162</f>
        <v>0</v>
      </c>
      <c r="P163" s="330">
        <f>'7'!P162</f>
        <v>0</v>
      </c>
      <c r="Q163" s="330">
        <f>'7'!Q162</f>
        <v>0</v>
      </c>
      <c r="R163" s="330">
        <f>'7'!R162</f>
        <v>0</v>
      </c>
      <c r="S163" s="330">
        <f>'7'!S162</f>
        <v>0</v>
      </c>
      <c r="T163" s="268">
        <f t="shared" si="29"/>
        <v>0</v>
      </c>
    </row>
    <row r="164" spans="1:20" s="26" customFormat="1" ht="45" customHeight="1" thickBot="1">
      <c r="A164" s="667" t="str">
        <f t="shared" ca="1" si="30"/>
        <v>7（実績）</v>
      </c>
      <c r="B164" s="654"/>
      <c r="C164" s="655"/>
      <c r="D164" s="657"/>
      <c r="E164" s="660"/>
      <c r="F164" s="661"/>
      <c r="G164" s="37" t="s">
        <v>180</v>
      </c>
      <c r="H164" s="314">
        <f>'7'!H163</f>
        <v>0</v>
      </c>
      <c r="I164" s="314">
        <f>'7'!I163</f>
        <v>0</v>
      </c>
      <c r="J164" s="314">
        <f>'7'!J163</f>
        <v>0</v>
      </c>
      <c r="K164" s="314">
        <f>'7'!K163</f>
        <v>0</v>
      </c>
      <c r="L164" s="314">
        <f>'7'!L163</f>
        <v>0</v>
      </c>
      <c r="M164" s="314">
        <f>'7'!M163</f>
        <v>0</v>
      </c>
      <c r="N164" s="314">
        <f>'7'!N163</f>
        <v>0</v>
      </c>
      <c r="O164" s="314">
        <f>'7'!O163</f>
        <v>0</v>
      </c>
      <c r="P164" s="314">
        <f>'7'!P163</f>
        <v>0</v>
      </c>
      <c r="Q164" s="314">
        <f>'7'!Q163</f>
        <v>0</v>
      </c>
      <c r="R164" s="314">
        <f>'7'!R163</f>
        <v>0</v>
      </c>
      <c r="S164" s="314">
        <f>'7'!S163</f>
        <v>0</v>
      </c>
      <c r="T164" s="320">
        <f t="shared" si="29"/>
        <v>0</v>
      </c>
    </row>
    <row r="165" spans="1:20" s="26" customFormat="1" ht="45" customHeight="1" thickTop="1" thickBot="1">
      <c r="A165" s="667" t="str">
        <f t="shared" ca="1" si="30"/>
        <v>7（実績）</v>
      </c>
      <c r="B165" s="662" t="s">
        <v>283</v>
      </c>
      <c r="C165" s="663"/>
      <c r="D165" s="371" t="str">
        <f>IF('7'!D164="","",'7'!D164)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7（実績）</v>
      </c>
      <c r="B166" s="549" t="s">
        <v>175</v>
      </c>
      <c r="C166" s="39" t="s">
        <v>284</v>
      </c>
      <c r="D166" s="371" t="str">
        <f>IF('7'!D165="","",'7'!D165)</f>
        <v/>
      </c>
      <c r="E166" s="664" t="str">
        <f>IF('7'!E165="","",'7'!E165)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7（実績）</v>
      </c>
      <c r="B167" s="550"/>
      <c r="C167" s="362" t="s">
        <v>285</v>
      </c>
      <c r="D167" s="371" t="str">
        <f>IF('7'!D166="","",'7'!D166)</f>
        <v/>
      </c>
      <c r="E167" s="664" t="str">
        <f>IF('7'!E166="","",'7'!E166)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'7'!D167</f>
        <v>0</v>
      </c>
      <c r="E168" s="670">
        <f>'7'!E167:F167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IF('7'!D168="","",'7'!D168)</f>
        <v/>
      </c>
      <c r="E169" s="501" t="str">
        <f>IF('7'!E168="","",'7'!E168)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IF('7'!D169="","",'7'!D169)</f>
        <v/>
      </c>
      <c r="E170" s="568" t="str">
        <f>IF('7'!E169="","",'7'!E169)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IF('7'!D170="","",'7'!D170)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UuZ4yGzTCO0FoD/h+orX4ijbjUJEdQ/KCsPEPp9fLJCHxQIL3UT2J4NQzAdtdolUAbQ9XbsyiHWcXfdoJzI1hA==" saltValue="n4+DjVRbm4RApjX4jzCPKQ=="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count="7">
    <dataValidation type="list" allowBlank="1" showInputMessage="1" showErrorMessage="1" sqref="S64 S124 S4 S94 S34 S154" xr:uid="{00000000-0002-0000-2E00-000000000000}">
      <formula1>"有,無"</formula1>
    </dataValidation>
    <dataValidation type="custom" allowBlank="1" showInputMessage="1" showErrorMessage="1" sqref="E16:F17 E13:F14 H12:S14 K7:N7 D7:G7 D12:D17 D22 D19:E21 F19 F21" xr:uid="{00000000-0002-0000-2E00-000001000000}">
      <formula1>$S$4&lt;&gt;"無"</formula1>
    </dataValidation>
    <dataValidation type="custom" allowBlank="1" showInputMessage="1" showErrorMessage="1" sqref="D37:G37 K37:N37 H42:S44 D42:D47 E43:F44 E46:F47 D52 D49:E51 F49 F51" xr:uid="{00000000-0002-0000-2E00-000002000000}">
      <formula1>$S$34&lt;&gt;"無"</formula1>
    </dataValidation>
    <dataValidation type="custom" allowBlank="1" showInputMessage="1" showErrorMessage="1" sqref="D67:G67 K67:N67 H72:S74 D72:D77 E73:F74 E76:F77 D82 D79:E81 F79 F81" xr:uid="{00000000-0002-0000-2E00-000003000000}">
      <formula1>$S$64&lt;&gt;"無"</formula1>
    </dataValidation>
    <dataValidation type="custom" allowBlank="1" showInputMessage="1" showErrorMessage="1" sqref="D97:G97 K97:N97 H102:S104 D102:D107 E103:F104 E106:F107 D112 D109:E111 F109 F111" xr:uid="{00000000-0002-0000-2E00-000004000000}">
      <formula1>$S$94&lt;&gt;"無"</formula1>
    </dataValidation>
    <dataValidation type="custom" allowBlank="1" showInputMessage="1" showErrorMessage="1" sqref="D127:G127 K127:N127 H132:S134 D132:D137 E133:F134 E136:F137 D142 D139:E141 F139 F141" xr:uid="{00000000-0002-0000-2E00-000005000000}">
      <formula1>$S$124&lt;&gt;"無"</formula1>
    </dataValidation>
    <dataValidation type="custom" allowBlank="1" showInputMessage="1" showErrorMessage="1" sqref="D157:G157 K157:N157 H162:S164 D162:D167 E163:F164 E166:F167 D172 D169:E171 F169 F171" xr:uid="{00000000-0002-0000-2E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FF0000"/>
  </sheetPr>
  <dimension ref="A1:AM191"/>
  <sheetViews>
    <sheetView view="pageBreakPreview" topLeftCell="E169"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'8'!J2</f>
        <v>43</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'8'!D7</f>
        <v>0</v>
      </c>
      <c r="E7" s="682"/>
      <c r="F7" s="682"/>
      <c r="G7" s="682"/>
      <c r="H7" s="329"/>
      <c r="I7" s="129"/>
      <c r="J7" s="315" t="s">
        <v>222</v>
      </c>
      <c r="K7" s="681">
        <f>'8'!K7:N7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8（実績）</v>
      </c>
      <c r="B12" s="533" t="s">
        <v>281</v>
      </c>
      <c r="C12" s="534"/>
      <c r="D12" s="370">
        <f>'8'!D11</f>
        <v>0</v>
      </c>
      <c r="E12" s="535"/>
      <c r="F12" s="536"/>
      <c r="G12" s="48" t="s">
        <v>1</v>
      </c>
      <c r="H12" s="313">
        <f>'8'!H11</f>
        <v>0</v>
      </c>
      <c r="I12" s="313">
        <f>'8'!I11</f>
        <v>0</v>
      </c>
      <c r="J12" s="313">
        <f>'8'!J11</f>
        <v>0</v>
      </c>
      <c r="K12" s="313">
        <f>'8'!K11</f>
        <v>0</v>
      </c>
      <c r="L12" s="313">
        <f>'8'!L11</f>
        <v>0</v>
      </c>
      <c r="M12" s="313">
        <f>'8'!M11</f>
        <v>0</v>
      </c>
      <c r="N12" s="313">
        <f>'8'!N11</f>
        <v>0</v>
      </c>
      <c r="O12" s="313">
        <f>'8'!O11</f>
        <v>0</v>
      </c>
      <c r="P12" s="313">
        <f>'8'!P11</f>
        <v>0</v>
      </c>
      <c r="Q12" s="313">
        <f>'8'!Q11</f>
        <v>0</v>
      </c>
      <c r="R12" s="313">
        <f>'8'!R11</f>
        <v>0</v>
      </c>
      <c r="S12" s="331">
        <f>'8'!S11</f>
        <v>0</v>
      </c>
      <c r="T12" s="267">
        <f t="shared" ref="T12:T17" si="0">SUM(H12:S12)</f>
        <v>0</v>
      </c>
    </row>
    <row r="13" spans="1:39" s="26" customFormat="1" ht="45" customHeight="1">
      <c r="A13" s="667" t="str">
        <f t="shared" ref="A13:A17" ca="1" si="1">RIGHT(CELL("filename",A13),LEN(CELL("filename",A13))-FIND("]",CELL("filename",A13)))</f>
        <v>8（実績）</v>
      </c>
      <c r="B13" s="654" t="s">
        <v>282</v>
      </c>
      <c r="C13" s="655"/>
      <c r="D13" s="656">
        <f>'8'!D12</f>
        <v>0</v>
      </c>
      <c r="E13" s="658">
        <f>'8'!E12</f>
        <v>0</v>
      </c>
      <c r="F13" s="659"/>
      <c r="G13" s="192" t="s">
        <v>2</v>
      </c>
      <c r="H13" s="330">
        <f>'8'!H12</f>
        <v>0</v>
      </c>
      <c r="I13" s="330">
        <f>'8'!I12</f>
        <v>0</v>
      </c>
      <c r="J13" s="330">
        <f>'8'!J12</f>
        <v>0</v>
      </c>
      <c r="K13" s="330">
        <f>'8'!K12</f>
        <v>0</v>
      </c>
      <c r="L13" s="330">
        <f>'8'!L12</f>
        <v>0</v>
      </c>
      <c r="M13" s="330">
        <f>'8'!M12</f>
        <v>0</v>
      </c>
      <c r="N13" s="330">
        <f>'8'!N12</f>
        <v>0</v>
      </c>
      <c r="O13" s="330">
        <f>'8'!O12</f>
        <v>0</v>
      </c>
      <c r="P13" s="330">
        <f>'8'!P12</f>
        <v>0</v>
      </c>
      <c r="Q13" s="330">
        <f>'8'!Q12</f>
        <v>0</v>
      </c>
      <c r="R13" s="330">
        <f>'8'!R12</f>
        <v>0</v>
      </c>
      <c r="S13" s="330">
        <f>'8'!S12</f>
        <v>0</v>
      </c>
      <c r="T13" s="268">
        <f t="shared" si="0"/>
        <v>0</v>
      </c>
    </row>
    <row r="14" spans="1:39" s="26" customFormat="1" ht="45" customHeight="1" thickBot="1">
      <c r="A14" s="667" t="str">
        <f t="shared" ca="1" si="1"/>
        <v>8（実績）</v>
      </c>
      <c r="B14" s="654"/>
      <c r="C14" s="655"/>
      <c r="D14" s="657"/>
      <c r="E14" s="660"/>
      <c r="F14" s="661"/>
      <c r="G14" s="37" t="s">
        <v>180</v>
      </c>
      <c r="H14" s="314">
        <f>'8'!H13</f>
        <v>0</v>
      </c>
      <c r="I14" s="314">
        <f>'8'!I13</f>
        <v>0</v>
      </c>
      <c r="J14" s="314">
        <f>'8'!J13</f>
        <v>0</v>
      </c>
      <c r="K14" s="314">
        <f>'8'!K13</f>
        <v>0</v>
      </c>
      <c r="L14" s="314">
        <f>'8'!L13</f>
        <v>0</v>
      </c>
      <c r="M14" s="314">
        <f>'8'!M13</f>
        <v>0</v>
      </c>
      <c r="N14" s="314">
        <f>'8'!N13</f>
        <v>0</v>
      </c>
      <c r="O14" s="314">
        <f>'8'!O13</f>
        <v>0</v>
      </c>
      <c r="P14" s="314">
        <f>'8'!P13</f>
        <v>0</v>
      </c>
      <c r="Q14" s="314">
        <f>'8'!Q13</f>
        <v>0</v>
      </c>
      <c r="R14" s="314">
        <f>'8'!R13</f>
        <v>0</v>
      </c>
      <c r="S14" s="314">
        <f>'8'!S13</f>
        <v>0</v>
      </c>
      <c r="T14" s="320">
        <f t="shared" si="0"/>
        <v>0</v>
      </c>
    </row>
    <row r="15" spans="1:39" s="26" customFormat="1" ht="45" customHeight="1" thickTop="1" thickBot="1">
      <c r="A15" s="667" t="str">
        <f t="shared" ca="1" si="1"/>
        <v>8（実績）</v>
      </c>
      <c r="B15" s="662" t="s">
        <v>283</v>
      </c>
      <c r="C15" s="663"/>
      <c r="D15" s="371" t="str">
        <f>IF('8'!D14="","",'8'!D14)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8（実績）</v>
      </c>
      <c r="B16" s="549" t="s">
        <v>175</v>
      </c>
      <c r="C16" s="39" t="s">
        <v>284</v>
      </c>
      <c r="D16" s="371" t="str">
        <f>IF('8'!D15="","",'8'!D15)</f>
        <v/>
      </c>
      <c r="E16" s="664" t="str">
        <f>IF('8'!E15="","",'8'!E15)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8（実績）</v>
      </c>
      <c r="B17" s="550"/>
      <c r="C17" s="362" t="s">
        <v>285</v>
      </c>
      <c r="D17" s="371" t="str">
        <f>IF('8'!D16="","",'8'!D16)</f>
        <v/>
      </c>
      <c r="E17" s="664" t="str">
        <f>IF('8'!E16="","",'8'!E16)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'8'!D17</f>
        <v>0</v>
      </c>
      <c r="E18" s="670">
        <f>'8'!E17:F17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IF('8'!D18="","",'8'!D18)</f>
        <v/>
      </c>
      <c r="E19" s="501" t="str">
        <f>IF('8'!E18="","",'8'!E18)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IF('8'!D19="","",'8'!D19)</f>
        <v/>
      </c>
      <c r="E20" s="568" t="str">
        <f>IF('8'!E19="","",'8'!E19)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IF('8'!D20="","",'8'!D20)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'8'!J32</f>
        <v>44</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'8'!D37</f>
        <v>0</v>
      </c>
      <c r="E37" s="682"/>
      <c r="F37" s="682"/>
      <c r="G37" s="682"/>
      <c r="H37" s="329"/>
      <c r="I37" s="129"/>
      <c r="J37" s="315" t="s">
        <v>222</v>
      </c>
      <c r="K37" s="681">
        <f>'8'!K37:N37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8（実績）</v>
      </c>
      <c r="B42" s="533" t="s">
        <v>281</v>
      </c>
      <c r="C42" s="534"/>
      <c r="D42" s="370">
        <f>'8'!D41</f>
        <v>0</v>
      </c>
      <c r="E42" s="535"/>
      <c r="F42" s="536"/>
      <c r="G42" s="48" t="s">
        <v>1</v>
      </c>
      <c r="H42" s="313">
        <f>'8'!H41</f>
        <v>0</v>
      </c>
      <c r="I42" s="313">
        <f>'8'!I41</f>
        <v>0</v>
      </c>
      <c r="J42" s="313">
        <f>'8'!J41</f>
        <v>0</v>
      </c>
      <c r="K42" s="313">
        <f>'8'!K41</f>
        <v>0</v>
      </c>
      <c r="L42" s="313">
        <f>'8'!L41</f>
        <v>0</v>
      </c>
      <c r="M42" s="313">
        <f>'8'!M41</f>
        <v>0</v>
      </c>
      <c r="N42" s="313">
        <f>'8'!N41</f>
        <v>0</v>
      </c>
      <c r="O42" s="313">
        <f>'8'!O41</f>
        <v>0</v>
      </c>
      <c r="P42" s="313">
        <f>'8'!P41</f>
        <v>0</v>
      </c>
      <c r="Q42" s="313">
        <f>'8'!Q41</f>
        <v>0</v>
      </c>
      <c r="R42" s="313">
        <f>'8'!R41</f>
        <v>0</v>
      </c>
      <c r="S42" s="331">
        <f>'8'!S41</f>
        <v>0</v>
      </c>
      <c r="T42" s="267">
        <f t="shared" ref="T42:T45" si="5">SUM(H42:S42)</f>
        <v>0</v>
      </c>
    </row>
    <row r="43" spans="1:39" s="26" customFormat="1" ht="45" customHeight="1">
      <c r="A43" s="667" t="str">
        <f t="shared" ref="A43:A47" ca="1" si="6">RIGHT(CELL("filename",A43),LEN(CELL("filename",A43))-FIND("]",CELL("filename",A43)))</f>
        <v>8（実績）</v>
      </c>
      <c r="B43" s="654" t="s">
        <v>282</v>
      </c>
      <c r="C43" s="655"/>
      <c r="D43" s="656">
        <f>'8'!D42</f>
        <v>0</v>
      </c>
      <c r="E43" s="658">
        <f>'8'!E42</f>
        <v>0</v>
      </c>
      <c r="F43" s="659"/>
      <c r="G43" s="192" t="s">
        <v>2</v>
      </c>
      <c r="H43" s="330">
        <f>'8'!H42</f>
        <v>0</v>
      </c>
      <c r="I43" s="330">
        <f>'8'!I42</f>
        <v>0</v>
      </c>
      <c r="J43" s="330">
        <f>'8'!J42</f>
        <v>0</v>
      </c>
      <c r="K43" s="330">
        <f>'8'!K42</f>
        <v>0</v>
      </c>
      <c r="L43" s="330">
        <f>'8'!L42</f>
        <v>0</v>
      </c>
      <c r="M43" s="330">
        <f>'8'!M42</f>
        <v>0</v>
      </c>
      <c r="N43" s="330">
        <f>'8'!N42</f>
        <v>0</v>
      </c>
      <c r="O43" s="330">
        <f>'8'!O42</f>
        <v>0</v>
      </c>
      <c r="P43" s="330">
        <f>'8'!P42</f>
        <v>0</v>
      </c>
      <c r="Q43" s="330">
        <f>'8'!Q42</f>
        <v>0</v>
      </c>
      <c r="R43" s="330">
        <f>'8'!R42</f>
        <v>0</v>
      </c>
      <c r="S43" s="330">
        <f>'8'!S42</f>
        <v>0</v>
      </c>
      <c r="T43" s="268">
        <f t="shared" si="5"/>
        <v>0</v>
      </c>
    </row>
    <row r="44" spans="1:39" s="26" customFormat="1" ht="45" customHeight="1" thickBot="1">
      <c r="A44" s="667" t="str">
        <f t="shared" ca="1" si="6"/>
        <v>8（実績）</v>
      </c>
      <c r="B44" s="654"/>
      <c r="C44" s="655"/>
      <c r="D44" s="657"/>
      <c r="E44" s="660"/>
      <c r="F44" s="661"/>
      <c r="G44" s="37" t="s">
        <v>180</v>
      </c>
      <c r="H44" s="314">
        <f>'8'!H43</f>
        <v>0</v>
      </c>
      <c r="I44" s="314">
        <f>'8'!I43</f>
        <v>0</v>
      </c>
      <c r="J44" s="314">
        <f>'8'!J43</f>
        <v>0</v>
      </c>
      <c r="K44" s="314">
        <f>'8'!K43</f>
        <v>0</v>
      </c>
      <c r="L44" s="314">
        <f>'8'!L43</f>
        <v>0</v>
      </c>
      <c r="M44" s="314">
        <f>'8'!M43</f>
        <v>0</v>
      </c>
      <c r="N44" s="314">
        <f>'8'!N43</f>
        <v>0</v>
      </c>
      <c r="O44" s="314">
        <f>'8'!O43</f>
        <v>0</v>
      </c>
      <c r="P44" s="314">
        <f>'8'!P43</f>
        <v>0</v>
      </c>
      <c r="Q44" s="314">
        <f>'8'!Q43</f>
        <v>0</v>
      </c>
      <c r="R44" s="314">
        <f>'8'!R43</f>
        <v>0</v>
      </c>
      <c r="S44" s="314">
        <f>'8'!S43</f>
        <v>0</v>
      </c>
      <c r="T44" s="320">
        <f t="shared" si="5"/>
        <v>0</v>
      </c>
    </row>
    <row r="45" spans="1:39" s="26" customFormat="1" ht="45" customHeight="1" thickTop="1" thickBot="1">
      <c r="A45" s="667" t="str">
        <f t="shared" ca="1" si="6"/>
        <v>8（実績）</v>
      </c>
      <c r="B45" s="662" t="s">
        <v>283</v>
      </c>
      <c r="C45" s="663"/>
      <c r="D45" s="371" t="str">
        <f>IF('8'!D44="","",'8'!D44)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8（実績）</v>
      </c>
      <c r="B46" s="549" t="s">
        <v>175</v>
      </c>
      <c r="C46" s="39" t="s">
        <v>284</v>
      </c>
      <c r="D46" s="371" t="str">
        <f>IF('8'!D45="","",'8'!D45)</f>
        <v/>
      </c>
      <c r="E46" s="664" t="str">
        <f>IF('8'!E45="","",'8'!E45)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8（実績）</v>
      </c>
      <c r="B47" s="550"/>
      <c r="C47" s="362" t="s">
        <v>285</v>
      </c>
      <c r="D47" s="371" t="str">
        <f>IF('8'!D46="","",'8'!D46)</f>
        <v/>
      </c>
      <c r="E47" s="664" t="str">
        <f>IF('8'!E46="","",'8'!E46)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'8'!D47</f>
        <v>0</v>
      </c>
      <c r="E48" s="670">
        <f>'8'!E47:F47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IF('8'!D48="","",'8'!D48)</f>
        <v/>
      </c>
      <c r="E49" s="501" t="str">
        <f>IF('8'!E48="","",'8'!E48)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IF('8'!D49="","",'8'!D49)</f>
        <v/>
      </c>
      <c r="E50" s="568" t="str">
        <f>IF('8'!E49="","",'8'!E49)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IF('8'!D50="","",'8'!D50)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'8'!J62</f>
        <v>45</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'8'!D67</f>
        <v>0</v>
      </c>
      <c r="E67" s="682"/>
      <c r="F67" s="682"/>
      <c r="G67" s="682"/>
      <c r="H67" s="329"/>
      <c r="I67" s="129"/>
      <c r="J67" s="315" t="s">
        <v>222</v>
      </c>
      <c r="K67" s="681">
        <f>'8'!K67:N67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8（実績）</v>
      </c>
      <c r="B72" s="533" t="s">
        <v>281</v>
      </c>
      <c r="C72" s="534"/>
      <c r="D72" s="370">
        <f>'8'!D71</f>
        <v>0</v>
      </c>
      <c r="E72" s="535"/>
      <c r="F72" s="536"/>
      <c r="G72" s="48" t="s">
        <v>1</v>
      </c>
      <c r="H72" s="313">
        <f>'8'!H71</f>
        <v>0</v>
      </c>
      <c r="I72" s="313">
        <f>'8'!I71</f>
        <v>0</v>
      </c>
      <c r="J72" s="313">
        <f>'8'!J71</f>
        <v>0</v>
      </c>
      <c r="K72" s="313">
        <f>'8'!K71</f>
        <v>0</v>
      </c>
      <c r="L72" s="313">
        <f>'8'!L71</f>
        <v>0</v>
      </c>
      <c r="M72" s="313">
        <f>'8'!M71</f>
        <v>0</v>
      </c>
      <c r="N72" s="313">
        <f>'8'!N71</f>
        <v>0</v>
      </c>
      <c r="O72" s="313">
        <f>'8'!O71</f>
        <v>0</v>
      </c>
      <c r="P72" s="313">
        <f>'8'!P71</f>
        <v>0</v>
      </c>
      <c r="Q72" s="313">
        <f>'8'!Q71</f>
        <v>0</v>
      </c>
      <c r="R72" s="313">
        <f>'8'!R71</f>
        <v>0</v>
      </c>
      <c r="S72" s="331">
        <f>'8'!S71</f>
        <v>0</v>
      </c>
      <c r="T72" s="267">
        <f t="shared" ref="T72:T75" si="11">SUM(H72:S72)</f>
        <v>0</v>
      </c>
    </row>
    <row r="73" spans="1:39" s="26" customFormat="1" ht="45" customHeight="1">
      <c r="A73" s="667" t="str">
        <f t="shared" ref="A73:A77" ca="1" si="12">RIGHT(CELL("filename",A73),LEN(CELL("filename",A73))-FIND("]",CELL("filename",A73)))</f>
        <v>8（実績）</v>
      </c>
      <c r="B73" s="654" t="s">
        <v>282</v>
      </c>
      <c r="C73" s="655"/>
      <c r="D73" s="656">
        <f>'8'!D72</f>
        <v>0</v>
      </c>
      <c r="E73" s="658">
        <f>'8'!E72</f>
        <v>0</v>
      </c>
      <c r="F73" s="659"/>
      <c r="G73" s="192" t="s">
        <v>2</v>
      </c>
      <c r="H73" s="330">
        <f>'8'!H72</f>
        <v>0</v>
      </c>
      <c r="I73" s="330">
        <f>'8'!I72</f>
        <v>0</v>
      </c>
      <c r="J73" s="330">
        <f>'8'!J72</f>
        <v>0</v>
      </c>
      <c r="K73" s="330">
        <f>'8'!K72</f>
        <v>0</v>
      </c>
      <c r="L73" s="330">
        <f>'8'!L72</f>
        <v>0</v>
      </c>
      <c r="M73" s="330">
        <f>'8'!M72</f>
        <v>0</v>
      </c>
      <c r="N73" s="330">
        <f>'8'!N72</f>
        <v>0</v>
      </c>
      <c r="O73" s="330">
        <f>'8'!O72</f>
        <v>0</v>
      </c>
      <c r="P73" s="330">
        <f>'8'!P72</f>
        <v>0</v>
      </c>
      <c r="Q73" s="330">
        <f>'8'!Q72</f>
        <v>0</v>
      </c>
      <c r="R73" s="330">
        <f>'8'!R72</f>
        <v>0</v>
      </c>
      <c r="S73" s="330">
        <f>'8'!S72</f>
        <v>0</v>
      </c>
      <c r="T73" s="268">
        <f t="shared" si="11"/>
        <v>0</v>
      </c>
    </row>
    <row r="74" spans="1:39" s="26" customFormat="1" ht="45" customHeight="1" thickBot="1">
      <c r="A74" s="667" t="str">
        <f t="shared" ca="1" si="12"/>
        <v>8（実績）</v>
      </c>
      <c r="B74" s="654"/>
      <c r="C74" s="655"/>
      <c r="D74" s="657"/>
      <c r="E74" s="660"/>
      <c r="F74" s="661"/>
      <c r="G74" s="37" t="s">
        <v>180</v>
      </c>
      <c r="H74" s="314">
        <f>'8'!H73</f>
        <v>0</v>
      </c>
      <c r="I74" s="314">
        <f>'8'!I73</f>
        <v>0</v>
      </c>
      <c r="J74" s="314">
        <f>'8'!J73</f>
        <v>0</v>
      </c>
      <c r="K74" s="314">
        <f>'8'!K73</f>
        <v>0</v>
      </c>
      <c r="L74" s="314">
        <f>'8'!L73</f>
        <v>0</v>
      </c>
      <c r="M74" s="314">
        <f>'8'!M73</f>
        <v>0</v>
      </c>
      <c r="N74" s="314">
        <f>'8'!N73</f>
        <v>0</v>
      </c>
      <c r="O74" s="314">
        <f>'8'!O73</f>
        <v>0</v>
      </c>
      <c r="P74" s="314">
        <f>'8'!P73</f>
        <v>0</v>
      </c>
      <c r="Q74" s="314">
        <f>'8'!Q73</f>
        <v>0</v>
      </c>
      <c r="R74" s="314">
        <f>'8'!R73</f>
        <v>0</v>
      </c>
      <c r="S74" s="314">
        <f>'8'!S73</f>
        <v>0</v>
      </c>
      <c r="T74" s="320">
        <f t="shared" si="11"/>
        <v>0</v>
      </c>
    </row>
    <row r="75" spans="1:39" s="26" customFormat="1" ht="45" customHeight="1" thickTop="1" thickBot="1">
      <c r="A75" s="667" t="str">
        <f t="shared" ca="1" si="12"/>
        <v>8（実績）</v>
      </c>
      <c r="B75" s="662" t="s">
        <v>283</v>
      </c>
      <c r="C75" s="663"/>
      <c r="D75" s="371" t="str">
        <f>IF('8'!D74="","",'8'!D74)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8（実績）</v>
      </c>
      <c r="B76" s="549" t="s">
        <v>175</v>
      </c>
      <c r="C76" s="39" t="s">
        <v>284</v>
      </c>
      <c r="D76" s="371" t="str">
        <f>IF('8'!D75="","",'8'!D75)</f>
        <v/>
      </c>
      <c r="E76" s="664" t="str">
        <f>IF('8'!E75="","",'8'!E75)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8（実績）</v>
      </c>
      <c r="B77" s="550"/>
      <c r="C77" s="362" t="s">
        <v>285</v>
      </c>
      <c r="D77" s="371" t="str">
        <f>IF('8'!D76="","",'8'!D76)</f>
        <v/>
      </c>
      <c r="E77" s="664" t="str">
        <f>IF('8'!E76="","",'8'!E76)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'8'!D77</f>
        <v>0</v>
      </c>
      <c r="E78" s="670">
        <f>'8'!E77:F77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IF('8'!D78="","",'8'!D78)</f>
        <v/>
      </c>
      <c r="E79" s="501" t="str">
        <f>IF('8'!E78="","",'8'!E78)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IF('8'!D79="","",'8'!D79)</f>
        <v/>
      </c>
      <c r="E80" s="568" t="str">
        <f>IF('8'!E79="","",'8'!E79)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IF('8'!D80="","",'8'!D80)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'8'!J92</f>
        <v>46</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'8'!D97</f>
        <v>0</v>
      </c>
      <c r="E97" s="682"/>
      <c r="F97" s="682"/>
      <c r="G97" s="682"/>
      <c r="H97" s="329"/>
      <c r="I97" s="129"/>
      <c r="J97" s="315" t="s">
        <v>222</v>
      </c>
      <c r="K97" s="681">
        <f>'8'!K97:N97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8（実績）</v>
      </c>
      <c r="B102" s="533" t="s">
        <v>281</v>
      </c>
      <c r="C102" s="534"/>
      <c r="D102" s="370">
        <f>'8'!D101</f>
        <v>0</v>
      </c>
      <c r="E102" s="535"/>
      <c r="F102" s="536"/>
      <c r="G102" s="48" t="s">
        <v>1</v>
      </c>
      <c r="H102" s="313">
        <f>'8'!H101</f>
        <v>0</v>
      </c>
      <c r="I102" s="313">
        <f>'8'!I101</f>
        <v>0</v>
      </c>
      <c r="J102" s="313">
        <f>'8'!J101</f>
        <v>0</v>
      </c>
      <c r="K102" s="313">
        <f>'8'!K101</f>
        <v>0</v>
      </c>
      <c r="L102" s="313">
        <f>'8'!L101</f>
        <v>0</v>
      </c>
      <c r="M102" s="313">
        <f>'8'!M101</f>
        <v>0</v>
      </c>
      <c r="N102" s="313">
        <f>'8'!N101</f>
        <v>0</v>
      </c>
      <c r="O102" s="313">
        <f>'8'!O101</f>
        <v>0</v>
      </c>
      <c r="P102" s="313">
        <f>'8'!P101</f>
        <v>0</v>
      </c>
      <c r="Q102" s="313">
        <f>'8'!Q101</f>
        <v>0</v>
      </c>
      <c r="R102" s="313">
        <f>'8'!R101</f>
        <v>0</v>
      </c>
      <c r="S102" s="331">
        <f>'8'!S101</f>
        <v>0</v>
      </c>
      <c r="T102" s="267">
        <f t="shared" ref="T102:T105" si="17">SUM(H102:S102)</f>
        <v>0</v>
      </c>
    </row>
    <row r="103" spans="1:20" s="26" customFormat="1" ht="45" customHeight="1">
      <c r="A103" s="667" t="str">
        <f t="shared" ref="A103:A107" ca="1" si="18">RIGHT(CELL("filename",A103),LEN(CELL("filename",A103))-FIND("]",CELL("filename",A103)))</f>
        <v>8（実績）</v>
      </c>
      <c r="B103" s="654" t="s">
        <v>282</v>
      </c>
      <c r="C103" s="655"/>
      <c r="D103" s="656">
        <f>'8'!D102</f>
        <v>0</v>
      </c>
      <c r="E103" s="658">
        <f>'8'!E102</f>
        <v>0</v>
      </c>
      <c r="F103" s="659"/>
      <c r="G103" s="192" t="s">
        <v>2</v>
      </c>
      <c r="H103" s="330">
        <f>'8'!H102</f>
        <v>0</v>
      </c>
      <c r="I103" s="330">
        <f>'8'!I102</f>
        <v>0</v>
      </c>
      <c r="J103" s="330">
        <f>'8'!J102</f>
        <v>0</v>
      </c>
      <c r="K103" s="330">
        <f>'8'!K102</f>
        <v>0</v>
      </c>
      <c r="L103" s="330">
        <f>'8'!L102</f>
        <v>0</v>
      </c>
      <c r="M103" s="330">
        <f>'8'!M102</f>
        <v>0</v>
      </c>
      <c r="N103" s="330">
        <f>'8'!N102</f>
        <v>0</v>
      </c>
      <c r="O103" s="330">
        <f>'8'!O102</f>
        <v>0</v>
      </c>
      <c r="P103" s="330">
        <f>'8'!P102</f>
        <v>0</v>
      </c>
      <c r="Q103" s="330">
        <f>'8'!Q102</f>
        <v>0</v>
      </c>
      <c r="R103" s="330">
        <f>'8'!R102</f>
        <v>0</v>
      </c>
      <c r="S103" s="330">
        <f>'8'!S102</f>
        <v>0</v>
      </c>
      <c r="T103" s="268">
        <f t="shared" si="17"/>
        <v>0</v>
      </c>
    </row>
    <row r="104" spans="1:20" s="26" customFormat="1" ht="45" customHeight="1" thickBot="1">
      <c r="A104" s="667" t="str">
        <f t="shared" ca="1" si="18"/>
        <v>8（実績）</v>
      </c>
      <c r="B104" s="654"/>
      <c r="C104" s="655"/>
      <c r="D104" s="657"/>
      <c r="E104" s="660"/>
      <c r="F104" s="661"/>
      <c r="G104" s="37" t="s">
        <v>180</v>
      </c>
      <c r="H104" s="314">
        <f>'8'!H103</f>
        <v>0</v>
      </c>
      <c r="I104" s="314">
        <f>'8'!I103</f>
        <v>0</v>
      </c>
      <c r="J104" s="314">
        <f>'8'!J103</f>
        <v>0</v>
      </c>
      <c r="K104" s="314">
        <f>'8'!K103</f>
        <v>0</v>
      </c>
      <c r="L104" s="314">
        <f>'8'!L103</f>
        <v>0</v>
      </c>
      <c r="M104" s="314">
        <f>'8'!M103</f>
        <v>0</v>
      </c>
      <c r="N104" s="314">
        <f>'8'!N103</f>
        <v>0</v>
      </c>
      <c r="O104" s="314">
        <f>'8'!O103</f>
        <v>0</v>
      </c>
      <c r="P104" s="314">
        <f>'8'!P103</f>
        <v>0</v>
      </c>
      <c r="Q104" s="314">
        <f>'8'!Q103</f>
        <v>0</v>
      </c>
      <c r="R104" s="314">
        <f>'8'!R103</f>
        <v>0</v>
      </c>
      <c r="S104" s="314">
        <f>'8'!S103</f>
        <v>0</v>
      </c>
      <c r="T104" s="320">
        <f t="shared" si="17"/>
        <v>0</v>
      </c>
    </row>
    <row r="105" spans="1:20" s="26" customFormat="1" ht="45" customHeight="1" thickTop="1" thickBot="1">
      <c r="A105" s="667" t="str">
        <f t="shared" ca="1" si="18"/>
        <v>8（実績）</v>
      </c>
      <c r="B105" s="662" t="s">
        <v>283</v>
      </c>
      <c r="C105" s="663"/>
      <c r="D105" s="371" t="str">
        <f>IF('8'!D104="","",'8'!D104)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8（実績）</v>
      </c>
      <c r="B106" s="549" t="s">
        <v>175</v>
      </c>
      <c r="C106" s="39" t="s">
        <v>284</v>
      </c>
      <c r="D106" s="371" t="str">
        <f>IF('8'!D105="","",'8'!D105)</f>
        <v/>
      </c>
      <c r="E106" s="664" t="str">
        <f>IF('8'!E105="","",'8'!E105)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8（実績）</v>
      </c>
      <c r="B107" s="550"/>
      <c r="C107" s="362" t="s">
        <v>285</v>
      </c>
      <c r="D107" s="371" t="str">
        <f>IF('8'!D106="","",'8'!D106)</f>
        <v/>
      </c>
      <c r="E107" s="664" t="str">
        <f>IF('8'!E106="","",'8'!E106)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'8'!D107</f>
        <v>0</v>
      </c>
      <c r="E108" s="670">
        <f>'8'!E107:F107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IF('8'!D108="","",'8'!D108)</f>
        <v/>
      </c>
      <c r="E109" s="501" t="str">
        <f>IF('8'!E108="","",'8'!E108)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IF('8'!D109="","",'8'!D109)</f>
        <v/>
      </c>
      <c r="E110" s="568" t="str">
        <f>IF('8'!E109="","",'8'!E109)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IF('8'!D110="","",'8'!D110)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'8'!J122</f>
        <v>47</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'8'!D127</f>
        <v>0</v>
      </c>
      <c r="E127" s="682"/>
      <c r="F127" s="682"/>
      <c r="G127" s="682"/>
      <c r="H127" s="329"/>
      <c r="I127" s="129"/>
      <c r="J127" s="315" t="s">
        <v>222</v>
      </c>
      <c r="K127" s="681">
        <f>'8'!K127:N127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8（実績）</v>
      </c>
      <c r="B132" s="533" t="s">
        <v>281</v>
      </c>
      <c r="C132" s="534"/>
      <c r="D132" s="370">
        <f>'8'!D131</f>
        <v>0</v>
      </c>
      <c r="E132" s="535"/>
      <c r="F132" s="536"/>
      <c r="G132" s="48" t="s">
        <v>1</v>
      </c>
      <c r="H132" s="313">
        <f>'8'!H131</f>
        <v>0</v>
      </c>
      <c r="I132" s="313">
        <f>'8'!I131</f>
        <v>0</v>
      </c>
      <c r="J132" s="313">
        <f>'8'!J131</f>
        <v>0</v>
      </c>
      <c r="K132" s="313">
        <f>'8'!K131</f>
        <v>0</v>
      </c>
      <c r="L132" s="313">
        <f>'8'!L131</f>
        <v>0</v>
      </c>
      <c r="M132" s="313">
        <f>'8'!M131</f>
        <v>0</v>
      </c>
      <c r="N132" s="313">
        <f>'8'!N131</f>
        <v>0</v>
      </c>
      <c r="O132" s="313">
        <f>'8'!O131</f>
        <v>0</v>
      </c>
      <c r="P132" s="313">
        <f>'8'!P131</f>
        <v>0</v>
      </c>
      <c r="Q132" s="313">
        <f>'8'!Q131</f>
        <v>0</v>
      </c>
      <c r="R132" s="313">
        <f>'8'!R131</f>
        <v>0</v>
      </c>
      <c r="S132" s="331">
        <f>'8'!S131</f>
        <v>0</v>
      </c>
      <c r="T132" s="267">
        <f t="shared" ref="T132:T135" si="23">SUM(H132:S132)</f>
        <v>0</v>
      </c>
    </row>
    <row r="133" spans="1:20" s="26" customFormat="1" ht="45" customHeight="1">
      <c r="A133" s="667" t="str">
        <f t="shared" ref="A133:A137" ca="1" si="24">RIGHT(CELL("filename",A133),LEN(CELL("filename",A133))-FIND("]",CELL("filename",A133)))</f>
        <v>8（実績）</v>
      </c>
      <c r="B133" s="654" t="s">
        <v>282</v>
      </c>
      <c r="C133" s="655"/>
      <c r="D133" s="656">
        <f>'8'!D132</f>
        <v>0</v>
      </c>
      <c r="E133" s="658">
        <f>'8'!E132</f>
        <v>0</v>
      </c>
      <c r="F133" s="659"/>
      <c r="G133" s="192" t="s">
        <v>2</v>
      </c>
      <c r="H133" s="330">
        <f>'8'!H132</f>
        <v>0</v>
      </c>
      <c r="I133" s="330">
        <f>'8'!I132</f>
        <v>0</v>
      </c>
      <c r="J133" s="330">
        <f>'8'!J132</f>
        <v>0</v>
      </c>
      <c r="K133" s="330">
        <f>'8'!K132</f>
        <v>0</v>
      </c>
      <c r="L133" s="330">
        <f>'8'!L132</f>
        <v>0</v>
      </c>
      <c r="M133" s="330">
        <f>'8'!M132</f>
        <v>0</v>
      </c>
      <c r="N133" s="330">
        <f>'8'!N132</f>
        <v>0</v>
      </c>
      <c r="O133" s="330">
        <f>'8'!O132</f>
        <v>0</v>
      </c>
      <c r="P133" s="330">
        <f>'8'!P132</f>
        <v>0</v>
      </c>
      <c r="Q133" s="330">
        <f>'8'!Q132</f>
        <v>0</v>
      </c>
      <c r="R133" s="330">
        <f>'8'!R132</f>
        <v>0</v>
      </c>
      <c r="S133" s="330">
        <f>'8'!S132</f>
        <v>0</v>
      </c>
      <c r="T133" s="268">
        <f t="shared" si="23"/>
        <v>0</v>
      </c>
    </row>
    <row r="134" spans="1:20" s="26" customFormat="1" ht="45" customHeight="1" thickBot="1">
      <c r="A134" s="667" t="str">
        <f t="shared" ca="1" si="24"/>
        <v>8（実績）</v>
      </c>
      <c r="B134" s="654"/>
      <c r="C134" s="655"/>
      <c r="D134" s="657"/>
      <c r="E134" s="660"/>
      <c r="F134" s="661"/>
      <c r="G134" s="37" t="s">
        <v>180</v>
      </c>
      <c r="H134" s="314">
        <f>'8'!H133</f>
        <v>0</v>
      </c>
      <c r="I134" s="314">
        <f>'8'!I133</f>
        <v>0</v>
      </c>
      <c r="J134" s="314">
        <f>'8'!J133</f>
        <v>0</v>
      </c>
      <c r="K134" s="314">
        <f>'8'!K133</f>
        <v>0</v>
      </c>
      <c r="L134" s="314">
        <f>'8'!L133</f>
        <v>0</v>
      </c>
      <c r="M134" s="314">
        <f>'8'!M133</f>
        <v>0</v>
      </c>
      <c r="N134" s="314">
        <f>'8'!N133</f>
        <v>0</v>
      </c>
      <c r="O134" s="314">
        <f>'8'!O133</f>
        <v>0</v>
      </c>
      <c r="P134" s="314">
        <f>'8'!P133</f>
        <v>0</v>
      </c>
      <c r="Q134" s="314">
        <f>'8'!Q133</f>
        <v>0</v>
      </c>
      <c r="R134" s="314">
        <f>'8'!R133</f>
        <v>0</v>
      </c>
      <c r="S134" s="314">
        <f>'8'!S133</f>
        <v>0</v>
      </c>
      <c r="T134" s="320">
        <f t="shared" si="23"/>
        <v>0</v>
      </c>
    </row>
    <row r="135" spans="1:20" s="26" customFormat="1" ht="45" customHeight="1" thickTop="1" thickBot="1">
      <c r="A135" s="667" t="str">
        <f t="shared" ca="1" si="24"/>
        <v>8（実績）</v>
      </c>
      <c r="B135" s="662" t="s">
        <v>283</v>
      </c>
      <c r="C135" s="663"/>
      <c r="D135" s="371" t="str">
        <f>IF('8'!D134="","",'8'!D134)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8（実績）</v>
      </c>
      <c r="B136" s="549" t="s">
        <v>175</v>
      </c>
      <c r="C136" s="39" t="s">
        <v>284</v>
      </c>
      <c r="D136" s="371" t="str">
        <f>IF('8'!D135="","",'8'!D135)</f>
        <v/>
      </c>
      <c r="E136" s="664" t="str">
        <f>IF('8'!E135="","",'8'!E135)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8（実績）</v>
      </c>
      <c r="B137" s="550"/>
      <c r="C137" s="362" t="s">
        <v>285</v>
      </c>
      <c r="D137" s="371" t="str">
        <f>IF('8'!D136="","",'8'!D136)</f>
        <v/>
      </c>
      <c r="E137" s="664" t="str">
        <f>IF('8'!E136="","",'8'!E136)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'8'!D137</f>
        <v>0</v>
      </c>
      <c r="E138" s="670">
        <f>'8'!E137:F137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IF('8'!D138="","",'8'!D138)</f>
        <v/>
      </c>
      <c r="E139" s="501" t="str">
        <f>IF('8'!E138="","",'8'!E138)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IF('8'!D139="","",'8'!D139)</f>
        <v/>
      </c>
      <c r="E140" s="568" t="str">
        <f>IF('8'!E139="","",'8'!E139)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IF('8'!D140="","",'8'!D140)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'8'!J152</f>
        <v>48</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'8'!D157</f>
        <v>0</v>
      </c>
      <c r="E157" s="682"/>
      <c r="F157" s="682"/>
      <c r="G157" s="682"/>
      <c r="H157" s="329"/>
      <c r="I157" s="129"/>
      <c r="J157" s="315" t="s">
        <v>222</v>
      </c>
      <c r="K157" s="681">
        <f>'8'!K157:N157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8（実績）</v>
      </c>
      <c r="B162" s="533" t="s">
        <v>281</v>
      </c>
      <c r="C162" s="534"/>
      <c r="D162" s="370">
        <f>'8'!D161</f>
        <v>0</v>
      </c>
      <c r="E162" s="535"/>
      <c r="F162" s="536"/>
      <c r="G162" s="48" t="s">
        <v>1</v>
      </c>
      <c r="H162" s="313">
        <f>'8'!H161</f>
        <v>0</v>
      </c>
      <c r="I162" s="313">
        <f>'8'!I161</f>
        <v>0</v>
      </c>
      <c r="J162" s="313">
        <f>'8'!J161</f>
        <v>0</v>
      </c>
      <c r="K162" s="313">
        <f>'8'!K161</f>
        <v>0</v>
      </c>
      <c r="L162" s="313">
        <f>'8'!L161</f>
        <v>0</v>
      </c>
      <c r="M162" s="313">
        <f>'8'!M161</f>
        <v>0</v>
      </c>
      <c r="N162" s="313">
        <f>'8'!N161</f>
        <v>0</v>
      </c>
      <c r="O162" s="313">
        <f>'8'!O161</f>
        <v>0</v>
      </c>
      <c r="P162" s="313">
        <f>'8'!P161</f>
        <v>0</v>
      </c>
      <c r="Q162" s="313">
        <f>'8'!Q161</f>
        <v>0</v>
      </c>
      <c r="R162" s="313">
        <f>'8'!R161</f>
        <v>0</v>
      </c>
      <c r="S162" s="331">
        <f>'8'!S161</f>
        <v>0</v>
      </c>
      <c r="T162" s="267">
        <f t="shared" ref="T162:T165" si="29">SUM(H162:S162)</f>
        <v>0</v>
      </c>
    </row>
    <row r="163" spans="1:20" s="26" customFormat="1" ht="45" customHeight="1">
      <c r="A163" s="667" t="str">
        <f t="shared" ref="A163:A167" ca="1" si="30">RIGHT(CELL("filename",A163),LEN(CELL("filename",A163))-FIND("]",CELL("filename",A163)))</f>
        <v>8（実績）</v>
      </c>
      <c r="B163" s="654" t="s">
        <v>282</v>
      </c>
      <c r="C163" s="655"/>
      <c r="D163" s="656">
        <f>'8'!D162</f>
        <v>0</v>
      </c>
      <c r="E163" s="658">
        <f>'8'!E162</f>
        <v>0</v>
      </c>
      <c r="F163" s="659"/>
      <c r="G163" s="192" t="s">
        <v>2</v>
      </c>
      <c r="H163" s="330">
        <f>'8'!H162</f>
        <v>0</v>
      </c>
      <c r="I163" s="330">
        <f>'8'!I162</f>
        <v>0</v>
      </c>
      <c r="J163" s="330">
        <f>'8'!J162</f>
        <v>0</v>
      </c>
      <c r="K163" s="330">
        <f>'8'!K162</f>
        <v>0</v>
      </c>
      <c r="L163" s="330">
        <f>'8'!L162</f>
        <v>0</v>
      </c>
      <c r="M163" s="330">
        <f>'8'!M162</f>
        <v>0</v>
      </c>
      <c r="N163" s="330">
        <f>'8'!N162</f>
        <v>0</v>
      </c>
      <c r="O163" s="330">
        <f>'8'!O162</f>
        <v>0</v>
      </c>
      <c r="P163" s="330">
        <f>'8'!P162</f>
        <v>0</v>
      </c>
      <c r="Q163" s="330">
        <f>'8'!Q162</f>
        <v>0</v>
      </c>
      <c r="R163" s="330">
        <f>'8'!R162</f>
        <v>0</v>
      </c>
      <c r="S163" s="330">
        <f>'8'!S162</f>
        <v>0</v>
      </c>
      <c r="T163" s="268">
        <f t="shared" si="29"/>
        <v>0</v>
      </c>
    </row>
    <row r="164" spans="1:20" s="26" customFormat="1" ht="45" customHeight="1" thickBot="1">
      <c r="A164" s="667" t="str">
        <f t="shared" ca="1" si="30"/>
        <v>8（実績）</v>
      </c>
      <c r="B164" s="654"/>
      <c r="C164" s="655"/>
      <c r="D164" s="657"/>
      <c r="E164" s="660"/>
      <c r="F164" s="661"/>
      <c r="G164" s="37" t="s">
        <v>180</v>
      </c>
      <c r="H164" s="314">
        <f>'8'!H163</f>
        <v>0</v>
      </c>
      <c r="I164" s="314">
        <f>'8'!I163</f>
        <v>0</v>
      </c>
      <c r="J164" s="314">
        <f>'8'!J163</f>
        <v>0</v>
      </c>
      <c r="K164" s="314">
        <f>'8'!K163</f>
        <v>0</v>
      </c>
      <c r="L164" s="314">
        <f>'8'!L163</f>
        <v>0</v>
      </c>
      <c r="M164" s="314">
        <f>'8'!M163</f>
        <v>0</v>
      </c>
      <c r="N164" s="314">
        <f>'8'!N163</f>
        <v>0</v>
      </c>
      <c r="O164" s="314">
        <f>'8'!O163</f>
        <v>0</v>
      </c>
      <c r="P164" s="314">
        <f>'8'!P163</f>
        <v>0</v>
      </c>
      <c r="Q164" s="314">
        <f>'8'!Q163</f>
        <v>0</v>
      </c>
      <c r="R164" s="314">
        <f>'8'!R163</f>
        <v>0</v>
      </c>
      <c r="S164" s="314">
        <f>'8'!S163</f>
        <v>0</v>
      </c>
      <c r="T164" s="320">
        <f t="shared" si="29"/>
        <v>0</v>
      </c>
    </row>
    <row r="165" spans="1:20" s="26" customFormat="1" ht="45" customHeight="1" thickTop="1" thickBot="1">
      <c r="A165" s="667" t="str">
        <f t="shared" ca="1" si="30"/>
        <v>8（実績）</v>
      </c>
      <c r="B165" s="662" t="s">
        <v>283</v>
      </c>
      <c r="C165" s="663"/>
      <c r="D165" s="371" t="str">
        <f>IF('8'!D164="","",'8'!D164)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8（実績）</v>
      </c>
      <c r="B166" s="549" t="s">
        <v>175</v>
      </c>
      <c r="C166" s="39" t="s">
        <v>284</v>
      </c>
      <c r="D166" s="371" t="str">
        <f>IF('8'!D165="","",'8'!D165)</f>
        <v/>
      </c>
      <c r="E166" s="664" t="str">
        <f>IF('8'!E165="","",'8'!E165)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8（実績）</v>
      </c>
      <c r="B167" s="550"/>
      <c r="C167" s="362" t="s">
        <v>285</v>
      </c>
      <c r="D167" s="371" t="str">
        <f>IF('8'!D166="","",'8'!D166)</f>
        <v/>
      </c>
      <c r="E167" s="664" t="str">
        <f>IF('8'!E166="","",'8'!E166)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'8'!D167</f>
        <v>0</v>
      </c>
      <c r="E168" s="670">
        <f>'8'!E167:F167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IF('8'!D168="","",'8'!D168)</f>
        <v/>
      </c>
      <c r="E169" s="501" t="str">
        <f>IF('8'!E168="","",'8'!E168)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IF('8'!D169="","",'8'!D169)</f>
        <v/>
      </c>
      <c r="E170" s="568" t="str">
        <f>IF('8'!E169="","",'8'!E169)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IF('8'!D170="","",'8'!D170)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jDB21USLoNnOVcMMTzVt/zkszi948A8KpNScia+F54to77J7ofMUvtTWiF9USkH61cb4b5DVBxYJhoZ4asfbg==" saltValue="dOjNP31t4UR/BaKXswWIag=="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count="7">
    <dataValidation type="list" allowBlank="1" showInputMessage="1" showErrorMessage="1" sqref="S64 S124 S4 S94 S34 S154" xr:uid="{00000000-0002-0000-2F00-000000000000}">
      <formula1>"有,無"</formula1>
    </dataValidation>
    <dataValidation type="custom" allowBlank="1" showInputMessage="1" showErrorMessage="1" sqref="E16:F17 E13:F14 H12:S14 K7:N7 D7:G7 D12:D17 D22 D19:E21 F19 F21" xr:uid="{00000000-0002-0000-2F00-000001000000}">
      <formula1>$S$4&lt;&gt;"無"</formula1>
    </dataValidation>
    <dataValidation type="custom" allowBlank="1" showInputMessage="1" showErrorMessage="1" sqref="D37:G37 K37:N37 H42:S44 D42:D47 E43:F44 E46:F47 D52 D49:E51 F49 F51" xr:uid="{00000000-0002-0000-2F00-000002000000}">
      <formula1>$S$34&lt;&gt;"無"</formula1>
    </dataValidation>
    <dataValidation type="custom" allowBlank="1" showInputMessage="1" showErrorMessage="1" sqref="D67:G67 K67:N67 H72:S74 D72:D77 E73:F74 E76:F77 D82 D79:E81 F79 F81" xr:uid="{00000000-0002-0000-2F00-000003000000}">
      <formula1>$S$64&lt;&gt;"無"</formula1>
    </dataValidation>
    <dataValidation type="custom" allowBlank="1" showInputMessage="1" showErrorMessage="1" sqref="D97:G97 K97:N97 H102:S104 D102:D107 E103:F104 E106:F107 D112 D109:E111 F109 F111" xr:uid="{00000000-0002-0000-2F00-000004000000}">
      <formula1>$S$94&lt;&gt;"無"</formula1>
    </dataValidation>
    <dataValidation type="custom" allowBlank="1" showInputMessage="1" showErrorMessage="1" sqref="D127:G127 K127:N127 H132:S134 D132:D137 E133:F134 E136:F137 D142 D139:E141 F139 F141" xr:uid="{00000000-0002-0000-2F00-000005000000}">
      <formula1>$S$124&lt;&gt;"無"</formula1>
    </dataValidation>
    <dataValidation type="custom" allowBlank="1" showInputMessage="1" showErrorMessage="1" sqref="D157:G157 K157:N157 H162:S164 D162:D167 E163:F164 E166:F167 D172 D169:E171 F169 F171" xr:uid="{00000000-0002-0000-2F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FF0000"/>
  </sheetPr>
  <dimension ref="A1:AM191"/>
  <sheetViews>
    <sheetView view="pageBreakPreview" topLeftCell="C157"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'9'!J2</f>
        <v>49</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'9'!D7</f>
        <v>0</v>
      </c>
      <c r="E7" s="682"/>
      <c r="F7" s="682"/>
      <c r="G7" s="682"/>
      <c r="H7" s="329"/>
      <c r="I7" s="129"/>
      <c r="J7" s="315" t="s">
        <v>222</v>
      </c>
      <c r="K7" s="681">
        <f>'9'!K7:N7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9（実績）</v>
      </c>
      <c r="B12" s="533" t="s">
        <v>281</v>
      </c>
      <c r="C12" s="534"/>
      <c r="D12" s="370">
        <f>'9'!D11</f>
        <v>0</v>
      </c>
      <c r="E12" s="535"/>
      <c r="F12" s="536"/>
      <c r="G12" s="48" t="s">
        <v>1</v>
      </c>
      <c r="H12" s="313">
        <f>'9'!H11</f>
        <v>0</v>
      </c>
      <c r="I12" s="313">
        <f>'9'!I11</f>
        <v>0</v>
      </c>
      <c r="J12" s="313">
        <f>'9'!J11</f>
        <v>0</v>
      </c>
      <c r="K12" s="313">
        <f>'9'!K11</f>
        <v>0</v>
      </c>
      <c r="L12" s="313">
        <f>'9'!L11</f>
        <v>0</v>
      </c>
      <c r="M12" s="313">
        <f>'9'!M11</f>
        <v>0</v>
      </c>
      <c r="N12" s="313">
        <f>'9'!N11</f>
        <v>0</v>
      </c>
      <c r="O12" s="313">
        <f>'9'!O11</f>
        <v>0</v>
      </c>
      <c r="P12" s="313">
        <f>'9'!P11</f>
        <v>0</v>
      </c>
      <c r="Q12" s="313">
        <f>'9'!Q11</f>
        <v>0</v>
      </c>
      <c r="R12" s="313">
        <f>'9'!R11</f>
        <v>0</v>
      </c>
      <c r="S12" s="331">
        <f>'9'!S11</f>
        <v>0</v>
      </c>
      <c r="T12" s="267">
        <f t="shared" ref="T12:T17" si="0">SUM(H12:S12)</f>
        <v>0</v>
      </c>
    </row>
    <row r="13" spans="1:39" s="26" customFormat="1" ht="45" customHeight="1">
      <c r="A13" s="667" t="str">
        <f t="shared" ref="A13:A17" ca="1" si="1">RIGHT(CELL("filename",A13),LEN(CELL("filename",A13))-FIND("]",CELL("filename",A13)))</f>
        <v>9（実績）</v>
      </c>
      <c r="B13" s="654" t="s">
        <v>282</v>
      </c>
      <c r="C13" s="655"/>
      <c r="D13" s="656">
        <f>'9'!D12</f>
        <v>0</v>
      </c>
      <c r="E13" s="658">
        <f>'9'!E12</f>
        <v>0</v>
      </c>
      <c r="F13" s="659"/>
      <c r="G13" s="192" t="s">
        <v>2</v>
      </c>
      <c r="H13" s="330">
        <f>'9'!H12</f>
        <v>0</v>
      </c>
      <c r="I13" s="330">
        <f>'9'!I12</f>
        <v>0</v>
      </c>
      <c r="J13" s="330">
        <f>'9'!J12</f>
        <v>0</v>
      </c>
      <c r="K13" s="330">
        <f>'9'!K12</f>
        <v>0</v>
      </c>
      <c r="L13" s="330">
        <f>'9'!L12</f>
        <v>0</v>
      </c>
      <c r="M13" s="330">
        <f>'9'!M12</f>
        <v>0</v>
      </c>
      <c r="N13" s="330">
        <f>'9'!N12</f>
        <v>0</v>
      </c>
      <c r="O13" s="330">
        <f>'9'!O12</f>
        <v>0</v>
      </c>
      <c r="P13" s="330">
        <f>'9'!P12</f>
        <v>0</v>
      </c>
      <c r="Q13" s="330">
        <f>'9'!Q12</f>
        <v>0</v>
      </c>
      <c r="R13" s="330">
        <f>'9'!R12</f>
        <v>0</v>
      </c>
      <c r="S13" s="330">
        <f>'9'!S12</f>
        <v>0</v>
      </c>
      <c r="T13" s="268">
        <f t="shared" si="0"/>
        <v>0</v>
      </c>
    </row>
    <row r="14" spans="1:39" s="26" customFormat="1" ht="45" customHeight="1" thickBot="1">
      <c r="A14" s="667" t="str">
        <f t="shared" ca="1" si="1"/>
        <v>9（実績）</v>
      </c>
      <c r="B14" s="654"/>
      <c r="C14" s="655"/>
      <c r="D14" s="657"/>
      <c r="E14" s="660"/>
      <c r="F14" s="661"/>
      <c r="G14" s="37" t="s">
        <v>180</v>
      </c>
      <c r="H14" s="314">
        <f>'9'!H13</f>
        <v>0</v>
      </c>
      <c r="I14" s="314">
        <f>'9'!I13</f>
        <v>0</v>
      </c>
      <c r="J14" s="314">
        <f>'9'!J13</f>
        <v>0</v>
      </c>
      <c r="K14" s="314">
        <f>'9'!K13</f>
        <v>0</v>
      </c>
      <c r="L14" s="314">
        <f>'9'!L13</f>
        <v>0</v>
      </c>
      <c r="M14" s="314">
        <f>'9'!M13</f>
        <v>0</v>
      </c>
      <c r="N14" s="314">
        <f>'9'!N13</f>
        <v>0</v>
      </c>
      <c r="O14" s="314">
        <f>'9'!O13</f>
        <v>0</v>
      </c>
      <c r="P14" s="314">
        <f>'9'!P13</f>
        <v>0</v>
      </c>
      <c r="Q14" s="314">
        <f>'9'!Q13</f>
        <v>0</v>
      </c>
      <c r="R14" s="314">
        <f>'9'!R13</f>
        <v>0</v>
      </c>
      <c r="S14" s="314">
        <f>'9'!S13</f>
        <v>0</v>
      </c>
      <c r="T14" s="320">
        <f t="shared" si="0"/>
        <v>0</v>
      </c>
    </row>
    <row r="15" spans="1:39" s="26" customFormat="1" ht="45" customHeight="1" thickTop="1" thickBot="1">
      <c r="A15" s="667" t="str">
        <f t="shared" ca="1" si="1"/>
        <v>9（実績）</v>
      </c>
      <c r="B15" s="662" t="s">
        <v>283</v>
      </c>
      <c r="C15" s="663"/>
      <c r="D15" s="371" t="str">
        <f>IF('9'!D14="","",'9'!D14)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9（実績）</v>
      </c>
      <c r="B16" s="549" t="s">
        <v>175</v>
      </c>
      <c r="C16" s="39" t="s">
        <v>284</v>
      </c>
      <c r="D16" s="371" t="str">
        <f>IF('9'!D15="","",'9'!D15)</f>
        <v/>
      </c>
      <c r="E16" s="664" t="str">
        <f>IF('9'!E15="","",'9'!E15)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9（実績）</v>
      </c>
      <c r="B17" s="550"/>
      <c r="C17" s="362" t="s">
        <v>285</v>
      </c>
      <c r="D17" s="371" t="str">
        <f>IF('9'!D16="","",'9'!D16)</f>
        <v/>
      </c>
      <c r="E17" s="664" t="str">
        <f>IF('9'!E16="","",'9'!E16)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'9'!D17</f>
        <v>0</v>
      </c>
      <c r="E18" s="670">
        <f>'9'!E17:F17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IF('9'!D18="","",'9'!D18)</f>
        <v/>
      </c>
      <c r="E19" s="501" t="str">
        <f>IF('9'!E18="","",'9'!E18)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IF('9'!D19="","",'9'!D19)</f>
        <v/>
      </c>
      <c r="E20" s="568" t="str">
        <f>IF('9'!E19="","",'9'!E19)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IF('9'!D20="","",'9'!D20)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'9'!J32</f>
        <v>50</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'9'!D37</f>
        <v>0</v>
      </c>
      <c r="E37" s="682"/>
      <c r="F37" s="682"/>
      <c r="G37" s="682"/>
      <c r="H37" s="329"/>
      <c r="I37" s="129"/>
      <c r="J37" s="315" t="s">
        <v>222</v>
      </c>
      <c r="K37" s="681">
        <f>'9'!K37:N37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9（実績）</v>
      </c>
      <c r="B42" s="533" t="s">
        <v>281</v>
      </c>
      <c r="C42" s="534"/>
      <c r="D42" s="370">
        <f>'9'!D41</f>
        <v>0</v>
      </c>
      <c r="E42" s="535"/>
      <c r="F42" s="536"/>
      <c r="G42" s="48" t="s">
        <v>1</v>
      </c>
      <c r="H42" s="313">
        <f>'9'!H41</f>
        <v>0</v>
      </c>
      <c r="I42" s="313">
        <f>'9'!I41</f>
        <v>0</v>
      </c>
      <c r="J42" s="313">
        <f>'9'!J41</f>
        <v>0</v>
      </c>
      <c r="K42" s="313">
        <f>'9'!K41</f>
        <v>0</v>
      </c>
      <c r="L42" s="313">
        <f>'9'!L41</f>
        <v>0</v>
      </c>
      <c r="M42" s="313">
        <f>'9'!M41</f>
        <v>0</v>
      </c>
      <c r="N42" s="313">
        <f>'9'!N41</f>
        <v>0</v>
      </c>
      <c r="O42" s="313">
        <f>'9'!O41</f>
        <v>0</v>
      </c>
      <c r="P42" s="313">
        <f>'9'!P41</f>
        <v>0</v>
      </c>
      <c r="Q42" s="313">
        <f>'9'!Q41</f>
        <v>0</v>
      </c>
      <c r="R42" s="313">
        <f>'9'!R41</f>
        <v>0</v>
      </c>
      <c r="S42" s="331">
        <f>'9'!S41</f>
        <v>0</v>
      </c>
      <c r="T42" s="267">
        <f t="shared" ref="T42:T45" si="5">SUM(H42:S42)</f>
        <v>0</v>
      </c>
    </row>
    <row r="43" spans="1:39" s="26" customFormat="1" ht="45" customHeight="1">
      <c r="A43" s="667" t="str">
        <f t="shared" ref="A43:A47" ca="1" si="6">RIGHT(CELL("filename",A43),LEN(CELL("filename",A43))-FIND("]",CELL("filename",A43)))</f>
        <v>9（実績）</v>
      </c>
      <c r="B43" s="654" t="s">
        <v>282</v>
      </c>
      <c r="C43" s="655"/>
      <c r="D43" s="656">
        <f>'9'!D42</f>
        <v>0</v>
      </c>
      <c r="E43" s="658">
        <f>'9'!E42</f>
        <v>0</v>
      </c>
      <c r="F43" s="659"/>
      <c r="G43" s="192" t="s">
        <v>2</v>
      </c>
      <c r="H43" s="330">
        <f>'9'!H42</f>
        <v>0</v>
      </c>
      <c r="I43" s="330">
        <f>'9'!I42</f>
        <v>0</v>
      </c>
      <c r="J43" s="330">
        <f>'9'!J42</f>
        <v>0</v>
      </c>
      <c r="K43" s="330">
        <f>'9'!K42</f>
        <v>0</v>
      </c>
      <c r="L43" s="330">
        <f>'9'!L42</f>
        <v>0</v>
      </c>
      <c r="M43" s="330">
        <f>'9'!M42</f>
        <v>0</v>
      </c>
      <c r="N43" s="330">
        <f>'9'!N42</f>
        <v>0</v>
      </c>
      <c r="O43" s="330">
        <f>'9'!O42</f>
        <v>0</v>
      </c>
      <c r="P43" s="330">
        <f>'9'!P42</f>
        <v>0</v>
      </c>
      <c r="Q43" s="330">
        <f>'9'!Q42</f>
        <v>0</v>
      </c>
      <c r="R43" s="330">
        <f>'9'!R42</f>
        <v>0</v>
      </c>
      <c r="S43" s="330">
        <f>'9'!S42</f>
        <v>0</v>
      </c>
      <c r="T43" s="268">
        <f t="shared" si="5"/>
        <v>0</v>
      </c>
    </row>
    <row r="44" spans="1:39" s="26" customFormat="1" ht="45" customHeight="1" thickBot="1">
      <c r="A44" s="667" t="str">
        <f t="shared" ca="1" si="6"/>
        <v>9（実績）</v>
      </c>
      <c r="B44" s="654"/>
      <c r="C44" s="655"/>
      <c r="D44" s="657"/>
      <c r="E44" s="660"/>
      <c r="F44" s="661"/>
      <c r="G44" s="37" t="s">
        <v>180</v>
      </c>
      <c r="H44" s="314">
        <f>'9'!H43</f>
        <v>0</v>
      </c>
      <c r="I44" s="314">
        <f>'9'!I43</f>
        <v>0</v>
      </c>
      <c r="J44" s="314">
        <f>'9'!J43</f>
        <v>0</v>
      </c>
      <c r="K44" s="314">
        <f>'9'!K43</f>
        <v>0</v>
      </c>
      <c r="L44" s="314">
        <f>'9'!L43</f>
        <v>0</v>
      </c>
      <c r="M44" s="314">
        <f>'9'!M43</f>
        <v>0</v>
      </c>
      <c r="N44" s="314">
        <f>'9'!N43</f>
        <v>0</v>
      </c>
      <c r="O44" s="314">
        <f>'9'!O43</f>
        <v>0</v>
      </c>
      <c r="P44" s="314">
        <f>'9'!P43</f>
        <v>0</v>
      </c>
      <c r="Q44" s="314">
        <f>'9'!Q43</f>
        <v>0</v>
      </c>
      <c r="R44" s="314">
        <f>'9'!R43</f>
        <v>0</v>
      </c>
      <c r="S44" s="314">
        <f>'9'!S43</f>
        <v>0</v>
      </c>
      <c r="T44" s="320">
        <f t="shared" si="5"/>
        <v>0</v>
      </c>
    </row>
    <row r="45" spans="1:39" s="26" customFormat="1" ht="45" customHeight="1" thickTop="1" thickBot="1">
      <c r="A45" s="667" t="str">
        <f t="shared" ca="1" si="6"/>
        <v>9（実績）</v>
      </c>
      <c r="B45" s="662" t="s">
        <v>283</v>
      </c>
      <c r="C45" s="663"/>
      <c r="D45" s="371" t="str">
        <f>IF('9'!D44="","",'9'!D44)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9（実績）</v>
      </c>
      <c r="B46" s="549" t="s">
        <v>175</v>
      </c>
      <c r="C46" s="39" t="s">
        <v>284</v>
      </c>
      <c r="D46" s="371" t="str">
        <f>IF('9'!D45="","",'9'!D45)</f>
        <v/>
      </c>
      <c r="E46" s="664" t="str">
        <f>IF('9'!E45="","",'9'!E45)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9（実績）</v>
      </c>
      <c r="B47" s="550"/>
      <c r="C47" s="362" t="s">
        <v>285</v>
      </c>
      <c r="D47" s="371" t="str">
        <f>IF('9'!D46="","",'9'!D46)</f>
        <v/>
      </c>
      <c r="E47" s="664" t="str">
        <f>IF('9'!E46="","",'9'!E46)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'9'!D47</f>
        <v>0</v>
      </c>
      <c r="E48" s="670">
        <f>'9'!E47:F47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IF('9'!D48="","",'9'!D48)</f>
        <v/>
      </c>
      <c r="E49" s="501" t="str">
        <f>IF('9'!E48="","",'9'!E48)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IF('9'!D49="","",'9'!D49)</f>
        <v/>
      </c>
      <c r="E50" s="568" t="str">
        <f>IF('9'!E49="","",'9'!E49)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IF('9'!D50="","",'9'!D50)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'9'!J62</f>
        <v>51</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'9'!D67</f>
        <v>0</v>
      </c>
      <c r="E67" s="682"/>
      <c r="F67" s="682"/>
      <c r="G67" s="682"/>
      <c r="H67" s="329"/>
      <c r="I67" s="129"/>
      <c r="J67" s="315" t="s">
        <v>222</v>
      </c>
      <c r="K67" s="681">
        <f>'9'!K67:N67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9（実績）</v>
      </c>
      <c r="B72" s="533" t="s">
        <v>281</v>
      </c>
      <c r="C72" s="534"/>
      <c r="D72" s="370">
        <f>'9'!D71</f>
        <v>0</v>
      </c>
      <c r="E72" s="535"/>
      <c r="F72" s="536"/>
      <c r="G72" s="48" t="s">
        <v>1</v>
      </c>
      <c r="H72" s="313">
        <f>'9'!H71</f>
        <v>0</v>
      </c>
      <c r="I72" s="313">
        <f>'9'!I71</f>
        <v>0</v>
      </c>
      <c r="J72" s="313">
        <f>'9'!J71</f>
        <v>0</v>
      </c>
      <c r="K72" s="313">
        <f>'9'!K71</f>
        <v>0</v>
      </c>
      <c r="L72" s="313">
        <f>'9'!L71</f>
        <v>0</v>
      </c>
      <c r="M72" s="313">
        <f>'9'!M71</f>
        <v>0</v>
      </c>
      <c r="N72" s="313">
        <f>'9'!N71</f>
        <v>0</v>
      </c>
      <c r="O72" s="313">
        <f>'9'!O71</f>
        <v>0</v>
      </c>
      <c r="P72" s="313">
        <f>'9'!P71</f>
        <v>0</v>
      </c>
      <c r="Q72" s="313">
        <f>'9'!Q71</f>
        <v>0</v>
      </c>
      <c r="R72" s="313">
        <f>'9'!R71</f>
        <v>0</v>
      </c>
      <c r="S72" s="331">
        <f>'9'!S71</f>
        <v>0</v>
      </c>
      <c r="T72" s="267">
        <f t="shared" ref="T72:T75" si="11">SUM(H72:S72)</f>
        <v>0</v>
      </c>
    </row>
    <row r="73" spans="1:39" s="26" customFormat="1" ht="45" customHeight="1">
      <c r="A73" s="667" t="str">
        <f t="shared" ref="A73:A77" ca="1" si="12">RIGHT(CELL("filename",A73),LEN(CELL("filename",A73))-FIND("]",CELL("filename",A73)))</f>
        <v>9（実績）</v>
      </c>
      <c r="B73" s="654" t="s">
        <v>282</v>
      </c>
      <c r="C73" s="655"/>
      <c r="D73" s="656">
        <f>'9'!D72</f>
        <v>0</v>
      </c>
      <c r="E73" s="658">
        <f>'9'!E72</f>
        <v>0</v>
      </c>
      <c r="F73" s="659"/>
      <c r="G73" s="192" t="s">
        <v>2</v>
      </c>
      <c r="H73" s="330">
        <f>'9'!H72</f>
        <v>0</v>
      </c>
      <c r="I73" s="330">
        <f>'9'!I72</f>
        <v>0</v>
      </c>
      <c r="J73" s="330">
        <f>'9'!J72</f>
        <v>0</v>
      </c>
      <c r="K73" s="330">
        <f>'9'!K72</f>
        <v>0</v>
      </c>
      <c r="L73" s="330">
        <f>'9'!L72</f>
        <v>0</v>
      </c>
      <c r="M73" s="330">
        <f>'9'!M72</f>
        <v>0</v>
      </c>
      <c r="N73" s="330">
        <f>'9'!N72</f>
        <v>0</v>
      </c>
      <c r="O73" s="330">
        <f>'9'!O72</f>
        <v>0</v>
      </c>
      <c r="P73" s="330">
        <f>'9'!P72</f>
        <v>0</v>
      </c>
      <c r="Q73" s="330">
        <f>'9'!Q72</f>
        <v>0</v>
      </c>
      <c r="R73" s="330">
        <f>'9'!R72</f>
        <v>0</v>
      </c>
      <c r="S73" s="330">
        <f>'9'!S72</f>
        <v>0</v>
      </c>
      <c r="T73" s="268">
        <f t="shared" si="11"/>
        <v>0</v>
      </c>
    </row>
    <row r="74" spans="1:39" s="26" customFormat="1" ht="45" customHeight="1" thickBot="1">
      <c r="A74" s="667" t="str">
        <f t="shared" ca="1" si="12"/>
        <v>9（実績）</v>
      </c>
      <c r="B74" s="654"/>
      <c r="C74" s="655"/>
      <c r="D74" s="657"/>
      <c r="E74" s="660"/>
      <c r="F74" s="661"/>
      <c r="G74" s="37" t="s">
        <v>180</v>
      </c>
      <c r="H74" s="314">
        <f>'9'!H73</f>
        <v>0</v>
      </c>
      <c r="I74" s="314">
        <f>'9'!I73</f>
        <v>0</v>
      </c>
      <c r="J74" s="314">
        <f>'9'!J73</f>
        <v>0</v>
      </c>
      <c r="K74" s="314">
        <f>'9'!K73</f>
        <v>0</v>
      </c>
      <c r="L74" s="314">
        <f>'9'!L73</f>
        <v>0</v>
      </c>
      <c r="M74" s="314">
        <f>'9'!M73</f>
        <v>0</v>
      </c>
      <c r="N74" s="314">
        <f>'9'!N73</f>
        <v>0</v>
      </c>
      <c r="O74" s="314">
        <f>'9'!O73</f>
        <v>0</v>
      </c>
      <c r="P74" s="314">
        <f>'9'!P73</f>
        <v>0</v>
      </c>
      <c r="Q74" s="314">
        <f>'9'!Q73</f>
        <v>0</v>
      </c>
      <c r="R74" s="314">
        <f>'9'!R73</f>
        <v>0</v>
      </c>
      <c r="S74" s="314">
        <f>'9'!S73</f>
        <v>0</v>
      </c>
      <c r="T74" s="320">
        <f t="shared" si="11"/>
        <v>0</v>
      </c>
    </row>
    <row r="75" spans="1:39" s="26" customFormat="1" ht="45" customHeight="1" thickTop="1" thickBot="1">
      <c r="A75" s="667" t="str">
        <f t="shared" ca="1" si="12"/>
        <v>9（実績）</v>
      </c>
      <c r="B75" s="662" t="s">
        <v>283</v>
      </c>
      <c r="C75" s="663"/>
      <c r="D75" s="371" t="str">
        <f>IF('9'!D74="","",'9'!D74)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9（実績）</v>
      </c>
      <c r="B76" s="549" t="s">
        <v>175</v>
      </c>
      <c r="C76" s="39" t="s">
        <v>284</v>
      </c>
      <c r="D76" s="371" t="str">
        <f>IF('9'!D75="","",'9'!D75)</f>
        <v/>
      </c>
      <c r="E76" s="664" t="str">
        <f>IF('9'!E75="","",'9'!E75)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9（実績）</v>
      </c>
      <c r="B77" s="550"/>
      <c r="C77" s="362" t="s">
        <v>285</v>
      </c>
      <c r="D77" s="371" t="str">
        <f>IF('9'!D76="","",'9'!D76)</f>
        <v/>
      </c>
      <c r="E77" s="664" t="str">
        <f>IF('9'!E76="","",'9'!E76)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'9'!D77</f>
        <v>0</v>
      </c>
      <c r="E78" s="670">
        <f>'9'!E77:F77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IF('9'!D78="","",'9'!D78)</f>
        <v/>
      </c>
      <c r="E79" s="501" t="str">
        <f>IF('9'!E78="","",'9'!E78)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IF('9'!D79="","",'9'!D79)</f>
        <v/>
      </c>
      <c r="E80" s="568" t="str">
        <f>IF('9'!E79="","",'9'!E79)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IF('9'!D80="","",'9'!D80)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'9'!J92</f>
        <v>52</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'9'!D97</f>
        <v>0</v>
      </c>
      <c r="E97" s="682"/>
      <c r="F97" s="682"/>
      <c r="G97" s="682"/>
      <c r="H97" s="329"/>
      <c r="I97" s="129"/>
      <c r="J97" s="315" t="s">
        <v>222</v>
      </c>
      <c r="K97" s="681">
        <f>'9'!K97:N97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9（実績）</v>
      </c>
      <c r="B102" s="533" t="s">
        <v>281</v>
      </c>
      <c r="C102" s="534"/>
      <c r="D102" s="370">
        <f>'9'!D101</f>
        <v>0</v>
      </c>
      <c r="E102" s="535"/>
      <c r="F102" s="536"/>
      <c r="G102" s="48" t="s">
        <v>1</v>
      </c>
      <c r="H102" s="313">
        <f>'9'!H101</f>
        <v>0</v>
      </c>
      <c r="I102" s="313">
        <f>'9'!I101</f>
        <v>0</v>
      </c>
      <c r="J102" s="313">
        <f>'9'!J101</f>
        <v>0</v>
      </c>
      <c r="K102" s="313">
        <f>'9'!K101</f>
        <v>0</v>
      </c>
      <c r="L102" s="313">
        <f>'9'!L101</f>
        <v>0</v>
      </c>
      <c r="M102" s="313">
        <f>'9'!M101</f>
        <v>0</v>
      </c>
      <c r="N102" s="313">
        <f>'9'!N101</f>
        <v>0</v>
      </c>
      <c r="O102" s="313">
        <f>'9'!O101</f>
        <v>0</v>
      </c>
      <c r="P102" s="313">
        <f>'9'!P101</f>
        <v>0</v>
      </c>
      <c r="Q102" s="313">
        <f>'9'!Q101</f>
        <v>0</v>
      </c>
      <c r="R102" s="313">
        <f>'9'!R101</f>
        <v>0</v>
      </c>
      <c r="S102" s="331">
        <f>'9'!S101</f>
        <v>0</v>
      </c>
      <c r="T102" s="267">
        <f t="shared" ref="T102:T105" si="17">SUM(H102:S102)</f>
        <v>0</v>
      </c>
    </row>
    <row r="103" spans="1:20" s="26" customFormat="1" ht="45" customHeight="1">
      <c r="A103" s="667" t="str">
        <f t="shared" ref="A103:A107" ca="1" si="18">RIGHT(CELL("filename",A103),LEN(CELL("filename",A103))-FIND("]",CELL("filename",A103)))</f>
        <v>9（実績）</v>
      </c>
      <c r="B103" s="654" t="s">
        <v>282</v>
      </c>
      <c r="C103" s="655"/>
      <c r="D103" s="656">
        <f>'9'!D102</f>
        <v>0</v>
      </c>
      <c r="E103" s="658">
        <f>'9'!E102</f>
        <v>0</v>
      </c>
      <c r="F103" s="659"/>
      <c r="G103" s="192" t="s">
        <v>2</v>
      </c>
      <c r="H103" s="330">
        <f>'9'!H102</f>
        <v>0</v>
      </c>
      <c r="I103" s="330">
        <f>'9'!I102</f>
        <v>0</v>
      </c>
      <c r="J103" s="330">
        <f>'9'!J102</f>
        <v>0</v>
      </c>
      <c r="K103" s="330">
        <f>'9'!K102</f>
        <v>0</v>
      </c>
      <c r="L103" s="330">
        <f>'9'!L102</f>
        <v>0</v>
      </c>
      <c r="M103" s="330">
        <f>'9'!M102</f>
        <v>0</v>
      </c>
      <c r="N103" s="330">
        <f>'9'!N102</f>
        <v>0</v>
      </c>
      <c r="O103" s="330">
        <f>'9'!O102</f>
        <v>0</v>
      </c>
      <c r="P103" s="330">
        <f>'9'!P102</f>
        <v>0</v>
      </c>
      <c r="Q103" s="330">
        <f>'9'!Q102</f>
        <v>0</v>
      </c>
      <c r="R103" s="330">
        <f>'9'!R102</f>
        <v>0</v>
      </c>
      <c r="S103" s="330">
        <f>'9'!S102</f>
        <v>0</v>
      </c>
      <c r="T103" s="268">
        <f t="shared" si="17"/>
        <v>0</v>
      </c>
    </row>
    <row r="104" spans="1:20" s="26" customFormat="1" ht="45" customHeight="1" thickBot="1">
      <c r="A104" s="667" t="str">
        <f t="shared" ca="1" si="18"/>
        <v>9（実績）</v>
      </c>
      <c r="B104" s="654"/>
      <c r="C104" s="655"/>
      <c r="D104" s="657"/>
      <c r="E104" s="660"/>
      <c r="F104" s="661"/>
      <c r="G104" s="37" t="s">
        <v>180</v>
      </c>
      <c r="H104" s="314">
        <f>'9'!H103</f>
        <v>0</v>
      </c>
      <c r="I104" s="314">
        <f>'9'!I103</f>
        <v>0</v>
      </c>
      <c r="J104" s="314">
        <f>'9'!J103</f>
        <v>0</v>
      </c>
      <c r="K104" s="314">
        <f>'9'!K103</f>
        <v>0</v>
      </c>
      <c r="L104" s="314">
        <f>'9'!L103</f>
        <v>0</v>
      </c>
      <c r="M104" s="314">
        <f>'9'!M103</f>
        <v>0</v>
      </c>
      <c r="N104" s="314">
        <f>'9'!N103</f>
        <v>0</v>
      </c>
      <c r="O104" s="314">
        <f>'9'!O103</f>
        <v>0</v>
      </c>
      <c r="P104" s="314">
        <f>'9'!P103</f>
        <v>0</v>
      </c>
      <c r="Q104" s="314">
        <f>'9'!Q103</f>
        <v>0</v>
      </c>
      <c r="R104" s="314">
        <f>'9'!R103</f>
        <v>0</v>
      </c>
      <c r="S104" s="314">
        <f>'9'!S103</f>
        <v>0</v>
      </c>
      <c r="T104" s="320">
        <f t="shared" si="17"/>
        <v>0</v>
      </c>
    </row>
    <row r="105" spans="1:20" s="26" customFormat="1" ht="45" customHeight="1" thickTop="1" thickBot="1">
      <c r="A105" s="667" t="str">
        <f t="shared" ca="1" si="18"/>
        <v>9（実績）</v>
      </c>
      <c r="B105" s="662" t="s">
        <v>283</v>
      </c>
      <c r="C105" s="663"/>
      <c r="D105" s="371" t="str">
        <f>IF('9'!D104="","",'9'!D104)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9（実績）</v>
      </c>
      <c r="B106" s="549" t="s">
        <v>175</v>
      </c>
      <c r="C106" s="39" t="s">
        <v>284</v>
      </c>
      <c r="D106" s="371" t="str">
        <f>IF('9'!D105="","",'9'!D105)</f>
        <v/>
      </c>
      <c r="E106" s="664" t="str">
        <f>IF('9'!E105="","",'9'!E105)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9（実績）</v>
      </c>
      <c r="B107" s="550"/>
      <c r="C107" s="362" t="s">
        <v>285</v>
      </c>
      <c r="D107" s="371" t="str">
        <f>IF('9'!D106="","",'9'!D106)</f>
        <v/>
      </c>
      <c r="E107" s="664" t="str">
        <f>IF('9'!E106="","",'9'!E106)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'9'!D107</f>
        <v>0</v>
      </c>
      <c r="E108" s="670">
        <f>'9'!E107:F107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IF('9'!D108="","",'9'!D108)</f>
        <v/>
      </c>
      <c r="E109" s="501" t="str">
        <f>IF('9'!E108="","",'9'!E108)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IF('9'!D109="","",'9'!D109)</f>
        <v/>
      </c>
      <c r="E110" s="568" t="str">
        <f>IF('9'!E109="","",'9'!E109)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IF('9'!D110="","",'9'!D110)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'9'!J122</f>
        <v>53</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'9'!D127</f>
        <v>0</v>
      </c>
      <c r="E127" s="682"/>
      <c r="F127" s="682"/>
      <c r="G127" s="682"/>
      <c r="H127" s="329"/>
      <c r="I127" s="129"/>
      <c r="J127" s="315" t="s">
        <v>222</v>
      </c>
      <c r="K127" s="681">
        <f>'9'!K127:N127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9（実績）</v>
      </c>
      <c r="B132" s="533" t="s">
        <v>281</v>
      </c>
      <c r="C132" s="534"/>
      <c r="D132" s="370">
        <f>'9'!D131</f>
        <v>0</v>
      </c>
      <c r="E132" s="535"/>
      <c r="F132" s="536"/>
      <c r="G132" s="48" t="s">
        <v>1</v>
      </c>
      <c r="H132" s="313">
        <f>'9'!H131</f>
        <v>0</v>
      </c>
      <c r="I132" s="313">
        <f>'9'!I131</f>
        <v>0</v>
      </c>
      <c r="J132" s="313">
        <f>'9'!J131</f>
        <v>0</v>
      </c>
      <c r="K132" s="313">
        <f>'9'!K131</f>
        <v>0</v>
      </c>
      <c r="L132" s="313">
        <f>'9'!L131</f>
        <v>0</v>
      </c>
      <c r="M132" s="313">
        <f>'9'!M131</f>
        <v>0</v>
      </c>
      <c r="N132" s="313">
        <f>'9'!N131</f>
        <v>0</v>
      </c>
      <c r="O132" s="313">
        <f>'9'!O131</f>
        <v>0</v>
      </c>
      <c r="P132" s="313">
        <f>'9'!P131</f>
        <v>0</v>
      </c>
      <c r="Q132" s="313">
        <f>'9'!Q131</f>
        <v>0</v>
      </c>
      <c r="R132" s="313">
        <f>'9'!R131</f>
        <v>0</v>
      </c>
      <c r="S132" s="331">
        <f>'9'!S131</f>
        <v>0</v>
      </c>
      <c r="T132" s="267">
        <f t="shared" ref="T132:T135" si="23">SUM(H132:S132)</f>
        <v>0</v>
      </c>
    </row>
    <row r="133" spans="1:20" s="26" customFormat="1" ht="45" customHeight="1">
      <c r="A133" s="667" t="str">
        <f t="shared" ref="A133:A137" ca="1" si="24">RIGHT(CELL("filename",A133),LEN(CELL("filename",A133))-FIND("]",CELL("filename",A133)))</f>
        <v>9（実績）</v>
      </c>
      <c r="B133" s="654" t="s">
        <v>282</v>
      </c>
      <c r="C133" s="655"/>
      <c r="D133" s="656">
        <f>'9'!D132</f>
        <v>0</v>
      </c>
      <c r="E133" s="658">
        <f>'9'!E132</f>
        <v>0</v>
      </c>
      <c r="F133" s="659"/>
      <c r="G133" s="192" t="s">
        <v>2</v>
      </c>
      <c r="H133" s="330">
        <f>'9'!H132</f>
        <v>0</v>
      </c>
      <c r="I133" s="330">
        <f>'9'!I132</f>
        <v>0</v>
      </c>
      <c r="J133" s="330">
        <f>'9'!J132</f>
        <v>0</v>
      </c>
      <c r="K133" s="330">
        <f>'9'!K132</f>
        <v>0</v>
      </c>
      <c r="L133" s="330">
        <f>'9'!L132</f>
        <v>0</v>
      </c>
      <c r="M133" s="330">
        <f>'9'!M132</f>
        <v>0</v>
      </c>
      <c r="N133" s="330">
        <f>'9'!N132</f>
        <v>0</v>
      </c>
      <c r="O133" s="330">
        <f>'9'!O132</f>
        <v>0</v>
      </c>
      <c r="P133" s="330">
        <f>'9'!P132</f>
        <v>0</v>
      </c>
      <c r="Q133" s="330">
        <f>'9'!Q132</f>
        <v>0</v>
      </c>
      <c r="R133" s="330">
        <f>'9'!R132</f>
        <v>0</v>
      </c>
      <c r="S133" s="330">
        <f>'9'!S132</f>
        <v>0</v>
      </c>
      <c r="T133" s="268">
        <f t="shared" si="23"/>
        <v>0</v>
      </c>
    </row>
    <row r="134" spans="1:20" s="26" customFormat="1" ht="45" customHeight="1" thickBot="1">
      <c r="A134" s="667" t="str">
        <f t="shared" ca="1" si="24"/>
        <v>9（実績）</v>
      </c>
      <c r="B134" s="654"/>
      <c r="C134" s="655"/>
      <c r="D134" s="657"/>
      <c r="E134" s="660"/>
      <c r="F134" s="661"/>
      <c r="G134" s="37" t="s">
        <v>180</v>
      </c>
      <c r="H134" s="314">
        <f>'9'!H133</f>
        <v>0</v>
      </c>
      <c r="I134" s="314">
        <f>'9'!I133</f>
        <v>0</v>
      </c>
      <c r="J134" s="314">
        <f>'9'!J133</f>
        <v>0</v>
      </c>
      <c r="K134" s="314">
        <f>'9'!K133</f>
        <v>0</v>
      </c>
      <c r="L134" s="314">
        <f>'9'!L133</f>
        <v>0</v>
      </c>
      <c r="M134" s="314">
        <f>'9'!M133</f>
        <v>0</v>
      </c>
      <c r="N134" s="314">
        <f>'9'!N133</f>
        <v>0</v>
      </c>
      <c r="O134" s="314">
        <f>'9'!O133</f>
        <v>0</v>
      </c>
      <c r="P134" s="314">
        <f>'9'!P133</f>
        <v>0</v>
      </c>
      <c r="Q134" s="314">
        <f>'9'!Q133</f>
        <v>0</v>
      </c>
      <c r="R134" s="314">
        <f>'9'!R133</f>
        <v>0</v>
      </c>
      <c r="S134" s="314">
        <f>'9'!S133</f>
        <v>0</v>
      </c>
      <c r="T134" s="320">
        <f t="shared" si="23"/>
        <v>0</v>
      </c>
    </row>
    <row r="135" spans="1:20" s="26" customFormat="1" ht="45" customHeight="1" thickTop="1" thickBot="1">
      <c r="A135" s="667" t="str">
        <f t="shared" ca="1" si="24"/>
        <v>9（実績）</v>
      </c>
      <c r="B135" s="662" t="s">
        <v>283</v>
      </c>
      <c r="C135" s="663"/>
      <c r="D135" s="371" t="str">
        <f>IF('9'!D134="","",'9'!D134)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9（実績）</v>
      </c>
      <c r="B136" s="549" t="s">
        <v>175</v>
      </c>
      <c r="C136" s="39" t="s">
        <v>284</v>
      </c>
      <c r="D136" s="371" t="str">
        <f>IF('9'!D135="","",'9'!D135)</f>
        <v/>
      </c>
      <c r="E136" s="664" t="str">
        <f>IF('9'!E135="","",'9'!E135)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9（実績）</v>
      </c>
      <c r="B137" s="550"/>
      <c r="C137" s="362" t="s">
        <v>285</v>
      </c>
      <c r="D137" s="371" t="str">
        <f>IF('9'!D136="","",'9'!D136)</f>
        <v/>
      </c>
      <c r="E137" s="664" t="str">
        <f>IF('9'!E136="","",'9'!E136)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'9'!D137</f>
        <v>0</v>
      </c>
      <c r="E138" s="670">
        <f>'9'!E137:F137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IF('9'!D138="","",'9'!D138)</f>
        <v/>
      </c>
      <c r="E139" s="501" t="str">
        <f>IF('9'!E138="","",'9'!E138)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IF('9'!D139="","",'9'!D139)</f>
        <v/>
      </c>
      <c r="E140" s="568" t="str">
        <f>IF('9'!E139="","",'9'!E139)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IF('9'!D140="","",'9'!D140)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'9'!J152</f>
        <v>54</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'9'!D157</f>
        <v>0</v>
      </c>
      <c r="E157" s="682"/>
      <c r="F157" s="682"/>
      <c r="G157" s="682"/>
      <c r="H157" s="329"/>
      <c r="I157" s="129"/>
      <c r="J157" s="315" t="s">
        <v>222</v>
      </c>
      <c r="K157" s="681">
        <f>'9'!K157:N157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9（実績）</v>
      </c>
      <c r="B162" s="533" t="s">
        <v>281</v>
      </c>
      <c r="C162" s="534"/>
      <c r="D162" s="370">
        <f>'9'!D161</f>
        <v>0</v>
      </c>
      <c r="E162" s="535"/>
      <c r="F162" s="536"/>
      <c r="G162" s="48" t="s">
        <v>1</v>
      </c>
      <c r="H162" s="313">
        <f>'9'!H161</f>
        <v>0</v>
      </c>
      <c r="I162" s="313">
        <f>'9'!I161</f>
        <v>0</v>
      </c>
      <c r="J162" s="313">
        <f>'9'!J161</f>
        <v>0</v>
      </c>
      <c r="K162" s="313">
        <f>'9'!K161</f>
        <v>0</v>
      </c>
      <c r="L162" s="313">
        <f>'9'!L161</f>
        <v>0</v>
      </c>
      <c r="M162" s="313">
        <f>'9'!M161</f>
        <v>0</v>
      </c>
      <c r="N162" s="313">
        <f>'9'!N161</f>
        <v>0</v>
      </c>
      <c r="O162" s="313">
        <f>'9'!O161</f>
        <v>0</v>
      </c>
      <c r="P162" s="313">
        <f>'9'!P161</f>
        <v>0</v>
      </c>
      <c r="Q162" s="313">
        <f>'9'!Q161</f>
        <v>0</v>
      </c>
      <c r="R162" s="313">
        <f>'9'!R161</f>
        <v>0</v>
      </c>
      <c r="S162" s="331">
        <f>'9'!S161</f>
        <v>0</v>
      </c>
      <c r="T162" s="267">
        <f t="shared" ref="T162:T165" si="29">SUM(H162:S162)</f>
        <v>0</v>
      </c>
    </row>
    <row r="163" spans="1:20" s="26" customFormat="1" ht="45" customHeight="1">
      <c r="A163" s="667" t="str">
        <f t="shared" ref="A163:A167" ca="1" si="30">RIGHT(CELL("filename",A163),LEN(CELL("filename",A163))-FIND("]",CELL("filename",A163)))</f>
        <v>9（実績）</v>
      </c>
      <c r="B163" s="654" t="s">
        <v>282</v>
      </c>
      <c r="C163" s="655"/>
      <c r="D163" s="656">
        <f>'9'!D162</f>
        <v>0</v>
      </c>
      <c r="E163" s="658">
        <f>'9'!E162</f>
        <v>0</v>
      </c>
      <c r="F163" s="659"/>
      <c r="G163" s="192" t="s">
        <v>2</v>
      </c>
      <c r="H163" s="330">
        <f>'9'!H162</f>
        <v>0</v>
      </c>
      <c r="I163" s="330">
        <f>'9'!I162</f>
        <v>0</v>
      </c>
      <c r="J163" s="330">
        <f>'9'!J162</f>
        <v>0</v>
      </c>
      <c r="K163" s="330">
        <f>'9'!K162</f>
        <v>0</v>
      </c>
      <c r="L163" s="330">
        <f>'9'!L162</f>
        <v>0</v>
      </c>
      <c r="M163" s="330">
        <f>'9'!M162</f>
        <v>0</v>
      </c>
      <c r="N163" s="330">
        <f>'9'!N162</f>
        <v>0</v>
      </c>
      <c r="O163" s="330">
        <f>'9'!O162</f>
        <v>0</v>
      </c>
      <c r="P163" s="330">
        <f>'9'!P162</f>
        <v>0</v>
      </c>
      <c r="Q163" s="330">
        <f>'9'!Q162</f>
        <v>0</v>
      </c>
      <c r="R163" s="330">
        <f>'9'!R162</f>
        <v>0</v>
      </c>
      <c r="S163" s="330">
        <f>'9'!S162</f>
        <v>0</v>
      </c>
      <c r="T163" s="268">
        <f t="shared" si="29"/>
        <v>0</v>
      </c>
    </row>
    <row r="164" spans="1:20" s="26" customFormat="1" ht="45" customHeight="1" thickBot="1">
      <c r="A164" s="667" t="str">
        <f t="shared" ca="1" si="30"/>
        <v>9（実績）</v>
      </c>
      <c r="B164" s="654"/>
      <c r="C164" s="655"/>
      <c r="D164" s="657"/>
      <c r="E164" s="660"/>
      <c r="F164" s="661"/>
      <c r="G164" s="37" t="s">
        <v>180</v>
      </c>
      <c r="H164" s="314">
        <f>'9'!H163</f>
        <v>0</v>
      </c>
      <c r="I164" s="314">
        <f>'9'!I163</f>
        <v>0</v>
      </c>
      <c r="J164" s="314">
        <f>'9'!J163</f>
        <v>0</v>
      </c>
      <c r="K164" s="314">
        <f>'9'!K163</f>
        <v>0</v>
      </c>
      <c r="L164" s="314">
        <f>'9'!L163</f>
        <v>0</v>
      </c>
      <c r="M164" s="314">
        <f>'9'!M163</f>
        <v>0</v>
      </c>
      <c r="N164" s="314">
        <f>'9'!N163</f>
        <v>0</v>
      </c>
      <c r="O164" s="314">
        <f>'9'!O163</f>
        <v>0</v>
      </c>
      <c r="P164" s="314">
        <f>'9'!P163</f>
        <v>0</v>
      </c>
      <c r="Q164" s="314">
        <f>'9'!Q163</f>
        <v>0</v>
      </c>
      <c r="R164" s="314">
        <f>'9'!R163</f>
        <v>0</v>
      </c>
      <c r="S164" s="314">
        <f>'9'!S163</f>
        <v>0</v>
      </c>
      <c r="T164" s="320">
        <f t="shared" si="29"/>
        <v>0</v>
      </c>
    </row>
    <row r="165" spans="1:20" s="26" customFormat="1" ht="45" customHeight="1" thickTop="1" thickBot="1">
      <c r="A165" s="667" t="str">
        <f t="shared" ca="1" si="30"/>
        <v>9（実績）</v>
      </c>
      <c r="B165" s="662" t="s">
        <v>283</v>
      </c>
      <c r="C165" s="663"/>
      <c r="D165" s="371" t="str">
        <f>IF('9'!D164="","",'9'!D164)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9（実績）</v>
      </c>
      <c r="B166" s="549" t="s">
        <v>175</v>
      </c>
      <c r="C166" s="39" t="s">
        <v>284</v>
      </c>
      <c r="D166" s="371" t="str">
        <f>IF('9'!D165="","",'9'!D165)</f>
        <v/>
      </c>
      <c r="E166" s="664" t="str">
        <f>IF('9'!E165="","",'9'!E165)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9（実績）</v>
      </c>
      <c r="B167" s="550"/>
      <c r="C167" s="362" t="s">
        <v>285</v>
      </c>
      <c r="D167" s="371" t="str">
        <f>IF('9'!D166="","",'9'!D166)</f>
        <v/>
      </c>
      <c r="E167" s="664" t="str">
        <f>IF('9'!E166="","",'9'!E166)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'9'!D167</f>
        <v>0</v>
      </c>
      <c r="E168" s="670">
        <f>'9'!E167:F167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IF('9'!D168="","",'9'!D168)</f>
        <v/>
      </c>
      <c r="E169" s="501" t="str">
        <f>IF('9'!E168="","",'9'!E168)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IF('9'!D169="","",'9'!D169)</f>
        <v/>
      </c>
      <c r="E170" s="568" t="str">
        <f>IF('9'!E169="","",'9'!E169)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IF('9'!D170="","",'9'!D170)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EbnvT6ZKVmdeduxycakrjM5bRb8+RcveE3Ox+V8nlf7RYOSZwCTFalKgBbmonHLn0OuYV1xEYLJ45rCBsn3zzA==" saltValue="mYHXYaBO2p+8qbei40Pp7w=="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count="7">
    <dataValidation type="list" allowBlank="1" showInputMessage="1" showErrorMessage="1" sqref="S64 S124 S4 S94 S34 S154" xr:uid="{00000000-0002-0000-3000-000000000000}">
      <formula1>"有,無"</formula1>
    </dataValidation>
    <dataValidation type="custom" allowBlank="1" showInputMessage="1" showErrorMessage="1" sqref="D12:D17 H12:S14 E16:F17 E13:F14 K7:N7 D7:G7 D22 D19:E21 F19 F21" xr:uid="{00000000-0002-0000-3000-000001000000}">
      <formula1>$S$4&lt;&gt;"無"</formula1>
    </dataValidation>
    <dataValidation type="custom" allowBlank="1" showInputMessage="1" showErrorMessage="1" sqref="D37:G37 K37:N37 D42:D47 E43:F44 E46:F47 H42:S44 D52 D49:E51 F49 F51" xr:uid="{00000000-0002-0000-3000-000002000000}">
      <formula1>$S$34&lt;&gt;"無"</formula1>
    </dataValidation>
    <dataValidation type="custom" allowBlank="1" showInputMessage="1" showErrorMessage="1" sqref="D67:G67 K67:N67 H72:S74 D72:D77 E73:F74 E76:F77 D82 D79:E81 F79 F81" xr:uid="{00000000-0002-0000-3000-000003000000}">
      <formula1>$S$64&lt;&gt;"無"</formula1>
    </dataValidation>
    <dataValidation type="custom" allowBlank="1" showInputMessage="1" showErrorMessage="1" sqref="D97:G97 K97:N97 H102:S104 D102:D107 E103:F104 E106:F107 D112 D109:E111 F109 F111" xr:uid="{00000000-0002-0000-3000-000004000000}">
      <formula1>$S$94&lt;&gt;"無"</formula1>
    </dataValidation>
    <dataValidation type="custom" allowBlank="1" showInputMessage="1" showErrorMessage="1" sqref="D127:G127 K127:N127 H132:S134 D132:D137 E133:F134 E136:F137 D142 D139:E141 F139 F141" xr:uid="{00000000-0002-0000-3000-000005000000}">
      <formula1>$S$124&lt;&gt;"無"</formula1>
    </dataValidation>
    <dataValidation type="custom" allowBlank="1" showInputMessage="1" showErrorMessage="1" sqref="D157:G157 K157:N157 H162:S164 D162:D167 E163:F164 E166:F167 D172 D169:E171 F169 F171" xr:uid="{00000000-0002-0000-30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AF190"/>
  <sheetViews>
    <sheetView view="pageBreakPreview" zoomScale="85" zoomScaleNormal="40" zoomScaleSheetLayoutView="85" workbookViewId="0">
      <selection activeCell="D7" sqref="D7:H7"/>
    </sheetView>
  </sheetViews>
  <sheetFormatPr defaultRowHeight="13.5"/>
  <cols>
    <col min="1" max="1" width="3.875" style="2" customWidth="1"/>
    <col min="2" max="2" width="6" style="6" customWidth="1"/>
    <col min="3" max="3" width="13.5" style="2" customWidth="1"/>
    <col min="4" max="4" width="26.125" style="5" customWidth="1"/>
    <col min="5" max="5" width="15.625" style="147" customWidth="1"/>
    <col min="6" max="6" width="12.875" style="2" customWidth="1"/>
    <col min="7" max="7" width="13" style="2" customWidth="1"/>
    <col min="8" max="20" width="12.875" style="2" customWidth="1"/>
    <col min="21" max="16384" width="9" style="2"/>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v>1</v>
      </c>
      <c r="K2" s="36" t="s">
        <v>49</v>
      </c>
      <c r="L2" s="148"/>
      <c r="M2" s="148"/>
      <c r="N2" s="148"/>
      <c r="O2" s="148"/>
      <c r="P2" s="148"/>
      <c r="Q2" s="148"/>
      <c r="R2" s="148"/>
      <c r="S2" s="148"/>
      <c r="T2" s="148"/>
    </row>
    <row r="3" spans="1:32" ht="27" customHeight="1">
      <c r="A3" s="51"/>
      <c r="B3" s="508" t="s">
        <v>293</v>
      </c>
      <c r="C3" s="508"/>
      <c r="D3" s="508"/>
      <c r="E3" s="508"/>
      <c r="F3" s="508"/>
      <c r="G3" s="508"/>
      <c r="H3" s="90"/>
      <c r="L3" s="148"/>
      <c r="M3" s="148"/>
      <c r="N3" s="148"/>
      <c r="O3" s="148"/>
      <c r="P3" s="148"/>
      <c r="Q3" s="148"/>
      <c r="R3" s="148"/>
      <c r="S3" s="148"/>
      <c r="T3" s="148"/>
    </row>
    <row r="4" spans="1:32" s="28" customFormat="1" ht="27" customHeight="1">
      <c r="A4" s="51"/>
      <c r="B4" s="503"/>
      <c r="C4" s="503"/>
      <c r="D4" s="504"/>
      <c r="E4" s="504"/>
      <c r="F4" s="504"/>
      <c r="G4" s="504"/>
      <c r="H4" s="504"/>
      <c r="I4" s="34"/>
      <c r="J4" s="35"/>
      <c r="K4" s="51"/>
      <c r="L4" s="148"/>
      <c r="M4" s="148"/>
      <c r="N4" s="408"/>
      <c r="O4" s="148"/>
      <c r="P4" s="148"/>
      <c r="Q4" s="148"/>
      <c r="R4" s="148"/>
      <c r="S4" s="148"/>
      <c r="T4" s="148"/>
    </row>
    <row r="5" spans="1:32" s="28" customFormat="1" ht="27" customHeight="1">
      <c r="A5" s="51"/>
      <c r="B5" s="503" t="s">
        <v>28</v>
      </c>
      <c r="C5" s="503"/>
      <c r="D5" s="505">
        <f>【様式１】申請書!G$7</f>
        <v>0</v>
      </c>
      <c r="E5" s="505"/>
      <c r="F5" s="505"/>
      <c r="G5" s="505"/>
      <c r="H5" s="505"/>
      <c r="I5" s="34"/>
      <c r="J5" s="35"/>
      <c r="K5" s="51"/>
      <c r="L5" s="148"/>
      <c r="M5" s="148"/>
      <c r="N5" s="148"/>
      <c r="O5" s="148"/>
      <c r="P5" s="148"/>
      <c r="Q5" s="148"/>
      <c r="R5" s="148"/>
      <c r="S5" s="148"/>
      <c r="T5" s="148"/>
      <c r="U5" s="28">
        <f>IF('1'!E12&lt;&gt;"",'1'!E12,'1'!D12)</f>
        <v>0</v>
      </c>
      <c r="AB5" s="565"/>
      <c r="AC5" s="565"/>
      <c r="AD5" s="565"/>
      <c r="AE5" s="565"/>
      <c r="AF5" s="565"/>
    </row>
    <row r="6" spans="1:32" s="28" customFormat="1" ht="27" customHeight="1">
      <c r="A6" s="51"/>
      <c r="B6" s="126"/>
      <c r="C6" s="127"/>
      <c r="D6" s="121"/>
      <c r="E6" s="121"/>
      <c r="F6" s="121"/>
      <c r="G6" s="121"/>
      <c r="H6" s="121"/>
      <c r="I6" s="34"/>
      <c r="J6" s="35"/>
      <c r="K6" s="51"/>
      <c r="L6" s="148"/>
      <c r="M6" s="148"/>
      <c r="N6" s="148"/>
      <c r="O6" s="148"/>
      <c r="P6" s="148"/>
      <c r="Q6" s="148"/>
      <c r="R6" s="148"/>
      <c r="S6" s="148"/>
      <c r="T6" s="148"/>
    </row>
    <row r="7" spans="1:32" s="28" customFormat="1" ht="27" customHeight="1">
      <c r="A7" s="51"/>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51"/>
      <c r="B8" s="51"/>
      <c r="C8" s="51"/>
      <c r="D8" s="51"/>
      <c r="E8" s="146"/>
      <c r="F8" s="51"/>
      <c r="G8" s="51"/>
      <c r="H8" s="51"/>
      <c r="I8" s="51"/>
      <c r="J8" s="312"/>
      <c r="K8" s="312"/>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1</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51"/>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49" t="s">
        <v>1</v>
      </c>
      <c r="I19" s="225">
        <f>SUM(H11:J11)</f>
        <v>0</v>
      </c>
      <c r="J19" s="223"/>
      <c r="K19" s="349" t="s">
        <v>1</v>
      </c>
      <c r="L19" s="225">
        <f>SUM(K11:M11)</f>
        <v>0</v>
      </c>
      <c r="M19" s="223"/>
      <c r="N19" s="349" t="s">
        <v>1</v>
      </c>
      <c r="O19" s="225">
        <f>SUM(N11:P11)</f>
        <v>0</v>
      </c>
      <c r="P19" s="223"/>
      <c r="Q19" s="349" t="s">
        <v>1</v>
      </c>
      <c r="R19" s="225">
        <f>SUM(Q11:S11)</f>
        <v>0</v>
      </c>
      <c r="S19" s="222"/>
      <c r="T19" s="223"/>
    </row>
    <row r="20" spans="1:20" s="8" customFormat="1" ht="45" customHeight="1">
      <c r="A20" s="42"/>
      <c r="B20" s="482" t="s">
        <v>294</v>
      </c>
      <c r="C20" s="483"/>
      <c r="D20" s="426"/>
      <c r="E20" s="491"/>
      <c r="F20" s="492"/>
      <c r="H20" s="349" t="s">
        <v>2</v>
      </c>
      <c r="I20" s="225">
        <f>SUM(H12:J12)</f>
        <v>0</v>
      </c>
      <c r="J20" s="223"/>
      <c r="K20" s="349" t="s">
        <v>2</v>
      </c>
      <c r="L20" s="225">
        <f>SUM(K12:M12)</f>
        <v>0</v>
      </c>
      <c r="M20" s="223"/>
      <c r="N20" s="349" t="s">
        <v>2</v>
      </c>
      <c r="O20" s="225">
        <f>SUM(N12:P12)</f>
        <v>0</v>
      </c>
      <c r="P20" s="223"/>
      <c r="Q20" s="349" t="s">
        <v>2</v>
      </c>
      <c r="R20" s="225">
        <f>SUM(Q12:S12)</f>
        <v>0</v>
      </c>
      <c r="S20" s="222"/>
      <c r="T20" s="223"/>
    </row>
    <row r="21" spans="1:20" s="8" customFormat="1" ht="45" customHeight="1">
      <c r="A21" s="42"/>
      <c r="B21" s="488" t="s">
        <v>290</v>
      </c>
      <c r="C21" s="489"/>
      <c r="D21" s="489"/>
      <c r="E21" s="490"/>
      <c r="F21" s="367" t="s">
        <v>242</v>
      </c>
      <c r="H21" s="349" t="s">
        <v>47</v>
      </c>
      <c r="I21" s="225">
        <f>SUM(H13:J13)</f>
        <v>0</v>
      </c>
      <c r="J21" s="223"/>
      <c r="K21" s="349" t="s">
        <v>47</v>
      </c>
      <c r="L21" s="225">
        <f>SUM(K13:M13)</f>
        <v>0</v>
      </c>
      <c r="M21" s="223"/>
      <c r="N21" s="349" t="s">
        <v>47</v>
      </c>
      <c r="O21" s="225">
        <f>SUM(N13:P13)</f>
        <v>0</v>
      </c>
      <c r="P21" s="223"/>
      <c r="Q21" s="349" t="s">
        <v>47</v>
      </c>
      <c r="R21" s="225">
        <f>SUM(Q13:S13)</f>
        <v>0</v>
      </c>
      <c r="S21" s="222"/>
      <c r="T21" s="223"/>
    </row>
    <row r="22" spans="1:20" s="8" customFormat="1" ht="45" customHeight="1">
      <c r="A22" s="42"/>
      <c r="B22" s="488" t="s">
        <v>267</v>
      </c>
      <c r="C22" s="489"/>
      <c r="D22" s="489"/>
      <c r="E22" s="490"/>
      <c r="F22" s="367" t="s">
        <v>242</v>
      </c>
      <c r="H22" s="349" t="s">
        <v>4</v>
      </c>
      <c r="I22" s="225">
        <f>SUM(H14:J14)</f>
        <v>0</v>
      </c>
      <c r="J22" s="223"/>
      <c r="K22" s="349" t="s">
        <v>4</v>
      </c>
      <c r="L22" s="225">
        <f>SUM(K14:M14)</f>
        <v>0</v>
      </c>
      <c r="M22" s="223"/>
      <c r="N22" s="349" t="s">
        <v>4</v>
      </c>
      <c r="O22" s="225">
        <f>SUM(N14:P14)</f>
        <v>0</v>
      </c>
      <c r="P22" s="223"/>
      <c r="Q22" s="349" t="s">
        <v>4</v>
      </c>
      <c r="R22" s="225">
        <f>SUM(Q14:S14)</f>
        <v>0</v>
      </c>
      <c r="S22" s="222"/>
      <c r="T22" s="223"/>
    </row>
    <row r="23" spans="1:20" s="8" customFormat="1" ht="45" customHeight="1">
      <c r="A23" s="42"/>
      <c r="B23" s="488" t="s">
        <v>268</v>
      </c>
      <c r="C23" s="489"/>
      <c r="D23" s="489"/>
      <c r="E23" s="490"/>
      <c r="F23" s="368" t="s">
        <v>242</v>
      </c>
      <c r="H23" s="348" t="s">
        <v>18</v>
      </c>
      <c r="I23" s="225">
        <f>SUM(H16:J16)</f>
        <v>0</v>
      </c>
      <c r="J23" s="223"/>
      <c r="K23" s="348" t="s">
        <v>18</v>
      </c>
      <c r="L23" s="225">
        <f>SUM(K16:M16)</f>
        <v>0</v>
      </c>
      <c r="M23" s="223"/>
      <c r="N23" s="348" t="s">
        <v>18</v>
      </c>
      <c r="O23" s="225">
        <f>SUM(N16:P16)</f>
        <v>0</v>
      </c>
      <c r="P23" s="223"/>
      <c r="Q23" s="348" t="s">
        <v>18</v>
      </c>
      <c r="R23" s="225">
        <f>SUM(Q16:S16)</f>
        <v>0</v>
      </c>
      <c r="S23" s="222"/>
      <c r="T23" s="223"/>
    </row>
    <row r="24" spans="1:20" s="8" customFormat="1" ht="45" customHeight="1">
      <c r="A24" s="42"/>
      <c r="B24" s="574" t="s">
        <v>269</v>
      </c>
      <c r="C24" s="575"/>
      <c r="D24" s="575"/>
      <c r="E24" s="576"/>
      <c r="F24" s="419" t="s">
        <v>242</v>
      </c>
      <c r="H24" s="122"/>
      <c r="I24" s="123"/>
      <c r="K24" s="122"/>
      <c r="L24" s="123"/>
      <c r="N24" s="122"/>
      <c r="O24" s="123"/>
      <c r="Q24" s="122"/>
      <c r="R24" s="123"/>
      <c r="S24" s="42"/>
    </row>
    <row r="25" spans="1:20" s="8" customFormat="1" ht="45" customHeight="1" thickBot="1">
      <c r="A25" s="42"/>
      <c r="B25" s="571" t="s">
        <v>289</v>
      </c>
      <c r="C25" s="572"/>
      <c r="D25" s="572"/>
      <c r="E25" s="573"/>
      <c r="F25" s="418"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2</v>
      </c>
      <c r="K32" s="36" t="s">
        <v>49</v>
      </c>
      <c r="L32" s="148"/>
      <c r="M32" s="148"/>
      <c r="N32" s="148"/>
      <c r="O32" s="148"/>
      <c r="P32" s="148"/>
      <c r="Q32" s="148"/>
      <c r="R32" s="148"/>
      <c r="S32" s="148"/>
      <c r="T32" s="148"/>
    </row>
    <row r="33" spans="1:32" s="178" customFormat="1" ht="27" customHeight="1">
      <c r="A33" s="378"/>
      <c r="B33" s="508" t="s">
        <v>293</v>
      </c>
      <c r="C33" s="508"/>
      <c r="D33" s="508"/>
      <c r="E33" s="508"/>
      <c r="F33" s="508"/>
      <c r="G33" s="508"/>
      <c r="H33" s="90"/>
      <c r="I33" s="377"/>
      <c r="J33" s="377"/>
      <c r="K33" s="377"/>
      <c r="L33" s="148"/>
      <c r="M33" s="148"/>
      <c r="N33" s="148"/>
      <c r="O33" s="148"/>
      <c r="P33" s="148"/>
      <c r="Q33" s="148"/>
      <c r="R33" s="148"/>
      <c r="S33" s="148"/>
      <c r="T33" s="148"/>
    </row>
    <row r="34" spans="1:32" s="178" customFormat="1" ht="27" customHeight="1">
      <c r="A34" s="378"/>
      <c r="B34" s="503"/>
      <c r="C34" s="503"/>
      <c r="D34" s="504"/>
      <c r="E34" s="504"/>
      <c r="F34" s="504"/>
      <c r="G34" s="504"/>
      <c r="H34" s="504"/>
      <c r="I34" s="34"/>
      <c r="J34" s="35"/>
      <c r="K34" s="378"/>
      <c r="L34" s="148"/>
      <c r="M34" s="148"/>
      <c r="N34" s="148"/>
      <c r="O34" s="148"/>
      <c r="P34" s="148"/>
      <c r="Q34" s="148"/>
      <c r="R34" s="148"/>
      <c r="S34" s="148"/>
      <c r="T34" s="148"/>
    </row>
    <row r="35" spans="1:32" s="178" customFormat="1" ht="27" customHeight="1">
      <c r="A35" s="378"/>
      <c r="B35" s="503" t="s">
        <v>28</v>
      </c>
      <c r="C35" s="503"/>
      <c r="D35" s="505">
        <f>【様式１】申請書!G$7</f>
        <v>0</v>
      </c>
      <c r="E35" s="505"/>
      <c r="F35" s="505"/>
      <c r="G35" s="505"/>
      <c r="H35" s="505"/>
      <c r="I35" s="34"/>
      <c r="J35" s="35"/>
      <c r="K35" s="378"/>
      <c r="L35" s="148"/>
      <c r="M35" s="148"/>
      <c r="N35" s="148"/>
      <c r="O35" s="148"/>
      <c r="P35" s="148"/>
      <c r="Q35" s="148"/>
      <c r="R35" s="148"/>
      <c r="S35" s="148"/>
      <c r="T35" s="148"/>
      <c r="AB35" s="565"/>
      <c r="AC35" s="565"/>
      <c r="AD35" s="565"/>
      <c r="AE35" s="565"/>
      <c r="AF35" s="565"/>
    </row>
    <row r="36" spans="1:32" s="178" customFormat="1" ht="27" customHeight="1">
      <c r="A36" s="378"/>
      <c r="B36" s="374"/>
      <c r="C36" s="378"/>
      <c r="D36" s="121"/>
      <c r="E36" s="121"/>
      <c r="F36" s="121"/>
      <c r="G36" s="121"/>
      <c r="H36" s="121"/>
      <c r="I36" s="34"/>
      <c r="J36" s="35"/>
      <c r="K36" s="378"/>
      <c r="L36" s="148"/>
      <c r="M36" s="148"/>
      <c r="N36" s="148"/>
      <c r="O36" s="148"/>
      <c r="P36" s="148"/>
      <c r="Q36" s="148"/>
      <c r="R36" s="148"/>
      <c r="S36" s="148"/>
      <c r="T36" s="148"/>
    </row>
    <row r="37" spans="1:32" s="178" customFormat="1" ht="27" customHeight="1">
      <c r="A37" s="378"/>
      <c r="B37" s="566" t="s">
        <v>259</v>
      </c>
      <c r="C37" s="566"/>
      <c r="D37" s="567"/>
      <c r="E37" s="567"/>
      <c r="F37" s="567"/>
      <c r="G37" s="567"/>
      <c r="H37" s="567"/>
      <c r="I37" s="34"/>
      <c r="J37" s="321" t="s">
        <v>222</v>
      </c>
      <c r="K37" s="498"/>
      <c r="L37" s="498"/>
      <c r="M37" s="498"/>
      <c r="N37" s="498"/>
      <c r="O37" s="148"/>
      <c r="P37" s="148"/>
      <c r="Q37" s="148"/>
      <c r="R37" s="148"/>
      <c r="S37" s="148"/>
      <c r="T37" s="148"/>
    </row>
    <row r="38" spans="1:32" s="178" customFormat="1" ht="14.25" customHeight="1" thickBot="1">
      <c r="A38" s="378"/>
      <c r="B38" s="378"/>
      <c r="C38" s="378"/>
      <c r="D38" s="378"/>
      <c r="E38" s="378"/>
      <c r="F38" s="378"/>
      <c r="G38" s="378"/>
      <c r="H38" s="378"/>
      <c r="I38" s="378"/>
      <c r="J38" s="378"/>
      <c r="K38" s="378"/>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2</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s="178" customFormat="1" ht="45" customHeight="1">
      <c r="A47" s="360"/>
      <c r="B47" s="482" t="s">
        <v>265</v>
      </c>
      <c r="C47" s="483"/>
      <c r="D47" s="358"/>
      <c r="E47" s="484"/>
      <c r="F47" s="485"/>
      <c r="G47" s="378"/>
      <c r="H47" s="217"/>
      <c r="I47" s="217"/>
      <c r="J47" s="217"/>
      <c r="K47" s="217"/>
      <c r="L47" s="217"/>
      <c r="M47" s="217"/>
      <c r="N47" s="217"/>
      <c r="O47" s="217"/>
      <c r="P47" s="217"/>
      <c r="Q47" s="217"/>
      <c r="R47" s="217"/>
      <c r="S47" s="217"/>
      <c r="T47" s="218"/>
    </row>
    <row r="48" spans="1:32" s="8" customFormat="1" ht="45" customHeight="1">
      <c r="A48" s="361"/>
      <c r="B48" s="499" t="s">
        <v>266</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358"/>
      <c r="E49" s="486"/>
      <c r="F49" s="487"/>
      <c r="H49" s="376" t="s">
        <v>1</v>
      </c>
      <c r="I49" s="225">
        <f>SUM(H41:J41)</f>
        <v>0</v>
      </c>
      <c r="J49" s="223"/>
      <c r="K49" s="376" t="s">
        <v>1</v>
      </c>
      <c r="L49" s="225">
        <f>SUM(K41:M41)</f>
        <v>0</v>
      </c>
      <c r="M49" s="223"/>
      <c r="N49" s="376" t="s">
        <v>1</v>
      </c>
      <c r="O49" s="225">
        <f>SUM(N41:P41)</f>
        <v>0</v>
      </c>
      <c r="P49" s="223"/>
      <c r="Q49" s="376" t="s">
        <v>1</v>
      </c>
      <c r="R49" s="225">
        <f>SUM(Q41:S41)</f>
        <v>0</v>
      </c>
      <c r="S49" s="222"/>
      <c r="T49" s="223"/>
    </row>
    <row r="50" spans="1:20" s="8" customFormat="1" ht="45" customHeight="1">
      <c r="A50" s="42"/>
      <c r="B50" s="569" t="s">
        <v>295</v>
      </c>
      <c r="C50" s="570"/>
      <c r="D50" s="426"/>
      <c r="E50" s="493"/>
      <c r="F50" s="494"/>
      <c r="H50" s="376" t="s">
        <v>2</v>
      </c>
      <c r="I50" s="225">
        <f>SUM(H42:J42)</f>
        <v>0</v>
      </c>
      <c r="J50" s="223"/>
      <c r="K50" s="376" t="s">
        <v>2</v>
      </c>
      <c r="L50" s="225">
        <f>SUM(K42:M42)</f>
        <v>0</v>
      </c>
      <c r="M50" s="223"/>
      <c r="N50" s="376" t="s">
        <v>2</v>
      </c>
      <c r="O50" s="225">
        <f>SUM(N42:P42)</f>
        <v>0</v>
      </c>
      <c r="P50" s="223"/>
      <c r="Q50" s="376" t="s">
        <v>2</v>
      </c>
      <c r="R50" s="225">
        <f>SUM(Q42:S42)</f>
        <v>0</v>
      </c>
      <c r="S50" s="222"/>
      <c r="T50" s="223"/>
    </row>
    <row r="51" spans="1:20" s="8" customFormat="1" ht="45" customHeight="1">
      <c r="A51" s="42"/>
      <c r="B51" s="495" t="s">
        <v>287</v>
      </c>
      <c r="C51" s="496"/>
      <c r="D51" s="496"/>
      <c r="E51" s="497"/>
      <c r="F51" s="367" t="s">
        <v>241</v>
      </c>
      <c r="H51" s="376" t="s">
        <v>47</v>
      </c>
      <c r="I51" s="225">
        <f>SUM(H43:J43)</f>
        <v>0</v>
      </c>
      <c r="J51" s="223"/>
      <c r="K51" s="376" t="s">
        <v>47</v>
      </c>
      <c r="L51" s="225">
        <f>SUM(K43:M43)</f>
        <v>0</v>
      </c>
      <c r="M51" s="223"/>
      <c r="N51" s="376" t="s">
        <v>47</v>
      </c>
      <c r="O51" s="225">
        <f>SUM(N43:P43)</f>
        <v>0</v>
      </c>
      <c r="P51" s="223"/>
      <c r="Q51" s="376" t="s">
        <v>47</v>
      </c>
      <c r="R51" s="225">
        <f>SUM(Q43:S43)</f>
        <v>0</v>
      </c>
      <c r="S51" s="222"/>
      <c r="T51" s="223"/>
    </row>
    <row r="52" spans="1:20" s="8" customFormat="1" ht="45" customHeight="1">
      <c r="A52" s="42"/>
      <c r="B52" s="495" t="s">
        <v>267</v>
      </c>
      <c r="C52" s="496"/>
      <c r="D52" s="496"/>
      <c r="E52" s="497"/>
      <c r="F52" s="367" t="s">
        <v>241</v>
      </c>
      <c r="H52" s="376" t="s">
        <v>4</v>
      </c>
      <c r="I52" s="225">
        <f>SUM(H44:J44)</f>
        <v>0</v>
      </c>
      <c r="J52" s="223"/>
      <c r="K52" s="376" t="s">
        <v>4</v>
      </c>
      <c r="L52" s="225">
        <f>SUM(K44:M44)</f>
        <v>0</v>
      </c>
      <c r="M52" s="223"/>
      <c r="N52" s="376" t="s">
        <v>4</v>
      </c>
      <c r="O52" s="225">
        <f>SUM(N44:P44)</f>
        <v>0</v>
      </c>
      <c r="P52" s="223"/>
      <c r="Q52" s="376" t="s">
        <v>4</v>
      </c>
      <c r="R52" s="225">
        <f>SUM(Q44:S44)</f>
        <v>0</v>
      </c>
      <c r="S52" s="222"/>
      <c r="T52" s="223"/>
    </row>
    <row r="53" spans="1:20" s="8" customFormat="1" ht="45" customHeight="1">
      <c r="A53" s="42"/>
      <c r="B53" s="519" t="s">
        <v>268</v>
      </c>
      <c r="C53" s="520"/>
      <c r="D53" s="520"/>
      <c r="E53" s="521"/>
      <c r="F53" s="367" t="s">
        <v>242</v>
      </c>
      <c r="H53" s="375" t="s">
        <v>18</v>
      </c>
      <c r="I53" s="225">
        <f>SUM(H46:J46)</f>
        <v>0</v>
      </c>
      <c r="J53" s="223"/>
      <c r="K53" s="375" t="s">
        <v>18</v>
      </c>
      <c r="L53" s="225">
        <f>SUM(K46:M46)</f>
        <v>0</v>
      </c>
      <c r="M53" s="223"/>
      <c r="N53" s="375" t="s">
        <v>18</v>
      </c>
      <c r="O53" s="225">
        <f>SUM(N46:P46)</f>
        <v>0</v>
      </c>
      <c r="P53" s="223"/>
      <c r="Q53" s="375"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25" t="s">
        <v>289</v>
      </c>
      <c r="C55" s="526"/>
      <c r="D55" s="526"/>
      <c r="E55" s="527"/>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3</v>
      </c>
      <c r="K62" s="36" t="s">
        <v>49</v>
      </c>
      <c r="L62" s="148"/>
      <c r="M62" s="148"/>
      <c r="N62" s="148"/>
      <c r="O62" s="148"/>
      <c r="P62" s="148"/>
      <c r="Q62" s="148"/>
      <c r="R62" s="148"/>
      <c r="S62" s="148"/>
      <c r="T62" s="148"/>
    </row>
    <row r="63" spans="1:20" s="178" customFormat="1" ht="27" customHeight="1">
      <c r="A63" s="378"/>
      <c r="B63" s="508" t="s">
        <v>293</v>
      </c>
      <c r="C63" s="508"/>
      <c r="D63" s="508"/>
      <c r="E63" s="508"/>
      <c r="F63" s="508"/>
      <c r="G63" s="508"/>
      <c r="H63" s="90"/>
      <c r="I63" s="377"/>
      <c r="J63" s="377"/>
      <c r="K63" s="377"/>
      <c r="L63" s="148"/>
      <c r="M63" s="148"/>
      <c r="N63" s="148"/>
      <c r="O63" s="148"/>
      <c r="P63" s="148"/>
      <c r="Q63" s="148"/>
      <c r="R63" s="148"/>
      <c r="S63" s="148"/>
      <c r="T63" s="148"/>
    </row>
    <row r="64" spans="1:20" s="178" customFormat="1" ht="27" customHeight="1">
      <c r="A64" s="378"/>
      <c r="B64" s="503"/>
      <c r="C64" s="503"/>
      <c r="D64" s="504"/>
      <c r="E64" s="504"/>
      <c r="F64" s="504"/>
      <c r="G64" s="504"/>
      <c r="H64" s="504"/>
      <c r="I64" s="34"/>
      <c r="J64" s="35"/>
      <c r="K64" s="378"/>
      <c r="L64" s="148"/>
      <c r="M64" s="148"/>
      <c r="N64" s="148"/>
      <c r="O64" s="148"/>
      <c r="P64" s="148"/>
      <c r="Q64" s="148"/>
      <c r="R64" s="148"/>
      <c r="S64" s="148"/>
      <c r="T64" s="148"/>
    </row>
    <row r="65" spans="1:32" s="178" customFormat="1" ht="27" customHeight="1">
      <c r="A65" s="378"/>
      <c r="B65" s="503" t="s">
        <v>28</v>
      </c>
      <c r="C65" s="503"/>
      <c r="D65" s="505">
        <f>【様式１】申請書!G$7</f>
        <v>0</v>
      </c>
      <c r="E65" s="505"/>
      <c r="F65" s="505"/>
      <c r="G65" s="505"/>
      <c r="H65" s="505"/>
      <c r="I65" s="34"/>
      <c r="J65" s="35"/>
      <c r="K65" s="378"/>
      <c r="L65" s="148"/>
      <c r="M65" s="148"/>
      <c r="N65" s="148"/>
      <c r="O65" s="148"/>
      <c r="P65" s="148"/>
      <c r="Q65" s="148"/>
      <c r="R65" s="148"/>
      <c r="S65" s="148"/>
      <c r="T65" s="148"/>
      <c r="AB65" s="565"/>
      <c r="AC65" s="565"/>
      <c r="AD65" s="565"/>
      <c r="AE65" s="565"/>
      <c r="AF65" s="565"/>
    </row>
    <row r="66" spans="1:32" s="178" customFormat="1" ht="27" customHeight="1">
      <c r="A66" s="378"/>
      <c r="B66" s="374"/>
      <c r="C66" s="378"/>
      <c r="D66" s="121"/>
      <c r="E66" s="121"/>
      <c r="F66" s="121"/>
      <c r="G66" s="121"/>
      <c r="H66" s="121"/>
      <c r="I66" s="34"/>
      <c r="J66" s="35"/>
      <c r="K66" s="378"/>
      <c r="L66" s="148"/>
      <c r="M66" s="148"/>
      <c r="N66" s="148"/>
      <c r="O66" s="148"/>
      <c r="P66" s="148"/>
      <c r="Q66" s="148"/>
      <c r="R66" s="148"/>
      <c r="S66" s="148"/>
      <c r="T66" s="148"/>
    </row>
    <row r="67" spans="1:32" s="178" customFormat="1" ht="27" customHeight="1">
      <c r="A67" s="378"/>
      <c r="B67" s="566" t="s">
        <v>259</v>
      </c>
      <c r="C67" s="566"/>
      <c r="D67" s="567"/>
      <c r="E67" s="567"/>
      <c r="F67" s="567"/>
      <c r="G67" s="567"/>
      <c r="H67" s="567"/>
      <c r="I67" s="34"/>
      <c r="J67" s="321" t="s">
        <v>222</v>
      </c>
      <c r="K67" s="498"/>
      <c r="L67" s="498"/>
      <c r="M67" s="498"/>
      <c r="N67" s="498"/>
      <c r="O67" s="148"/>
      <c r="P67" s="148"/>
      <c r="Q67" s="148"/>
      <c r="R67" s="148"/>
      <c r="S67" s="148"/>
      <c r="T67" s="148"/>
    </row>
    <row r="68" spans="1:32" s="178" customFormat="1" ht="14.25" customHeight="1" thickBot="1">
      <c r="A68" s="378"/>
      <c r="B68" s="378"/>
      <c r="C68" s="378"/>
      <c r="D68" s="378"/>
      <c r="E68" s="378"/>
      <c r="F68" s="378"/>
      <c r="G68" s="378"/>
      <c r="H68" s="378"/>
      <c r="I68" s="378"/>
      <c r="J68" s="378"/>
      <c r="K68" s="378"/>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3</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s="178" customFormat="1" ht="45" customHeight="1">
      <c r="A77" s="360"/>
      <c r="B77" s="482" t="s">
        <v>265</v>
      </c>
      <c r="C77" s="483"/>
      <c r="D77" s="358"/>
      <c r="E77" s="484"/>
      <c r="F77" s="485"/>
      <c r="G77" s="378"/>
      <c r="H77" s="217"/>
      <c r="I77" s="217"/>
      <c r="J77" s="217"/>
      <c r="K77" s="217"/>
      <c r="L77" s="217"/>
      <c r="M77" s="217"/>
      <c r="N77" s="217"/>
      <c r="O77" s="217"/>
      <c r="P77" s="217"/>
      <c r="Q77" s="217"/>
      <c r="R77" s="217"/>
      <c r="S77" s="217"/>
      <c r="T77" s="218"/>
    </row>
    <row r="78" spans="1:32" s="8" customFormat="1" ht="45" customHeight="1">
      <c r="A78" s="361"/>
      <c r="B78" s="499" t="s">
        <v>266</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358"/>
      <c r="E79" s="486"/>
      <c r="F79" s="487"/>
      <c r="H79" s="376" t="s">
        <v>1</v>
      </c>
      <c r="I79" s="225">
        <f>SUM(H71:J71)</f>
        <v>0</v>
      </c>
      <c r="J79" s="223"/>
      <c r="K79" s="376" t="s">
        <v>1</v>
      </c>
      <c r="L79" s="225">
        <f>SUM(K71:M71)</f>
        <v>0</v>
      </c>
      <c r="M79" s="223"/>
      <c r="N79" s="376" t="s">
        <v>1</v>
      </c>
      <c r="O79" s="225">
        <f>SUM(N71:P71)</f>
        <v>0</v>
      </c>
      <c r="P79" s="223"/>
      <c r="Q79" s="376" t="s">
        <v>1</v>
      </c>
      <c r="R79" s="225">
        <f>SUM(Q71:S71)</f>
        <v>0</v>
      </c>
      <c r="S79" s="222"/>
      <c r="T79" s="223"/>
    </row>
    <row r="80" spans="1:32" s="8" customFormat="1" ht="45" customHeight="1">
      <c r="A80" s="42"/>
      <c r="B80" s="482" t="s">
        <v>294</v>
      </c>
      <c r="C80" s="483"/>
      <c r="D80" s="426"/>
      <c r="E80" s="493"/>
      <c r="F80" s="494"/>
      <c r="H80" s="376" t="s">
        <v>2</v>
      </c>
      <c r="I80" s="225">
        <f>SUM(H72:J72)</f>
        <v>0</v>
      </c>
      <c r="J80" s="223"/>
      <c r="K80" s="376" t="s">
        <v>2</v>
      </c>
      <c r="L80" s="225">
        <f>SUM(K72:M72)</f>
        <v>0</v>
      </c>
      <c r="M80" s="223"/>
      <c r="N80" s="376" t="s">
        <v>2</v>
      </c>
      <c r="O80" s="225">
        <f>SUM(N72:P72)</f>
        <v>0</v>
      </c>
      <c r="P80" s="223"/>
      <c r="Q80" s="376" t="s">
        <v>2</v>
      </c>
      <c r="R80" s="225">
        <f>SUM(Q72:S72)</f>
        <v>0</v>
      </c>
      <c r="S80" s="222"/>
      <c r="T80" s="223"/>
    </row>
    <row r="81" spans="1:32" s="8" customFormat="1" ht="45" customHeight="1">
      <c r="A81" s="42"/>
      <c r="B81" s="495" t="s">
        <v>287</v>
      </c>
      <c r="C81" s="496"/>
      <c r="D81" s="496"/>
      <c r="E81" s="497"/>
      <c r="F81" s="367" t="s">
        <v>241</v>
      </c>
      <c r="H81" s="376" t="s">
        <v>47</v>
      </c>
      <c r="I81" s="225">
        <f>SUM(H73:J73)</f>
        <v>0</v>
      </c>
      <c r="J81" s="223"/>
      <c r="K81" s="376" t="s">
        <v>47</v>
      </c>
      <c r="L81" s="225">
        <f>SUM(K73:M73)</f>
        <v>0</v>
      </c>
      <c r="M81" s="223"/>
      <c r="N81" s="376" t="s">
        <v>47</v>
      </c>
      <c r="O81" s="225">
        <f>SUM(N73:P73)</f>
        <v>0</v>
      </c>
      <c r="P81" s="223"/>
      <c r="Q81" s="376" t="s">
        <v>47</v>
      </c>
      <c r="R81" s="225">
        <f>SUM(Q73:S73)</f>
        <v>0</v>
      </c>
      <c r="S81" s="222"/>
      <c r="T81" s="223"/>
    </row>
    <row r="82" spans="1:32" s="8" customFormat="1" ht="45" customHeight="1">
      <c r="A82" s="42"/>
      <c r="B82" s="495" t="s">
        <v>267</v>
      </c>
      <c r="C82" s="496"/>
      <c r="D82" s="496"/>
      <c r="E82" s="497"/>
      <c r="F82" s="367" t="s">
        <v>241</v>
      </c>
      <c r="H82" s="376" t="s">
        <v>4</v>
      </c>
      <c r="I82" s="225">
        <f>SUM(H74:J74)</f>
        <v>0</v>
      </c>
      <c r="J82" s="223"/>
      <c r="K82" s="376" t="s">
        <v>4</v>
      </c>
      <c r="L82" s="225">
        <f>SUM(K74:M74)</f>
        <v>0</v>
      </c>
      <c r="M82" s="223"/>
      <c r="N82" s="376" t="s">
        <v>4</v>
      </c>
      <c r="O82" s="225">
        <f>SUM(N74:P74)</f>
        <v>0</v>
      </c>
      <c r="P82" s="223"/>
      <c r="Q82" s="376" t="s">
        <v>4</v>
      </c>
      <c r="R82" s="225">
        <f>SUM(Q74:S74)</f>
        <v>0</v>
      </c>
      <c r="S82" s="222"/>
      <c r="T82" s="223"/>
    </row>
    <row r="83" spans="1:32" s="8" customFormat="1" ht="45" customHeight="1">
      <c r="A83" s="42"/>
      <c r="B83" s="519" t="s">
        <v>268</v>
      </c>
      <c r="C83" s="520"/>
      <c r="D83" s="520"/>
      <c r="E83" s="521"/>
      <c r="F83" s="367" t="s">
        <v>242</v>
      </c>
      <c r="H83" s="375" t="s">
        <v>18</v>
      </c>
      <c r="I83" s="225">
        <f>SUM(H76:J76)</f>
        <v>0</v>
      </c>
      <c r="J83" s="223"/>
      <c r="K83" s="375" t="s">
        <v>18</v>
      </c>
      <c r="L83" s="225">
        <f>SUM(K76:M76)</f>
        <v>0</v>
      </c>
      <c r="M83" s="223"/>
      <c r="N83" s="375" t="s">
        <v>18</v>
      </c>
      <c r="O83" s="225">
        <f>SUM(N76:P76)</f>
        <v>0</v>
      </c>
      <c r="P83" s="223"/>
      <c r="Q83" s="375"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25" t="s">
        <v>289</v>
      </c>
      <c r="C85" s="526"/>
      <c r="D85" s="526"/>
      <c r="E85" s="527"/>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4</v>
      </c>
      <c r="K92" s="36" t="s">
        <v>49</v>
      </c>
      <c r="L92" s="148"/>
      <c r="M92" s="148"/>
      <c r="N92" s="148"/>
      <c r="O92" s="148"/>
      <c r="P92" s="148"/>
      <c r="Q92" s="148"/>
      <c r="R92" s="148"/>
      <c r="S92" s="148"/>
      <c r="T92" s="148"/>
    </row>
    <row r="93" spans="1:32" s="178" customFormat="1" ht="27" customHeight="1">
      <c r="A93" s="378"/>
      <c r="B93" s="508" t="s">
        <v>293</v>
      </c>
      <c r="C93" s="508"/>
      <c r="D93" s="508"/>
      <c r="E93" s="508"/>
      <c r="F93" s="508"/>
      <c r="G93" s="508"/>
      <c r="H93" s="90"/>
      <c r="I93" s="377"/>
      <c r="J93" s="377"/>
      <c r="K93" s="377"/>
      <c r="L93" s="148"/>
      <c r="M93" s="148"/>
      <c r="N93" s="148"/>
      <c r="O93" s="148"/>
      <c r="P93" s="148"/>
      <c r="Q93" s="148"/>
      <c r="R93" s="148"/>
      <c r="S93" s="148"/>
      <c r="T93" s="148"/>
    </row>
    <row r="94" spans="1:32" s="178" customFormat="1" ht="27" customHeight="1">
      <c r="A94" s="378"/>
      <c r="B94" s="503"/>
      <c r="C94" s="503"/>
      <c r="D94" s="504"/>
      <c r="E94" s="504"/>
      <c r="F94" s="504"/>
      <c r="G94" s="504"/>
      <c r="H94" s="504"/>
      <c r="I94" s="34"/>
      <c r="J94" s="35"/>
      <c r="K94" s="378"/>
      <c r="L94" s="148"/>
      <c r="M94" s="148"/>
      <c r="N94" s="148"/>
      <c r="O94" s="148"/>
      <c r="P94" s="148"/>
      <c r="Q94" s="148"/>
      <c r="R94" s="148"/>
      <c r="S94" s="148"/>
      <c r="T94" s="148"/>
    </row>
    <row r="95" spans="1:32" s="178" customFormat="1" ht="27" customHeight="1">
      <c r="A95" s="378"/>
      <c r="B95" s="503" t="s">
        <v>28</v>
      </c>
      <c r="C95" s="503"/>
      <c r="D95" s="505">
        <f>【様式１】申請書!G$7</f>
        <v>0</v>
      </c>
      <c r="E95" s="505"/>
      <c r="F95" s="505"/>
      <c r="G95" s="505"/>
      <c r="H95" s="505"/>
      <c r="I95" s="34"/>
      <c r="J95" s="35"/>
      <c r="K95" s="378"/>
      <c r="L95" s="148"/>
      <c r="M95" s="148"/>
      <c r="N95" s="148"/>
      <c r="O95" s="148"/>
      <c r="P95" s="148"/>
      <c r="Q95" s="148"/>
      <c r="R95" s="148"/>
      <c r="S95" s="148"/>
      <c r="T95" s="148"/>
      <c r="AB95" s="565"/>
      <c r="AC95" s="565"/>
      <c r="AD95" s="565"/>
      <c r="AE95" s="565"/>
      <c r="AF95" s="565"/>
    </row>
    <row r="96" spans="1:32" s="178" customFormat="1" ht="27" customHeight="1">
      <c r="A96" s="378"/>
      <c r="B96" s="374"/>
      <c r="C96" s="378"/>
      <c r="D96" s="121"/>
      <c r="E96" s="121"/>
      <c r="F96" s="121"/>
      <c r="G96" s="121"/>
      <c r="H96" s="121"/>
      <c r="I96" s="34"/>
      <c r="J96" s="35"/>
      <c r="K96" s="378"/>
      <c r="L96" s="148"/>
      <c r="M96" s="148"/>
      <c r="N96" s="148"/>
      <c r="O96" s="148"/>
      <c r="P96" s="148"/>
      <c r="Q96" s="148"/>
      <c r="R96" s="148"/>
      <c r="S96" s="148"/>
      <c r="T96" s="148"/>
    </row>
    <row r="97" spans="1:20" s="178" customFormat="1" ht="27" customHeight="1">
      <c r="A97" s="378"/>
      <c r="B97" s="566" t="s">
        <v>259</v>
      </c>
      <c r="C97" s="566"/>
      <c r="D97" s="567"/>
      <c r="E97" s="567"/>
      <c r="F97" s="567"/>
      <c r="G97" s="567"/>
      <c r="H97" s="567"/>
      <c r="I97" s="34"/>
      <c r="J97" s="321" t="s">
        <v>222</v>
      </c>
      <c r="K97" s="498"/>
      <c r="L97" s="498"/>
      <c r="M97" s="498"/>
      <c r="N97" s="498"/>
      <c r="O97" s="148"/>
      <c r="P97" s="148"/>
      <c r="Q97" s="148"/>
      <c r="R97" s="148"/>
      <c r="S97" s="148"/>
      <c r="T97" s="148"/>
    </row>
    <row r="98" spans="1:20" s="178" customFormat="1" ht="14.25" customHeight="1" thickBot="1">
      <c r="A98" s="378"/>
      <c r="B98" s="378"/>
      <c r="C98" s="378"/>
      <c r="D98" s="378"/>
      <c r="E98" s="378"/>
      <c r="F98" s="378"/>
      <c r="G98" s="378"/>
      <c r="H98" s="378"/>
      <c r="I98" s="378"/>
      <c r="J98" s="378"/>
      <c r="K98" s="378"/>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4</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s="178" customFormat="1" ht="45" customHeight="1">
      <c r="A107" s="360"/>
      <c r="B107" s="482" t="s">
        <v>265</v>
      </c>
      <c r="C107" s="483"/>
      <c r="D107" s="358"/>
      <c r="E107" s="484"/>
      <c r="F107" s="485"/>
      <c r="G107" s="378"/>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358"/>
      <c r="E109" s="568"/>
      <c r="F109" s="487"/>
      <c r="H109" s="376" t="s">
        <v>1</v>
      </c>
      <c r="I109" s="225">
        <f>SUM(H101:J101)</f>
        <v>0</v>
      </c>
      <c r="J109" s="223"/>
      <c r="K109" s="376" t="s">
        <v>1</v>
      </c>
      <c r="L109" s="225">
        <f>SUM(K101:M101)</f>
        <v>0</v>
      </c>
      <c r="M109" s="223"/>
      <c r="N109" s="376" t="s">
        <v>1</v>
      </c>
      <c r="O109" s="225">
        <f>SUM(N101:P101)</f>
        <v>0</v>
      </c>
      <c r="P109" s="223"/>
      <c r="Q109" s="376" t="s">
        <v>1</v>
      </c>
      <c r="R109" s="225">
        <f>SUM(Q101:S101)</f>
        <v>0</v>
      </c>
      <c r="S109" s="222"/>
      <c r="T109" s="223"/>
    </row>
    <row r="110" spans="1:20" s="8" customFormat="1" ht="45" customHeight="1">
      <c r="A110" s="42"/>
      <c r="B110" s="482" t="s">
        <v>294</v>
      </c>
      <c r="C110" s="483"/>
      <c r="D110" s="359"/>
      <c r="E110" s="493"/>
      <c r="F110" s="494"/>
      <c r="H110" s="376" t="s">
        <v>2</v>
      </c>
      <c r="I110" s="225">
        <f>SUM(H102:J102)</f>
        <v>0</v>
      </c>
      <c r="J110" s="223"/>
      <c r="K110" s="376" t="s">
        <v>2</v>
      </c>
      <c r="L110" s="225">
        <f>SUM(K102:M102)</f>
        <v>0</v>
      </c>
      <c r="M110" s="223"/>
      <c r="N110" s="376" t="s">
        <v>2</v>
      </c>
      <c r="O110" s="225">
        <f>SUM(N102:P102)</f>
        <v>0</v>
      </c>
      <c r="P110" s="223"/>
      <c r="Q110" s="376" t="s">
        <v>2</v>
      </c>
      <c r="R110" s="225">
        <f>SUM(Q102:S102)</f>
        <v>0</v>
      </c>
      <c r="S110" s="222"/>
      <c r="T110" s="223"/>
    </row>
    <row r="111" spans="1:20" s="8" customFormat="1" ht="45" customHeight="1">
      <c r="A111" s="42"/>
      <c r="B111" s="495" t="s">
        <v>287</v>
      </c>
      <c r="C111" s="496"/>
      <c r="D111" s="496"/>
      <c r="E111" s="497"/>
      <c r="F111" s="367" t="s">
        <v>241</v>
      </c>
      <c r="H111" s="376" t="s">
        <v>47</v>
      </c>
      <c r="I111" s="225">
        <f>SUM(H103:J103)</f>
        <v>0</v>
      </c>
      <c r="J111" s="223"/>
      <c r="K111" s="376" t="s">
        <v>47</v>
      </c>
      <c r="L111" s="225">
        <f>SUM(K103:M103)</f>
        <v>0</v>
      </c>
      <c r="M111" s="223"/>
      <c r="N111" s="376" t="s">
        <v>47</v>
      </c>
      <c r="O111" s="225">
        <f>SUM(N103:P103)</f>
        <v>0</v>
      </c>
      <c r="P111" s="223"/>
      <c r="Q111" s="376" t="s">
        <v>47</v>
      </c>
      <c r="R111" s="225">
        <f>SUM(Q103:S103)</f>
        <v>0</v>
      </c>
      <c r="S111" s="222"/>
      <c r="T111" s="223"/>
    </row>
    <row r="112" spans="1:20" s="8" customFormat="1" ht="45" customHeight="1">
      <c r="A112" s="42"/>
      <c r="B112" s="495" t="s">
        <v>267</v>
      </c>
      <c r="C112" s="496"/>
      <c r="D112" s="496"/>
      <c r="E112" s="497"/>
      <c r="F112" s="367" t="s">
        <v>241</v>
      </c>
      <c r="H112" s="376" t="s">
        <v>4</v>
      </c>
      <c r="I112" s="225">
        <f>SUM(H104:J104)</f>
        <v>0</v>
      </c>
      <c r="J112" s="223"/>
      <c r="K112" s="376" t="s">
        <v>4</v>
      </c>
      <c r="L112" s="225">
        <f>SUM(K104:M104)</f>
        <v>0</v>
      </c>
      <c r="M112" s="223"/>
      <c r="N112" s="376" t="s">
        <v>4</v>
      </c>
      <c r="O112" s="225">
        <f>SUM(N104:P104)</f>
        <v>0</v>
      </c>
      <c r="P112" s="223"/>
      <c r="Q112" s="376" t="s">
        <v>4</v>
      </c>
      <c r="R112" s="225">
        <f>SUM(Q104:S104)</f>
        <v>0</v>
      </c>
      <c r="S112" s="222"/>
      <c r="T112" s="223"/>
    </row>
    <row r="113" spans="1:32" s="8" customFormat="1" ht="45" customHeight="1">
      <c r="A113" s="42"/>
      <c r="B113" s="519" t="s">
        <v>268</v>
      </c>
      <c r="C113" s="520"/>
      <c r="D113" s="520"/>
      <c r="E113" s="521"/>
      <c r="F113" s="367" t="s">
        <v>242</v>
      </c>
      <c r="H113" s="375" t="s">
        <v>18</v>
      </c>
      <c r="I113" s="225">
        <f>SUM(H106:J106)</f>
        <v>0</v>
      </c>
      <c r="J113" s="223"/>
      <c r="K113" s="375" t="s">
        <v>18</v>
      </c>
      <c r="L113" s="225">
        <f>SUM(K106:M106)</f>
        <v>0</v>
      </c>
      <c r="M113" s="223"/>
      <c r="N113" s="375" t="s">
        <v>18</v>
      </c>
      <c r="O113" s="225">
        <f>SUM(N106:P106)</f>
        <v>0</v>
      </c>
      <c r="P113" s="223"/>
      <c r="Q113" s="375"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5</v>
      </c>
      <c r="K122" s="36" t="s">
        <v>49</v>
      </c>
      <c r="L122" s="148"/>
      <c r="M122" s="148"/>
      <c r="N122" s="148"/>
      <c r="O122" s="148"/>
      <c r="P122" s="148"/>
      <c r="Q122" s="148"/>
      <c r="R122" s="148"/>
      <c r="S122" s="148"/>
      <c r="T122" s="148"/>
    </row>
    <row r="123" spans="1:32" s="178" customFormat="1" ht="27" customHeight="1">
      <c r="A123" s="378"/>
      <c r="B123" s="508" t="s">
        <v>293</v>
      </c>
      <c r="C123" s="508"/>
      <c r="D123" s="508"/>
      <c r="E123" s="508"/>
      <c r="F123" s="508"/>
      <c r="G123" s="508"/>
      <c r="H123" s="90"/>
      <c r="I123" s="377"/>
      <c r="J123" s="377"/>
      <c r="K123" s="377"/>
      <c r="L123" s="148"/>
      <c r="M123" s="148"/>
      <c r="N123" s="148"/>
      <c r="O123" s="148"/>
      <c r="P123" s="148"/>
      <c r="Q123" s="148"/>
      <c r="R123" s="148"/>
      <c r="S123" s="148"/>
      <c r="T123" s="148"/>
    </row>
    <row r="124" spans="1:32" s="178" customFormat="1" ht="27" customHeight="1">
      <c r="A124" s="378"/>
      <c r="B124" s="503"/>
      <c r="C124" s="503"/>
      <c r="D124" s="504"/>
      <c r="E124" s="504"/>
      <c r="F124" s="504"/>
      <c r="G124" s="504"/>
      <c r="H124" s="504"/>
      <c r="I124" s="34"/>
      <c r="J124" s="35"/>
      <c r="K124" s="378"/>
      <c r="L124" s="148"/>
      <c r="M124" s="148"/>
      <c r="N124" s="148"/>
      <c r="O124" s="148"/>
      <c r="P124" s="148"/>
      <c r="Q124" s="148"/>
      <c r="R124" s="148"/>
      <c r="S124" s="148"/>
      <c r="T124" s="148"/>
    </row>
    <row r="125" spans="1:32" s="178" customFormat="1" ht="27" customHeight="1">
      <c r="A125" s="378"/>
      <c r="B125" s="503" t="s">
        <v>28</v>
      </c>
      <c r="C125" s="503"/>
      <c r="D125" s="505">
        <f>【様式１】申請書!G$7</f>
        <v>0</v>
      </c>
      <c r="E125" s="505"/>
      <c r="F125" s="505"/>
      <c r="G125" s="505"/>
      <c r="H125" s="505"/>
      <c r="I125" s="34"/>
      <c r="J125" s="35"/>
      <c r="K125" s="378"/>
      <c r="L125" s="148"/>
      <c r="M125" s="148"/>
      <c r="N125" s="148"/>
      <c r="O125" s="148"/>
      <c r="P125" s="148"/>
      <c r="Q125" s="148"/>
      <c r="R125" s="148"/>
      <c r="S125" s="148"/>
      <c r="T125" s="148"/>
      <c r="AB125" s="565"/>
      <c r="AC125" s="565"/>
      <c r="AD125" s="565"/>
      <c r="AE125" s="565"/>
      <c r="AF125" s="565"/>
    </row>
    <row r="126" spans="1:32" s="178" customFormat="1" ht="27" customHeight="1">
      <c r="A126" s="378"/>
      <c r="B126" s="374"/>
      <c r="C126" s="378"/>
      <c r="D126" s="121"/>
      <c r="E126" s="121"/>
      <c r="F126" s="121"/>
      <c r="G126" s="121"/>
      <c r="H126" s="121"/>
      <c r="I126" s="34"/>
      <c r="J126" s="35"/>
      <c r="K126" s="378"/>
      <c r="L126" s="148"/>
      <c r="M126" s="148"/>
      <c r="N126" s="148"/>
      <c r="O126" s="148"/>
      <c r="P126" s="148"/>
      <c r="Q126" s="148"/>
      <c r="R126" s="148"/>
      <c r="S126" s="148"/>
      <c r="T126" s="148"/>
    </row>
    <row r="127" spans="1:32" s="178" customFormat="1" ht="27" customHeight="1">
      <c r="A127" s="378"/>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s="178" customFormat="1" ht="14.25" customHeight="1" thickBot="1">
      <c r="A128" s="378"/>
      <c r="B128" s="378"/>
      <c r="C128" s="378"/>
      <c r="D128" s="378"/>
      <c r="E128" s="378"/>
      <c r="F128" s="378"/>
      <c r="G128" s="378"/>
      <c r="H128" s="378"/>
      <c r="I128" s="378"/>
      <c r="J128" s="378"/>
      <c r="K128" s="378"/>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5</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s="178" customFormat="1" ht="45" customHeight="1">
      <c r="A137" s="360"/>
      <c r="B137" s="482" t="s">
        <v>265</v>
      </c>
      <c r="C137" s="483"/>
      <c r="D137" s="358"/>
      <c r="E137" s="484"/>
      <c r="F137" s="485"/>
      <c r="G137" s="378"/>
      <c r="H137" s="217"/>
      <c r="I137" s="217"/>
      <c r="J137" s="217"/>
      <c r="K137" s="217"/>
      <c r="L137" s="217"/>
      <c r="M137" s="217"/>
      <c r="N137" s="217"/>
      <c r="O137" s="217"/>
      <c r="P137" s="217"/>
      <c r="Q137" s="217"/>
      <c r="R137" s="217"/>
      <c r="S137" s="217"/>
      <c r="T137" s="218"/>
    </row>
    <row r="138" spans="1:20" s="8" customFormat="1" ht="45" customHeight="1">
      <c r="A138" s="361"/>
      <c r="B138" s="499" t="s">
        <v>266</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358"/>
      <c r="E139" s="486"/>
      <c r="F139" s="487"/>
      <c r="H139" s="376" t="s">
        <v>1</v>
      </c>
      <c r="I139" s="225">
        <f>SUM(H131:J131)</f>
        <v>0</v>
      </c>
      <c r="J139" s="223"/>
      <c r="K139" s="376" t="s">
        <v>1</v>
      </c>
      <c r="L139" s="225">
        <f>SUM(K131:M131)</f>
        <v>0</v>
      </c>
      <c r="M139" s="223"/>
      <c r="N139" s="376" t="s">
        <v>1</v>
      </c>
      <c r="O139" s="225">
        <f>SUM(N131:P131)</f>
        <v>0</v>
      </c>
      <c r="P139" s="223"/>
      <c r="Q139" s="376" t="s">
        <v>1</v>
      </c>
      <c r="R139" s="225">
        <f>SUM(Q131:S131)</f>
        <v>0</v>
      </c>
      <c r="S139" s="222"/>
      <c r="T139" s="223"/>
    </row>
    <row r="140" spans="1:20" s="8" customFormat="1" ht="45" customHeight="1">
      <c r="A140" s="42"/>
      <c r="B140" s="482" t="s">
        <v>296</v>
      </c>
      <c r="C140" s="483"/>
      <c r="D140" s="359"/>
      <c r="E140" s="493"/>
      <c r="F140" s="494"/>
      <c r="H140" s="376" t="s">
        <v>2</v>
      </c>
      <c r="I140" s="225">
        <f>SUM(H132:J132)</f>
        <v>0</v>
      </c>
      <c r="J140" s="223"/>
      <c r="K140" s="376" t="s">
        <v>2</v>
      </c>
      <c r="L140" s="225">
        <f>SUM(K132:M132)</f>
        <v>0</v>
      </c>
      <c r="M140" s="223"/>
      <c r="N140" s="376" t="s">
        <v>2</v>
      </c>
      <c r="O140" s="225">
        <f>SUM(N132:P132)</f>
        <v>0</v>
      </c>
      <c r="P140" s="223"/>
      <c r="Q140" s="376" t="s">
        <v>2</v>
      </c>
      <c r="R140" s="225">
        <f>SUM(Q132:S132)</f>
        <v>0</v>
      </c>
      <c r="S140" s="222"/>
      <c r="T140" s="223"/>
    </row>
    <row r="141" spans="1:20" s="8" customFormat="1" ht="45" customHeight="1">
      <c r="A141" s="42"/>
      <c r="B141" s="495" t="s">
        <v>287</v>
      </c>
      <c r="C141" s="496"/>
      <c r="D141" s="496"/>
      <c r="E141" s="497"/>
      <c r="F141" s="367" t="s">
        <v>241</v>
      </c>
      <c r="H141" s="376" t="s">
        <v>47</v>
      </c>
      <c r="I141" s="225">
        <f>SUM(H133:J133)</f>
        <v>0</v>
      </c>
      <c r="J141" s="223"/>
      <c r="K141" s="376" t="s">
        <v>47</v>
      </c>
      <c r="L141" s="225">
        <f>SUM(K133:M133)</f>
        <v>0</v>
      </c>
      <c r="M141" s="223"/>
      <c r="N141" s="376" t="s">
        <v>47</v>
      </c>
      <c r="O141" s="225">
        <f>SUM(N133:P133)</f>
        <v>0</v>
      </c>
      <c r="P141" s="223"/>
      <c r="Q141" s="376" t="s">
        <v>47</v>
      </c>
      <c r="R141" s="225">
        <f>SUM(Q133:S133)</f>
        <v>0</v>
      </c>
      <c r="S141" s="222"/>
      <c r="T141" s="223"/>
    </row>
    <row r="142" spans="1:20" s="8" customFormat="1" ht="45" customHeight="1">
      <c r="A142" s="42"/>
      <c r="B142" s="495" t="s">
        <v>267</v>
      </c>
      <c r="C142" s="496"/>
      <c r="D142" s="496"/>
      <c r="E142" s="497"/>
      <c r="F142" s="367" t="s">
        <v>241</v>
      </c>
      <c r="H142" s="376" t="s">
        <v>4</v>
      </c>
      <c r="I142" s="225">
        <f>SUM(H134:J134)</f>
        <v>0</v>
      </c>
      <c r="J142" s="223"/>
      <c r="K142" s="376" t="s">
        <v>4</v>
      </c>
      <c r="L142" s="225">
        <f>SUM(K134:M134)</f>
        <v>0</v>
      </c>
      <c r="M142" s="223"/>
      <c r="N142" s="376" t="s">
        <v>4</v>
      </c>
      <c r="O142" s="225">
        <f>SUM(N134:P134)</f>
        <v>0</v>
      </c>
      <c r="P142" s="223"/>
      <c r="Q142" s="376" t="s">
        <v>4</v>
      </c>
      <c r="R142" s="225">
        <f>SUM(Q134:S134)</f>
        <v>0</v>
      </c>
      <c r="S142" s="222"/>
      <c r="T142" s="223"/>
    </row>
    <row r="143" spans="1:20" s="8" customFormat="1" ht="45" customHeight="1">
      <c r="A143" s="42"/>
      <c r="B143" s="519" t="s">
        <v>268</v>
      </c>
      <c r="C143" s="520"/>
      <c r="D143" s="520"/>
      <c r="E143" s="521"/>
      <c r="F143" s="367" t="s">
        <v>242</v>
      </c>
      <c r="H143" s="375" t="s">
        <v>18</v>
      </c>
      <c r="I143" s="225">
        <f>SUM(H136:J136)</f>
        <v>0</v>
      </c>
      <c r="J143" s="223"/>
      <c r="K143" s="375" t="s">
        <v>18</v>
      </c>
      <c r="L143" s="225">
        <f>SUM(K136:M136)</f>
        <v>0</v>
      </c>
      <c r="M143" s="223"/>
      <c r="N143" s="375" t="s">
        <v>18</v>
      </c>
      <c r="O143" s="225">
        <f>SUM(N136:P136)</f>
        <v>0</v>
      </c>
      <c r="P143" s="223"/>
      <c r="Q143" s="375"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6</v>
      </c>
      <c r="K152" s="36" t="s">
        <v>49</v>
      </c>
      <c r="L152" s="148"/>
      <c r="M152" s="148"/>
      <c r="N152" s="148"/>
      <c r="O152" s="148"/>
      <c r="P152" s="148"/>
      <c r="Q152" s="148"/>
      <c r="R152" s="148"/>
      <c r="S152" s="148"/>
      <c r="T152" s="148"/>
    </row>
    <row r="153" spans="1:32" s="178" customFormat="1" ht="27" customHeight="1">
      <c r="A153" s="378"/>
      <c r="B153" s="508" t="s">
        <v>293</v>
      </c>
      <c r="C153" s="508"/>
      <c r="D153" s="508"/>
      <c r="E153" s="508"/>
      <c r="F153" s="508"/>
      <c r="G153" s="508"/>
      <c r="H153" s="90"/>
      <c r="I153" s="377"/>
      <c r="J153" s="377"/>
      <c r="K153" s="377"/>
      <c r="L153" s="148"/>
      <c r="M153" s="148"/>
      <c r="N153" s="148"/>
      <c r="O153" s="148"/>
      <c r="P153" s="148"/>
      <c r="Q153" s="148"/>
      <c r="R153" s="148"/>
      <c r="S153" s="148"/>
      <c r="T153" s="148"/>
    </row>
    <row r="154" spans="1:32" s="178" customFormat="1" ht="27" customHeight="1">
      <c r="A154" s="378"/>
      <c r="B154" s="503"/>
      <c r="C154" s="503"/>
      <c r="D154" s="504"/>
      <c r="E154" s="504"/>
      <c r="F154" s="504"/>
      <c r="G154" s="504"/>
      <c r="H154" s="504"/>
      <c r="I154" s="34"/>
      <c r="J154" s="35"/>
      <c r="K154" s="378"/>
      <c r="L154" s="148"/>
      <c r="M154" s="148"/>
      <c r="N154" s="148"/>
      <c r="O154" s="148"/>
      <c r="P154" s="148"/>
      <c r="Q154" s="148"/>
      <c r="R154" s="148"/>
      <c r="S154" s="148"/>
      <c r="T154" s="148"/>
    </row>
    <row r="155" spans="1:32" s="178" customFormat="1" ht="27" customHeight="1">
      <c r="A155" s="378"/>
      <c r="B155" s="503" t="s">
        <v>28</v>
      </c>
      <c r="C155" s="503"/>
      <c r="D155" s="505">
        <f>【様式１】申請書!G$7</f>
        <v>0</v>
      </c>
      <c r="E155" s="505"/>
      <c r="F155" s="505"/>
      <c r="G155" s="505"/>
      <c r="H155" s="505"/>
      <c r="I155" s="34"/>
      <c r="J155" s="35"/>
      <c r="K155" s="378"/>
      <c r="L155" s="148"/>
      <c r="M155" s="148"/>
      <c r="N155" s="148"/>
      <c r="O155" s="148"/>
      <c r="P155" s="148"/>
      <c r="Q155" s="148"/>
      <c r="R155" s="148"/>
      <c r="S155" s="148"/>
      <c r="T155" s="148"/>
      <c r="AB155" s="565"/>
      <c r="AC155" s="565"/>
      <c r="AD155" s="565"/>
      <c r="AE155" s="565"/>
      <c r="AF155" s="565"/>
    </row>
    <row r="156" spans="1:32" s="178" customFormat="1" ht="27" customHeight="1">
      <c r="A156" s="378"/>
      <c r="B156" s="374"/>
      <c r="C156" s="378"/>
      <c r="D156" s="121"/>
      <c r="E156" s="121"/>
      <c r="F156" s="121"/>
      <c r="G156" s="121"/>
      <c r="H156" s="121"/>
      <c r="I156" s="34"/>
      <c r="J156" s="35"/>
      <c r="K156" s="378"/>
      <c r="L156" s="148"/>
      <c r="M156" s="148"/>
      <c r="N156" s="148"/>
      <c r="O156" s="148"/>
      <c r="P156" s="148"/>
      <c r="Q156" s="148"/>
      <c r="R156" s="148"/>
      <c r="S156" s="148"/>
      <c r="T156" s="148"/>
    </row>
    <row r="157" spans="1:32" s="178" customFormat="1" ht="27" customHeight="1">
      <c r="A157" s="378"/>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s="178" customFormat="1" ht="14.25" customHeight="1" thickBot="1">
      <c r="A158" s="378"/>
      <c r="B158" s="378"/>
      <c r="C158" s="378"/>
      <c r="D158" s="378"/>
      <c r="E158" s="378"/>
      <c r="F158" s="378"/>
      <c r="G158" s="378"/>
      <c r="H158" s="378"/>
      <c r="I158" s="378"/>
      <c r="J158" s="378"/>
      <c r="K158" s="378"/>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6</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s="178" customFormat="1" ht="45" customHeight="1">
      <c r="A167" s="360"/>
      <c r="B167" s="482" t="s">
        <v>265</v>
      </c>
      <c r="C167" s="483"/>
      <c r="D167" s="358"/>
      <c r="E167" s="484"/>
      <c r="F167" s="485"/>
      <c r="G167" s="378"/>
      <c r="H167" s="217"/>
      <c r="I167" s="217"/>
      <c r="J167" s="217"/>
      <c r="K167" s="217"/>
      <c r="L167" s="217"/>
      <c r="M167" s="217"/>
      <c r="N167" s="217"/>
      <c r="O167" s="217"/>
      <c r="P167" s="217"/>
      <c r="Q167" s="217"/>
      <c r="R167" s="217"/>
      <c r="S167" s="217"/>
      <c r="T167" s="218"/>
    </row>
    <row r="168" spans="1:20" s="8" customFormat="1" ht="45" customHeight="1">
      <c r="A168" s="361"/>
      <c r="B168" s="499" t="s">
        <v>266</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358"/>
      <c r="E169" s="486"/>
      <c r="F169" s="487"/>
      <c r="H169" s="376" t="s">
        <v>1</v>
      </c>
      <c r="I169" s="225">
        <f>SUM(H161:J161)</f>
        <v>0</v>
      </c>
      <c r="J169" s="223"/>
      <c r="K169" s="376" t="s">
        <v>1</v>
      </c>
      <c r="L169" s="225">
        <f>SUM(K161:M161)</f>
        <v>0</v>
      </c>
      <c r="M169" s="223"/>
      <c r="N169" s="376" t="s">
        <v>1</v>
      </c>
      <c r="O169" s="225">
        <f>SUM(N161:P161)</f>
        <v>0</v>
      </c>
      <c r="P169" s="223"/>
      <c r="Q169" s="376" t="s">
        <v>1</v>
      </c>
      <c r="R169" s="225">
        <f>SUM(Q161:S161)</f>
        <v>0</v>
      </c>
      <c r="S169" s="222"/>
      <c r="T169" s="223"/>
    </row>
    <row r="170" spans="1:20" s="8" customFormat="1" ht="45" customHeight="1">
      <c r="A170" s="42"/>
      <c r="B170" s="482" t="s">
        <v>294</v>
      </c>
      <c r="C170" s="483"/>
      <c r="D170" s="359"/>
      <c r="E170" s="493"/>
      <c r="F170" s="494"/>
      <c r="H170" s="376" t="s">
        <v>2</v>
      </c>
      <c r="I170" s="225">
        <f>SUM(H162:J162)</f>
        <v>0</v>
      </c>
      <c r="J170" s="223"/>
      <c r="K170" s="376" t="s">
        <v>2</v>
      </c>
      <c r="L170" s="225">
        <f>SUM(K162:M162)</f>
        <v>0</v>
      </c>
      <c r="M170" s="223"/>
      <c r="N170" s="376" t="s">
        <v>2</v>
      </c>
      <c r="O170" s="225">
        <f>SUM(N162:P162)</f>
        <v>0</v>
      </c>
      <c r="P170" s="223"/>
      <c r="Q170" s="376" t="s">
        <v>2</v>
      </c>
      <c r="R170" s="225">
        <f>SUM(Q162:S162)</f>
        <v>0</v>
      </c>
      <c r="S170" s="222"/>
      <c r="T170" s="223"/>
    </row>
    <row r="171" spans="1:20" s="8" customFormat="1" ht="45" customHeight="1">
      <c r="A171" s="42"/>
      <c r="B171" s="495" t="s">
        <v>287</v>
      </c>
      <c r="C171" s="496"/>
      <c r="D171" s="496"/>
      <c r="E171" s="497"/>
      <c r="F171" s="367" t="s">
        <v>241</v>
      </c>
      <c r="H171" s="376" t="s">
        <v>47</v>
      </c>
      <c r="I171" s="225">
        <f>SUM(H163:J163)</f>
        <v>0</v>
      </c>
      <c r="J171" s="223"/>
      <c r="K171" s="376" t="s">
        <v>47</v>
      </c>
      <c r="L171" s="225">
        <f>SUM(K163:M163)</f>
        <v>0</v>
      </c>
      <c r="M171" s="223"/>
      <c r="N171" s="376" t="s">
        <v>47</v>
      </c>
      <c r="O171" s="225">
        <f>SUM(N163:P163)</f>
        <v>0</v>
      </c>
      <c r="P171" s="223"/>
      <c r="Q171" s="376" t="s">
        <v>47</v>
      </c>
      <c r="R171" s="225">
        <f>SUM(Q163:S163)</f>
        <v>0</v>
      </c>
      <c r="S171" s="222"/>
      <c r="T171" s="223"/>
    </row>
    <row r="172" spans="1:20" s="8" customFormat="1" ht="45" customHeight="1">
      <c r="A172" s="42"/>
      <c r="B172" s="495" t="s">
        <v>267</v>
      </c>
      <c r="C172" s="496"/>
      <c r="D172" s="496"/>
      <c r="E172" s="497"/>
      <c r="F172" s="367" t="s">
        <v>241</v>
      </c>
      <c r="H172" s="376" t="s">
        <v>4</v>
      </c>
      <c r="I172" s="225">
        <f>SUM(H164:J164)</f>
        <v>0</v>
      </c>
      <c r="J172" s="223"/>
      <c r="K172" s="376" t="s">
        <v>4</v>
      </c>
      <c r="L172" s="225">
        <f>SUM(K164:M164)</f>
        <v>0</v>
      </c>
      <c r="M172" s="223"/>
      <c r="N172" s="376" t="s">
        <v>4</v>
      </c>
      <c r="O172" s="225">
        <f>SUM(N164:P164)</f>
        <v>0</v>
      </c>
      <c r="P172" s="223"/>
      <c r="Q172" s="376" t="s">
        <v>4</v>
      </c>
      <c r="R172" s="225">
        <f>SUM(Q164:S164)</f>
        <v>0</v>
      </c>
      <c r="S172" s="222"/>
      <c r="T172" s="223"/>
    </row>
    <row r="173" spans="1:20" s="8" customFormat="1" ht="45" customHeight="1">
      <c r="A173" s="42"/>
      <c r="B173" s="519" t="s">
        <v>268</v>
      </c>
      <c r="C173" s="520"/>
      <c r="D173" s="520"/>
      <c r="E173" s="521"/>
      <c r="F173" s="367" t="s">
        <v>242</v>
      </c>
      <c r="H173" s="375" t="s">
        <v>18</v>
      </c>
      <c r="I173" s="225">
        <f>SUM(H166:J166)</f>
        <v>0</v>
      </c>
      <c r="J173" s="223"/>
      <c r="K173" s="375" t="s">
        <v>18</v>
      </c>
      <c r="L173" s="225">
        <f>SUM(K166:M166)</f>
        <v>0</v>
      </c>
      <c r="M173" s="223"/>
      <c r="N173" s="375" t="s">
        <v>18</v>
      </c>
      <c r="O173" s="225">
        <f>SUM(N166:P166)</f>
        <v>0</v>
      </c>
      <c r="P173" s="223"/>
      <c r="Q173" s="375"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D185" s="421" t="s">
        <v>275</v>
      </c>
      <c r="E185" s="423" t="s">
        <v>278</v>
      </c>
      <c r="H185" s="219"/>
      <c r="I185" s="220" t="s">
        <v>50</v>
      </c>
      <c r="J185" s="223"/>
      <c r="K185" s="219"/>
      <c r="L185" s="220" t="s">
        <v>52</v>
      </c>
      <c r="M185" s="223"/>
      <c r="N185" s="219"/>
      <c r="O185" s="220" t="s">
        <v>53</v>
      </c>
      <c r="P185" s="223"/>
      <c r="Q185" s="219"/>
      <c r="R185" s="220" t="s">
        <v>54</v>
      </c>
    </row>
    <row r="186" spans="1:19" ht="30.75" customHeight="1">
      <c r="D186" s="421" t="s">
        <v>276</v>
      </c>
      <c r="E186" s="423" t="s">
        <v>278</v>
      </c>
      <c r="H186" s="343" t="s">
        <v>1</v>
      </c>
      <c r="I186" s="225">
        <f>SUM($I19,$I49,$I79,$I109,$I139,$I169)</f>
        <v>0</v>
      </c>
      <c r="J186" s="223"/>
      <c r="K186" s="343" t="s">
        <v>1</v>
      </c>
      <c r="L186" s="225">
        <f>SUM($L19,$L49,$L79,$L109,$L139,$L169)</f>
        <v>0</v>
      </c>
      <c r="M186" s="223"/>
      <c r="N186" s="343" t="s">
        <v>1</v>
      </c>
      <c r="O186" s="225">
        <f>SUM($O19,$O49,$O79,$O109,$O139,$O169)</f>
        <v>0</v>
      </c>
      <c r="P186" s="223"/>
      <c r="Q186" s="343" t="s">
        <v>1</v>
      </c>
      <c r="R186" s="225">
        <f>SUM($R19,$R49,$R79,$R109,$R139,$R169)</f>
        <v>0</v>
      </c>
    </row>
    <row r="187" spans="1:19" ht="30.75" customHeight="1">
      <c r="D187" s="421" t="s">
        <v>277</v>
      </c>
      <c r="E187" s="422"/>
      <c r="H187" s="343" t="s">
        <v>2</v>
      </c>
      <c r="I187" s="225">
        <f>SUM($I20,$I50,$I80,$I110,$I140,$I170)</f>
        <v>0</v>
      </c>
      <c r="J187" s="223"/>
      <c r="K187" s="343" t="s">
        <v>2</v>
      </c>
      <c r="L187" s="225">
        <f>SUM($L20,$L50,$L80,$L110,$L140,$L170)</f>
        <v>0</v>
      </c>
      <c r="M187" s="223"/>
      <c r="N187" s="343" t="s">
        <v>2</v>
      </c>
      <c r="O187" s="225">
        <f>SUM($O20,$O50,$O80,$O110,$O140,$O170)</f>
        <v>0</v>
      </c>
      <c r="P187" s="223"/>
      <c r="Q187" s="343" t="s">
        <v>2</v>
      </c>
      <c r="R187" s="225">
        <f>SUM($R20,$R50,$R80,$R110,$R140,$R170)</f>
        <v>0</v>
      </c>
    </row>
    <row r="188" spans="1:19" ht="30.75" customHeight="1">
      <c r="H188" s="343" t="s">
        <v>47</v>
      </c>
      <c r="I188" s="225">
        <f>SUM($I21,$I51,$I81,$I111,$I141,$I171)</f>
        <v>0</v>
      </c>
      <c r="J188" s="223"/>
      <c r="K188" s="343" t="s">
        <v>47</v>
      </c>
      <c r="L188" s="225">
        <f>SUM($L21,$L51,$L81,$L111,$L141,$L171)</f>
        <v>0</v>
      </c>
      <c r="M188" s="223"/>
      <c r="N188" s="343" t="s">
        <v>47</v>
      </c>
      <c r="O188" s="225">
        <f>SUM($O21,$O51,$O81,$O111,$O141,$O171)</f>
        <v>0</v>
      </c>
      <c r="P188" s="223"/>
      <c r="Q188" s="343" t="s">
        <v>47</v>
      </c>
      <c r="R188" s="225">
        <f>SUM($R21,$R51,$R81,$R111,$R141,$R171)</f>
        <v>0</v>
      </c>
    </row>
    <row r="189" spans="1:19" ht="30.75" customHeight="1">
      <c r="H189" s="343" t="s">
        <v>4</v>
      </c>
      <c r="I189" s="225">
        <f>SUM($I22,$I52,$I82,$I112,$I142,$I172)</f>
        <v>0</v>
      </c>
      <c r="J189" s="223"/>
      <c r="K189" s="343" t="s">
        <v>4</v>
      </c>
      <c r="L189" s="225">
        <f>SUM($L22,$L52,$L82,$L112,$L142,$L172)</f>
        <v>0</v>
      </c>
      <c r="M189" s="223"/>
      <c r="N189" s="343" t="s">
        <v>4</v>
      </c>
      <c r="O189" s="225">
        <f>SUM($O22,$O52,$O82,$O112,$O142,$O172)</f>
        <v>0</v>
      </c>
      <c r="P189" s="223"/>
      <c r="Q189" s="343" t="s">
        <v>4</v>
      </c>
      <c r="R189" s="225">
        <f>SUM($R22,$R52,$R82,$R112,$R142,$R172)</f>
        <v>0</v>
      </c>
    </row>
    <row r="190" spans="1:19" ht="30.75" customHeight="1">
      <c r="H190" s="342" t="s">
        <v>18</v>
      </c>
      <c r="I190" s="225">
        <f>SUM($I23,$I53,$I83,$I113,$I143,$I173)</f>
        <v>0</v>
      </c>
      <c r="J190" s="223"/>
      <c r="K190" s="342" t="s">
        <v>18</v>
      </c>
      <c r="L190" s="225">
        <f>SUM($L23,$L53,$L83,$L113,$L143,$L173)</f>
        <v>0</v>
      </c>
      <c r="M190" s="223"/>
      <c r="N190" s="342" t="s">
        <v>18</v>
      </c>
      <c r="O190" s="225">
        <f>SUM($O23,$O53,$O83,$O113,$O143,$O173)</f>
        <v>0</v>
      </c>
      <c r="P190" s="223"/>
      <c r="Q190" s="342" t="s">
        <v>18</v>
      </c>
      <c r="R190" s="225">
        <f>SUM($R23,$R53,$R83,$R113,$R143,$R173)</f>
        <v>0</v>
      </c>
    </row>
  </sheetData>
  <sheetProtection algorithmName="SHA-512" hashValue="HGj5dD/Wzs0+VZOP3Y2YNEJr6Wj//w/PGhBHBv60eJzPisVyCINU1AxtItQyRxXK8PWKBqHnZCftYOKiDUUCUQ==" saltValue="DYwVwSVpKI1xyeyQUf89jA==" spinCount="100000" sheet="1" objects="1" scenarios="1" selectLockedCells="1"/>
  <mergeCells count="354">
    <mergeCell ref="E139:F139"/>
    <mergeCell ref="E140:F140"/>
    <mergeCell ref="E170:F170"/>
    <mergeCell ref="E169:F169"/>
    <mergeCell ref="B171:E171"/>
    <mergeCell ref="K58:R58"/>
    <mergeCell ref="K59:P59"/>
    <mergeCell ref="Q59:R59"/>
    <mergeCell ref="J60:R60"/>
    <mergeCell ref="K67:N67"/>
    <mergeCell ref="H86:K86"/>
    <mergeCell ref="K88:R88"/>
    <mergeCell ref="K89:P89"/>
    <mergeCell ref="Q89:R89"/>
    <mergeCell ref="A61:C61"/>
    <mergeCell ref="A62:D62"/>
    <mergeCell ref="B63:G63"/>
    <mergeCell ref="B57:G60"/>
    <mergeCell ref="B64:C64"/>
    <mergeCell ref="D64:H64"/>
    <mergeCell ref="B65:C65"/>
    <mergeCell ref="D65:H65"/>
    <mergeCell ref="A71:A76"/>
    <mergeCell ref="B71:C71"/>
    <mergeCell ref="AB35:AF35"/>
    <mergeCell ref="Q29:R29"/>
    <mergeCell ref="B11:C11"/>
    <mergeCell ref="B15:B16"/>
    <mergeCell ref="B5:C5"/>
    <mergeCell ref="B7:C7"/>
    <mergeCell ref="K7:N7"/>
    <mergeCell ref="B17:C17"/>
    <mergeCell ref="B18:C18"/>
    <mergeCell ref="B19:C19"/>
    <mergeCell ref="B20:C20"/>
    <mergeCell ref="I9:I10"/>
    <mergeCell ref="D12:D13"/>
    <mergeCell ref="B12:C13"/>
    <mergeCell ref="E17:F17"/>
    <mergeCell ref="H26:K26"/>
    <mergeCell ref="K28:R28"/>
    <mergeCell ref="B27:G30"/>
    <mergeCell ref="K29:P29"/>
    <mergeCell ref="E14:F14"/>
    <mergeCell ref="E15:F15"/>
    <mergeCell ref="E16:F16"/>
    <mergeCell ref="B23:E23"/>
    <mergeCell ref="E18:F18"/>
    <mergeCell ref="A9:A10"/>
    <mergeCell ref="D7:H7"/>
    <mergeCell ref="A1:C1"/>
    <mergeCell ref="D4:H4"/>
    <mergeCell ref="D5:H5"/>
    <mergeCell ref="A2:D2"/>
    <mergeCell ref="G9:G10"/>
    <mergeCell ref="H9:H10"/>
    <mergeCell ref="B4:C4"/>
    <mergeCell ref="E9:F10"/>
    <mergeCell ref="B3:G3"/>
    <mergeCell ref="B9:D10"/>
    <mergeCell ref="AB5:AF5"/>
    <mergeCell ref="T9:T10"/>
    <mergeCell ref="L9:L10"/>
    <mergeCell ref="M9:M10"/>
    <mergeCell ref="R9:R10"/>
    <mergeCell ref="J30:R30"/>
    <mergeCell ref="E11:F11"/>
    <mergeCell ref="E12:F13"/>
    <mergeCell ref="S9:S10"/>
    <mergeCell ref="N9:N10"/>
    <mergeCell ref="K9:K10"/>
    <mergeCell ref="Q9:Q10"/>
    <mergeCell ref="O9:O10"/>
    <mergeCell ref="J9:J10"/>
    <mergeCell ref="P9:P10"/>
    <mergeCell ref="K37:N37"/>
    <mergeCell ref="M39:M40"/>
    <mergeCell ref="N39:N40"/>
    <mergeCell ref="A11:A16"/>
    <mergeCell ref="J39:J40"/>
    <mergeCell ref="B37:C37"/>
    <mergeCell ref="D37:H37"/>
    <mergeCell ref="A31:C31"/>
    <mergeCell ref="A32:D32"/>
    <mergeCell ref="B14:C14"/>
    <mergeCell ref="B25:E25"/>
    <mergeCell ref="B24:E24"/>
    <mergeCell ref="B26:D26"/>
    <mergeCell ref="B22:E22"/>
    <mergeCell ref="B33:G33"/>
    <mergeCell ref="B34:C34"/>
    <mergeCell ref="D34:H34"/>
    <mergeCell ref="B35:C35"/>
    <mergeCell ref="D35:H35"/>
    <mergeCell ref="O39:O40"/>
    <mergeCell ref="P39:P40"/>
    <mergeCell ref="Q39:Q40"/>
    <mergeCell ref="R39:R40"/>
    <mergeCell ref="S39:S40"/>
    <mergeCell ref="T39:T40"/>
    <mergeCell ref="A39:A40"/>
    <mergeCell ref="B39:D40"/>
    <mergeCell ref="E39:F40"/>
    <mergeCell ref="G39:G40"/>
    <mergeCell ref="H39:H40"/>
    <mergeCell ref="I39:I40"/>
    <mergeCell ref="K39:K40"/>
    <mergeCell ref="L39:L40"/>
    <mergeCell ref="B45:B46"/>
    <mergeCell ref="H56:K56"/>
    <mergeCell ref="A41:A46"/>
    <mergeCell ref="B56:D56"/>
    <mergeCell ref="B47:C47"/>
    <mergeCell ref="E47:F47"/>
    <mergeCell ref="B48:C48"/>
    <mergeCell ref="B49:C49"/>
    <mergeCell ref="B50:C50"/>
    <mergeCell ref="B52:E52"/>
    <mergeCell ref="B53:E53"/>
    <mergeCell ref="B54:E54"/>
    <mergeCell ref="B55:E55"/>
    <mergeCell ref="D42:D43"/>
    <mergeCell ref="E42:F43"/>
    <mergeCell ref="B44:C44"/>
    <mergeCell ref="E44:F44"/>
    <mergeCell ref="E48:F48"/>
    <mergeCell ref="E45:F45"/>
    <mergeCell ref="E46:F46"/>
    <mergeCell ref="B41:C41"/>
    <mergeCell ref="E41:F41"/>
    <mergeCell ref="B42:C43"/>
    <mergeCell ref="AB65:AF65"/>
    <mergeCell ref="B67:C67"/>
    <mergeCell ref="D67:H67"/>
    <mergeCell ref="A69:A70"/>
    <mergeCell ref="B69:D70"/>
    <mergeCell ref="E69:F70"/>
    <mergeCell ref="G69:G70"/>
    <mergeCell ref="H69:H70"/>
    <mergeCell ref="I69:I70"/>
    <mergeCell ref="J69:J70"/>
    <mergeCell ref="K69:K70"/>
    <mergeCell ref="L69:L70"/>
    <mergeCell ref="M69:M70"/>
    <mergeCell ref="N69:N70"/>
    <mergeCell ref="O69:O70"/>
    <mergeCell ref="P69:P70"/>
    <mergeCell ref="Q69:Q70"/>
    <mergeCell ref="R69:R70"/>
    <mergeCell ref="S69:S70"/>
    <mergeCell ref="T69:T70"/>
    <mergeCell ref="E71:F71"/>
    <mergeCell ref="B72:C73"/>
    <mergeCell ref="D72:D73"/>
    <mergeCell ref="E72:F73"/>
    <mergeCell ref="B74:C74"/>
    <mergeCell ref="E74:F74"/>
    <mergeCell ref="B75:B76"/>
    <mergeCell ref="E75:F75"/>
    <mergeCell ref="E76:F76"/>
    <mergeCell ref="B86:D86"/>
    <mergeCell ref="B77:C77"/>
    <mergeCell ref="E77:F77"/>
    <mergeCell ref="B78:C78"/>
    <mergeCell ref="B79:C79"/>
    <mergeCell ref="B80:C80"/>
    <mergeCell ref="B82:E82"/>
    <mergeCell ref="B83:E83"/>
    <mergeCell ref="B84:E84"/>
    <mergeCell ref="B85:E85"/>
    <mergeCell ref="E78:F78"/>
    <mergeCell ref="E79:F79"/>
    <mergeCell ref="E80:F80"/>
    <mergeCell ref="B81:E81"/>
    <mergeCell ref="A91:C91"/>
    <mergeCell ref="A92:D92"/>
    <mergeCell ref="B93:G93"/>
    <mergeCell ref="B87:G90"/>
    <mergeCell ref="B94:C94"/>
    <mergeCell ref="D94:H94"/>
    <mergeCell ref="B95:C95"/>
    <mergeCell ref="D95:H95"/>
    <mergeCell ref="AB95:AF95"/>
    <mergeCell ref="J90:R90"/>
    <mergeCell ref="B97:C97"/>
    <mergeCell ref="D97:H97"/>
    <mergeCell ref="A99:A100"/>
    <mergeCell ref="B99:D100"/>
    <mergeCell ref="E99:F100"/>
    <mergeCell ref="G99:G100"/>
    <mergeCell ref="H99:H100"/>
    <mergeCell ref="I99:I100"/>
    <mergeCell ref="J99:J100"/>
    <mergeCell ref="N99:N100"/>
    <mergeCell ref="O99:O100"/>
    <mergeCell ref="P99:P100"/>
    <mergeCell ref="Q99:Q100"/>
    <mergeCell ref="R99:R100"/>
    <mergeCell ref="S99:S100"/>
    <mergeCell ref="T99:T100"/>
    <mergeCell ref="A101:A106"/>
    <mergeCell ref="B101:C101"/>
    <mergeCell ref="E101:F101"/>
    <mergeCell ref="B102:C103"/>
    <mergeCell ref="D102:D103"/>
    <mergeCell ref="E102:F103"/>
    <mergeCell ref="B104:C104"/>
    <mergeCell ref="E104:F104"/>
    <mergeCell ref="B105:B106"/>
    <mergeCell ref="E105:F105"/>
    <mergeCell ref="E106:F106"/>
    <mergeCell ref="K99:K100"/>
    <mergeCell ref="L99:L100"/>
    <mergeCell ref="M99:M100"/>
    <mergeCell ref="B116:D116"/>
    <mergeCell ref="B107:C107"/>
    <mergeCell ref="E107:F107"/>
    <mergeCell ref="B108:C108"/>
    <mergeCell ref="B109:C109"/>
    <mergeCell ref="B110:C110"/>
    <mergeCell ref="B112:E112"/>
    <mergeCell ref="B113:E113"/>
    <mergeCell ref="B114:E114"/>
    <mergeCell ref="B115:E115"/>
    <mergeCell ref="E108:F108"/>
    <mergeCell ref="E109:F109"/>
    <mergeCell ref="E110:F110"/>
    <mergeCell ref="B111:E111"/>
    <mergeCell ref="AB125:AF125"/>
    <mergeCell ref="B127:C127"/>
    <mergeCell ref="D127:H127"/>
    <mergeCell ref="A129:A130"/>
    <mergeCell ref="B129:D130"/>
    <mergeCell ref="E129:F130"/>
    <mergeCell ref="G129:G130"/>
    <mergeCell ref="H129:H130"/>
    <mergeCell ref="I129:I130"/>
    <mergeCell ref="J129:J130"/>
    <mergeCell ref="K129:K130"/>
    <mergeCell ref="L129:L130"/>
    <mergeCell ref="M129:M130"/>
    <mergeCell ref="N129:N130"/>
    <mergeCell ref="O129:O130"/>
    <mergeCell ref="P129:P130"/>
    <mergeCell ref="Q129:Q130"/>
    <mergeCell ref="R129:R130"/>
    <mergeCell ref="S129:S130"/>
    <mergeCell ref="T129:T130"/>
    <mergeCell ref="A131:A136"/>
    <mergeCell ref="B131:C131"/>
    <mergeCell ref="E131:F131"/>
    <mergeCell ref="B132:C133"/>
    <mergeCell ref="D132:D133"/>
    <mergeCell ref="E132:F133"/>
    <mergeCell ref="B134:C134"/>
    <mergeCell ref="E134:F134"/>
    <mergeCell ref="B135:B136"/>
    <mergeCell ref="E135:F135"/>
    <mergeCell ref="E136:F136"/>
    <mergeCell ref="AB155:AF155"/>
    <mergeCell ref="B157:C157"/>
    <mergeCell ref="D157:H157"/>
    <mergeCell ref="B147:G150"/>
    <mergeCell ref="B140:C140"/>
    <mergeCell ref="B142:E142"/>
    <mergeCell ref="B143:E143"/>
    <mergeCell ref="B144:E144"/>
    <mergeCell ref="B145:E145"/>
    <mergeCell ref="B146:D146"/>
    <mergeCell ref="B141:E141"/>
    <mergeCell ref="B154:C154"/>
    <mergeCell ref="D154:H154"/>
    <mergeCell ref="B155:C155"/>
    <mergeCell ref="D155:H155"/>
    <mergeCell ref="H146:K146"/>
    <mergeCell ref="K148:R148"/>
    <mergeCell ref="K149:P149"/>
    <mergeCell ref="Q149:R149"/>
    <mergeCell ref="J150:R150"/>
    <mergeCell ref="A151:C151"/>
    <mergeCell ref="A152:D152"/>
    <mergeCell ref="B153:G153"/>
    <mergeCell ref="S159:S160"/>
    <mergeCell ref="T159:T160"/>
    <mergeCell ref="A161:A166"/>
    <mergeCell ref="B161:C161"/>
    <mergeCell ref="E161:F161"/>
    <mergeCell ref="B162:C163"/>
    <mergeCell ref="D162:D163"/>
    <mergeCell ref="E162:F163"/>
    <mergeCell ref="B164:C164"/>
    <mergeCell ref="E164:F164"/>
    <mergeCell ref="B165:B166"/>
    <mergeCell ref="E165:F165"/>
    <mergeCell ref="E166:F166"/>
    <mergeCell ref="A159:A160"/>
    <mergeCell ref="B159:D160"/>
    <mergeCell ref="E159:F160"/>
    <mergeCell ref="G159:G160"/>
    <mergeCell ref="H159:H160"/>
    <mergeCell ref="I159:I160"/>
    <mergeCell ref="J159:J160"/>
    <mergeCell ref="K159:K160"/>
    <mergeCell ref="L159:L160"/>
    <mergeCell ref="M159:M160"/>
    <mergeCell ref="N159:N160"/>
    <mergeCell ref="J180:R180"/>
    <mergeCell ref="B176:D176"/>
    <mergeCell ref="B168:C168"/>
    <mergeCell ref="B169:C169"/>
    <mergeCell ref="B170:C170"/>
    <mergeCell ref="B172:E172"/>
    <mergeCell ref="B173:E173"/>
    <mergeCell ref="B174:E174"/>
    <mergeCell ref="B175:E175"/>
    <mergeCell ref="B177:G180"/>
    <mergeCell ref="E168:F168"/>
    <mergeCell ref="H176:K176"/>
    <mergeCell ref="K178:R178"/>
    <mergeCell ref="K179:P179"/>
    <mergeCell ref="Q179:R179"/>
    <mergeCell ref="B167:C167"/>
    <mergeCell ref="E167:F167"/>
    <mergeCell ref="E19:F19"/>
    <mergeCell ref="B21:E21"/>
    <mergeCell ref="E20:F20"/>
    <mergeCell ref="E50:F50"/>
    <mergeCell ref="B51:E51"/>
    <mergeCell ref="E49:F49"/>
    <mergeCell ref="K97:N97"/>
    <mergeCell ref="K127:N127"/>
    <mergeCell ref="K157:N157"/>
    <mergeCell ref="B137:C137"/>
    <mergeCell ref="E137:F137"/>
    <mergeCell ref="B138:C138"/>
    <mergeCell ref="B139:C139"/>
    <mergeCell ref="E138:F138"/>
    <mergeCell ref="B124:C124"/>
    <mergeCell ref="D124:H124"/>
    <mergeCell ref="B125:C125"/>
    <mergeCell ref="D125:H125"/>
    <mergeCell ref="A121:C121"/>
    <mergeCell ref="A122:D122"/>
    <mergeCell ref="B123:G123"/>
    <mergeCell ref="B117:G120"/>
    <mergeCell ref="H116:K116"/>
    <mergeCell ref="K118:R118"/>
    <mergeCell ref="K119:P119"/>
    <mergeCell ref="Q119:R119"/>
    <mergeCell ref="J120:R120"/>
    <mergeCell ref="O159:O160"/>
    <mergeCell ref="P159:P160"/>
    <mergeCell ref="Q159:Q160"/>
    <mergeCell ref="R159:R160"/>
  </mergeCells>
  <phoneticPr fontId="1"/>
  <dataValidations xWindow="251" yWindow="405" count="10">
    <dataValidation type="list" allowBlank="1" showInputMessage="1" showErrorMessage="1" sqref="D17 D47 D77 D107 D137 D167" xr:uid="{00000000-0002-0000-04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7:F17 E137:F137 E167:F167 E77:F77 E107:F107 E47:F47" xr:uid="{00000000-0002-0000-0400-000001000000}">
      <formula1>6</formula1>
    </dataValidation>
    <dataValidation type="list" allowBlank="1" showErrorMessage="1" sqref="D140:F140 D170:F170 D110:F110 D20:E20 D50:F50 D80:F80" xr:uid="{00000000-0002-0000-0400-000002000000}">
      <formula1>"有,無"</formula1>
    </dataValidation>
    <dataValidation type="date" allowBlank="1" showInputMessage="1" showErrorMessage="1" prompt="2024/4/1~2025/3/31の_x000a_期間で日にちを西暦で入力_x000a_してください。_x000a_記載例_x000a_開始日)2024/4/1_x000a_終了日)2025/3/31" sqref="D165:F166 D45:F46 D75:F76 D105:F106 D135:F136 D15:F16" xr:uid="{00000000-0002-0000-0400-000003000000}">
      <formula1>45383</formula1>
      <formula2>45747</formula2>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09 D139 D169 D19 D79 D49" xr:uid="{00000000-0002-0000-0400-000004000000}">
      <formula1>"転居,退去/退去日→,退職/退職日→"</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00000000-0002-0000-0400-000005000000}">
      <formula1>42095</formula1>
      <formula2>45747</formula2>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68 D138 D108 D18 D78 D48" xr:uid="{00000000-0002-0000-0400-000006000000}">
      <formula1>"更新予定なし,更新予定あり"</formula1>
    </dataValidation>
    <dataValidation type="list" allowBlank="1" showInputMessage="1" showErrorMessage="1" prompt="令和6年度中に契約更新が必要な場合は更新月を選択してください。" sqref="E168:F168 E138:F138 E108:F108 E18:F18 E78:F78 E48:F48" xr:uid="{00000000-0002-0000-0400-000007000000}">
      <formula1>" 令和6年4月,令和6年5月,令和6年6月,令和6年7月,令和6年8月,令和6年9月,令和6年10月,令和6年11月,令和6年12月,令和7年1月,令和7年2月,令和7年3月"</formula1>
    </dataValidation>
    <dataValidation type="list" allowBlank="1" showInputMessage="1" showErrorMessage="1" sqref="K157 K127 K37 K67 K97 K7" xr:uid="{00000000-0002-0000-0400-000008000000}">
      <formula1>"認可保育所,小規模保育事業,認定こども園,移行計画の承認を受けた横浜保育室,家庭的保育事業,事業所内保育所"</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69:F169 E79:F79 E49:F49 E109:F109 E139:F139 E19:F19" xr:uid="{00000000-0002-0000-0400-00000D000000}">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tabColor rgb="FFFF0000"/>
  </sheetPr>
  <dimension ref="A1:AM191"/>
  <sheetViews>
    <sheetView view="pageBreakPreview" topLeftCell="E164"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'10'!J2</f>
        <v>55</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'10'!D7</f>
        <v>0</v>
      </c>
      <c r="E7" s="682"/>
      <c r="F7" s="682"/>
      <c r="G7" s="682"/>
      <c r="H7" s="329"/>
      <c r="I7" s="129"/>
      <c r="J7" s="315" t="s">
        <v>222</v>
      </c>
      <c r="K7" s="681">
        <f>'10'!K7:N7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10（実績）</v>
      </c>
      <c r="B12" s="533" t="s">
        <v>281</v>
      </c>
      <c r="C12" s="534"/>
      <c r="D12" s="370">
        <f>'10'!D11</f>
        <v>0</v>
      </c>
      <c r="E12" s="535"/>
      <c r="F12" s="536"/>
      <c r="G12" s="48" t="s">
        <v>1</v>
      </c>
      <c r="H12" s="313">
        <f>'10'!H11</f>
        <v>0</v>
      </c>
      <c r="I12" s="313">
        <f>'10'!I11</f>
        <v>0</v>
      </c>
      <c r="J12" s="313">
        <f>'10'!J11</f>
        <v>0</v>
      </c>
      <c r="K12" s="313">
        <f>'10'!K11</f>
        <v>0</v>
      </c>
      <c r="L12" s="313">
        <f>'10'!L11</f>
        <v>0</v>
      </c>
      <c r="M12" s="313">
        <f>'10'!M11</f>
        <v>0</v>
      </c>
      <c r="N12" s="313">
        <f>'10'!N11</f>
        <v>0</v>
      </c>
      <c r="O12" s="313">
        <f>'10'!O11</f>
        <v>0</v>
      </c>
      <c r="P12" s="313">
        <f>'10'!P11</f>
        <v>0</v>
      </c>
      <c r="Q12" s="313">
        <f>'10'!Q11</f>
        <v>0</v>
      </c>
      <c r="R12" s="313">
        <f>'10'!R11</f>
        <v>0</v>
      </c>
      <c r="S12" s="331">
        <f>'10'!S11</f>
        <v>0</v>
      </c>
      <c r="T12" s="267">
        <f t="shared" ref="T12:T17" si="0">SUM(H12:S12)</f>
        <v>0</v>
      </c>
    </row>
    <row r="13" spans="1:39" s="26" customFormat="1" ht="45" customHeight="1">
      <c r="A13" s="667" t="str">
        <f t="shared" ref="A13:A17" ca="1" si="1">RIGHT(CELL("filename",A13),LEN(CELL("filename",A13))-FIND("]",CELL("filename",A13)))</f>
        <v>10（実績）</v>
      </c>
      <c r="B13" s="654" t="s">
        <v>282</v>
      </c>
      <c r="C13" s="655"/>
      <c r="D13" s="656">
        <f>'10'!D12</f>
        <v>0</v>
      </c>
      <c r="E13" s="658">
        <f>'10'!E12</f>
        <v>0</v>
      </c>
      <c r="F13" s="659"/>
      <c r="G13" s="192" t="s">
        <v>2</v>
      </c>
      <c r="H13" s="330">
        <f>'10'!H12</f>
        <v>0</v>
      </c>
      <c r="I13" s="330">
        <f>'10'!I12</f>
        <v>0</v>
      </c>
      <c r="J13" s="330">
        <f>'10'!J12</f>
        <v>0</v>
      </c>
      <c r="K13" s="330">
        <f>'10'!K12</f>
        <v>0</v>
      </c>
      <c r="L13" s="330">
        <f>'10'!L12</f>
        <v>0</v>
      </c>
      <c r="M13" s="330">
        <f>'10'!M12</f>
        <v>0</v>
      </c>
      <c r="N13" s="330">
        <f>'10'!N12</f>
        <v>0</v>
      </c>
      <c r="O13" s="330">
        <f>'10'!O12</f>
        <v>0</v>
      </c>
      <c r="P13" s="330">
        <f>'10'!P12</f>
        <v>0</v>
      </c>
      <c r="Q13" s="330">
        <f>'10'!Q12</f>
        <v>0</v>
      </c>
      <c r="R13" s="330">
        <f>'10'!R12</f>
        <v>0</v>
      </c>
      <c r="S13" s="330">
        <f>'10'!S12</f>
        <v>0</v>
      </c>
      <c r="T13" s="268">
        <f t="shared" si="0"/>
        <v>0</v>
      </c>
    </row>
    <row r="14" spans="1:39" s="26" customFormat="1" ht="45" customHeight="1" thickBot="1">
      <c r="A14" s="667" t="str">
        <f t="shared" ca="1" si="1"/>
        <v>10（実績）</v>
      </c>
      <c r="B14" s="654"/>
      <c r="C14" s="655"/>
      <c r="D14" s="657"/>
      <c r="E14" s="660"/>
      <c r="F14" s="661"/>
      <c r="G14" s="37" t="s">
        <v>180</v>
      </c>
      <c r="H14" s="314">
        <f>'10'!H13</f>
        <v>0</v>
      </c>
      <c r="I14" s="314">
        <f>'10'!I13</f>
        <v>0</v>
      </c>
      <c r="J14" s="314">
        <f>'10'!J13</f>
        <v>0</v>
      </c>
      <c r="K14" s="314">
        <f>'10'!K13</f>
        <v>0</v>
      </c>
      <c r="L14" s="314">
        <f>'10'!L13</f>
        <v>0</v>
      </c>
      <c r="M14" s="314">
        <f>'10'!M13</f>
        <v>0</v>
      </c>
      <c r="N14" s="314">
        <f>'10'!N13</f>
        <v>0</v>
      </c>
      <c r="O14" s="314">
        <f>'10'!O13</f>
        <v>0</v>
      </c>
      <c r="P14" s="314">
        <f>'10'!P13</f>
        <v>0</v>
      </c>
      <c r="Q14" s="314">
        <f>'10'!Q13</f>
        <v>0</v>
      </c>
      <c r="R14" s="314">
        <f>'10'!R13</f>
        <v>0</v>
      </c>
      <c r="S14" s="314">
        <f>'10'!S13</f>
        <v>0</v>
      </c>
      <c r="T14" s="320">
        <f t="shared" si="0"/>
        <v>0</v>
      </c>
    </row>
    <row r="15" spans="1:39" s="26" customFormat="1" ht="45" customHeight="1" thickTop="1" thickBot="1">
      <c r="A15" s="667" t="str">
        <f t="shared" ca="1" si="1"/>
        <v>10（実績）</v>
      </c>
      <c r="B15" s="662" t="s">
        <v>283</v>
      </c>
      <c r="C15" s="663"/>
      <c r="D15" s="371" t="str">
        <f>IF('10'!D14="","",'10'!D14)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10（実績）</v>
      </c>
      <c r="B16" s="549" t="s">
        <v>175</v>
      </c>
      <c r="C16" s="39" t="s">
        <v>284</v>
      </c>
      <c r="D16" s="371" t="str">
        <f>IF('10'!D15="","",'10'!D15)</f>
        <v/>
      </c>
      <c r="E16" s="664" t="str">
        <f>IF('10'!E15="","",'10'!E15)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10（実績）</v>
      </c>
      <c r="B17" s="550"/>
      <c r="C17" s="362" t="s">
        <v>285</v>
      </c>
      <c r="D17" s="371" t="str">
        <f>IF('10'!D16="","",'10'!D16)</f>
        <v/>
      </c>
      <c r="E17" s="664" t="str">
        <f>IF('10'!E16="","",'10'!E16)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'10'!D17</f>
        <v>0</v>
      </c>
      <c r="E18" s="670">
        <f>'10'!E17:F17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IF('10'!D18="","",'10'!D18)</f>
        <v/>
      </c>
      <c r="E19" s="501" t="str">
        <f>IF('10'!E18="","",'10'!E18)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IF('10'!D19="","",'10'!D19)</f>
        <v/>
      </c>
      <c r="E20" s="568" t="str">
        <f>IF('10'!E19="","",'10'!E19)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IF('10'!D20="","",'10'!D20)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'10'!J32</f>
        <v>56</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'10'!D37</f>
        <v>0</v>
      </c>
      <c r="E37" s="682"/>
      <c r="F37" s="682"/>
      <c r="G37" s="682"/>
      <c r="H37" s="329"/>
      <c r="I37" s="129"/>
      <c r="J37" s="315" t="s">
        <v>222</v>
      </c>
      <c r="K37" s="681">
        <f>'10'!K37:N37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10（実績）</v>
      </c>
      <c r="B42" s="533" t="s">
        <v>281</v>
      </c>
      <c r="C42" s="534"/>
      <c r="D42" s="370">
        <f>'10'!D41</f>
        <v>0</v>
      </c>
      <c r="E42" s="535"/>
      <c r="F42" s="536"/>
      <c r="G42" s="48" t="s">
        <v>1</v>
      </c>
      <c r="H42" s="313">
        <f>'10'!H41</f>
        <v>0</v>
      </c>
      <c r="I42" s="313">
        <f>'10'!I41</f>
        <v>0</v>
      </c>
      <c r="J42" s="313">
        <f>'10'!J41</f>
        <v>0</v>
      </c>
      <c r="K42" s="313">
        <f>'10'!K41</f>
        <v>0</v>
      </c>
      <c r="L42" s="313">
        <f>'10'!L41</f>
        <v>0</v>
      </c>
      <c r="M42" s="313">
        <f>'10'!M41</f>
        <v>0</v>
      </c>
      <c r="N42" s="313">
        <f>'10'!N41</f>
        <v>0</v>
      </c>
      <c r="O42" s="313">
        <f>'10'!O41</f>
        <v>0</v>
      </c>
      <c r="P42" s="313">
        <f>'10'!P41</f>
        <v>0</v>
      </c>
      <c r="Q42" s="313">
        <f>'10'!Q41</f>
        <v>0</v>
      </c>
      <c r="R42" s="313">
        <f>'10'!R41</f>
        <v>0</v>
      </c>
      <c r="S42" s="331">
        <f>'10'!S41</f>
        <v>0</v>
      </c>
      <c r="T42" s="267">
        <f t="shared" ref="T42:T45" si="5">SUM(H42:S42)</f>
        <v>0</v>
      </c>
    </row>
    <row r="43" spans="1:39" s="26" customFormat="1" ht="45" customHeight="1">
      <c r="A43" s="667" t="str">
        <f t="shared" ref="A43:A47" ca="1" si="6">RIGHT(CELL("filename",A43),LEN(CELL("filename",A43))-FIND("]",CELL("filename",A43)))</f>
        <v>10（実績）</v>
      </c>
      <c r="B43" s="654" t="s">
        <v>282</v>
      </c>
      <c r="C43" s="655"/>
      <c r="D43" s="656">
        <f>'10'!D42</f>
        <v>0</v>
      </c>
      <c r="E43" s="658">
        <f>'10'!E42</f>
        <v>0</v>
      </c>
      <c r="F43" s="659"/>
      <c r="G43" s="192" t="s">
        <v>2</v>
      </c>
      <c r="H43" s="330">
        <f>'10'!H42</f>
        <v>0</v>
      </c>
      <c r="I43" s="330">
        <f>'10'!I42</f>
        <v>0</v>
      </c>
      <c r="J43" s="330">
        <f>'10'!J42</f>
        <v>0</v>
      </c>
      <c r="K43" s="330">
        <f>'10'!K42</f>
        <v>0</v>
      </c>
      <c r="L43" s="330">
        <f>'10'!L42</f>
        <v>0</v>
      </c>
      <c r="M43" s="330">
        <f>'10'!M42</f>
        <v>0</v>
      </c>
      <c r="N43" s="330">
        <f>'10'!N42</f>
        <v>0</v>
      </c>
      <c r="O43" s="330">
        <f>'10'!O42</f>
        <v>0</v>
      </c>
      <c r="P43" s="330">
        <f>'10'!P42</f>
        <v>0</v>
      </c>
      <c r="Q43" s="330">
        <f>'10'!Q42</f>
        <v>0</v>
      </c>
      <c r="R43" s="330">
        <f>'10'!R42</f>
        <v>0</v>
      </c>
      <c r="S43" s="330">
        <f>'10'!S42</f>
        <v>0</v>
      </c>
      <c r="T43" s="268">
        <f t="shared" si="5"/>
        <v>0</v>
      </c>
    </row>
    <row r="44" spans="1:39" s="26" customFormat="1" ht="45" customHeight="1" thickBot="1">
      <c r="A44" s="667" t="str">
        <f t="shared" ca="1" si="6"/>
        <v>10（実績）</v>
      </c>
      <c r="B44" s="654"/>
      <c r="C44" s="655"/>
      <c r="D44" s="657"/>
      <c r="E44" s="660"/>
      <c r="F44" s="661"/>
      <c r="G44" s="37" t="s">
        <v>180</v>
      </c>
      <c r="H44" s="314">
        <f>'10'!H43</f>
        <v>0</v>
      </c>
      <c r="I44" s="314">
        <f>'10'!I43</f>
        <v>0</v>
      </c>
      <c r="J44" s="314">
        <f>'10'!J43</f>
        <v>0</v>
      </c>
      <c r="K44" s="314">
        <f>'10'!K43</f>
        <v>0</v>
      </c>
      <c r="L44" s="314">
        <f>'10'!L43</f>
        <v>0</v>
      </c>
      <c r="M44" s="314">
        <f>'10'!M43</f>
        <v>0</v>
      </c>
      <c r="N44" s="314">
        <f>'10'!N43</f>
        <v>0</v>
      </c>
      <c r="O44" s="314">
        <f>'10'!O43</f>
        <v>0</v>
      </c>
      <c r="P44" s="314">
        <f>'10'!P43</f>
        <v>0</v>
      </c>
      <c r="Q44" s="314">
        <f>'10'!Q43</f>
        <v>0</v>
      </c>
      <c r="R44" s="314">
        <f>'10'!R43</f>
        <v>0</v>
      </c>
      <c r="S44" s="314">
        <f>'10'!S43</f>
        <v>0</v>
      </c>
      <c r="T44" s="320">
        <f t="shared" si="5"/>
        <v>0</v>
      </c>
    </row>
    <row r="45" spans="1:39" s="26" customFormat="1" ht="45" customHeight="1" thickTop="1" thickBot="1">
      <c r="A45" s="667" t="str">
        <f t="shared" ca="1" si="6"/>
        <v>10（実績）</v>
      </c>
      <c r="B45" s="662" t="s">
        <v>283</v>
      </c>
      <c r="C45" s="663"/>
      <c r="D45" s="371" t="str">
        <f>IF('10'!D44="","",'10'!D44)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10（実績）</v>
      </c>
      <c r="B46" s="549" t="s">
        <v>175</v>
      </c>
      <c r="C46" s="39" t="s">
        <v>284</v>
      </c>
      <c r="D46" s="371" t="str">
        <f>IF('10'!D45="","",'10'!D45)</f>
        <v/>
      </c>
      <c r="E46" s="664" t="str">
        <f>IF('10'!E45="","",'10'!E45)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10（実績）</v>
      </c>
      <c r="B47" s="550"/>
      <c r="C47" s="362" t="s">
        <v>285</v>
      </c>
      <c r="D47" s="371" t="str">
        <f>IF('10'!D46="","",'10'!D46)</f>
        <v/>
      </c>
      <c r="E47" s="664" t="str">
        <f>IF('10'!E46="","",'10'!E46)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'10'!D47</f>
        <v>0</v>
      </c>
      <c r="E48" s="670">
        <f>'10'!E47:F47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IF('10'!D48="","",'10'!D48)</f>
        <v/>
      </c>
      <c r="E49" s="501" t="str">
        <f>IF('10'!E48="","",'10'!E48)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IF('10'!D49="","",'10'!D49)</f>
        <v/>
      </c>
      <c r="E50" s="568" t="str">
        <f>IF('10'!E49="","",'10'!E49)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IF('10'!D50="","",'10'!D50)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'10'!J62</f>
        <v>57</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'10'!D67</f>
        <v>0</v>
      </c>
      <c r="E67" s="682"/>
      <c r="F67" s="682"/>
      <c r="G67" s="682"/>
      <c r="H67" s="329"/>
      <c r="I67" s="129"/>
      <c r="J67" s="315" t="s">
        <v>222</v>
      </c>
      <c r="K67" s="681">
        <f>'10'!K67:N67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10（実績）</v>
      </c>
      <c r="B72" s="533" t="s">
        <v>281</v>
      </c>
      <c r="C72" s="534"/>
      <c r="D72" s="370">
        <f>'10'!D71</f>
        <v>0</v>
      </c>
      <c r="E72" s="535"/>
      <c r="F72" s="536"/>
      <c r="G72" s="48" t="s">
        <v>1</v>
      </c>
      <c r="H72" s="313">
        <f>'10'!H71</f>
        <v>0</v>
      </c>
      <c r="I72" s="313">
        <f>'10'!I71</f>
        <v>0</v>
      </c>
      <c r="J72" s="313">
        <f>'10'!J71</f>
        <v>0</v>
      </c>
      <c r="K72" s="313">
        <f>'10'!K71</f>
        <v>0</v>
      </c>
      <c r="L72" s="313">
        <f>'10'!L71</f>
        <v>0</v>
      </c>
      <c r="M72" s="313">
        <f>'10'!M71</f>
        <v>0</v>
      </c>
      <c r="N72" s="313">
        <f>'10'!N71</f>
        <v>0</v>
      </c>
      <c r="O72" s="313">
        <f>'10'!O71</f>
        <v>0</v>
      </c>
      <c r="P72" s="313">
        <f>'10'!P71</f>
        <v>0</v>
      </c>
      <c r="Q72" s="313">
        <f>'10'!Q71</f>
        <v>0</v>
      </c>
      <c r="R72" s="313">
        <f>'10'!R71</f>
        <v>0</v>
      </c>
      <c r="S72" s="331">
        <f>'10'!S71</f>
        <v>0</v>
      </c>
      <c r="T72" s="267">
        <f t="shared" ref="T72:T75" si="11">SUM(H72:S72)</f>
        <v>0</v>
      </c>
    </row>
    <row r="73" spans="1:39" s="26" customFormat="1" ht="45" customHeight="1">
      <c r="A73" s="667" t="str">
        <f t="shared" ref="A73:A77" ca="1" si="12">RIGHT(CELL("filename",A73),LEN(CELL("filename",A73))-FIND("]",CELL("filename",A73)))</f>
        <v>10（実績）</v>
      </c>
      <c r="B73" s="654" t="s">
        <v>282</v>
      </c>
      <c r="C73" s="655"/>
      <c r="D73" s="656">
        <f>'10'!D72</f>
        <v>0</v>
      </c>
      <c r="E73" s="658">
        <f>'10'!E72</f>
        <v>0</v>
      </c>
      <c r="F73" s="659"/>
      <c r="G73" s="192" t="s">
        <v>2</v>
      </c>
      <c r="H73" s="330">
        <f>'10'!H72</f>
        <v>0</v>
      </c>
      <c r="I73" s="330">
        <f>'10'!I72</f>
        <v>0</v>
      </c>
      <c r="J73" s="330">
        <f>'10'!J72</f>
        <v>0</v>
      </c>
      <c r="K73" s="330">
        <f>'10'!K72</f>
        <v>0</v>
      </c>
      <c r="L73" s="330">
        <f>'10'!L72</f>
        <v>0</v>
      </c>
      <c r="M73" s="330">
        <f>'10'!M72</f>
        <v>0</v>
      </c>
      <c r="N73" s="330">
        <f>'10'!N72</f>
        <v>0</v>
      </c>
      <c r="O73" s="330">
        <f>'10'!O72</f>
        <v>0</v>
      </c>
      <c r="P73" s="330">
        <f>'10'!P72</f>
        <v>0</v>
      </c>
      <c r="Q73" s="330">
        <f>'10'!Q72</f>
        <v>0</v>
      </c>
      <c r="R73" s="330">
        <f>'10'!R72</f>
        <v>0</v>
      </c>
      <c r="S73" s="330">
        <f>'10'!S72</f>
        <v>0</v>
      </c>
      <c r="T73" s="268">
        <f t="shared" si="11"/>
        <v>0</v>
      </c>
    </row>
    <row r="74" spans="1:39" s="26" customFormat="1" ht="45" customHeight="1" thickBot="1">
      <c r="A74" s="667" t="str">
        <f t="shared" ca="1" si="12"/>
        <v>10（実績）</v>
      </c>
      <c r="B74" s="654"/>
      <c r="C74" s="655"/>
      <c r="D74" s="657"/>
      <c r="E74" s="660"/>
      <c r="F74" s="661"/>
      <c r="G74" s="37" t="s">
        <v>180</v>
      </c>
      <c r="H74" s="314">
        <f>'10'!H73</f>
        <v>0</v>
      </c>
      <c r="I74" s="314">
        <f>'10'!I73</f>
        <v>0</v>
      </c>
      <c r="J74" s="314">
        <f>'10'!J73</f>
        <v>0</v>
      </c>
      <c r="K74" s="314">
        <f>'10'!K73</f>
        <v>0</v>
      </c>
      <c r="L74" s="314">
        <f>'10'!L73</f>
        <v>0</v>
      </c>
      <c r="M74" s="314">
        <f>'10'!M73</f>
        <v>0</v>
      </c>
      <c r="N74" s="314">
        <f>'10'!N73</f>
        <v>0</v>
      </c>
      <c r="O74" s="314">
        <f>'10'!O73</f>
        <v>0</v>
      </c>
      <c r="P74" s="314">
        <f>'10'!P73</f>
        <v>0</v>
      </c>
      <c r="Q74" s="314">
        <f>'10'!Q73</f>
        <v>0</v>
      </c>
      <c r="R74" s="314">
        <f>'10'!R73</f>
        <v>0</v>
      </c>
      <c r="S74" s="314">
        <f>'10'!S73</f>
        <v>0</v>
      </c>
      <c r="T74" s="320">
        <f t="shared" si="11"/>
        <v>0</v>
      </c>
    </row>
    <row r="75" spans="1:39" s="26" customFormat="1" ht="45" customHeight="1" thickTop="1" thickBot="1">
      <c r="A75" s="667" t="str">
        <f t="shared" ca="1" si="12"/>
        <v>10（実績）</v>
      </c>
      <c r="B75" s="662" t="s">
        <v>283</v>
      </c>
      <c r="C75" s="663"/>
      <c r="D75" s="371" t="str">
        <f>IF('10'!D74="","",'10'!D74)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10（実績）</v>
      </c>
      <c r="B76" s="549" t="s">
        <v>175</v>
      </c>
      <c r="C76" s="39" t="s">
        <v>284</v>
      </c>
      <c r="D76" s="371" t="str">
        <f>IF('10'!D75="","",'10'!D75)</f>
        <v/>
      </c>
      <c r="E76" s="664" t="str">
        <f>IF('10'!E75="","",'10'!E75)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10（実績）</v>
      </c>
      <c r="B77" s="550"/>
      <c r="C77" s="362" t="s">
        <v>285</v>
      </c>
      <c r="D77" s="371" t="str">
        <f>IF('10'!D76="","",'10'!D76)</f>
        <v/>
      </c>
      <c r="E77" s="664" t="str">
        <f>IF('10'!E76="","",'10'!E76)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'10'!D77</f>
        <v>0</v>
      </c>
      <c r="E78" s="670">
        <f>'10'!E77:F77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IF('10'!D78="","",'10'!D78)</f>
        <v/>
      </c>
      <c r="E79" s="501" t="str">
        <f>IF('10'!E78="","",'10'!E78)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IF('10'!D79="","",'10'!D79)</f>
        <v/>
      </c>
      <c r="E80" s="568" t="str">
        <f>IF('10'!E79="","",'10'!E79)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IF('10'!D80="","",'10'!D80)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'10'!J92</f>
        <v>58</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'10'!D97</f>
        <v>0</v>
      </c>
      <c r="E97" s="682"/>
      <c r="F97" s="682"/>
      <c r="G97" s="682"/>
      <c r="H97" s="329"/>
      <c r="I97" s="129"/>
      <c r="J97" s="315" t="s">
        <v>222</v>
      </c>
      <c r="K97" s="681">
        <f>'10'!K97:N97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10（実績）</v>
      </c>
      <c r="B102" s="533" t="s">
        <v>281</v>
      </c>
      <c r="C102" s="534"/>
      <c r="D102" s="370">
        <f>'10'!D101</f>
        <v>0</v>
      </c>
      <c r="E102" s="535"/>
      <c r="F102" s="536"/>
      <c r="G102" s="48" t="s">
        <v>1</v>
      </c>
      <c r="H102" s="313">
        <f>'10'!H101</f>
        <v>0</v>
      </c>
      <c r="I102" s="313">
        <f>'10'!I101</f>
        <v>0</v>
      </c>
      <c r="J102" s="313">
        <f>'10'!J101</f>
        <v>0</v>
      </c>
      <c r="K102" s="313">
        <f>'10'!K101</f>
        <v>0</v>
      </c>
      <c r="L102" s="313">
        <f>'10'!L101</f>
        <v>0</v>
      </c>
      <c r="M102" s="313">
        <f>'10'!M101</f>
        <v>0</v>
      </c>
      <c r="N102" s="313">
        <f>'10'!N101</f>
        <v>0</v>
      </c>
      <c r="O102" s="313">
        <f>'10'!O101</f>
        <v>0</v>
      </c>
      <c r="P102" s="313">
        <f>'10'!P101</f>
        <v>0</v>
      </c>
      <c r="Q102" s="313">
        <f>'10'!Q101</f>
        <v>0</v>
      </c>
      <c r="R102" s="313">
        <f>'10'!R101</f>
        <v>0</v>
      </c>
      <c r="S102" s="331">
        <f>'10'!S101</f>
        <v>0</v>
      </c>
      <c r="T102" s="267">
        <f t="shared" ref="T102:T105" si="17">SUM(H102:S102)</f>
        <v>0</v>
      </c>
    </row>
    <row r="103" spans="1:20" s="26" customFormat="1" ht="45" customHeight="1">
      <c r="A103" s="667" t="str">
        <f t="shared" ref="A103:A107" ca="1" si="18">RIGHT(CELL("filename",A103),LEN(CELL("filename",A103))-FIND("]",CELL("filename",A103)))</f>
        <v>10（実績）</v>
      </c>
      <c r="B103" s="654" t="s">
        <v>282</v>
      </c>
      <c r="C103" s="655"/>
      <c r="D103" s="656">
        <f>'10'!D102</f>
        <v>0</v>
      </c>
      <c r="E103" s="658">
        <f>'10'!E102</f>
        <v>0</v>
      </c>
      <c r="F103" s="659"/>
      <c r="G103" s="192" t="s">
        <v>2</v>
      </c>
      <c r="H103" s="330">
        <f>'10'!H102</f>
        <v>0</v>
      </c>
      <c r="I103" s="330">
        <f>'10'!I102</f>
        <v>0</v>
      </c>
      <c r="J103" s="330">
        <f>'10'!J102</f>
        <v>0</v>
      </c>
      <c r="K103" s="330">
        <f>'10'!K102</f>
        <v>0</v>
      </c>
      <c r="L103" s="330">
        <f>'10'!L102</f>
        <v>0</v>
      </c>
      <c r="M103" s="330">
        <f>'10'!M102</f>
        <v>0</v>
      </c>
      <c r="N103" s="330">
        <f>'10'!N102</f>
        <v>0</v>
      </c>
      <c r="O103" s="330">
        <f>'10'!O102</f>
        <v>0</v>
      </c>
      <c r="P103" s="330">
        <f>'10'!P102</f>
        <v>0</v>
      </c>
      <c r="Q103" s="330">
        <f>'10'!Q102</f>
        <v>0</v>
      </c>
      <c r="R103" s="330">
        <f>'10'!R102</f>
        <v>0</v>
      </c>
      <c r="S103" s="330">
        <f>'10'!S102</f>
        <v>0</v>
      </c>
      <c r="T103" s="268">
        <f t="shared" si="17"/>
        <v>0</v>
      </c>
    </row>
    <row r="104" spans="1:20" s="26" customFormat="1" ht="45" customHeight="1" thickBot="1">
      <c r="A104" s="667" t="str">
        <f t="shared" ca="1" si="18"/>
        <v>10（実績）</v>
      </c>
      <c r="B104" s="654"/>
      <c r="C104" s="655"/>
      <c r="D104" s="657"/>
      <c r="E104" s="660"/>
      <c r="F104" s="661"/>
      <c r="G104" s="37" t="s">
        <v>180</v>
      </c>
      <c r="H104" s="314">
        <f>'10'!H103</f>
        <v>0</v>
      </c>
      <c r="I104" s="314">
        <f>'10'!I103</f>
        <v>0</v>
      </c>
      <c r="J104" s="314">
        <f>'10'!J103</f>
        <v>0</v>
      </c>
      <c r="K104" s="314">
        <f>'10'!K103</f>
        <v>0</v>
      </c>
      <c r="L104" s="314">
        <f>'10'!L103</f>
        <v>0</v>
      </c>
      <c r="M104" s="314">
        <f>'10'!M103</f>
        <v>0</v>
      </c>
      <c r="N104" s="314">
        <f>'10'!N103</f>
        <v>0</v>
      </c>
      <c r="O104" s="314">
        <f>'10'!O103</f>
        <v>0</v>
      </c>
      <c r="P104" s="314">
        <f>'10'!P103</f>
        <v>0</v>
      </c>
      <c r="Q104" s="314">
        <f>'10'!Q103</f>
        <v>0</v>
      </c>
      <c r="R104" s="314">
        <f>'10'!R103</f>
        <v>0</v>
      </c>
      <c r="S104" s="314">
        <f>'10'!S103</f>
        <v>0</v>
      </c>
      <c r="T104" s="320">
        <f t="shared" si="17"/>
        <v>0</v>
      </c>
    </row>
    <row r="105" spans="1:20" s="26" customFormat="1" ht="45" customHeight="1" thickTop="1" thickBot="1">
      <c r="A105" s="667" t="str">
        <f t="shared" ca="1" si="18"/>
        <v>10（実績）</v>
      </c>
      <c r="B105" s="662" t="s">
        <v>283</v>
      </c>
      <c r="C105" s="663"/>
      <c r="D105" s="371" t="str">
        <f>IF('10'!D104="","",'10'!D104)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10（実績）</v>
      </c>
      <c r="B106" s="549" t="s">
        <v>175</v>
      </c>
      <c r="C106" s="39" t="s">
        <v>284</v>
      </c>
      <c r="D106" s="371" t="str">
        <f>IF('10'!D105="","",'10'!D105)</f>
        <v/>
      </c>
      <c r="E106" s="664" t="str">
        <f>IF('10'!E105="","",'10'!E105)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10（実績）</v>
      </c>
      <c r="B107" s="550"/>
      <c r="C107" s="362" t="s">
        <v>285</v>
      </c>
      <c r="D107" s="371" t="str">
        <f>IF('10'!D106="","",'10'!D106)</f>
        <v/>
      </c>
      <c r="E107" s="664" t="str">
        <f>IF('10'!E106="","",'10'!E106)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'10'!D107</f>
        <v>0</v>
      </c>
      <c r="E108" s="670">
        <f>'10'!E107:F107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IF('10'!D108="","",'10'!D108)</f>
        <v/>
      </c>
      <c r="E109" s="501" t="str">
        <f>IF('10'!E108="","",'10'!E108)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IF('10'!D109="","",'10'!D109)</f>
        <v/>
      </c>
      <c r="E110" s="568" t="str">
        <f>IF('10'!E109="","",'10'!E109)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IF('10'!D110="","",'10'!D110)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'10'!J122</f>
        <v>59</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'10'!D127</f>
        <v>0</v>
      </c>
      <c r="E127" s="682"/>
      <c r="F127" s="682"/>
      <c r="G127" s="682"/>
      <c r="H127" s="329"/>
      <c r="I127" s="129"/>
      <c r="J127" s="315" t="s">
        <v>222</v>
      </c>
      <c r="K127" s="681">
        <f>'10'!K127:N127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10（実績）</v>
      </c>
      <c r="B132" s="533" t="s">
        <v>281</v>
      </c>
      <c r="C132" s="534"/>
      <c r="D132" s="370">
        <f>'10'!D131</f>
        <v>0</v>
      </c>
      <c r="E132" s="535"/>
      <c r="F132" s="536"/>
      <c r="G132" s="48" t="s">
        <v>1</v>
      </c>
      <c r="H132" s="313">
        <f>'10'!H131</f>
        <v>0</v>
      </c>
      <c r="I132" s="313">
        <f>'10'!I131</f>
        <v>0</v>
      </c>
      <c r="J132" s="313">
        <f>'10'!J131</f>
        <v>0</v>
      </c>
      <c r="K132" s="313">
        <f>'10'!K131</f>
        <v>0</v>
      </c>
      <c r="L132" s="313">
        <f>'10'!L131</f>
        <v>0</v>
      </c>
      <c r="M132" s="313">
        <f>'10'!M131</f>
        <v>0</v>
      </c>
      <c r="N132" s="313">
        <f>'10'!N131</f>
        <v>0</v>
      </c>
      <c r="O132" s="313">
        <f>'10'!O131</f>
        <v>0</v>
      </c>
      <c r="P132" s="313">
        <f>'10'!P131</f>
        <v>0</v>
      </c>
      <c r="Q132" s="313">
        <f>'10'!Q131</f>
        <v>0</v>
      </c>
      <c r="R132" s="313">
        <f>'10'!R131</f>
        <v>0</v>
      </c>
      <c r="S132" s="331">
        <f>'10'!S131</f>
        <v>0</v>
      </c>
      <c r="T132" s="267">
        <f t="shared" ref="T132:T135" si="23">SUM(H132:S132)</f>
        <v>0</v>
      </c>
    </row>
    <row r="133" spans="1:20" s="26" customFormat="1" ht="45" customHeight="1">
      <c r="A133" s="667" t="str">
        <f t="shared" ref="A133:A137" ca="1" si="24">RIGHT(CELL("filename",A133),LEN(CELL("filename",A133))-FIND("]",CELL("filename",A133)))</f>
        <v>10（実績）</v>
      </c>
      <c r="B133" s="654" t="s">
        <v>282</v>
      </c>
      <c r="C133" s="655"/>
      <c r="D133" s="656">
        <f>'10'!D132</f>
        <v>0</v>
      </c>
      <c r="E133" s="658">
        <f>'10'!E132</f>
        <v>0</v>
      </c>
      <c r="F133" s="659"/>
      <c r="G133" s="192" t="s">
        <v>2</v>
      </c>
      <c r="H133" s="330">
        <f>'10'!H132</f>
        <v>0</v>
      </c>
      <c r="I133" s="330">
        <f>'10'!I132</f>
        <v>0</v>
      </c>
      <c r="J133" s="330">
        <f>'10'!J132</f>
        <v>0</v>
      </c>
      <c r="K133" s="330">
        <f>'10'!K132</f>
        <v>0</v>
      </c>
      <c r="L133" s="330">
        <f>'10'!L132</f>
        <v>0</v>
      </c>
      <c r="M133" s="330">
        <f>'10'!M132</f>
        <v>0</v>
      </c>
      <c r="N133" s="330">
        <f>'10'!N132</f>
        <v>0</v>
      </c>
      <c r="O133" s="330">
        <f>'10'!O132</f>
        <v>0</v>
      </c>
      <c r="P133" s="330">
        <f>'10'!P132</f>
        <v>0</v>
      </c>
      <c r="Q133" s="330">
        <f>'10'!Q132</f>
        <v>0</v>
      </c>
      <c r="R133" s="330">
        <f>'10'!R132</f>
        <v>0</v>
      </c>
      <c r="S133" s="330">
        <f>'10'!S132</f>
        <v>0</v>
      </c>
      <c r="T133" s="268">
        <f t="shared" si="23"/>
        <v>0</v>
      </c>
    </row>
    <row r="134" spans="1:20" s="26" customFormat="1" ht="45" customHeight="1" thickBot="1">
      <c r="A134" s="667" t="str">
        <f t="shared" ca="1" si="24"/>
        <v>10（実績）</v>
      </c>
      <c r="B134" s="654"/>
      <c r="C134" s="655"/>
      <c r="D134" s="657"/>
      <c r="E134" s="660"/>
      <c r="F134" s="661"/>
      <c r="G134" s="37" t="s">
        <v>180</v>
      </c>
      <c r="H134" s="314">
        <f>'10'!H133</f>
        <v>0</v>
      </c>
      <c r="I134" s="314">
        <f>'10'!I133</f>
        <v>0</v>
      </c>
      <c r="J134" s="314">
        <f>'10'!J133</f>
        <v>0</v>
      </c>
      <c r="K134" s="314">
        <f>'10'!K133</f>
        <v>0</v>
      </c>
      <c r="L134" s="314">
        <f>'10'!L133</f>
        <v>0</v>
      </c>
      <c r="M134" s="314">
        <f>'10'!M133</f>
        <v>0</v>
      </c>
      <c r="N134" s="314">
        <f>'10'!N133</f>
        <v>0</v>
      </c>
      <c r="O134" s="314">
        <f>'10'!O133</f>
        <v>0</v>
      </c>
      <c r="P134" s="314">
        <f>'10'!P133</f>
        <v>0</v>
      </c>
      <c r="Q134" s="314">
        <f>'10'!Q133</f>
        <v>0</v>
      </c>
      <c r="R134" s="314">
        <f>'10'!R133</f>
        <v>0</v>
      </c>
      <c r="S134" s="314">
        <f>'10'!S133</f>
        <v>0</v>
      </c>
      <c r="T134" s="320">
        <f t="shared" si="23"/>
        <v>0</v>
      </c>
    </row>
    <row r="135" spans="1:20" s="26" customFormat="1" ht="45" customHeight="1" thickTop="1" thickBot="1">
      <c r="A135" s="667" t="str">
        <f t="shared" ca="1" si="24"/>
        <v>10（実績）</v>
      </c>
      <c r="B135" s="662" t="s">
        <v>283</v>
      </c>
      <c r="C135" s="663"/>
      <c r="D135" s="371" t="str">
        <f>IF('10'!D134="","",'10'!D134)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10（実績）</v>
      </c>
      <c r="B136" s="549" t="s">
        <v>175</v>
      </c>
      <c r="C136" s="39" t="s">
        <v>284</v>
      </c>
      <c r="D136" s="371" t="str">
        <f>IF('10'!D135="","",'10'!D135)</f>
        <v/>
      </c>
      <c r="E136" s="664" t="str">
        <f>IF('10'!E135="","",'10'!E135)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10（実績）</v>
      </c>
      <c r="B137" s="550"/>
      <c r="C137" s="362" t="s">
        <v>285</v>
      </c>
      <c r="D137" s="371" t="str">
        <f>IF('10'!D136="","",'10'!D136)</f>
        <v/>
      </c>
      <c r="E137" s="664" t="str">
        <f>IF('10'!E136="","",'10'!E136)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'10'!D137</f>
        <v>0</v>
      </c>
      <c r="E138" s="670">
        <f>'10'!E137:F137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IF('10'!D138="","",'10'!D138)</f>
        <v/>
      </c>
      <c r="E139" s="501" t="str">
        <f>IF('10'!E138="","",'10'!E138)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IF('10'!D139="","",'10'!D139)</f>
        <v/>
      </c>
      <c r="E140" s="568" t="str">
        <f>IF('10'!E139="","",'10'!E139)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IF('10'!D140="","",'10'!D140)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'10'!J152</f>
        <v>60</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'10'!D157</f>
        <v>0</v>
      </c>
      <c r="E157" s="682"/>
      <c r="F157" s="682"/>
      <c r="G157" s="682"/>
      <c r="H157" s="329"/>
      <c r="I157" s="129"/>
      <c r="J157" s="315" t="s">
        <v>222</v>
      </c>
      <c r="K157" s="681">
        <f>'10'!K157:N157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10（実績）</v>
      </c>
      <c r="B162" s="533" t="s">
        <v>281</v>
      </c>
      <c r="C162" s="534"/>
      <c r="D162" s="370">
        <f>'10'!D161</f>
        <v>0</v>
      </c>
      <c r="E162" s="535"/>
      <c r="F162" s="536"/>
      <c r="G162" s="48" t="s">
        <v>1</v>
      </c>
      <c r="H162" s="313">
        <f>'10'!H161</f>
        <v>0</v>
      </c>
      <c r="I162" s="313">
        <f>'10'!I161</f>
        <v>0</v>
      </c>
      <c r="J162" s="313">
        <f>'10'!J161</f>
        <v>0</v>
      </c>
      <c r="K162" s="313">
        <f>'10'!K161</f>
        <v>0</v>
      </c>
      <c r="L162" s="313">
        <f>'10'!L161</f>
        <v>0</v>
      </c>
      <c r="M162" s="313">
        <f>'10'!M161</f>
        <v>0</v>
      </c>
      <c r="N162" s="313">
        <f>'10'!N161</f>
        <v>0</v>
      </c>
      <c r="O162" s="313">
        <f>'10'!O161</f>
        <v>0</v>
      </c>
      <c r="P162" s="313">
        <f>'10'!P161</f>
        <v>0</v>
      </c>
      <c r="Q162" s="313">
        <f>'10'!Q161</f>
        <v>0</v>
      </c>
      <c r="R162" s="313">
        <f>'10'!R161</f>
        <v>0</v>
      </c>
      <c r="S162" s="331">
        <f>'10'!S161</f>
        <v>0</v>
      </c>
      <c r="T162" s="267">
        <f t="shared" ref="T162:T165" si="29">SUM(H162:S162)</f>
        <v>0</v>
      </c>
    </row>
    <row r="163" spans="1:20" s="26" customFormat="1" ht="45" customHeight="1">
      <c r="A163" s="667" t="str">
        <f t="shared" ref="A163:A167" ca="1" si="30">RIGHT(CELL("filename",A163),LEN(CELL("filename",A163))-FIND("]",CELL("filename",A163)))</f>
        <v>10（実績）</v>
      </c>
      <c r="B163" s="654" t="s">
        <v>282</v>
      </c>
      <c r="C163" s="655"/>
      <c r="D163" s="656">
        <f>'10'!D162</f>
        <v>0</v>
      </c>
      <c r="E163" s="658">
        <f>'10'!E162</f>
        <v>0</v>
      </c>
      <c r="F163" s="659"/>
      <c r="G163" s="192" t="s">
        <v>2</v>
      </c>
      <c r="H163" s="330">
        <f>'10'!H162</f>
        <v>0</v>
      </c>
      <c r="I163" s="330">
        <f>'10'!I162</f>
        <v>0</v>
      </c>
      <c r="J163" s="330">
        <f>'10'!J162</f>
        <v>0</v>
      </c>
      <c r="K163" s="330">
        <f>'10'!K162</f>
        <v>0</v>
      </c>
      <c r="L163" s="330">
        <f>'10'!L162</f>
        <v>0</v>
      </c>
      <c r="M163" s="330">
        <f>'10'!M162</f>
        <v>0</v>
      </c>
      <c r="N163" s="330">
        <f>'10'!N162</f>
        <v>0</v>
      </c>
      <c r="O163" s="330">
        <f>'10'!O162</f>
        <v>0</v>
      </c>
      <c r="P163" s="330">
        <f>'10'!P162</f>
        <v>0</v>
      </c>
      <c r="Q163" s="330">
        <f>'10'!Q162</f>
        <v>0</v>
      </c>
      <c r="R163" s="330">
        <f>'10'!R162</f>
        <v>0</v>
      </c>
      <c r="S163" s="330">
        <f>'10'!S162</f>
        <v>0</v>
      </c>
      <c r="T163" s="268">
        <f t="shared" si="29"/>
        <v>0</v>
      </c>
    </row>
    <row r="164" spans="1:20" s="26" customFormat="1" ht="45" customHeight="1" thickBot="1">
      <c r="A164" s="667" t="str">
        <f t="shared" ca="1" si="30"/>
        <v>10（実績）</v>
      </c>
      <c r="B164" s="654"/>
      <c r="C164" s="655"/>
      <c r="D164" s="657"/>
      <c r="E164" s="660"/>
      <c r="F164" s="661"/>
      <c r="G164" s="37" t="s">
        <v>180</v>
      </c>
      <c r="H164" s="314">
        <f>'10'!H163</f>
        <v>0</v>
      </c>
      <c r="I164" s="314">
        <f>'10'!I163</f>
        <v>0</v>
      </c>
      <c r="J164" s="314">
        <f>'10'!J163</f>
        <v>0</v>
      </c>
      <c r="K164" s="314">
        <f>'10'!K163</f>
        <v>0</v>
      </c>
      <c r="L164" s="314">
        <f>'10'!L163</f>
        <v>0</v>
      </c>
      <c r="M164" s="314">
        <f>'10'!M163</f>
        <v>0</v>
      </c>
      <c r="N164" s="314">
        <f>'10'!N163</f>
        <v>0</v>
      </c>
      <c r="O164" s="314">
        <f>'10'!O163</f>
        <v>0</v>
      </c>
      <c r="P164" s="314">
        <f>'10'!P163</f>
        <v>0</v>
      </c>
      <c r="Q164" s="314">
        <f>'10'!Q163</f>
        <v>0</v>
      </c>
      <c r="R164" s="314">
        <f>'10'!R163</f>
        <v>0</v>
      </c>
      <c r="S164" s="314">
        <f>'10'!S163</f>
        <v>0</v>
      </c>
      <c r="T164" s="320">
        <f t="shared" si="29"/>
        <v>0</v>
      </c>
    </row>
    <row r="165" spans="1:20" s="26" customFormat="1" ht="45" customHeight="1" thickTop="1" thickBot="1">
      <c r="A165" s="667" t="str">
        <f t="shared" ca="1" si="30"/>
        <v>10（実績）</v>
      </c>
      <c r="B165" s="662" t="s">
        <v>283</v>
      </c>
      <c r="C165" s="663"/>
      <c r="D165" s="371" t="str">
        <f>IF('10'!D164="","",'10'!D164)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10（実績）</v>
      </c>
      <c r="B166" s="549" t="s">
        <v>175</v>
      </c>
      <c r="C166" s="39" t="s">
        <v>284</v>
      </c>
      <c r="D166" s="371" t="str">
        <f>IF('10'!D165="","",'10'!D165)</f>
        <v/>
      </c>
      <c r="E166" s="664" t="str">
        <f>IF('10'!E165="","",'10'!E165)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10（実績）</v>
      </c>
      <c r="B167" s="550"/>
      <c r="C167" s="362" t="s">
        <v>285</v>
      </c>
      <c r="D167" s="371" t="str">
        <f>IF('10'!D166="","",'10'!D166)</f>
        <v/>
      </c>
      <c r="E167" s="664" t="str">
        <f>IF('10'!E166="","",'10'!E166)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'10'!D167</f>
        <v>0</v>
      </c>
      <c r="E168" s="670">
        <f>'10'!E167:F167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IF('10'!D168="","",'10'!D168)</f>
        <v/>
      </c>
      <c r="E169" s="501" t="str">
        <f>IF('10'!E168="","",'10'!E168)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IF('10'!D169="","",'10'!D169)</f>
        <v/>
      </c>
      <c r="E170" s="568" t="str">
        <f>IF('10'!E169="","",'10'!E169)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IF('10'!D170="","",'10'!D170)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TILNW4Lkt6BgdztBfE7HMNNP38C4LuU+WBUDMtD1UcHTpqp5ZZY1DJf2d0zTEktn/uXV5yWBBwq7yEW6L2n0A==" saltValue="vLRZ08NTfiyLd1KwcNA44w=="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count="7">
    <dataValidation type="custom" allowBlank="1" showInputMessage="1" showErrorMessage="1" sqref="D7:G7 K7:N7 D12:D17 E13:F14 E16:F17 H12:S14 D22 D19:E21 F19 F21" xr:uid="{00000000-0002-0000-3100-000000000000}">
      <formula1>$S$4&lt;&gt;"無"</formula1>
    </dataValidation>
    <dataValidation type="list" allowBlank="1" showInputMessage="1" showErrorMessage="1" sqref="S64 S124 S4 S94 S34 S154" xr:uid="{00000000-0002-0000-3100-000001000000}">
      <formula1>"有,無"</formula1>
    </dataValidation>
    <dataValidation type="custom" allowBlank="1" showInputMessage="1" showErrorMessage="1" sqref="D37:G37 K37:N37 H42:S44 D42:D47 E43:F44 E46:F47 D52 D49:E51 F49 F51" xr:uid="{00000000-0002-0000-3100-000002000000}">
      <formula1>$S$34&lt;&gt;"無"</formula1>
    </dataValidation>
    <dataValidation type="custom" allowBlank="1" showInputMessage="1" showErrorMessage="1" sqref="D67:G67 K67:N67 H72:S74 D72:D77 E73:F74 E76:F77 D82 D79:E81 F79 F81" xr:uid="{00000000-0002-0000-3100-000003000000}">
      <formula1>$S$64&lt;&gt;"無"</formula1>
    </dataValidation>
    <dataValidation type="custom" allowBlank="1" showInputMessage="1" showErrorMessage="1" sqref="D97:G97 K97:N97 H102:S104 D102:D107 E103:F104 E106:F107 D112 D109:E111 F109 F111" xr:uid="{00000000-0002-0000-3100-000004000000}">
      <formula1>$S$94&lt;&gt;"無"</formula1>
    </dataValidation>
    <dataValidation type="custom" allowBlank="1" showInputMessage="1" showErrorMessage="1" sqref="D127:G127 K127:N127 H132:S134 D132:D137 E133:F134 E136:F137 D142 D139:E141 F139 F141" xr:uid="{00000000-0002-0000-3100-000005000000}">
      <formula1>$S$124&lt;&gt;"無"</formula1>
    </dataValidation>
    <dataValidation type="custom" allowBlank="1" showInputMessage="1" showErrorMessage="1" sqref="D157:G157 K157:N157 H162:S164 D162:D167 E163:F164 E166:F167 D169:E172 F169 F171:F172" xr:uid="{00000000-0002-0000-31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rgb="FFFF0000"/>
  </sheetPr>
  <dimension ref="A1:AM191"/>
  <sheetViews>
    <sheetView view="pageBreakPreview" topLeftCell="E171"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'11'!J2</f>
        <v>61</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'11'!D7</f>
        <v>0</v>
      </c>
      <c r="E7" s="682"/>
      <c r="F7" s="682"/>
      <c r="G7" s="682"/>
      <c r="H7" s="329"/>
      <c r="I7" s="129"/>
      <c r="J7" s="315" t="s">
        <v>222</v>
      </c>
      <c r="K7" s="681">
        <f>'11'!K7:N7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11（実績）</v>
      </c>
      <c r="B12" s="533" t="s">
        <v>281</v>
      </c>
      <c r="C12" s="534"/>
      <c r="D12" s="370">
        <f>'11'!D11</f>
        <v>0</v>
      </c>
      <c r="E12" s="535"/>
      <c r="F12" s="536"/>
      <c r="G12" s="48" t="s">
        <v>1</v>
      </c>
      <c r="H12" s="313">
        <f>'11'!H11</f>
        <v>0</v>
      </c>
      <c r="I12" s="313">
        <f>'11'!I11</f>
        <v>0</v>
      </c>
      <c r="J12" s="313">
        <f>'11'!J11</f>
        <v>0</v>
      </c>
      <c r="K12" s="313">
        <f>'11'!K11</f>
        <v>0</v>
      </c>
      <c r="L12" s="313">
        <f>'11'!L11</f>
        <v>0</v>
      </c>
      <c r="M12" s="313">
        <f>'11'!M11</f>
        <v>0</v>
      </c>
      <c r="N12" s="313">
        <f>'11'!N11</f>
        <v>0</v>
      </c>
      <c r="O12" s="313">
        <f>'11'!O11</f>
        <v>0</v>
      </c>
      <c r="P12" s="313">
        <f>'11'!P11</f>
        <v>0</v>
      </c>
      <c r="Q12" s="313">
        <f>'11'!Q11</f>
        <v>0</v>
      </c>
      <c r="R12" s="313">
        <f>'11'!R11</f>
        <v>0</v>
      </c>
      <c r="S12" s="331">
        <f>'11'!S11</f>
        <v>0</v>
      </c>
      <c r="T12" s="267">
        <f t="shared" ref="T12:T17" si="0">SUM(H12:S12)</f>
        <v>0</v>
      </c>
    </row>
    <row r="13" spans="1:39" s="26" customFormat="1" ht="45" customHeight="1">
      <c r="A13" s="667" t="str">
        <f t="shared" ref="A13:A17" ca="1" si="1">RIGHT(CELL("filename",A13),LEN(CELL("filename",A13))-FIND("]",CELL("filename",A13)))</f>
        <v>11（実績）</v>
      </c>
      <c r="B13" s="654" t="s">
        <v>282</v>
      </c>
      <c r="C13" s="655"/>
      <c r="D13" s="656">
        <f>'11'!D12</f>
        <v>0</v>
      </c>
      <c r="E13" s="658">
        <f>'11'!E12</f>
        <v>0</v>
      </c>
      <c r="F13" s="659"/>
      <c r="G13" s="192" t="s">
        <v>2</v>
      </c>
      <c r="H13" s="330">
        <f>'11'!H12</f>
        <v>0</v>
      </c>
      <c r="I13" s="330">
        <f>'11'!I12</f>
        <v>0</v>
      </c>
      <c r="J13" s="330">
        <f>'11'!J12</f>
        <v>0</v>
      </c>
      <c r="K13" s="330">
        <f>'11'!K12</f>
        <v>0</v>
      </c>
      <c r="L13" s="330">
        <f>'11'!L12</f>
        <v>0</v>
      </c>
      <c r="M13" s="330">
        <f>'11'!M12</f>
        <v>0</v>
      </c>
      <c r="N13" s="330">
        <f>'11'!N12</f>
        <v>0</v>
      </c>
      <c r="O13" s="330">
        <f>'11'!O12</f>
        <v>0</v>
      </c>
      <c r="P13" s="330">
        <f>'11'!P12</f>
        <v>0</v>
      </c>
      <c r="Q13" s="330">
        <f>'11'!Q12</f>
        <v>0</v>
      </c>
      <c r="R13" s="330">
        <f>'11'!R12</f>
        <v>0</v>
      </c>
      <c r="S13" s="330">
        <f>'11'!S12</f>
        <v>0</v>
      </c>
      <c r="T13" s="268">
        <f t="shared" si="0"/>
        <v>0</v>
      </c>
    </row>
    <row r="14" spans="1:39" s="26" customFormat="1" ht="45" customHeight="1" thickBot="1">
      <c r="A14" s="667" t="str">
        <f t="shared" ca="1" si="1"/>
        <v>11（実績）</v>
      </c>
      <c r="B14" s="654"/>
      <c r="C14" s="655"/>
      <c r="D14" s="657"/>
      <c r="E14" s="660"/>
      <c r="F14" s="661"/>
      <c r="G14" s="37" t="s">
        <v>180</v>
      </c>
      <c r="H14" s="314">
        <f>'11'!H13</f>
        <v>0</v>
      </c>
      <c r="I14" s="314">
        <f>'11'!I13</f>
        <v>0</v>
      </c>
      <c r="J14" s="314">
        <f>'11'!J13</f>
        <v>0</v>
      </c>
      <c r="K14" s="314">
        <f>'11'!K13</f>
        <v>0</v>
      </c>
      <c r="L14" s="314">
        <f>'11'!L13</f>
        <v>0</v>
      </c>
      <c r="M14" s="314">
        <f>'11'!M13</f>
        <v>0</v>
      </c>
      <c r="N14" s="314">
        <f>'11'!N13</f>
        <v>0</v>
      </c>
      <c r="O14" s="314">
        <f>'11'!O13</f>
        <v>0</v>
      </c>
      <c r="P14" s="314">
        <f>'11'!P13</f>
        <v>0</v>
      </c>
      <c r="Q14" s="314">
        <f>'11'!Q13</f>
        <v>0</v>
      </c>
      <c r="R14" s="314">
        <f>'11'!R13</f>
        <v>0</v>
      </c>
      <c r="S14" s="314">
        <f>'11'!S13</f>
        <v>0</v>
      </c>
      <c r="T14" s="320">
        <f t="shared" si="0"/>
        <v>0</v>
      </c>
    </row>
    <row r="15" spans="1:39" s="26" customFormat="1" ht="45" customHeight="1" thickTop="1" thickBot="1">
      <c r="A15" s="667" t="str">
        <f t="shared" ca="1" si="1"/>
        <v>11（実績）</v>
      </c>
      <c r="B15" s="662" t="s">
        <v>283</v>
      </c>
      <c r="C15" s="663"/>
      <c r="D15" s="371" t="str">
        <f>IF('11'!D14="","",'11'!D14)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11（実績）</v>
      </c>
      <c r="B16" s="549" t="s">
        <v>175</v>
      </c>
      <c r="C16" s="39" t="s">
        <v>284</v>
      </c>
      <c r="D16" s="371" t="str">
        <f>IF('11'!D15="","",'11'!D15)</f>
        <v/>
      </c>
      <c r="E16" s="664" t="str">
        <f>IF('11'!E15="","",'11'!E15)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11（実績）</v>
      </c>
      <c r="B17" s="550"/>
      <c r="C17" s="362" t="s">
        <v>285</v>
      </c>
      <c r="D17" s="371" t="str">
        <f>IF('11'!D16="","",'11'!D16)</f>
        <v/>
      </c>
      <c r="E17" s="664" t="str">
        <f>IF('11'!E16="","",'11'!E16)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'11'!D17</f>
        <v>0</v>
      </c>
      <c r="E18" s="670">
        <f>'11'!E17:F17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IF('11'!D18="","",'11'!D18)</f>
        <v/>
      </c>
      <c r="E19" s="501" t="str">
        <f>IF('11'!E18="","",'11'!E18)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IF('11'!D19="","",'11'!D19)</f>
        <v/>
      </c>
      <c r="E20" s="568" t="str">
        <f>IF('11'!E19="","",'11'!E19)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IF('11'!D20="","",'11'!D20)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'11'!J32</f>
        <v>62</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'11'!D37</f>
        <v>0</v>
      </c>
      <c r="E37" s="682"/>
      <c r="F37" s="682"/>
      <c r="G37" s="682"/>
      <c r="H37" s="329"/>
      <c r="I37" s="129"/>
      <c r="J37" s="315" t="s">
        <v>222</v>
      </c>
      <c r="K37" s="681">
        <f>'11'!K37:N37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11（実績）</v>
      </c>
      <c r="B42" s="533" t="s">
        <v>281</v>
      </c>
      <c r="C42" s="534"/>
      <c r="D42" s="370">
        <f>'11'!D41</f>
        <v>0</v>
      </c>
      <c r="E42" s="535"/>
      <c r="F42" s="536"/>
      <c r="G42" s="48" t="s">
        <v>1</v>
      </c>
      <c r="H42" s="313">
        <f>'11'!H41</f>
        <v>0</v>
      </c>
      <c r="I42" s="313">
        <f>'11'!I41</f>
        <v>0</v>
      </c>
      <c r="J42" s="313">
        <f>'11'!J41</f>
        <v>0</v>
      </c>
      <c r="K42" s="313">
        <f>'11'!K41</f>
        <v>0</v>
      </c>
      <c r="L42" s="313">
        <f>'11'!L41</f>
        <v>0</v>
      </c>
      <c r="M42" s="313">
        <f>'11'!M41</f>
        <v>0</v>
      </c>
      <c r="N42" s="313">
        <f>'11'!N41</f>
        <v>0</v>
      </c>
      <c r="O42" s="313">
        <f>'11'!O41</f>
        <v>0</v>
      </c>
      <c r="P42" s="313">
        <f>'11'!P41</f>
        <v>0</v>
      </c>
      <c r="Q42" s="313">
        <f>'11'!Q41</f>
        <v>0</v>
      </c>
      <c r="R42" s="313">
        <f>'11'!R41</f>
        <v>0</v>
      </c>
      <c r="S42" s="331">
        <f>'11'!S41</f>
        <v>0</v>
      </c>
      <c r="T42" s="267">
        <f t="shared" ref="T42:T45" si="5">SUM(H42:S42)</f>
        <v>0</v>
      </c>
    </row>
    <row r="43" spans="1:39" s="26" customFormat="1" ht="45" customHeight="1">
      <c r="A43" s="667" t="str">
        <f t="shared" ref="A43:A47" ca="1" si="6">RIGHT(CELL("filename",A43),LEN(CELL("filename",A43))-FIND("]",CELL("filename",A43)))</f>
        <v>11（実績）</v>
      </c>
      <c r="B43" s="654" t="s">
        <v>282</v>
      </c>
      <c r="C43" s="655"/>
      <c r="D43" s="656">
        <f>'11'!D42</f>
        <v>0</v>
      </c>
      <c r="E43" s="658">
        <f>'11'!E42</f>
        <v>0</v>
      </c>
      <c r="F43" s="659"/>
      <c r="G43" s="192" t="s">
        <v>2</v>
      </c>
      <c r="H43" s="330">
        <f>'11'!H42</f>
        <v>0</v>
      </c>
      <c r="I43" s="330">
        <f>'11'!I42</f>
        <v>0</v>
      </c>
      <c r="J43" s="330">
        <f>'11'!J42</f>
        <v>0</v>
      </c>
      <c r="K43" s="330">
        <f>'11'!K42</f>
        <v>0</v>
      </c>
      <c r="L43" s="330">
        <f>'11'!L42</f>
        <v>0</v>
      </c>
      <c r="M43" s="330">
        <f>'11'!M42</f>
        <v>0</v>
      </c>
      <c r="N43" s="330">
        <f>'11'!N42</f>
        <v>0</v>
      </c>
      <c r="O43" s="330">
        <f>'11'!O42</f>
        <v>0</v>
      </c>
      <c r="P43" s="330">
        <f>'11'!P42</f>
        <v>0</v>
      </c>
      <c r="Q43" s="330">
        <f>'11'!Q42</f>
        <v>0</v>
      </c>
      <c r="R43" s="330">
        <f>'11'!R42</f>
        <v>0</v>
      </c>
      <c r="S43" s="330">
        <f>'11'!S42</f>
        <v>0</v>
      </c>
      <c r="T43" s="268">
        <f t="shared" si="5"/>
        <v>0</v>
      </c>
    </row>
    <row r="44" spans="1:39" s="26" customFormat="1" ht="45" customHeight="1" thickBot="1">
      <c r="A44" s="667" t="str">
        <f t="shared" ca="1" si="6"/>
        <v>11（実績）</v>
      </c>
      <c r="B44" s="654"/>
      <c r="C44" s="655"/>
      <c r="D44" s="657"/>
      <c r="E44" s="660"/>
      <c r="F44" s="661"/>
      <c r="G44" s="37" t="s">
        <v>180</v>
      </c>
      <c r="H44" s="314">
        <f>'11'!H43</f>
        <v>0</v>
      </c>
      <c r="I44" s="314">
        <f>'11'!I43</f>
        <v>0</v>
      </c>
      <c r="J44" s="314">
        <f>'11'!J43</f>
        <v>0</v>
      </c>
      <c r="K44" s="314">
        <f>'11'!K43</f>
        <v>0</v>
      </c>
      <c r="L44" s="314">
        <f>'11'!L43</f>
        <v>0</v>
      </c>
      <c r="M44" s="314">
        <f>'11'!M43</f>
        <v>0</v>
      </c>
      <c r="N44" s="314">
        <f>'11'!N43</f>
        <v>0</v>
      </c>
      <c r="O44" s="314">
        <f>'11'!O43</f>
        <v>0</v>
      </c>
      <c r="P44" s="314">
        <f>'11'!P43</f>
        <v>0</v>
      </c>
      <c r="Q44" s="314">
        <f>'11'!Q43</f>
        <v>0</v>
      </c>
      <c r="R44" s="314">
        <f>'11'!R43</f>
        <v>0</v>
      </c>
      <c r="S44" s="314">
        <f>'11'!S43</f>
        <v>0</v>
      </c>
      <c r="T44" s="320">
        <f t="shared" si="5"/>
        <v>0</v>
      </c>
    </row>
    <row r="45" spans="1:39" s="26" customFormat="1" ht="45" customHeight="1" thickTop="1" thickBot="1">
      <c r="A45" s="667" t="str">
        <f t="shared" ca="1" si="6"/>
        <v>11（実績）</v>
      </c>
      <c r="B45" s="662" t="s">
        <v>283</v>
      </c>
      <c r="C45" s="663"/>
      <c r="D45" s="371" t="str">
        <f>IF('11'!D44="","",'11'!D44)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11（実績）</v>
      </c>
      <c r="B46" s="549" t="s">
        <v>175</v>
      </c>
      <c r="C46" s="39" t="s">
        <v>284</v>
      </c>
      <c r="D46" s="371" t="str">
        <f>IF('11'!D45="","",'11'!D45)</f>
        <v/>
      </c>
      <c r="E46" s="664" t="str">
        <f>IF('11'!E45="","",'11'!E45)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11（実績）</v>
      </c>
      <c r="B47" s="550"/>
      <c r="C47" s="362" t="s">
        <v>285</v>
      </c>
      <c r="D47" s="371" t="str">
        <f>IF('11'!D46="","",'11'!D46)</f>
        <v/>
      </c>
      <c r="E47" s="664" t="str">
        <f>IF('11'!E46="","",'11'!E46)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'11'!D47</f>
        <v>0</v>
      </c>
      <c r="E48" s="670">
        <f>'11'!E47:F47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IF('11'!D48="","",'11'!D48)</f>
        <v/>
      </c>
      <c r="E49" s="501" t="str">
        <f>IF('11'!E48="","",'11'!E48)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IF('11'!D49="","",'11'!D49)</f>
        <v/>
      </c>
      <c r="E50" s="568" t="str">
        <f>IF('11'!E49="","",'11'!E49)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IF('11'!D50="","",'11'!D50)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'11'!J62</f>
        <v>63</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'11'!D67</f>
        <v>0</v>
      </c>
      <c r="E67" s="682"/>
      <c r="F67" s="682"/>
      <c r="G67" s="682"/>
      <c r="H67" s="329"/>
      <c r="I67" s="129"/>
      <c r="J67" s="315" t="s">
        <v>222</v>
      </c>
      <c r="K67" s="681">
        <f>'11'!K67:N67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11（実績）</v>
      </c>
      <c r="B72" s="533" t="s">
        <v>281</v>
      </c>
      <c r="C72" s="534"/>
      <c r="D72" s="370">
        <f>'11'!D71</f>
        <v>0</v>
      </c>
      <c r="E72" s="535"/>
      <c r="F72" s="536"/>
      <c r="G72" s="48" t="s">
        <v>1</v>
      </c>
      <c r="H72" s="313">
        <f>'11'!H71</f>
        <v>0</v>
      </c>
      <c r="I72" s="313">
        <f>'11'!I71</f>
        <v>0</v>
      </c>
      <c r="J72" s="313">
        <f>'11'!J71</f>
        <v>0</v>
      </c>
      <c r="K72" s="313">
        <f>'11'!K71</f>
        <v>0</v>
      </c>
      <c r="L72" s="313">
        <f>'11'!L71</f>
        <v>0</v>
      </c>
      <c r="M72" s="313">
        <f>'11'!M71</f>
        <v>0</v>
      </c>
      <c r="N72" s="313">
        <f>'11'!N71</f>
        <v>0</v>
      </c>
      <c r="O72" s="313">
        <f>'11'!O71</f>
        <v>0</v>
      </c>
      <c r="P72" s="313">
        <f>'11'!P71</f>
        <v>0</v>
      </c>
      <c r="Q72" s="313">
        <f>'11'!Q71</f>
        <v>0</v>
      </c>
      <c r="R72" s="313">
        <f>'11'!R71</f>
        <v>0</v>
      </c>
      <c r="S72" s="331">
        <f>'11'!S71</f>
        <v>0</v>
      </c>
      <c r="T72" s="267">
        <f t="shared" ref="T72:T75" si="11">SUM(H72:S72)</f>
        <v>0</v>
      </c>
    </row>
    <row r="73" spans="1:39" s="26" customFormat="1" ht="45" customHeight="1">
      <c r="A73" s="667" t="str">
        <f t="shared" ref="A73:A77" ca="1" si="12">RIGHT(CELL("filename",A73),LEN(CELL("filename",A73))-FIND("]",CELL("filename",A73)))</f>
        <v>11（実績）</v>
      </c>
      <c r="B73" s="654" t="s">
        <v>282</v>
      </c>
      <c r="C73" s="655"/>
      <c r="D73" s="656">
        <f>'11'!D72</f>
        <v>0</v>
      </c>
      <c r="E73" s="658">
        <f>'11'!E72</f>
        <v>0</v>
      </c>
      <c r="F73" s="659"/>
      <c r="G73" s="192" t="s">
        <v>2</v>
      </c>
      <c r="H73" s="330">
        <f>'11'!H72</f>
        <v>0</v>
      </c>
      <c r="I73" s="330">
        <f>'11'!I72</f>
        <v>0</v>
      </c>
      <c r="J73" s="330">
        <f>'11'!J72</f>
        <v>0</v>
      </c>
      <c r="K73" s="330">
        <f>'11'!K72</f>
        <v>0</v>
      </c>
      <c r="L73" s="330">
        <f>'11'!L72</f>
        <v>0</v>
      </c>
      <c r="M73" s="330">
        <f>'11'!M72</f>
        <v>0</v>
      </c>
      <c r="N73" s="330">
        <f>'11'!N72</f>
        <v>0</v>
      </c>
      <c r="O73" s="330">
        <f>'11'!O72</f>
        <v>0</v>
      </c>
      <c r="P73" s="330">
        <f>'11'!P72</f>
        <v>0</v>
      </c>
      <c r="Q73" s="330">
        <f>'11'!Q72</f>
        <v>0</v>
      </c>
      <c r="R73" s="330">
        <f>'11'!R72</f>
        <v>0</v>
      </c>
      <c r="S73" s="330">
        <f>'11'!S72</f>
        <v>0</v>
      </c>
      <c r="T73" s="268">
        <f t="shared" si="11"/>
        <v>0</v>
      </c>
    </row>
    <row r="74" spans="1:39" s="26" customFormat="1" ht="45" customHeight="1" thickBot="1">
      <c r="A74" s="667" t="str">
        <f t="shared" ca="1" si="12"/>
        <v>11（実績）</v>
      </c>
      <c r="B74" s="654"/>
      <c r="C74" s="655"/>
      <c r="D74" s="657"/>
      <c r="E74" s="660"/>
      <c r="F74" s="661"/>
      <c r="G74" s="37" t="s">
        <v>180</v>
      </c>
      <c r="H74" s="314">
        <f>'11'!H73</f>
        <v>0</v>
      </c>
      <c r="I74" s="314">
        <f>'11'!I73</f>
        <v>0</v>
      </c>
      <c r="J74" s="314">
        <f>'11'!J73</f>
        <v>0</v>
      </c>
      <c r="K74" s="314">
        <f>'11'!K73</f>
        <v>0</v>
      </c>
      <c r="L74" s="314">
        <f>'11'!L73</f>
        <v>0</v>
      </c>
      <c r="M74" s="314">
        <f>'11'!M73</f>
        <v>0</v>
      </c>
      <c r="N74" s="314">
        <f>'11'!N73</f>
        <v>0</v>
      </c>
      <c r="O74" s="314">
        <f>'11'!O73</f>
        <v>0</v>
      </c>
      <c r="P74" s="314">
        <f>'11'!P73</f>
        <v>0</v>
      </c>
      <c r="Q74" s="314">
        <f>'11'!Q73</f>
        <v>0</v>
      </c>
      <c r="R74" s="314">
        <f>'11'!R73</f>
        <v>0</v>
      </c>
      <c r="S74" s="314">
        <f>'11'!S73</f>
        <v>0</v>
      </c>
      <c r="T74" s="320">
        <f t="shared" si="11"/>
        <v>0</v>
      </c>
    </row>
    <row r="75" spans="1:39" s="26" customFormat="1" ht="45" customHeight="1" thickTop="1" thickBot="1">
      <c r="A75" s="667" t="str">
        <f t="shared" ca="1" si="12"/>
        <v>11（実績）</v>
      </c>
      <c r="B75" s="662" t="s">
        <v>283</v>
      </c>
      <c r="C75" s="663"/>
      <c r="D75" s="371" t="str">
        <f>IF('11'!D74="","",'11'!D74)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11（実績）</v>
      </c>
      <c r="B76" s="549" t="s">
        <v>175</v>
      </c>
      <c r="C76" s="39" t="s">
        <v>284</v>
      </c>
      <c r="D76" s="371" t="str">
        <f>IF('11'!D75="","",'11'!D75)</f>
        <v/>
      </c>
      <c r="E76" s="664" t="str">
        <f>IF('11'!E75="","",'11'!E75)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11（実績）</v>
      </c>
      <c r="B77" s="550"/>
      <c r="C77" s="362" t="s">
        <v>285</v>
      </c>
      <c r="D77" s="371" t="str">
        <f>IF('11'!D76="","",'11'!D76)</f>
        <v/>
      </c>
      <c r="E77" s="664" t="str">
        <f>IF('11'!E76="","",'11'!E76)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'11'!D77</f>
        <v>0</v>
      </c>
      <c r="E78" s="670">
        <f>'11'!E77:F77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IF('11'!D78="","",'11'!D78)</f>
        <v/>
      </c>
      <c r="E79" s="501" t="str">
        <f>IF('11'!E78="","",'11'!E78)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IF('11'!D79="","",'11'!D79)</f>
        <v/>
      </c>
      <c r="E80" s="568" t="str">
        <f>IF('11'!E79="","",'11'!E79)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IF('11'!D80="","",'11'!D80)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'11'!J92</f>
        <v>64</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'11'!D97</f>
        <v>0</v>
      </c>
      <c r="E97" s="682"/>
      <c r="F97" s="682"/>
      <c r="G97" s="682"/>
      <c r="H97" s="329"/>
      <c r="I97" s="129"/>
      <c r="J97" s="315" t="s">
        <v>222</v>
      </c>
      <c r="K97" s="681">
        <f>'11'!K97:N97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11（実績）</v>
      </c>
      <c r="B102" s="533" t="s">
        <v>281</v>
      </c>
      <c r="C102" s="534"/>
      <c r="D102" s="370">
        <f>'11'!D101</f>
        <v>0</v>
      </c>
      <c r="E102" s="535"/>
      <c r="F102" s="536"/>
      <c r="G102" s="48" t="s">
        <v>1</v>
      </c>
      <c r="H102" s="313">
        <f>'11'!H101</f>
        <v>0</v>
      </c>
      <c r="I102" s="313">
        <f>'11'!I101</f>
        <v>0</v>
      </c>
      <c r="J102" s="313">
        <f>'11'!J101</f>
        <v>0</v>
      </c>
      <c r="K102" s="313">
        <f>'11'!K101</f>
        <v>0</v>
      </c>
      <c r="L102" s="313">
        <f>'11'!L101</f>
        <v>0</v>
      </c>
      <c r="M102" s="313">
        <f>'11'!M101</f>
        <v>0</v>
      </c>
      <c r="N102" s="313">
        <f>'11'!N101</f>
        <v>0</v>
      </c>
      <c r="O102" s="313">
        <f>'11'!O101</f>
        <v>0</v>
      </c>
      <c r="P102" s="313">
        <f>'11'!P101</f>
        <v>0</v>
      </c>
      <c r="Q102" s="313">
        <f>'11'!Q101</f>
        <v>0</v>
      </c>
      <c r="R102" s="313">
        <f>'11'!R101</f>
        <v>0</v>
      </c>
      <c r="S102" s="331">
        <f>'11'!S101</f>
        <v>0</v>
      </c>
      <c r="T102" s="267">
        <f t="shared" ref="T102:T105" si="17">SUM(H102:S102)</f>
        <v>0</v>
      </c>
    </row>
    <row r="103" spans="1:20" s="26" customFormat="1" ht="45" customHeight="1">
      <c r="A103" s="667" t="str">
        <f t="shared" ref="A103:A107" ca="1" si="18">RIGHT(CELL("filename",A103),LEN(CELL("filename",A103))-FIND("]",CELL("filename",A103)))</f>
        <v>11（実績）</v>
      </c>
      <c r="B103" s="654" t="s">
        <v>282</v>
      </c>
      <c r="C103" s="655"/>
      <c r="D103" s="656">
        <f>'11'!D102</f>
        <v>0</v>
      </c>
      <c r="E103" s="658">
        <f>'11'!E102</f>
        <v>0</v>
      </c>
      <c r="F103" s="659"/>
      <c r="G103" s="192" t="s">
        <v>2</v>
      </c>
      <c r="H103" s="330">
        <f>'11'!H102</f>
        <v>0</v>
      </c>
      <c r="I103" s="330">
        <f>'11'!I102</f>
        <v>0</v>
      </c>
      <c r="J103" s="330">
        <f>'11'!J102</f>
        <v>0</v>
      </c>
      <c r="K103" s="330">
        <f>'11'!K102</f>
        <v>0</v>
      </c>
      <c r="L103" s="330">
        <f>'11'!L102</f>
        <v>0</v>
      </c>
      <c r="M103" s="330">
        <f>'11'!M102</f>
        <v>0</v>
      </c>
      <c r="N103" s="330">
        <f>'11'!N102</f>
        <v>0</v>
      </c>
      <c r="O103" s="330">
        <f>'11'!O102</f>
        <v>0</v>
      </c>
      <c r="P103" s="330">
        <f>'11'!P102</f>
        <v>0</v>
      </c>
      <c r="Q103" s="330">
        <f>'11'!Q102</f>
        <v>0</v>
      </c>
      <c r="R103" s="330">
        <f>'11'!R102</f>
        <v>0</v>
      </c>
      <c r="S103" s="330">
        <f>'11'!S102</f>
        <v>0</v>
      </c>
      <c r="T103" s="268">
        <f t="shared" si="17"/>
        <v>0</v>
      </c>
    </row>
    <row r="104" spans="1:20" s="26" customFormat="1" ht="45" customHeight="1" thickBot="1">
      <c r="A104" s="667" t="str">
        <f t="shared" ca="1" si="18"/>
        <v>11（実績）</v>
      </c>
      <c r="B104" s="654"/>
      <c r="C104" s="655"/>
      <c r="D104" s="657"/>
      <c r="E104" s="660"/>
      <c r="F104" s="661"/>
      <c r="G104" s="37" t="s">
        <v>180</v>
      </c>
      <c r="H104" s="314">
        <f>'11'!H103</f>
        <v>0</v>
      </c>
      <c r="I104" s="314">
        <f>'11'!I103</f>
        <v>0</v>
      </c>
      <c r="J104" s="314">
        <f>'11'!J103</f>
        <v>0</v>
      </c>
      <c r="K104" s="314">
        <f>'11'!K103</f>
        <v>0</v>
      </c>
      <c r="L104" s="314">
        <f>'11'!L103</f>
        <v>0</v>
      </c>
      <c r="M104" s="314">
        <f>'11'!M103</f>
        <v>0</v>
      </c>
      <c r="N104" s="314">
        <f>'11'!N103</f>
        <v>0</v>
      </c>
      <c r="O104" s="314">
        <f>'11'!O103</f>
        <v>0</v>
      </c>
      <c r="P104" s="314">
        <f>'11'!P103</f>
        <v>0</v>
      </c>
      <c r="Q104" s="314">
        <f>'11'!Q103</f>
        <v>0</v>
      </c>
      <c r="R104" s="314">
        <f>'11'!R103</f>
        <v>0</v>
      </c>
      <c r="S104" s="314">
        <f>'11'!S103</f>
        <v>0</v>
      </c>
      <c r="T104" s="320">
        <f t="shared" si="17"/>
        <v>0</v>
      </c>
    </row>
    <row r="105" spans="1:20" s="26" customFormat="1" ht="45" customHeight="1" thickTop="1" thickBot="1">
      <c r="A105" s="667" t="str">
        <f t="shared" ca="1" si="18"/>
        <v>11（実績）</v>
      </c>
      <c r="B105" s="662" t="s">
        <v>283</v>
      </c>
      <c r="C105" s="663"/>
      <c r="D105" s="371" t="str">
        <f>IF('11'!D104="","",'11'!D104)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11（実績）</v>
      </c>
      <c r="B106" s="549" t="s">
        <v>175</v>
      </c>
      <c r="C106" s="39" t="s">
        <v>284</v>
      </c>
      <c r="D106" s="371" t="str">
        <f>IF('11'!D105="","",'11'!D105)</f>
        <v/>
      </c>
      <c r="E106" s="664" t="str">
        <f>IF('11'!E105="","",'11'!E105)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11（実績）</v>
      </c>
      <c r="B107" s="550"/>
      <c r="C107" s="362" t="s">
        <v>285</v>
      </c>
      <c r="D107" s="371" t="str">
        <f>IF('11'!D106="","",'11'!D106)</f>
        <v/>
      </c>
      <c r="E107" s="664" t="str">
        <f>IF('11'!E106="","",'11'!E106)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'11'!D107</f>
        <v>0</v>
      </c>
      <c r="E108" s="670">
        <f>'11'!E107:F107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IF('11'!D108="","",'11'!D108)</f>
        <v/>
      </c>
      <c r="E109" s="501" t="str">
        <f>IF('11'!E108="","",'11'!E108)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IF('11'!D109="","",'11'!D109)</f>
        <v/>
      </c>
      <c r="E110" s="568" t="str">
        <f>IF('11'!E109="","",'11'!E109)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IF('11'!D110="","",'11'!D110)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'11'!J122</f>
        <v>65</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'11'!D127</f>
        <v>0</v>
      </c>
      <c r="E127" s="682"/>
      <c r="F127" s="682"/>
      <c r="G127" s="682"/>
      <c r="H127" s="329"/>
      <c r="I127" s="129"/>
      <c r="J127" s="315" t="s">
        <v>222</v>
      </c>
      <c r="K127" s="681">
        <f>'11'!K127:N127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11（実績）</v>
      </c>
      <c r="B132" s="533" t="s">
        <v>281</v>
      </c>
      <c r="C132" s="534"/>
      <c r="D132" s="370">
        <f>'11'!D131</f>
        <v>0</v>
      </c>
      <c r="E132" s="535"/>
      <c r="F132" s="536"/>
      <c r="G132" s="48" t="s">
        <v>1</v>
      </c>
      <c r="H132" s="313">
        <f>'11'!H131</f>
        <v>0</v>
      </c>
      <c r="I132" s="313">
        <f>'11'!I131</f>
        <v>0</v>
      </c>
      <c r="J132" s="313">
        <f>'11'!J131</f>
        <v>0</v>
      </c>
      <c r="K132" s="313">
        <f>'11'!K131</f>
        <v>0</v>
      </c>
      <c r="L132" s="313">
        <f>'11'!L131</f>
        <v>0</v>
      </c>
      <c r="M132" s="313">
        <f>'11'!M131</f>
        <v>0</v>
      </c>
      <c r="N132" s="313">
        <f>'11'!N131</f>
        <v>0</v>
      </c>
      <c r="O132" s="313">
        <f>'11'!O131</f>
        <v>0</v>
      </c>
      <c r="P132" s="313">
        <f>'11'!P131</f>
        <v>0</v>
      </c>
      <c r="Q132" s="313">
        <f>'11'!Q131</f>
        <v>0</v>
      </c>
      <c r="R132" s="313">
        <f>'11'!R131</f>
        <v>0</v>
      </c>
      <c r="S132" s="331">
        <f>'11'!S131</f>
        <v>0</v>
      </c>
      <c r="T132" s="267">
        <f t="shared" ref="T132:T135" si="23">SUM(H132:S132)</f>
        <v>0</v>
      </c>
    </row>
    <row r="133" spans="1:20" s="26" customFormat="1" ht="45" customHeight="1">
      <c r="A133" s="667" t="str">
        <f t="shared" ref="A133:A137" ca="1" si="24">RIGHT(CELL("filename",A133),LEN(CELL("filename",A133))-FIND("]",CELL("filename",A133)))</f>
        <v>11（実績）</v>
      </c>
      <c r="B133" s="654" t="s">
        <v>282</v>
      </c>
      <c r="C133" s="655"/>
      <c r="D133" s="656">
        <f>'11'!D132</f>
        <v>0</v>
      </c>
      <c r="E133" s="658">
        <f>'11'!E132</f>
        <v>0</v>
      </c>
      <c r="F133" s="659"/>
      <c r="G133" s="192" t="s">
        <v>2</v>
      </c>
      <c r="H133" s="330">
        <f>'11'!H132</f>
        <v>0</v>
      </c>
      <c r="I133" s="330">
        <f>'11'!I132</f>
        <v>0</v>
      </c>
      <c r="J133" s="330">
        <f>'11'!J132</f>
        <v>0</v>
      </c>
      <c r="K133" s="330">
        <f>'11'!K132</f>
        <v>0</v>
      </c>
      <c r="L133" s="330">
        <f>'11'!L132</f>
        <v>0</v>
      </c>
      <c r="M133" s="330">
        <f>'11'!M132</f>
        <v>0</v>
      </c>
      <c r="N133" s="330">
        <f>'11'!N132</f>
        <v>0</v>
      </c>
      <c r="O133" s="330">
        <f>'11'!O132</f>
        <v>0</v>
      </c>
      <c r="P133" s="330">
        <f>'11'!P132</f>
        <v>0</v>
      </c>
      <c r="Q133" s="330">
        <f>'11'!Q132</f>
        <v>0</v>
      </c>
      <c r="R133" s="330">
        <f>'11'!R132</f>
        <v>0</v>
      </c>
      <c r="S133" s="330">
        <f>'11'!S132</f>
        <v>0</v>
      </c>
      <c r="T133" s="268">
        <f t="shared" si="23"/>
        <v>0</v>
      </c>
    </row>
    <row r="134" spans="1:20" s="26" customFormat="1" ht="45" customHeight="1" thickBot="1">
      <c r="A134" s="667" t="str">
        <f t="shared" ca="1" si="24"/>
        <v>11（実績）</v>
      </c>
      <c r="B134" s="654"/>
      <c r="C134" s="655"/>
      <c r="D134" s="657"/>
      <c r="E134" s="660"/>
      <c r="F134" s="661"/>
      <c r="G134" s="37" t="s">
        <v>180</v>
      </c>
      <c r="H134" s="314">
        <f>'11'!H133</f>
        <v>0</v>
      </c>
      <c r="I134" s="314">
        <f>'11'!I133</f>
        <v>0</v>
      </c>
      <c r="J134" s="314">
        <f>'11'!J133</f>
        <v>0</v>
      </c>
      <c r="K134" s="314">
        <f>'11'!K133</f>
        <v>0</v>
      </c>
      <c r="L134" s="314">
        <f>'11'!L133</f>
        <v>0</v>
      </c>
      <c r="M134" s="314">
        <f>'11'!M133</f>
        <v>0</v>
      </c>
      <c r="N134" s="314">
        <f>'11'!N133</f>
        <v>0</v>
      </c>
      <c r="O134" s="314">
        <f>'11'!O133</f>
        <v>0</v>
      </c>
      <c r="P134" s="314">
        <f>'11'!P133</f>
        <v>0</v>
      </c>
      <c r="Q134" s="314">
        <f>'11'!Q133</f>
        <v>0</v>
      </c>
      <c r="R134" s="314">
        <f>'11'!R133</f>
        <v>0</v>
      </c>
      <c r="S134" s="314">
        <f>'11'!S133</f>
        <v>0</v>
      </c>
      <c r="T134" s="320">
        <f t="shared" si="23"/>
        <v>0</v>
      </c>
    </row>
    <row r="135" spans="1:20" s="26" customFormat="1" ht="45" customHeight="1" thickTop="1" thickBot="1">
      <c r="A135" s="667" t="str">
        <f t="shared" ca="1" si="24"/>
        <v>11（実績）</v>
      </c>
      <c r="B135" s="662" t="s">
        <v>283</v>
      </c>
      <c r="C135" s="663"/>
      <c r="D135" s="371" t="str">
        <f>IF('11'!D134="","",'11'!D134)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11（実績）</v>
      </c>
      <c r="B136" s="549" t="s">
        <v>175</v>
      </c>
      <c r="C136" s="39" t="s">
        <v>284</v>
      </c>
      <c r="D136" s="371" t="str">
        <f>IF('11'!D135="","",'11'!D135)</f>
        <v/>
      </c>
      <c r="E136" s="664" t="str">
        <f>IF('11'!E135="","",'11'!E135)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11（実績）</v>
      </c>
      <c r="B137" s="550"/>
      <c r="C137" s="362" t="s">
        <v>285</v>
      </c>
      <c r="D137" s="371" t="str">
        <f>IF('11'!D136="","",'11'!D136)</f>
        <v/>
      </c>
      <c r="E137" s="664" t="str">
        <f>IF('11'!E136="","",'11'!E136)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'11'!D137</f>
        <v>0</v>
      </c>
      <c r="E138" s="670">
        <f>'11'!E137:F137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IF('11'!D138="","",'11'!D138)</f>
        <v/>
      </c>
      <c r="E139" s="501" t="str">
        <f>IF('11'!E138="","",'11'!E138)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IF('11'!D139="","",'11'!D139)</f>
        <v/>
      </c>
      <c r="E140" s="568" t="str">
        <f>IF('11'!E139="","",'11'!E139)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IF('11'!D140="","",'11'!D140)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'11'!J152</f>
        <v>66</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'11'!D157</f>
        <v>0</v>
      </c>
      <c r="E157" s="682"/>
      <c r="F157" s="682"/>
      <c r="G157" s="682"/>
      <c r="H157" s="329"/>
      <c r="I157" s="129"/>
      <c r="J157" s="315" t="s">
        <v>222</v>
      </c>
      <c r="K157" s="681">
        <f>'11'!K157:N157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11（実績）</v>
      </c>
      <c r="B162" s="533" t="s">
        <v>281</v>
      </c>
      <c r="C162" s="534"/>
      <c r="D162" s="370">
        <f>'11'!D161</f>
        <v>0</v>
      </c>
      <c r="E162" s="535"/>
      <c r="F162" s="536"/>
      <c r="G162" s="48" t="s">
        <v>1</v>
      </c>
      <c r="H162" s="313">
        <f>'11'!H161</f>
        <v>0</v>
      </c>
      <c r="I162" s="313">
        <f>'11'!I161</f>
        <v>0</v>
      </c>
      <c r="J162" s="313">
        <f>'11'!J161</f>
        <v>0</v>
      </c>
      <c r="K162" s="313">
        <f>'11'!K161</f>
        <v>0</v>
      </c>
      <c r="L162" s="313">
        <f>'11'!L161</f>
        <v>0</v>
      </c>
      <c r="M162" s="313">
        <f>'11'!M161</f>
        <v>0</v>
      </c>
      <c r="N162" s="313">
        <f>'11'!N161</f>
        <v>0</v>
      </c>
      <c r="O162" s="313">
        <f>'11'!O161</f>
        <v>0</v>
      </c>
      <c r="P162" s="313">
        <f>'11'!P161</f>
        <v>0</v>
      </c>
      <c r="Q162" s="313">
        <f>'11'!Q161</f>
        <v>0</v>
      </c>
      <c r="R162" s="313">
        <f>'11'!R161</f>
        <v>0</v>
      </c>
      <c r="S162" s="331">
        <f>'11'!S161</f>
        <v>0</v>
      </c>
      <c r="T162" s="267">
        <f t="shared" ref="T162:T165" si="29">SUM(H162:S162)</f>
        <v>0</v>
      </c>
    </row>
    <row r="163" spans="1:20" s="26" customFormat="1" ht="45" customHeight="1">
      <c r="A163" s="667" t="str">
        <f t="shared" ref="A163:A167" ca="1" si="30">RIGHT(CELL("filename",A163),LEN(CELL("filename",A163))-FIND("]",CELL("filename",A163)))</f>
        <v>11（実績）</v>
      </c>
      <c r="B163" s="654" t="s">
        <v>282</v>
      </c>
      <c r="C163" s="655"/>
      <c r="D163" s="656">
        <f>'11'!D162</f>
        <v>0</v>
      </c>
      <c r="E163" s="658">
        <f>'11'!E162</f>
        <v>0</v>
      </c>
      <c r="F163" s="659"/>
      <c r="G163" s="192" t="s">
        <v>2</v>
      </c>
      <c r="H163" s="330">
        <f>'11'!H162</f>
        <v>0</v>
      </c>
      <c r="I163" s="330">
        <f>'11'!I162</f>
        <v>0</v>
      </c>
      <c r="J163" s="330">
        <f>'11'!J162</f>
        <v>0</v>
      </c>
      <c r="K163" s="330">
        <f>'11'!K162</f>
        <v>0</v>
      </c>
      <c r="L163" s="330">
        <f>'11'!L162</f>
        <v>0</v>
      </c>
      <c r="M163" s="330">
        <f>'11'!M162</f>
        <v>0</v>
      </c>
      <c r="N163" s="330">
        <f>'11'!N162</f>
        <v>0</v>
      </c>
      <c r="O163" s="330">
        <f>'11'!O162</f>
        <v>0</v>
      </c>
      <c r="P163" s="330">
        <f>'11'!P162</f>
        <v>0</v>
      </c>
      <c r="Q163" s="330">
        <f>'11'!Q162</f>
        <v>0</v>
      </c>
      <c r="R163" s="330">
        <f>'11'!R162</f>
        <v>0</v>
      </c>
      <c r="S163" s="330">
        <f>'11'!S162</f>
        <v>0</v>
      </c>
      <c r="T163" s="268">
        <f t="shared" si="29"/>
        <v>0</v>
      </c>
    </row>
    <row r="164" spans="1:20" s="26" customFormat="1" ht="45" customHeight="1" thickBot="1">
      <c r="A164" s="667" t="str">
        <f t="shared" ca="1" si="30"/>
        <v>11（実績）</v>
      </c>
      <c r="B164" s="654"/>
      <c r="C164" s="655"/>
      <c r="D164" s="657"/>
      <c r="E164" s="660"/>
      <c r="F164" s="661"/>
      <c r="G164" s="37" t="s">
        <v>180</v>
      </c>
      <c r="H164" s="314">
        <f>'11'!H163</f>
        <v>0</v>
      </c>
      <c r="I164" s="314">
        <f>'11'!I163</f>
        <v>0</v>
      </c>
      <c r="J164" s="314">
        <f>'11'!J163</f>
        <v>0</v>
      </c>
      <c r="K164" s="314">
        <f>'11'!K163</f>
        <v>0</v>
      </c>
      <c r="L164" s="314">
        <f>'11'!L163</f>
        <v>0</v>
      </c>
      <c r="M164" s="314">
        <f>'11'!M163</f>
        <v>0</v>
      </c>
      <c r="N164" s="314">
        <f>'11'!N163</f>
        <v>0</v>
      </c>
      <c r="O164" s="314">
        <f>'11'!O163</f>
        <v>0</v>
      </c>
      <c r="P164" s="314">
        <f>'11'!P163</f>
        <v>0</v>
      </c>
      <c r="Q164" s="314">
        <f>'11'!Q163</f>
        <v>0</v>
      </c>
      <c r="R164" s="314">
        <f>'11'!R163</f>
        <v>0</v>
      </c>
      <c r="S164" s="314">
        <f>'11'!S163</f>
        <v>0</v>
      </c>
      <c r="T164" s="320">
        <f t="shared" si="29"/>
        <v>0</v>
      </c>
    </row>
    <row r="165" spans="1:20" s="26" customFormat="1" ht="45" customHeight="1" thickTop="1" thickBot="1">
      <c r="A165" s="667" t="str">
        <f t="shared" ca="1" si="30"/>
        <v>11（実績）</v>
      </c>
      <c r="B165" s="662" t="s">
        <v>283</v>
      </c>
      <c r="C165" s="663"/>
      <c r="D165" s="371" t="str">
        <f>IF('11'!D164="","",'11'!D164)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11（実績）</v>
      </c>
      <c r="B166" s="549" t="s">
        <v>175</v>
      </c>
      <c r="C166" s="39" t="s">
        <v>284</v>
      </c>
      <c r="D166" s="371" t="str">
        <f>IF('11'!D165="","",'11'!D165)</f>
        <v/>
      </c>
      <c r="E166" s="664" t="str">
        <f>IF('11'!E165="","",'11'!E165)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11（実績）</v>
      </c>
      <c r="B167" s="550"/>
      <c r="C167" s="362" t="s">
        <v>285</v>
      </c>
      <c r="D167" s="371" t="str">
        <f>IF('11'!D166="","",'11'!D166)</f>
        <v/>
      </c>
      <c r="E167" s="664" t="str">
        <f>IF('11'!E166="","",'11'!E166)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'11'!D167</f>
        <v>0</v>
      </c>
      <c r="E168" s="670">
        <f>'11'!E167:F167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IF('11'!D168="","",'11'!D168)</f>
        <v/>
      </c>
      <c r="E169" s="501" t="str">
        <f>IF('11'!E168="","",'11'!E168)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IF('11'!D169="","",'11'!D169)</f>
        <v/>
      </c>
      <c r="E170" s="568" t="str">
        <f>IF('11'!E169="","",'11'!E169)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IF('11'!D170="","",'11'!D170)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E8ywc9vRxlix4pGvDNVYDUISKXyT0NWy2Nn5WleVthdflPQBz90K4tzQFW2ZLsGlWATB6ZqWHmagomWAhU+5RQ==" saltValue="BVfDG4USaoLmql/Pbh9pqA=="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count="7">
    <dataValidation type="list" allowBlank="1" showInputMessage="1" showErrorMessage="1" sqref="S64 S124 S4 S94 S34 S154" xr:uid="{00000000-0002-0000-3200-000000000000}">
      <formula1>"有,無"</formula1>
    </dataValidation>
    <dataValidation type="custom" allowBlank="1" showInputMessage="1" showErrorMessage="1" sqref="D7:G7 K7:N7 H12:S14 D12:D17 E13:F14 E16:F17 D22 D19:E21 F19 F21" xr:uid="{00000000-0002-0000-3200-000001000000}">
      <formula1>$S$4&lt;&gt;"無"</formula1>
    </dataValidation>
    <dataValidation type="custom" allowBlank="1" showInputMessage="1" showErrorMessage="1" sqref="D37:G37 K37:N37 H42:S44 D42:D47 E43:F44 E46:F47 D52 D49:E51 F49 F51" xr:uid="{00000000-0002-0000-3200-000002000000}">
      <formula1>$S$34&lt;&gt;"無"</formula1>
    </dataValidation>
    <dataValidation type="custom" allowBlank="1" showInputMessage="1" showErrorMessage="1" sqref="M54 D67:G67 K67:N67 H72:S74 D72:D77 E73:F74 E76:F77 D82 D79:E81 F79 F81" xr:uid="{00000000-0002-0000-3200-000003000000}">
      <formula1>$S$64&lt;&gt;"無"</formula1>
    </dataValidation>
    <dataValidation type="custom" allowBlank="1" showInputMessage="1" showErrorMessage="1" sqref="D97:G97 K97:N97 H102:S104 D102:D107 E103:F104 E106:F107 D112 D109:E111 F109 F111" xr:uid="{00000000-0002-0000-3200-000004000000}">
      <formula1>$S$94&lt;&gt;"無"</formula1>
    </dataValidation>
    <dataValidation type="custom" allowBlank="1" showInputMessage="1" showErrorMessage="1" sqref="D127:G127 K127:N127 H132:S134 D132:D137 E133:F134 E136:F137 D142 D139:E141 F139 F141" xr:uid="{00000000-0002-0000-3200-000005000000}">
      <formula1>$S$124&lt;&gt;"無"</formula1>
    </dataValidation>
    <dataValidation type="custom" allowBlank="1" showInputMessage="1" showErrorMessage="1" sqref="D157:G157 K157:N157 H162:S164 D162:D167 E163:F164 E166:F167 D172 D169:E171 F169 F171" xr:uid="{00000000-0002-0000-32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tabColor rgb="FFFF0000"/>
  </sheetPr>
  <dimension ref="A1:AM191"/>
  <sheetViews>
    <sheetView view="pageBreakPreview" topLeftCell="E141"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'12'!J2</f>
        <v>67</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'12'!D7</f>
        <v>0</v>
      </c>
      <c r="E7" s="682"/>
      <c r="F7" s="682"/>
      <c r="G7" s="682"/>
      <c r="H7" s="329"/>
      <c r="I7" s="129"/>
      <c r="J7" s="315" t="s">
        <v>222</v>
      </c>
      <c r="K7" s="681">
        <f>'12'!K7:N7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12（実績）</v>
      </c>
      <c r="B12" s="533" t="s">
        <v>281</v>
      </c>
      <c r="C12" s="534"/>
      <c r="D12" s="370">
        <f>'12'!D11</f>
        <v>0</v>
      </c>
      <c r="E12" s="535"/>
      <c r="F12" s="536"/>
      <c r="G12" s="48" t="s">
        <v>1</v>
      </c>
      <c r="H12" s="313">
        <f>'12'!H11</f>
        <v>0</v>
      </c>
      <c r="I12" s="313">
        <f>'12'!I11</f>
        <v>0</v>
      </c>
      <c r="J12" s="313">
        <f>'12'!J11</f>
        <v>0</v>
      </c>
      <c r="K12" s="313">
        <f>'12'!K11</f>
        <v>0</v>
      </c>
      <c r="L12" s="313">
        <f>'12'!L11</f>
        <v>0</v>
      </c>
      <c r="M12" s="313">
        <f>'12'!M11</f>
        <v>0</v>
      </c>
      <c r="N12" s="313">
        <f>'12'!N11</f>
        <v>0</v>
      </c>
      <c r="O12" s="313">
        <f>'12'!O11</f>
        <v>0</v>
      </c>
      <c r="P12" s="313">
        <f>'12'!P11</f>
        <v>0</v>
      </c>
      <c r="Q12" s="313">
        <f>'12'!Q11</f>
        <v>0</v>
      </c>
      <c r="R12" s="313">
        <f>'12'!R11</f>
        <v>0</v>
      </c>
      <c r="S12" s="331">
        <f>'12'!S11</f>
        <v>0</v>
      </c>
      <c r="T12" s="267">
        <f t="shared" ref="T12:T17" si="0">SUM(H12:S12)</f>
        <v>0</v>
      </c>
    </row>
    <row r="13" spans="1:39" s="26" customFormat="1" ht="45" customHeight="1">
      <c r="A13" s="667" t="str">
        <f t="shared" ref="A13:A17" ca="1" si="1">RIGHT(CELL("filename",A13),LEN(CELL("filename",A13))-FIND("]",CELL("filename",A13)))</f>
        <v>12（実績）</v>
      </c>
      <c r="B13" s="654" t="s">
        <v>282</v>
      </c>
      <c r="C13" s="655"/>
      <c r="D13" s="656">
        <f>'12'!D12</f>
        <v>0</v>
      </c>
      <c r="E13" s="658">
        <f>'12'!E12</f>
        <v>0</v>
      </c>
      <c r="F13" s="659"/>
      <c r="G13" s="192" t="s">
        <v>2</v>
      </c>
      <c r="H13" s="330">
        <f>'12'!H12</f>
        <v>0</v>
      </c>
      <c r="I13" s="330">
        <f>'12'!I12</f>
        <v>0</v>
      </c>
      <c r="J13" s="330">
        <f>'12'!J12</f>
        <v>0</v>
      </c>
      <c r="K13" s="330">
        <f>'12'!K12</f>
        <v>0</v>
      </c>
      <c r="L13" s="330">
        <f>'12'!L12</f>
        <v>0</v>
      </c>
      <c r="M13" s="330">
        <f>'12'!M12</f>
        <v>0</v>
      </c>
      <c r="N13" s="330">
        <f>'12'!N12</f>
        <v>0</v>
      </c>
      <c r="O13" s="330">
        <f>'12'!O12</f>
        <v>0</v>
      </c>
      <c r="P13" s="330">
        <f>'12'!P12</f>
        <v>0</v>
      </c>
      <c r="Q13" s="330">
        <f>'12'!Q12</f>
        <v>0</v>
      </c>
      <c r="R13" s="330">
        <f>'12'!R12</f>
        <v>0</v>
      </c>
      <c r="S13" s="330">
        <f>'12'!S12</f>
        <v>0</v>
      </c>
      <c r="T13" s="268">
        <f t="shared" si="0"/>
        <v>0</v>
      </c>
    </row>
    <row r="14" spans="1:39" s="26" customFormat="1" ht="45" customHeight="1" thickBot="1">
      <c r="A14" s="667" t="str">
        <f t="shared" ca="1" si="1"/>
        <v>12（実績）</v>
      </c>
      <c r="B14" s="654"/>
      <c r="C14" s="655"/>
      <c r="D14" s="657"/>
      <c r="E14" s="660"/>
      <c r="F14" s="661"/>
      <c r="G14" s="37" t="s">
        <v>180</v>
      </c>
      <c r="H14" s="314">
        <f>'12'!H13</f>
        <v>0</v>
      </c>
      <c r="I14" s="314">
        <f>'12'!I13</f>
        <v>0</v>
      </c>
      <c r="J14" s="314">
        <f>'12'!J13</f>
        <v>0</v>
      </c>
      <c r="K14" s="314">
        <f>'12'!K13</f>
        <v>0</v>
      </c>
      <c r="L14" s="314">
        <f>'12'!L13</f>
        <v>0</v>
      </c>
      <c r="M14" s="314">
        <f>'12'!M13</f>
        <v>0</v>
      </c>
      <c r="N14" s="314">
        <f>'12'!N13</f>
        <v>0</v>
      </c>
      <c r="O14" s="314">
        <f>'12'!O13</f>
        <v>0</v>
      </c>
      <c r="P14" s="314">
        <f>'12'!P13</f>
        <v>0</v>
      </c>
      <c r="Q14" s="314">
        <f>'12'!Q13</f>
        <v>0</v>
      </c>
      <c r="R14" s="314">
        <f>'12'!R13</f>
        <v>0</v>
      </c>
      <c r="S14" s="314">
        <f>'12'!S13</f>
        <v>0</v>
      </c>
      <c r="T14" s="320">
        <f t="shared" si="0"/>
        <v>0</v>
      </c>
    </row>
    <row r="15" spans="1:39" s="26" customFormat="1" ht="45" customHeight="1" thickTop="1" thickBot="1">
      <c r="A15" s="667" t="str">
        <f t="shared" ca="1" si="1"/>
        <v>12（実績）</v>
      </c>
      <c r="B15" s="662" t="s">
        <v>283</v>
      </c>
      <c r="C15" s="663"/>
      <c r="D15" s="371" t="str">
        <f>IF('12'!D14="","",'12'!D14)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12（実績）</v>
      </c>
      <c r="B16" s="549" t="s">
        <v>175</v>
      </c>
      <c r="C16" s="39" t="s">
        <v>284</v>
      </c>
      <c r="D16" s="371" t="str">
        <f>IF('12'!D15="","",'12'!D15)</f>
        <v/>
      </c>
      <c r="E16" s="664" t="str">
        <f>IF('12'!E15="","",'12'!E15)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12（実績）</v>
      </c>
      <c r="B17" s="550"/>
      <c r="C17" s="362" t="s">
        <v>285</v>
      </c>
      <c r="D17" s="371" t="str">
        <f>IF('12'!D16="","",'12'!D16)</f>
        <v/>
      </c>
      <c r="E17" s="664" t="str">
        <f>IF('12'!E16="","",'12'!E16)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'12'!D17</f>
        <v>0</v>
      </c>
      <c r="E18" s="670">
        <f>'12'!E17:F17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IF('12'!D18="","",'12'!D18)</f>
        <v/>
      </c>
      <c r="E19" s="501" t="str">
        <f>IF('12'!E18="","",'12'!E18)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IF('12'!D19="","",'12'!D19)</f>
        <v/>
      </c>
      <c r="E20" s="568" t="str">
        <f>IF('12'!E19="","",'12'!E19)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IF('12'!D20="","",'12'!D20)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'12'!J32</f>
        <v>68</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'12'!D37</f>
        <v>0</v>
      </c>
      <c r="E37" s="682"/>
      <c r="F37" s="682"/>
      <c r="G37" s="682"/>
      <c r="H37" s="329"/>
      <c r="I37" s="129"/>
      <c r="J37" s="315" t="s">
        <v>222</v>
      </c>
      <c r="K37" s="681">
        <f>'12'!K37:N37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12（実績）</v>
      </c>
      <c r="B42" s="533" t="s">
        <v>281</v>
      </c>
      <c r="C42" s="534"/>
      <c r="D42" s="370">
        <f>'12'!D41</f>
        <v>0</v>
      </c>
      <c r="E42" s="535"/>
      <c r="F42" s="536"/>
      <c r="G42" s="48" t="s">
        <v>1</v>
      </c>
      <c r="H42" s="313">
        <f>'12'!H41</f>
        <v>0</v>
      </c>
      <c r="I42" s="313">
        <f>'12'!I41</f>
        <v>0</v>
      </c>
      <c r="J42" s="313">
        <f>'12'!J41</f>
        <v>0</v>
      </c>
      <c r="K42" s="313">
        <f>'12'!K41</f>
        <v>0</v>
      </c>
      <c r="L42" s="313">
        <f>'12'!L41</f>
        <v>0</v>
      </c>
      <c r="M42" s="313">
        <f>'12'!M41</f>
        <v>0</v>
      </c>
      <c r="N42" s="313">
        <f>'12'!N41</f>
        <v>0</v>
      </c>
      <c r="O42" s="313">
        <f>'12'!O41</f>
        <v>0</v>
      </c>
      <c r="P42" s="313">
        <f>'12'!P41</f>
        <v>0</v>
      </c>
      <c r="Q42" s="313">
        <f>'12'!Q41</f>
        <v>0</v>
      </c>
      <c r="R42" s="313">
        <f>'12'!R41</f>
        <v>0</v>
      </c>
      <c r="S42" s="331">
        <f>'12'!S41</f>
        <v>0</v>
      </c>
      <c r="T42" s="267">
        <f t="shared" ref="T42:T45" si="5">SUM(H42:S42)</f>
        <v>0</v>
      </c>
    </row>
    <row r="43" spans="1:39" s="26" customFormat="1" ht="45" customHeight="1">
      <c r="A43" s="667" t="str">
        <f t="shared" ref="A43:A47" ca="1" si="6">RIGHT(CELL("filename",A43),LEN(CELL("filename",A43))-FIND("]",CELL("filename",A43)))</f>
        <v>12（実績）</v>
      </c>
      <c r="B43" s="654" t="s">
        <v>282</v>
      </c>
      <c r="C43" s="655"/>
      <c r="D43" s="656">
        <f>'12'!D42</f>
        <v>0</v>
      </c>
      <c r="E43" s="658">
        <f>'12'!E42</f>
        <v>0</v>
      </c>
      <c r="F43" s="659"/>
      <c r="G43" s="192" t="s">
        <v>2</v>
      </c>
      <c r="H43" s="330">
        <f>'12'!H42</f>
        <v>0</v>
      </c>
      <c r="I43" s="330">
        <f>'12'!I42</f>
        <v>0</v>
      </c>
      <c r="J43" s="330">
        <f>'12'!J42</f>
        <v>0</v>
      </c>
      <c r="K43" s="330">
        <f>'12'!K42</f>
        <v>0</v>
      </c>
      <c r="L43" s="330">
        <f>'12'!L42</f>
        <v>0</v>
      </c>
      <c r="M43" s="330">
        <f>'12'!M42</f>
        <v>0</v>
      </c>
      <c r="N43" s="330">
        <f>'12'!N42</f>
        <v>0</v>
      </c>
      <c r="O43" s="330">
        <f>'12'!O42</f>
        <v>0</v>
      </c>
      <c r="P43" s="330">
        <f>'12'!P42</f>
        <v>0</v>
      </c>
      <c r="Q43" s="330">
        <f>'12'!Q42</f>
        <v>0</v>
      </c>
      <c r="R43" s="330">
        <f>'12'!R42</f>
        <v>0</v>
      </c>
      <c r="S43" s="330">
        <f>'12'!S42</f>
        <v>0</v>
      </c>
      <c r="T43" s="268">
        <f t="shared" si="5"/>
        <v>0</v>
      </c>
    </row>
    <row r="44" spans="1:39" s="26" customFormat="1" ht="45" customHeight="1" thickBot="1">
      <c r="A44" s="667" t="str">
        <f t="shared" ca="1" si="6"/>
        <v>12（実績）</v>
      </c>
      <c r="B44" s="654"/>
      <c r="C44" s="655"/>
      <c r="D44" s="657"/>
      <c r="E44" s="660"/>
      <c r="F44" s="661"/>
      <c r="G44" s="37" t="s">
        <v>180</v>
      </c>
      <c r="H44" s="314">
        <f>'12'!H43</f>
        <v>0</v>
      </c>
      <c r="I44" s="314">
        <f>'12'!I43</f>
        <v>0</v>
      </c>
      <c r="J44" s="314">
        <f>'12'!J43</f>
        <v>0</v>
      </c>
      <c r="K44" s="314">
        <f>'12'!K43</f>
        <v>0</v>
      </c>
      <c r="L44" s="314">
        <f>'12'!L43</f>
        <v>0</v>
      </c>
      <c r="M44" s="314">
        <f>'12'!M43</f>
        <v>0</v>
      </c>
      <c r="N44" s="314">
        <f>'12'!N43</f>
        <v>0</v>
      </c>
      <c r="O44" s="314">
        <f>'12'!O43</f>
        <v>0</v>
      </c>
      <c r="P44" s="314">
        <f>'12'!P43</f>
        <v>0</v>
      </c>
      <c r="Q44" s="314">
        <f>'12'!Q43</f>
        <v>0</v>
      </c>
      <c r="R44" s="314">
        <f>'12'!R43</f>
        <v>0</v>
      </c>
      <c r="S44" s="314">
        <f>'12'!S43</f>
        <v>0</v>
      </c>
      <c r="T44" s="320">
        <f t="shared" si="5"/>
        <v>0</v>
      </c>
    </row>
    <row r="45" spans="1:39" s="26" customFormat="1" ht="45" customHeight="1" thickTop="1" thickBot="1">
      <c r="A45" s="667" t="str">
        <f t="shared" ca="1" si="6"/>
        <v>12（実績）</v>
      </c>
      <c r="B45" s="662" t="s">
        <v>283</v>
      </c>
      <c r="C45" s="663"/>
      <c r="D45" s="371" t="str">
        <f>IF('12'!D44="","",'12'!D44)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12（実績）</v>
      </c>
      <c r="B46" s="549" t="s">
        <v>175</v>
      </c>
      <c r="C46" s="39" t="s">
        <v>284</v>
      </c>
      <c r="D46" s="371" t="str">
        <f>IF('12'!D45="","",'12'!D45)</f>
        <v/>
      </c>
      <c r="E46" s="664" t="str">
        <f>IF('12'!E45="","",'12'!E45)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12（実績）</v>
      </c>
      <c r="B47" s="550"/>
      <c r="C47" s="362" t="s">
        <v>285</v>
      </c>
      <c r="D47" s="371" t="str">
        <f>IF('12'!D46="","",'12'!D46)</f>
        <v/>
      </c>
      <c r="E47" s="664" t="str">
        <f>IF('12'!E46="","",'12'!E46)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'12'!D47</f>
        <v>0</v>
      </c>
      <c r="E48" s="670">
        <f>'12'!E47:F47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IF('12'!D48="","",'12'!D48)</f>
        <v/>
      </c>
      <c r="E49" s="501" t="str">
        <f>IF('12'!E48="","",'12'!E48)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IF('12'!D49="","",'12'!D49)</f>
        <v/>
      </c>
      <c r="E50" s="568" t="str">
        <f>IF('12'!E49="","",'12'!E49)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IF('12'!D50="","",'12'!D50)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'12'!J62</f>
        <v>69</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'12'!D67</f>
        <v>0</v>
      </c>
      <c r="E67" s="682"/>
      <c r="F67" s="682"/>
      <c r="G67" s="682"/>
      <c r="H67" s="329"/>
      <c r="I67" s="129"/>
      <c r="J67" s="315" t="s">
        <v>222</v>
      </c>
      <c r="K67" s="681">
        <f>'12'!K67:N67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12（実績）</v>
      </c>
      <c r="B72" s="533" t="s">
        <v>281</v>
      </c>
      <c r="C72" s="534"/>
      <c r="D72" s="370">
        <f>'12'!D71</f>
        <v>0</v>
      </c>
      <c r="E72" s="535"/>
      <c r="F72" s="536"/>
      <c r="G72" s="48" t="s">
        <v>1</v>
      </c>
      <c r="H72" s="313">
        <f>'12'!H71</f>
        <v>0</v>
      </c>
      <c r="I72" s="313">
        <f>'12'!I71</f>
        <v>0</v>
      </c>
      <c r="J72" s="313">
        <f>'12'!J71</f>
        <v>0</v>
      </c>
      <c r="K72" s="313">
        <f>'12'!K71</f>
        <v>0</v>
      </c>
      <c r="L72" s="313">
        <f>'12'!L71</f>
        <v>0</v>
      </c>
      <c r="M72" s="313">
        <f>'12'!M71</f>
        <v>0</v>
      </c>
      <c r="N72" s="313">
        <f>'12'!N71</f>
        <v>0</v>
      </c>
      <c r="O72" s="313">
        <f>'12'!O71</f>
        <v>0</v>
      </c>
      <c r="P72" s="313">
        <f>'12'!P71</f>
        <v>0</v>
      </c>
      <c r="Q72" s="313">
        <f>'12'!Q71</f>
        <v>0</v>
      </c>
      <c r="R72" s="313">
        <f>'12'!R71</f>
        <v>0</v>
      </c>
      <c r="S72" s="331">
        <f>'12'!S71</f>
        <v>0</v>
      </c>
      <c r="T72" s="267">
        <f t="shared" ref="T72:T75" si="11">SUM(H72:S72)</f>
        <v>0</v>
      </c>
    </row>
    <row r="73" spans="1:39" s="26" customFormat="1" ht="45" customHeight="1">
      <c r="A73" s="667" t="str">
        <f t="shared" ref="A73:A77" ca="1" si="12">RIGHT(CELL("filename",A73),LEN(CELL("filename",A73))-FIND("]",CELL("filename",A73)))</f>
        <v>12（実績）</v>
      </c>
      <c r="B73" s="654" t="s">
        <v>282</v>
      </c>
      <c r="C73" s="655"/>
      <c r="D73" s="656">
        <f>'12'!D72</f>
        <v>0</v>
      </c>
      <c r="E73" s="658">
        <f>'12'!E72</f>
        <v>0</v>
      </c>
      <c r="F73" s="659"/>
      <c r="G73" s="192" t="s">
        <v>2</v>
      </c>
      <c r="H73" s="330">
        <f>'12'!H72</f>
        <v>0</v>
      </c>
      <c r="I73" s="330">
        <f>'12'!I72</f>
        <v>0</v>
      </c>
      <c r="J73" s="330">
        <f>'12'!J72</f>
        <v>0</v>
      </c>
      <c r="K73" s="330">
        <f>'12'!K72</f>
        <v>0</v>
      </c>
      <c r="L73" s="330">
        <f>'12'!L72</f>
        <v>0</v>
      </c>
      <c r="M73" s="330">
        <f>'12'!M72</f>
        <v>0</v>
      </c>
      <c r="N73" s="330">
        <f>'12'!N72</f>
        <v>0</v>
      </c>
      <c r="O73" s="330">
        <f>'12'!O72</f>
        <v>0</v>
      </c>
      <c r="P73" s="330">
        <f>'12'!P72</f>
        <v>0</v>
      </c>
      <c r="Q73" s="330">
        <f>'12'!Q72</f>
        <v>0</v>
      </c>
      <c r="R73" s="330">
        <f>'12'!R72</f>
        <v>0</v>
      </c>
      <c r="S73" s="330">
        <f>'12'!S72</f>
        <v>0</v>
      </c>
      <c r="T73" s="268">
        <f t="shared" si="11"/>
        <v>0</v>
      </c>
    </row>
    <row r="74" spans="1:39" s="26" customFormat="1" ht="45" customHeight="1" thickBot="1">
      <c r="A74" s="667" t="str">
        <f t="shared" ca="1" si="12"/>
        <v>12（実績）</v>
      </c>
      <c r="B74" s="654"/>
      <c r="C74" s="655"/>
      <c r="D74" s="657"/>
      <c r="E74" s="660"/>
      <c r="F74" s="661"/>
      <c r="G74" s="37" t="s">
        <v>180</v>
      </c>
      <c r="H74" s="314">
        <f>'12'!H73</f>
        <v>0</v>
      </c>
      <c r="I74" s="314">
        <f>'12'!I73</f>
        <v>0</v>
      </c>
      <c r="J74" s="314">
        <f>'12'!J73</f>
        <v>0</v>
      </c>
      <c r="K74" s="314">
        <f>'12'!K73</f>
        <v>0</v>
      </c>
      <c r="L74" s="314">
        <f>'12'!L73</f>
        <v>0</v>
      </c>
      <c r="M74" s="314">
        <f>'12'!M73</f>
        <v>0</v>
      </c>
      <c r="N74" s="314">
        <f>'12'!N73</f>
        <v>0</v>
      </c>
      <c r="O74" s="314">
        <f>'12'!O73</f>
        <v>0</v>
      </c>
      <c r="P74" s="314">
        <f>'12'!P73</f>
        <v>0</v>
      </c>
      <c r="Q74" s="314">
        <f>'12'!Q73</f>
        <v>0</v>
      </c>
      <c r="R74" s="314">
        <f>'12'!R73</f>
        <v>0</v>
      </c>
      <c r="S74" s="314">
        <f>'12'!S73</f>
        <v>0</v>
      </c>
      <c r="T74" s="320">
        <f t="shared" si="11"/>
        <v>0</v>
      </c>
    </row>
    <row r="75" spans="1:39" s="26" customFormat="1" ht="45" customHeight="1" thickTop="1" thickBot="1">
      <c r="A75" s="667" t="str">
        <f t="shared" ca="1" si="12"/>
        <v>12（実績）</v>
      </c>
      <c r="B75" s="662" t="s">
        <v>283</v>
      </c>
      <c r="C75" s="663"/>
      <c r="D75" s="371" t="str">
        <f>IF('12'!D74="","",'12'!D74)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12（実績）</v>
      </c>
      <c r="B76" s="549" t="s">
        <v>175</v>
      </c>
      <c r="C76" s="39" t="s">
        <v>284</v>
      </c>
      <c r="D76" s="371" t="str">
        <f>IF('12'!D75="","",'12'!D75)</f>
        <v/>
      </c>
      <c r="E76" s="664" t="str">
        <f>IF('12'!E75="","",'12'!E75)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12（実績）</v>
      </c>
      <c r="B77" s="550"/>
      <c r="C77" s="362" t="s">
        <v>285</v>
      </c>
      <c r="D77" s="371" t="str">
        <f>IF('12'!D76="","",'12'!D76)</f>
        <v/>
      </c>
      <c r="E77" s="664" t="str">
        <f>IF('12'!E76="","",'12'!E76)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'12'!D77</f>
        <v>0</v>
      </c>
      <c r="E78" s="670">
        <f>'12'!E77:F77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IF('12'!D78="","",'12'!D78)</f>
        <v/>
      </c>
      <c r="E79" s="501" t="str">
        <f>IF('12'!E78="","",'12'!E78)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IF('12'!D79="","",'12'!D79)</f>
        <v/>
      </c>
      <c r="E80" s="568" t="str">
        <f>IF('12'!E79="","",'12'!E79)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IF('12'!D80="","",'12'!D80)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'12'!J92</f>
        <v>70</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'12'!D97</f>
        <v>0</v>
      </c>
      <c r="E97" s="682"/>
      <c r="F97" s="682"/>
      <c r="G97" s="682"/>
      <c r="H97" s="329"/>
      <c r="I97" s="129"/>
      <c r="J97" s="315" t="s">
        <v>222</v>
      </c>
      <c r="K97" s="681">
        <f>'12'!K97:N97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12（実績）</v>
      </c>
      <c r="B102" s="533" t="s">
        <v>281</v>
      </c>
      <c r="C102" s="534"/>
      <c r="D102" s="370">
        <f>'12'!D101</f>
        <v>0</v>
      </c>
      <c r="E102" s="535"/>
      <c r="F102" s="536"/>
      <c r="G102" s="48" t="s">
        <v>1</v>
      </c>
      <c r="H102" s="313">
        <f>'12'!H101</f>
        <v>0</v>
      </c>
      <c r="I102" s="313">
        <f>'12'!I101</f>
        <v>0</v>
      </c>
      <c r="J102" s="313">
        <f>'12'!J101</f>
        <v>0</v>
      </c>
      <c r="K102" s="313">
        <f>'12'!K101</f>
        <v>0</v>
      </c>
      <c r="L102" s="313">
        <f>'12'!L101</f>
        <v>0</v>
      </c>
      <c r="M102" s="313">
        <f>'12'!M101</f>
        <v>0</v>
      </c>
      <c r="N102" s="313">
        <f>'12'!N101</f>
        <v>0</v>
      </c>
      <c r="O102" s="313">
        <f>'12'!O101</f>
        <v>0</v>
      </c>
      <c r="P102" s="313">
        <f>'12'!P101</f>
        <v>0</v>
      </c>
      <c r="Q102" s="313">
        <f>'12'!Q101</f>
        <v>0</v>
      </c>
      <c r="R102" s="313">
        <f>'12'!R101</f>
        <v>0</v>
      </c>
      <c r="S102" s="331">
        <f>'12'!S101</f>
        <v>0</v>
      </c>
      <c r="T102" s="267">
        <f t="shared" ref="T102:T105" si="17">SUM(H102:S102)</f>
        <v>0</v>
      </c>
    </row>
    <row r="103" spans="1:20" s="26" customFormat="1" ht="45" customHeight="1">
      <c r="A103" s="667" t="str">
        <f t="shared" ref="A103:A107" ca="1" si="18">RIGHT(CELL("filename",A103),LEN(CELL("filename",A103))-FIND("]",CELL("filename",A103)))</f>
        <v>12（実績）</v>
      </c>
      <c r="B103" s="654" t="s">
        <v>282</v>
      </c>
      <c r="C103" s="655"/>
      <c r="D103" s="656">
        <f>'12'!D102</f>
        <v>0</v>
      </c>
      <c r="E103" s="658">
        <f>'12'!E102</f>
        <v>0</v>
      </c>
      <c r="F103" s="659"/>
      <c r="G103" s="192" t="s">
        <v>2</v>
      </c>
      <c r="H103" s="330">
        <f>'12'!H102</f>
        <v>0</v>
      </c>
      <c r="I103" s="330">
        <f>'12'!I102</f>
        <v>0</v>
      </c>
      <c r="J103" s="330">
        <f>'12'!J102</f>
        <v>0</v>
      </c>
      <c r="K103" s="330">
        <f>'12'!K102</f>
        <v>0</v>
      </c>
      <c r="L103" s="330">
        <f>'12'!L102</f>
        <v>0</v>
      </c>
      <c r="M103" s="330">
        <f>'12'!M102</f>
        <v>0</v>
      </c>
      <c r="N103" s="330">
        <f>'12'!N102</f>
        <v>0</v>
      </c>
      <c r="O103" s="330">
        <f>'12'!O102</f>
        <v>0</v>
      </c>
      <c r="P103" s="330">
        <f>'12'!P102</f>
        <v>0</v>
      </c>
      <c r="Q103" s="330">
        <f>'12'!Q102</f>
        <v>0</v>
      </c>
      <c r="R103" s="330">
        <f>'12'!R102</f>
        <v>0</v>
      </c>
      <c r="S103" s="330">
        <f>'12'!S102</f>
        <v>0</v>
      </c>
      <c r="T103" s="268">
        <f t="shared" si="17"/>
        <v>0</v>
      </c>
    </row>
    <row r="104" spans="1:20" s="26" customFormat="1" ht="45" customHeight="1" thickBot="1">
      <c r="A104" s="667" t="str">
        <f t="shared" ca="1" si="18"/>
        <v>12（実績）</v>
      </c>
      <c r="B104" s="654"/>
      <c r="C104" s="655"/>
      <c r="D104" s="657"/>
      <c r="E104" s="660"/>
      <c r="F104" s="661"/>
      <c r="G104" s="37" t="s">
        <v>180</v>
      </c>
      <c r="H104" s="314">
        <f>'12'!H103</f>
        <v>0</v>
      </c>
      <c r="I104" s="314">
        <f>'12'!I103</f>
        <v>0</v>
      </c>
      <c r="J104" s="314">
        <f>'12'!J103</f>
        <v>0</v>
      </c>
      <c r="K104" s="314">
        <f>'12'!K103</f>
        <v>0</v>
      </c>
      <c r="L104" s="314">
        <f>'12'!L103</f>
        <v>0</v>
      </c>
      <c r="M104" s="314">
        <f>'12'!M103</f>
        <v>0</v>
      </c>
      <c r="N104" s="314">
        <f>'12'!N103</f>
        <v>0</v>
      </c>
      <c r="O104" s="314">
        <f>'12'!O103</f>
        <v>0</v>
      </c>
      <c r="P104" s="314">
        <f>'12'!P103</f>
        <v>0</v>
      </c>
      <c r="Q104" s="314">
        <f>'12'!Q103</f>
        <v>0</v>
      </c>
      <c r="R104" s="314">
        <f>'12'!R103</f>
        <v>0</v>
      </c>
      <c r="S104" s="314">
        <f>'12'!S103</f>
        <v>0</v>
      </c>
      <c r="T104" s="320">
        <f t="shared" si="17"/>
        <v>0</v>
      </c>
    </row>
    <row r="105" spans="1:20" s="26" customFormat="1" ht="45" customHeight="1" thickTop="1" thickBot="1">
      <c r="A105" s="667" t="str">
        <f t="shared" ca="1" si="18"/>
        <v>12（実績）</v>
      </c>
      <c r="B105" s="662" t="s">
        <v>283</v>
      </c>
      <c r="C105" s="663"/>
      <c r="D105" s="371" t="str">
        <f>IF('12'!D104="","",'12'!D104)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12（実績）</v>
      </c>
      <c r="B106" s="549" t="s">
        <v>175</v>
      </c>
      <c r="C106" s="39" t="s">
        <v>284</v>
      </c>
      <c r="D106" s="371" t="str">
        <f>IF('12'!D105="","",'12'!D105)</f>
        <v/>
      </c>
      <c r="E106" s="664" t="str">
        <f>IF('12'!E105="","",'12'!E105)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12（実績）</v>
      </c>
      <c r="B107" s="550"/>
      <c r="C107" s="362" t="s">
        <v>285</v>
      </c>
      <c r="D107" s="371" t="str">
        <f>IF('12'!D106="","",'12'!D106)</f>
        <v/>
      </c>
      <c r="E107" s="664" t="str">
        <f>IF('12'!E106="","",'12'!E106)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'12'!D107</f>
        <v>0</v>
      </c>
      <c r="E108" s="670">
        <f>'12'!E107:F107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IF('12'!D108="","",'12'!D108)</f>
        <v/>
      </c>
      <c r="E109" s="501" t="str">
        <f>IF('12'!E108="","",'12'!E108)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IF('12'!D109="","",'12'!D109)</f>
        <v/>
      </c>
      <c r="E110" s="568" t="str">
        <f>IF('12'!E109="","",'12'!E109)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IF('12'!D110="","",'12'!D110)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'12'!J122</f>
        <v>71</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'12'!D127</f>
        <v>0</v>
      </c>
      <c r="E127" s="682"/>
      <c r="F127" s="682"/>
      <c r="G127" s="682"/>
      <c r="H127" s="329"/>
      <c r="I127" s="129"/>
      <c r="J127" s="315" t="s">
        <v>222</v>
      </c>
      <c r="K127" s="681">
        <f>'12'!K127:N127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12（実績）</v>
      </c>
      <c r="B132" s="533" t="s">
        <v>281</v>
      </c>
      <c r="C132" s="534"/>
      <c r="D132" s="370">
        <f>'12'!D131</f>
        <v>0</v>
      </c>
      <c r="E132" s="535"/>
      <c r="F132" s="536"/>
      <c r="G132" s="48" t="s">
        <v>1</v>
      </c>
      <c r="H132" s="313">
        <f>'12'!H131</f>
        <v>0</v>
      </c>
      <c r="I132" s="313">
        <f>'12'!I131</f>
        <v>0</v>
      </c>
      <c r="J132" s="313">
        <f>'12'!J131</f>
        <v>0</v>
      </c>
      <c r="K132" s="313">
        <f>'12'!K131</f>
        <v>0</v>
      </c>
      <c r="L132" s="313">
        <f>'12'!L131</f>
        <v>0</v>
      </c>
      <c r="M132" s="313">
        <f>'12'!M131</f>
        <v>0</v>
      </c>
      <c r="N132" s="313">
        <f>'12'!N131</f>
        <v>0</v>
      </c>
      <c r="O132" s="313">
        <f>'12'!O131</f>
        <v>0</v>
      </c>
      <c r="P132" s="313">
        <f>'12'!P131</f>
        <v>0</v>
      </c>
      <c r="Q132" s="313">
        <f>'12'!Q131</f>
        <v>0</v>
      </c>
      <c r="R132" s="313">
        <f>'12'!R131</f>
        <v>0</v>
      </c>
      <c r="S132" s="331">
        <f>'12'!S131</f>
        <v>0</v>
      </c>
      <c r="T132" s="267">
        <f t="shared" ref="T132:T135" si="23">SUM(H132:S132)</f>
        <v>0</v>
      </c>
    </row>
    <row r="133" spans="1:20" s="26" customFormat="1" ht="45" customHeight="1">
      <c r="A133" s="667" t="str">
        <f t="shared" ref="A133:A137" ca="1" si="24">RIGHT(CELL("filename",A133),LEN(CELL("filename",A133))-FIND("]",CELL("filename",A133)))</f>
        <v>12（実績）</v>
      </c>
      <c r="B133" s="654" t="s">
        <v>282</v>
      </c>
      <c r="C133" s="655"/>
      <c r="D133" s="656">
        <f>'12'!D132</f>
        <v>0</v>
      </c>
      <c r="E133" s="658">
        <f>'12'!E132</f>
        <v>0</v>
      </c>
      <c r="F133" s="659"/>
      <c r="G133" s="192" t="s">
        <v>2</v>
      </c>
      <c r="H133" s="330">
        <f>'12'!H132</f>
        <v>0</v>
      </c>
      <c r="I133" s="330">
        <f>'12'!I132</f>
        <v>0</v>
      </c>
      <c r="J133" s="330">
        <f>'12'!J132</f>
        <v>0</v>
      </c>
      <c r="K133" s="330">
        <f>'12'!K132</f>
        <v>0</v>
      </c>
      <c r="L133" s="330">
        <f>'12'!L132</f>
        <v>0</v>
      </c>
      <c r="M133" s="330">
        <f>'12'!M132</f>
        <v>0</v>
      </c>
      <c r="N133" s="330">
        <f>'12'!N132</f>
        <v>0</v>
      </c>
      <c r="O133" s="330">
        <f>'12'!O132</f>
        <v>0</v>
      </c>
      <c r="P133" s="330">
        <f>'12'!P132</f>
        <v>0</v>
      </c>
      <c r="Q133" s="330">
        <f>'12'!Q132</f>
        <v>0</v>
      </c>
      <c r="R133" s="330">
        <f>'12'!R132</f>
        <v>0</v>
      </c>
      <c r="S133" s="330">
        <f>'12'!S132</f>
        <v>0</v>
      </c>
      <c r="T133" s="268">
        <f t="shared" si="23"/>
        <v>0</v>
      </c>
    </row>
    <row r="134" spans="1:20" s="26" customFormat="1" ht="45" customHeight="1" thickBot="1">
      <c r="A134" s="667" t="str">
        <f t="shared" ca="1" si="24"/>
        <v>12（実績）</v>
      </c>
      <c r="B134" s="654"/>
      <c r="C134" s="655"/>
      <c r="D134" s="657"/>
      <c r="E134" s="660"/>
      <c r="F134" s="661"/>
      <c r="G134" s="37" t="s">
        <v>180</v>
      </c>
      <c r="H134" s="314">
        <f>'12'!H133</f>
        <v>0</v>
      </c>
      <c r="I134" s="314">
        <f>'12'!I133</f>
        <v>0</v>
      </c>
      <c r="J134" s="314">
        <f>'12'!J133</f>
        <v>0</v>
      </c>
      <c r="K134" s="314">
        <f>'12'!K133</f>
        <v>0</v>
      </c>
      <c r="L134" s="314">
        <f>'12'!L133</f>
        <v>0</v>
      </c>
      <c r="M134" s="314">
        <f>'12'!M133</f>
        <v>0</v>
      </c>
      <c r="N134" s="314">
        <f>'12'!N133</f>
        <v>0</v>
      </c>
      <c r="O134" s="314">
        <f>'12'!O133</f>
        <v>0</v>
      </c>
      <c r="P134" s="314">
        <f>'12'!P133</f>
        <v>0</v>
      </c>
      <c r="Q134" s="314">
        <f>'12'!Q133</f>
        <v>0</v>
      </c>
      <c r="R134" s="314">
        <f>'12'!R133</f>
        <v>0</v>
      </c>
      <c r="S134" s="314">
        <f>'12'!S133</f>
        <v>0</v>
      </c>
      <c r="T134" s="320">
        <f t="shared" si="23"/>
        <v>0</v>
      </c>
    </row>
    <row r="135" spans="1:20" s="26" customFormat="1" ht="45" customHeight="1" thickTop="1" thickBot="1">
      <c r="A135" s="667" t="str">
        <f t="shared" ca="1" si="24"/>
        <v>12（実績）</v>
      </c>
      <c r="B135" s="662" t="s">
        <v>283</v>
      </c>
      <c r="C135" s="663"/>
      <c r="D135" s="371" t="str">
        <f>IF('12'!D134="","",'12'!D134)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12（実績）</v>
      </c>
      <c r="B136" s="549" t="s">
        <v>175</v>
      </c>
      <c r="C136" s="39" t="s">
        <v>284</v>
      </c>
      <c r="D136" s="371" t="str">
        <f>IF('12'!D135="","",'12'!D135)</f>
        <v/>
      </c>
      <c r="E136" s="664" t="str">
        <f>IF('12'!E135="","",'12'!E135)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12（実績）</v>
      </c>
      <c r="B137" s="550"/>
      <c r="C137" s="362" t="s">
        <v>285</v>
      </c>
      <c r="D137" s="371" t="str">
        <f>IF('12'!D136="","",'12'!D136)</f>
        <v/>
      </c>
      <c r="E137" s="664" t="str">
        <f>IF('12'!E136="","",'12'!E136)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'12'!D137</f>
        <v>0</v>
      </c>
      <c r="E138" s="670">
        <f>'12'!E137:F137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IF('12'!D138="","",'12'!D138)</f>
        <v/>
      </c>
      <c r="E139" s="501" t="str">
        <f>IF('12'!E138="","",'12'!E138)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IF('12'!D139="","",'12'!D139)</f>
        <v/>
      </c>
      <c r="E140" s="568" t="str">
        <f>IF('12'!E139="","",'12'!E139)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IF('12'!D140="","",'12'!D140)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'12'!J152</f>
        <v>72</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'12'!D157</f>
        <v>0</v>
      </c>
      <c r="E157" s="682"/>
      <c r="F157" s="682"/>
      <c r="G157" s="682"/>
      <c r="H157" s="329"/>
      <c r="I157" s="129"/>
      <c r="J157" s="315" t="s">
        <v>222</v>
      </c>
      <c r="K157" s="681">
        <f>'12'!K157:N157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12（実績）</v>
      </c>
      <c r="B162" s="533" t="s">
        <v>281</v>
      </c>
      <c r="C162" s="534"/>
      <c r="D162" s="370">
        <f>'12'!D161</f>
        <v>0</v>
      </c>
      <c r="E162" s="535"/>
      <c r="F162" s="536"/>
      <c r="G162" s="48" t="s">
        <v>1</v>
      </c>
      <c r="H162" s="313">
        <f>'12'!H161</f>
        <v>0</v>
      </c>
      <c r="I162" s="313">
        <f>'12'!I161</f>
        <v>0</v>
      </c>
      <c r="J162" s="313">
        <f>'12'!J161</f>
        <v>0</v>
      </c>
      <c r="K162" s="313">
        <f>'12'!K161</f>
        <v>0</v>
      </c>
      <c r="L162" s="313">
        <f>'12'!L161</f>
        <v>0</v>
      </c>
      <c r="M162" s="313">
        <f>'12'!M161</f>
        <v>0</v>
      </c>
      <c r="N162" s="313">
        <f>'12'!N161</f>
        <v>0</v>
      </c>
      <c r="O162" s="313">
        <f>'12'!O161</f>
        <v>0</v>
      </c>
      <c r="P162" s="313">
        <f>'12'!P161</f>
        <v>0</v>
      </c>
      <c r="Q162" s="313">
        <f>'12'!Q161</f>
        <v>0</v>
      </c>
      <c r="R162" s="313">
        <f>'12'!R161</f>
        <v>0</v>
      </c>
      <c r="S162" s="331">
        <f>'12'!S161</f>
        <v>0</v>
      </c>
      <c r="T162" s="267">
        <f t="shared" ref="T162:T165" si="29">SUM(H162:S162)</f>
        <v>0</v>
      </c>
    </row>
    <row r="163" spans="1:20" s="26" customFormat="1" ht="45" customHeight="1">
      <c r="A163" s="667" t="str">
        <f t="shared" ref="A163:A167" ca="1" si="30">RIGHT(CELL("filename",A163),LEN(CELL("filename",A163))-FIND("]",CELL("filename",A163)))</f>
        <v>12（実績）</v>
      </c>
      <c r="B163" s="654" t="s">
        <v>282</v>
      </c>
      <c r="C163" s="655"/>
      <c r="D163" s="656">
        <f>'12'!D162</f>
        <v>0</v>
      </c>
      <c r="E163" s="658">
        <f>'12'!E162</f>
        <v>0</v>
      </c>
      <c r="F163" s="659"/>
      <c r="G163" s="192" t="s">
        <v>2</v>
      </c>
      <c r="H163" s="330">
        <f>'12'!H162</f>
        <v>0</v>
      </c>
      <c r="I163" s="330">
        <f>'12'!I162</f>
        <v>0</v>
      </c>
      <c r="J163" s="330">
        <f>'12'!J162</f>
        <v>0</v>
      </c>
      <c r="K163" s="330">
        <f>'12'!K162</f>
        <v>0</v>
      </c>
      <c r="L163" s="330">
        <f>'12'!L162</f>
        <v>0</v>
      </c>
      <c r="M163" s="330">
        <f>'12'!M162</f>
        <v>0</v>
      </c>
      <c r="N163" s="330">
        <f>'12'!N162</f>
        <v>0</v>
      </c>
      <c r="O163" s="330">
        <f>'12'!O162</f>
        <v>0</v>
      </c>
      <c r="P163" s="330">
        <f>'12'!P162</f>
        <v>0</v>
      </c>
      <c r="Q163" s="330">
        <f>'12'!Q162</f>
        <v>0</v>
      </c>
      <c r="R163" s="330">
        <f>'12'!R162</f>
        <v>0</v>
      </c>
      <c r="S163" s="330">
        <f>'12'!S162</f>
        <v>0</v>
      </c>
      <c r="T163" s="268">
        <f t="shared" si="29"/>
        <v>0</v>
      </c>
    </row>
    <row r="164" spans="1:20" s="26" customFormat="1" ht="45" customHeight="1" thickBot="1">
      <c r="A164" s="667" t="str">
        <f t="shared" ca="1" si="30"/>
        <v>12（実績）</v>
      </c>
      <c r="B164" s="654"/>
      <c r="C164" s="655"/>
      <c r="D164" s="657"/>
      <c r="E164" s="660"/>
      <c r="F164" s="661"/>
      <c r="G164" s="37" t="s">
        <v>180</v>
      </c>
      <c r="H164" s="314">
        <f>'12'!H163</f>
        <v>0</v>
      </c>
      <c r="I164" s="314">
        <f>'12'!I163</f>
        <v>0</v>
      </c>
      <c r="J164" s="314">
        <f>'12'!J163</f>
        <v>0</v>
      </c>
      <c r="K164" s="314">
        <f>'12'!K163</f>
        <v>0</v>
      </c>
      <c r="L164" s="314">
        <f>'12'!L163</f>
        <v>0</v>
      </c>
      <c r="M164" s="314">
        <f>'12'!M163</f>
        <v>0</v>
      </c>
      <c r="N164" s="314">
        <f>'12'!N163</f>
        <v>0</v>
      </c>
      <c r="O164" s="314">
        <f>'12'!O163</f>
        <v>0</v>
      </c>
      <c r="P164" s="314">
        <f>'12'!P163</f>
        <v>0</v>
      </c>
      <c r="Q164" s="314">
        <f>'12'!Q163</f>
        <v>0</v>
      </c>
      <c r="R164" s="314">
        <f>'12'!R163</f>
        <v>0</v>
      </c>
      <c r="S164" s="314">
        <f>'12'!S163</f>
        <v>0</v>
      </c>
      <c r="T164" s="320">
        <f t="shared" si="29"/>
        <v>0</v>
      </c>
    </row>
    <row r="165" spans="1:20" s="26" customFormat="1" ht="45" customHeight="1" thickTop="1" thickBot="1">
      <c r="A165" s="667" t="str">
        <f t="shared" ca="1" si="30"/>
        <v>12（実績）</v>
      </c>
      <c r="B165" s="662" t="s">
        <v>283</v>
      </c>
      <c r="C165" s="663"/>
      <c r="D165" s="371" t="str">
        <f>IF('12'!D164="","",'12'!D164)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12（実績）</v>
      </c>
      <c r="B166" s="549" t="s">
        <v>175</v>
      </c>
      <c r="C166" s="39" t="s">
        <v>284</v>
      </c>
      <c r="D166" s="371" t="str">
        <f>IF('12'!D165="","",'12'!D165)</f>
        <v/>
      </c>
      <c r="E166" s="664" t="str">
        <f>IF('12'!E165="","",'12'!E165)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12（実績）</v>
      </c>
      <c r="B167" s="550"/>
      <c r="C167" s="362" t="s">
        <v>285</v>
      </c>
      <c r="D167" s="371" t="str">
        <f>IF('12'!D166="","",'12'!D166)</f>
        <v/>
      </c>
      <c r="E167" s="664" t="str">
        <f>IF('12'!E166="","",'12'!E166)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'12'!D167</f>
        <v>0</v>
      </c>
      <c r="E168" s="670">
        <f>'12'!E167:F167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IF('12'!D168="","",'12'!D168)</f>
        <v/>
      </c>
      <c r="E169" s="501" t="str">
        <f>IF('12'!E168="","",'12'!E168)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IF('12'!D169="","",'12'!D169)</f>
        <v/>
      </c>
      <c r="E170" s="568" t="str">
        <f>IF('12'!E169="","",'12'!E169)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IF('12'!D170="","",'12'!D170)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BbbfVKIOwsuFGjUKOiDcE9WaYdA3VmRoLdQ2tFajF7FGyDbNyCJ9DInV3NEqvoPFFJSCgMMgedabJaTdNgi6cg==" saltValue="TGzSe/4an4NXoxErLfF+Vg=="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count="7">
    <dataValidation type="custom" allowBlank="1" showInputMessage="1" showErrorMessage="1" sqref="D7:G7 K7:N7 H12:S14 D12:D17 E13:F14 E16:F17 D22 D19:E21 F19 F21" xr:uid="{00000000-0002-0000-3300-000000000000}">
      <formula1>$S$4&lt;&gt;"無"</formula1>
    </dataValidation>
    <dataValidation type="list" allowBlank="1" showInputMessage="1" showErrorMessage="1" sqref="S64 S124 S4 S94 S34 S154" xr:uid="{00000000-0002-0000-3300-000001000000}">
      <formula1>"有,無"</formula1>
    </dataValidation>
    <dataValidation type="custom" allowBlank="1" showInputMessage="1" showErrorMessage="1" sqref="D37:G37 K37:N37 H42:S44 D42:D47 E43:F44 E46:F47 D52 D49:E51 F49 F51" xr:uid="{00000000-0002-0000-3300-000002000000}">
      <formula1>$S$34&lt;&gt;"無"</formula1>
    </dataValidation>
    <dataValidation type="custom" allowBlank="1" showInputMessage="1" showErrorMessage="1" sqref="D67:G67 K67:N67 H72:S74 D72:D77 E73:F74 E76:F77 D82 D79:E81 F79 F81" xr:uid="{00000000-0002-0000-3300-000003000000}">
      <formula1>$S$64&lt;&gt;"無"</formula1>
    </dataValidation>
    <dataValidation type="custom" allowBlank="1" showInputMessage="1" showErrorMessage="1" sqref="D97:G97 K97:N97 H102:S104 D102:D107 E103:F104 E106:F107 D112 D109:E111 F109 F111" xr:uid="{00000000-0002-0000-3300-000004000000}">
      <formula1>$S$94&lt;&gt;"無"</formula1>
    </dataValidation>
    <dataValidation type="custom" allowBlank="1" showInputMessage="1" showErrorMessage="1" sqref="D127:G127 K127:N127 H132:S134 D132:D137 E133:F134 E136:F137 D142 D139:E141 F139 F141" xr:uid="{00000000-0002-0000-3300-000005000000}">
      <formula1>$S$124&lt;&gt;"無"</formula1>
    </dataValidation>
    <dataValidation type="custom" allowBlank="1" showInputMessage="1" showErrorMessage="1" sqref="D157:G157 K157:N157 H162:S164 D162:D167 E163:F164 E166:F167 D172 D169:E171 F169 F171" xr:uid="{00000000-0002-0000-33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tabColor rgb="FFFF0000"/>
  </sheetPr>
  <dimension ref="A1:AM191"/>
  <sheetViews>
    <sheetView view="pageBreakPreview" topLeftCell="E174"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'13'!J2</f>
        <v>73</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'13'!D7</f>
        <v>0</v>
      </c>
      <c r="E7" s="682"/>
      <c r="F7" s="682"/>
      <c r="G7" s="682"/>
      <c r="H7" s="329"/>
      <c r="I7" s="129"/>
      <c r="J7" s="315" t="s">
        <v>222</v>
      </c>
      <c r="K7" s="681">
        <f>'13'!K7:N7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13（実績）</v>
      </c>
      <c r="B12" s="533" t="s">
        <v>281</v>
      </c>
      <c r="C12" s="534"/>
      <c r="D12" s="370">
        <f>'13'!D11</f>
        <v>0</v>
      </c>
      <c r="E12" s="535"/>
      <c r="F12" s="536"/>
      <c r="G12" s="48" t="s">
        <v>1</v>
      </c>
      <c r="H12" s="313">
        <f>'13'!H11</f>
        <v>0</v>
      </c>
      <c r="I12" s="313">
        <f>'13'!I11</f>
        <v>0</v>
      </c>
      <c r="J12" s="313">
        <f>'13'!J11</f>
        <v>0</v>
      </c>
      <c r="K12" s="313">
        <f>'13'!K11</f>
        <v>0</v>
      </c>
      <c r="L12" s="313">
        <f>'13'!L11</f>
        <v>0</v>
      </c>
      <c r="M12" s="313">
        <f>'13'!M11</f>
        <v>0</v>
      </c>
      <c r="N12" s="313">
        <f>'13'!N11</f>
        <v>0</v>
      </c>
      <c r="O12" s="313">
        <f>'13'!O11</f>
        <v>0</v>
      </c>
      <c r="P12" s="313">
        <f>'13'!P11</f>
        <v>0</v>
      </c>
      <c r="Q12" s="313">
        <f>'13'!Q11</f>
        <v>0</v>
      </c>
      <c r="R12" s="313">
        <f>'13'!R11</f>
        <v>0</v>
      </c>
      <c r="S12" s="331">
        <f>'13'!S11</f>
        <v>0</v>
      </c>
      <c r="T12" s="267">
        <f t="shared" ref="T12:T17" si="0">SUM(H12:S12)</f>
        <v>0</v>
      </c>
    </row>
    <row r="13" spans="1:39" s="26" customFormat="1" ht="45" customHeight="1">
      <c r="A13" s="667" t="str">
        <f t="shared" ref="A13:A17" ca="1" si="1">RIGHT(CELL("filename",A13),LEN(CELL("filename",A13))-FIND("]",CELL("filename",A13)))</f>
        <v>13（実績）</v>
      </c>
      <c r="B13" s="654" t="s">
        <v>282</v>
      </c>
      <c r="C13" s="655"/>
      <c r="D13" s="656">
        <f>'13'!D12</f>
        <v>0</v>
      </c>
      <c r="E13" s="658">
        <f>'13'!E12</f>
        <v>0</v>
      </c>
      <c r="F13" s="659"/>
      <c r="G13" s="192" t="s">
        <v>2</v>
      </c>
      <c r="H13" s="330">
        <f>'13'!H12</f>
        <v>0</v>
      </c>
      <c r="I13" s="330">
        <f>'13'!I12</f>
        <v>0</v>
      </c>
      <c r="J13" s="330">
        <f>'13'!J12</f>
        <v>0</v>
      </c>
      <c r="K13" s="330">
        <f>'13'!K12</f>
        <v>0</v>
      </c>
      <c r="L13" s="330">
        <f>'13'!L12</f>
        <v>0</v>
      </c>
      <c r="M13" s="330">
        <f>'13'!M12</f>
        <v>0</v>
      </c>
      <c r="N13" s="330">
        <f>'13'!N12</f>
        <v>0</v>
      </c>
      <c r="O13" s="330">
        <f>'13'!O12</f>
        <v>0</v>
      </c>
      <c r="P13" s="330">
        <f>'13'!P12</f>
        <v>0</v>
      </c>
      <c r="Q13" s="330">
        <f>'13'!Q12</f>
        <v>0</v>
      </c>
      <c r="R13" s="330">
        <f>'13'!R12</f>
        <v>0</v>
      </c>
      <c r="S13" s="330">
        <f>'13'!S12</f>
        <v>0</v>
      </c>
      <c r="T13" s="268">
        <f t="shared" si="0"/>
        <v>0</v>
      </c>
    </row>
    <row r="14" spans="1:39" s="26" customFormat="1" ht="45" customHeight="1" thickBot="1">
      <c r="A14" s="667" t="str">
        <f t="shared" ca="1" si="1"/>
        <v>13（実績）</v>
      </c>
      <c r="B14" s="654"/>
      <c r="C14" s="655"/>
      <c r="D14" s="657"/>
      <c r="E14" s="660"/>
      <c r="F14" s="661"/>
      <c r="G14" s="37" t="s">
        <v>180</v>
      </c>
      <c r="H14" s="314">
        <f>'13'!H13</f>
        <v>0</v>
      </c>
      <c r="I14" s="314">
        <f>'13'!I13</f>
        <v>0</v>
      </c>
      <c r="J14" s="314">
        <f>'13'!J13</f>
        <v>0</v>
      </c>
      <c r="K14" s="314">
        <f>'13'!K13</f>
        <v>0</v>
      </c>
      <c r="L14" s="314">
        <f>'13'!L13</f>
        <v>0</v>
      </c>
      <c r="M14" s="314">
        <f>'13'!M13</f>
        <v>0</v>
      </c>
      <c r="N14" s="314">
        <f>'13'!N13</f>
        <v>0</v>
      </c>
      <c r="O14" s="314">
        <f>'13'!O13</f>
        <v>0</v>
      </c>
      <c r="P14" s="314">
        <f>'13'!P13</f>
        <v>0</v>
      </c>
      <c r="Q14" s="314">
        <f>'13'!Q13</f>
        <v>0</v>
      </c>
      <c r="R14" s="314">
        <f>'13'!R13</f>
        <v>0</v>
      </c>
      <c r="S14" s="314">
        <f>'13'!S13</f>
        <v>0</v>
      </c>
      <c r="T14" s="320">
        <f t="shared" si="0"/>
        <v>0</v>
      </c>
    </row>
    <row r="15" spans="1:39" s="26" customFormat="1" ht="45" customHeight="1" thickTop="1" thickBot="1">
      <c r="A15" s="667" t="str">
        <f t="shared" ca="1" si="1"/>
        <v>13（実績）</v>
      </c>
      <c r="B15" s="662" t="s">
        <v>283</v>
      </c>
      <c r="C15" s="663"/>
      <c r="D15" s="371" t="str">
        <f>IF('13'!D14="","",'13'!D14)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13（実績）</v>
      </c>
      <c r="B16" s="549" t="s">
        <v>175</v>
      </c>
      <c r="C16" s="39" t="s">
        <v>284</v>
      </c>
      <c r="D16" s="371" t="str">
        <f>IF('13'!D15="","",'13'!D15)</f>
        <v/>
      </c>
      <c r="E16" s="664" t="str">
        <f>IF('13'!E15="","",'13'!E15)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13（実績）</v>
      </c>
      <c r="B17" s="550"/>
      <c r="C17" s="362" t="s">
        <v>285</v>
      </c>
      <c r="D17" s="371" t="str">
        <f>IF('13'!D16="","",'13'!D16)</f>
        <v/>
      </c>
      <c r="E17" s="664" t="str">
        <f>IF('13'!E16="","",'13'!E16)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'13'!D17</f>
        <v>0</v>
      </c>
      <c r="E18" s="670">
        <f>'13'!E17:F17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IF('13'!D18="","",'13'!D18)</f>
        <v/>
      </c>
      <c r="E19" s="501" t="str">
        <f>IF('13'!E18="","",'13'!E18)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IF('13'!D19="","",'13'!D19)</f>
        <v/>
      </c>
      <c r="E20" s="568" t="str">
        <f>IF('13'!E19="","",'13'!E19)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IF('13'!D20="","",'13'!D20)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'13'!J32</f>
        <v>74</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'13'!D37</f>
        <v>0</v>
      </c>
      <c r="E37" s="682"/>
      <c r="F37" s="682"/>
      <c r="G37" s="682"/>
      <c r="H37" s="329"/>
      <c r="I37" s="129"/>
      <c r="J37" s="315" t="s">
        <v>222</v>
      </c>
      <c r="K37" s="681">
        <f>'13'!K37:N37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13（実績）</v>
      </c>
      <c r="B42" s="533" t="s">
        <v>281</v>
      </c>
      <c r="C42" s="534"/>
      <c r="D42" s="370">
        <f>'13'!D41</f>
        <v>0</v>
      </c>
      <c r="E42" s="535"/>
      <c r="F42" s="536"/>
      <c r="G42" s="48" t="s">
        <v>1</v>
      </c>
      <c r="H42" s="313">
        <f>'13'!H41</f>
        <v>0</v>
      </c>
      <c r="I42" s="313">
        <f>'13'!I41</f>
        <v>0</v>
      </c>
      <c r="J42" s="313">
        <f>'13'!J41</f>
        <v>0</v>
      </c>
      <c r="K42" s="313">
        <f>'13'!K41</f>
        <v>0</v>
      </c>
      <c r="L42" s="313">
        <f>'13'!L41</f>
        <v>0</v>
      </c>
      <c r="M42" s="313">
        <f>'13'!M41</f>
        <v>0</v>
      </c>
      <c r="N42" s="313">
        <f>'13'!N41</f>
        <v>0</v>
      </c>
      <c r="O42" s="313">
        <f>'13'!O41</f>
        <v>0</v>
      </c>
      <c r="P42" s="313">
        <f>'13'!P41</f>
        <v>0</v>
      </c>
      <c r="Q42" s="313">
        <f>'13'!Q41</f>
        <v>0</v>
      </c>
      <c r="R42" s="313">
        <f>'13'!R41</f>
        <v>0</v>
      </c>
      <c r="S42" s="331">
        <f>'13'!S41</f>
        <v>0</v>
      </c>
      <c r="T42" s="267">
        <f t="shared" ref="T42:T45" si="5">SUM(H42:S42)</f>
        <v>0</v>
      </c>
    </row>
    <row r="43" spans="1:39" s="26" customFormat="1" ht="45" customHeight="1">
      <c r="A43" s="667" t="str">
        <f t="shared" ref="A43:A47" ca="1" si="6">RIGHT(CELL("filename",A43),LEN(CELL("filename",A43))-FIND("]",CELL("filename",A43)))</f>
        <v>13（実績）</v>
      </c>
      <c r="B43" s="654" t="s">
        <v>282</v>
      </c>
      <c r="C43" s="655"/>
      <c r="D43" s="656">
        <f>'13'!D42</f>
        <v>0</v>
      </c>
      <c r="E43" s="658">
        <f>'13'!E42</f>
        <v>0</v>
      </c>
      <c r="F43" s="659"/>
      <c r="G43" s="192" t="s">
        <v>2</v>
      </c>
      <c r="H43" s="330">
        <f>'13'!H42</f>
        <v>0</v>
      </c>
      <c r="I43" s="330">
        <f>'13'!I42</f>
        <v>0</v>
      </c>
      <c r="J43" s="330">
        <f>'13'!J42</f>
        <v>0</v>
      </c>
      <c r="K43" s="330">
        <f>'13'!K42</f>
        <v>0</v>
      </c>
      <c r="L43" s="330">
        <f>'13'!L42</f>
        <v>0</v>
      </c>
      <c r="M43" s="330">
        <f>'13'!M42</f>
        <v>0</v>
      </c>
      <c r="N43" s="330">
        <f>'13'!N42</f>
        <v>0</v>
      </c>
      <c r="O43" s="330">
        <f>'13'!O42</f>
        <v>0</v>
      </c>
      <c r="P43" s="330">
        <f>'13'!P42</f>
        <v>0</v>
      </c>
      <c r="Q43" s="330">
        <f>'13'!Q42</f>
        <v>0</v>
      </c>
      <c r="R43" s="330">
        <f>'13'!R42</f>
        <v>0</v>
      </c>
      <c r="S43" s="330">
        <f>'13'!S42</f>
        <v>0</v>
      </c>
      <c r="T43" s="268">
        <f t="shared" si="5"/>
        <v>0</v>
      </c>
    </row>
    <row r="44" spans="1:39" s="26" customFormat="1" ht="45" customHeight="1" thickBot="1">
      <c r="A44" s="667" t="str">
        <f t="shared" ca="1" si="6"/>
        <v>13（実績）</v>
      </c>
      <c r="B44" s="654"/>
      <c r="C44" s="655"/>
      <c r="D44" s="657"/>
      <c r="E44" s="660"/>
      <c r="F44" s="661"/>
      <c r="G44" s="37" t="s">
        <v>180</v>
      </c>
      <c r="H44" s="314">
        <f>'13'!H43</f>
        <v>0</v>
      </c>
      <c r="I44" s="314">
        <f>'13'!I43</f>
        <v>0</v>
      </c>
      <c r="J44" s="314">
        <f>'13'!J43</f>
        <v>0</v>
      </c>
      <c r="K44" s="314">
        <f>'13'!K43</f>
        <v>0</v>
      </c>
      <c r="L44" s="314">
        <f>'13'!L43</f>
        <v>0</v>
      </c>
      <c r="M44" s="314">
        <f>'13'!M43</f>
        <v>0</v>
      </c>
      <c r="N44" s="314">
        <f>'13'!N43</f>
        <v>0</v>
      </c>
      <c r="O44" s="314">
        <f>'13'!O43</f>
        <v>0</v>
      </c>
      <c r="P44" s="314">
        <f>'13'!P43</f>
        <v>0</v>
      </c>
      <c r="Q44" s="314">
        <f>'13'!Q43</f>
        <v>0</v>
      </c>
      <c r="R44" s="314">
        <f>'13'!R43</f>
        <v>0</v>
      </c>
      <c r="S44" s="314">
        <f>'13'!S43</f>
        <v>0</v>
      </c>
      <c r="T44" s="320">
        <f t="shared" si="5"/>
        <v>0</v>
      </c>
    </row>
    <row r="45" spans="1:39" s="26" customFormat="1" ht="45" customHeight="1" thickTop="1" thickBot="1">
      <c r="A45" s="667" t="str">
        <f t="shared" ca="1" si="6"/>
        <v>13（実績）</v>
      </c>
      <c r="B45" s="662" t="s">
        <v>283</v>
      </c>
      <c r="C45" s="663"/>
      <c r="D45" s="371" t="str">
        <f>IF('13'!D44="","",'13'!D44)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13（実績）</v>
      </c>
      <c r="B46" s="549" t="s">
        <v>175</v>
      </c>
      <c r="C46" s="39" t="s">
        <v>284</v>
      </c>
      <c r="D46" s="371" t="str">
        <f>IF('13'!D45="","",'13'!D45)</f>
        <v/>
      </c>
      <c r="E46" s="664" t="str">
        <f>IF('13'!E45="","",'13'!E45)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13（実績）</v>
      </c>
      <c r="B47" s="550"/>
      <c r="C47" s="362" t="s">
        <v>285</v>
      </c>
      <c r="D47" s="371" t="str">
        <f>IF('13'!D46="","",'13'!D46)</f>
        <v/>
      </c>
      <c r="E47" s="664" t="str">
        <f>IF('13'!E46="","",'13'!E46)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'13'!D47</f>
        <v>0</v>
      </c>
      <c r="E48" s="670">
        <f>'13'!E47:F47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IF('13'!D48="","",'13'!D48)</f>
        <v/>
      </c>
      <c r="E49" s="501" t="str">
        <f>IF('13'!E48="","",'13'!E48)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IF('13'!D49="","",'13'!D49)</f>
        <v/>
      </c>
      <c r="E50" s="568" t="str">
        <f>IF('13'!E49="","",'13'!E49)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IF('13'!D50="","",'13'!D50)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'13'!J62</f>
        <v>75</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'13'!D67</f>
        <v>0</v>
      </c>
      <c r="E67" s="682"/>
      <c r="F67" s="682"/>
      <c r="G67" s="682"/>
      <c r="H67" s="329"/>
      <c r="I67" s="129"/>
      <c r="J67" s="315" t="s">
        <v>222</v>
      </c>
      <c r="K67" s="681">
        <f>'13'!K67:N67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13（実績）</v>
      </c>
      <c r="B72" s="533" t="s">
        <v>281</v>
      </c>
      <c r="C72" s="534"/>
      <c r="D72" s="370">
        <f>'13'!D71</f>
        <v>0</v>
      </c>
      <c r="E72" s="535"/>
      <c r="F72" s="536"/>
      <c r="G72" s="48" t="s">
        <v>1</v>
      </c>
      <c r="H72" s="313">
        <f>'13'!H71</f>
        <v>0</v>
      </c>
      <c r="I72" s="313">
        <f>'13'!I71</f>
        <v>0</v>
      </c>
      <c r="J72" s="313">
        <f>'13'!J71</f>
        <v>0</v>
      </c>
      <c r="K72" s="313">
        <f>'13'!K71</f>
        <v>0</v>
      </c>
      <c r="L72" s="313">
        <f>'13'!L71</f>
        <v>0</v>
      </c>
      <c r="M72" s="313">
        <f>'13'!M71</f>
        <v>0</v>
      </c>
      <c r="N72" s="313">
        <f>'13'!N71</f>
        <v>0</v>
      </c>
      <c r="O72" s="313">
        <f>'13'!O71</f>
        <v>0</v>
      </c>
      <c r="P72" s="313">
        <f>'13'!P71</f>
        <v>0</v>
      </c>
      <c r="Q72" s="313">
        <f>'13'!Q71</f>
        <v>0</v>
      </c>
      <c r="R72" s="313">
        <f>'13'!R71</f>
        <v>0</v>
      </c>
      <c r="S72" s="331">
        <f>'13'!S71</f>
        <v>0</v>
      </c>
      <c r="T72" s="267">
        <f t="shared" ref="T72:T75" si="11">SUM(H72:S72)</f>
        <v>0</v>
      </c>
    </row>
    <row r="73" spans="1:39" s="26" customFormat="1" ht="45" customHeight="1">
      <c r="A73" s="667" t="str">
        <f t="shared" ref="A73:A77" ca="1" si="12">RIGHT(CELL("filename",A73),LEN(CELL("filename",A73))-FIND("]",CELL("filename",A73)))</f>
        <v>13（実績）</v>
      </c>
      <c r="B73" s="654" t="s">
        <v>282</v>
      </c>
      <c r="C73" s="655"/>
      <c r="D73" s="656">
        <f>'13'!D72</f>
        <v>0</v>
      </c>
      <c r="E73" s="658">
        <f>'13'!E72</f>
        <v>0</v>
      </c>
      <c r="F73" s="659"/>
      <c r="G73" s="192" t="s">
        <v>2</v>
      </c>
      <c r="H73" s="330">
        <f>'13'!H72</f>
        <v>0</v>
      </c>
      <c r="I73" s="330">
        <f>'13'!I72</f>
        <v>0</v>
      </c>
      <c r="J73" s="330">
        <f>'13'!J72</f>
        <v>0</v>
      </c>
      <c r="K73" s="330">
        <f>'13'!K72</f>
        <v>0</v>
      </c>
      <c r="L73" s="330">
        <f>'13'!L72</f>
        <v>0</v>
      </c>
      <c r="M73" s="330">
        <f>'13'!M72</f>
        <v>0</v>
      </c>
      <c r="N73" s="330">
        <f>'13'!N72</f>
        <v>0</v>
      </c>
      <c r="O73" s="330">
        <f>'13'!O72</f>
        <v>0</v>
      </c>
      <c r="P73" s="330">
        <f>'13'!P72</f>
        <v>0</v>
      </c>
      <c r="Q73" s="330">
        <f>'13'!Q72</f>
        <v>0</v>
      </c>
      <c r="R73" s="330">
        <f>'13'!R72</f>
        <v>0</v>
      </c>
      <c r="S73" s="330">
        <f>'13'!S72</f>
        <v>0</v>
      </c>
      <c r="T73" s="268">
        <f t="shared" si="11"/>
        <v>0</v>
      </c>
    </row>
    <row r="74" spans="1:39" s="26" customFormat="1" ht="45" customHeight="1" thickBot="1">
      <c r="A74" s="667" t="str">
        <f t="shared" ca="1" si="12"/>
        <v>13（実績）</v>
      </c>
      <c r="B74" s="654"/>
      <c r="C74" s="655"/>
      <c r="D74" s="657"/>
      <c r="E74" s="660"/>
      <c r="F74" s="661"/>
      <c r="G74" s="37" t="s">
        <v>180</v>
      </c>
      <c r="H74" s="314">
        <f>'13'!H73</f>
        <v>0</v>
      </c>
      <c r="I74" s="314">
        <f>'13'!I73</f>
        <v>0</v>
      </c>
      <c r="J74" s="314">
        <f>'13'!J73</f>
        <v>0</v>
      </c>
      <c r="K74" s="314">
        <f>'13'!K73</f>
        <v>0</v>
      </c>
      <c r="L74" s="314">
        <f>'13'!L73</f>
        <v>0</v>
      </c>
      <c r="M74" s="314">
        <f>'13'!M73</f>
        <v>0</v>
      </c>
      <c r="N74" s="314">
        <f>'13'!N73</f>
        <v>0</v>
      </c>
      <c r="O74" s="314">
        <f>'13'!O73</f>
        <v>0</v>
      </c>
      <c r="P74" s="314">
        <f>'13'!P73</f>
        <v>0</v>
      </c>
      <c r="Q74" s="314">
        <f>'13'!Q73</f>
        <v>0</v>
      </c>
      <c r="R74" s="314">
        <f>'13'!R73</f>
        <v>0</v>
      </c>
      <c r="S74" s="314">
        <f>'13'!S73</f>
        <v>0</v>
      </c>
      <c r="T74" s="320">
        <f t="shared" si="11"/>
        <v>0</v>
      </c>
    </row>
    <row r="75" spans="1:39" s="26" customFormat="1" ht="45" customHeight="1" thickTop="1" thickBot="1">
      <c r="A75" s="667" t="str">
        <f t="shared" ca="1" si="12"/>
        <v>13（実績）</v>
      </c>
      <c r="B75" s="662" t="s">
        <v>283</v>
      </c>
      <c r="C75" s="663"/>
      <c r="D75" s="371" t="str">
        <f>IF('13'!D74="","",'13'!D74)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13（実績）</v>
      </c>
      <c r="B76" s="549" t="s">
        <v>175</v>
      </c>
      <c r="C76" s="39" t="s">
        <v>284</v>
      </c>
      <c r="D76" s="371" t="str">
        <f>IF('13'!D75="","",'13'!D75)</f>
        <v/>
      </c>
      <c r="E76" s="664" t="str">
        <f>IF('13'!E75="","",'13'!E75)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13（実績）</v>
      </c>
      <c r="B77" s="550"/>
      <c r="C77" s="362" t="s">
        <v>285</v>
      </c>
      <c r="D77" s="371" t="str">
        <f>IF('13'!D76="","",'13'!D76)</f>
        <v/>
      </c>
      <c r="E77" s="664" t="str">
        <f>IF('13'!E76="","",'13'!E76)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'13'!D77</f>
        <v>0</v>
      </c>
      <c r="E78" s="670">
        <f>'13'!E77:F77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IF('13'!D78="","",'13'!D78)</f>
        <v/>
      </c>
      <c r="E79" s="501" t="str">
        <f>IF('13'!E78="","",'13'!E78)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IF('13'!D79="","",'13'!D79)</f>
        <v/>
      </c>
      <c r="E80" s="568" t="str">
        <f>IF('13'!E79="","",'13'!E79)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IF('13'!D80="","",'13'!D80)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'13'!J92</f>
        <v>76</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'13'!D97</f>
        <v>0</v>
      </c>
      <c r="E97" s="682"/>
      <c r="F97" s="682"/>
      <c r="G97" s="682"/>
      <c r="H97" s="329"/>
      <c r="I97" s="129"/>
      <c r="J97" s="315" t="s">
        <v>222</v>
      </c>
      <c r="K97" s="681">
        <f>'13'!K97:N97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13（実績）</v>
      </c>
      <c r="B102" s="533" t="s">
        <v>281</v>
      </c>
      <c r="C102" s="534"/>
      <c r="D102" s="370">
        <f>'13'!D101</f>
        <v>0</v>
      </c>
      <c r="E102" s="535"/>
      <c r="F102" s="536"/>
      <c r="G102" s="48" t="s">
        <v>1</v>
      </c>
      <c r="H102" s="313">
        <f>'13'!H101</f>
        <v>0</v>
      </c>
      <c r="I102" s="313">
        <f>'13'!I101</f>
        <v>0</v>
      </c>
      <c r="J102" s="313">
        <f>'13'!J101</f>
        <v>0</v>
      </c>
      <c r="K102" s="313">
        <f>'13'!K101</f>
        <v>0</v>
      </c>
      <c r="L102" s="313">
        <f>'13'!L101</f>
        <v>0</v>
      </c>
      <c r="M102" s="313">
        <f>'13'!M101</f>
        <v>0</v>
      </c>
      <c r="N102" s="313">
        <f>'13'!N101</f>
        <v>0</v>
      </c>
      <c r="O102" s="313">
        <f>'13'!O101</f>
        <v>0</v>
      </c>
      <c r="P102" s="313">
        <f>'13'!P101</f>
        <v>0</v>
      </c>
      <c r="Q102" s="313">
        <f>'13'!Q101</f>
        <v>0</v>
      </c>
      <c r="R102" s="313">
        <f>'13'!R101</f>
        <v>0</v>
      </c>
      <c r="S102" s="331">
        <f>'13'!S101</f>
        <v>0</v>
      </c>
      <c r="T102" s="267">
        <f t="shared" ref="T102:T105" si="17">SUM(H102:S102)</f>
        <v>0</v>
      </c>
    </row>
    <row r="103" spans="1:20" s="26" customFormat="1" ht="45" customHeight="1">
      <c r="A103" s="667" t="str">
        <f t="shared" ref="A103:A107" ca="1" si="18">RIGHT(CELL("filename",A103),LEN(CELL("filename",A103))-FIND("]",CELL("filename",A103)))</f>
        <v>13（実績）</v>
      </c>
      <c r="B103" s="654" t="s">
        <v>282</v>
      </c>
      <c r="C103" s="655"/>
      <c r="D103" s="656">
        <f>'13'!D102</f>
        <v>0</v>
      </c>
      <c r="E103" s="658">
        <f>'13'!E102</f>
        <v>0</v>
      </c>
      <c r="F103" s="659"/>
      <c r="G103" s="192" t="s">
        <v>2</v>
      </c>
      <c r="H103" s="330">
        <f>'13'!H102</f>
        <v>0</v>
      </c>
      <c r="I103" s="330">
        <f>'13'!I102</f>
        <v>0</v>
      </c>
      <c r="J103" s="330">
        <f>'13'!J102</f>
        <v>0</v>
      </c>
      <c r="K103" s="330">
        <f>'13'!K102</f>
        <v>0</v>
      </c>
      <c r="L103" s="330">
        <f>'13'!L102</f>
        <v>0</v>
      </c>
      <c r="M103" s="330">
        <f>'13'!M102</f>
        <v>0</v>
      </c>
      <c r="N103" s="330">
        <f>'13'!N102</f>
        <v>0</v>
      </c>
      <c r="O103" s="330">
        <f>'13'!O102</f>
        <v>0</v>
      </c>
      <c r="P103" s="330">
        <f>'13'!P102</f>
        <v>0</v>
      </c>
      <c r="Q103" s="330">
        <f>'13'!Q102</f>
        <v>0</v>
      </c>
      <c r="R103" s="330">
        <f>'13'!R102</f>
        <v>0</v>
      </c>
      <c r="S103" s="330">
        <f>'13'!S102</f>
        <v>0</v>
      </c>
      <c r="T103" s="268">
        <f t="shared" si="17"/>
        <v>0</v>
      </c>
    </row>
    <row r="104" spans="1:20" s="26" customFormat="1" ht="45" customHeight="1" thickBot="1">
      <c r="A104" s="667" t="str">
        <f t="shared" ca="1" si="18"/>
        <v>13（実績）</v>
      </c>
      <c r="B104" s="654"/>
      <c r="C104" s="655"/>
      <c r="D104" s="657"/>
      <c r="E104" s="660"/>
      <c r="F104" s="661"/>
      <c r="G104" s="37" t="s">
        <v>180</v>
      </c>
      <c r="H104" s="314">
        <f>'13'!H103</f>
        <v>0</v>
      </c>
      <c r="I104" s="314">
        <f>'13'!I103</f>
        <v>0</v>
      </c>
      <c r="J104" s="314">
        <f>'13'!J103</f>
        <v>0</v>
      </c>
      <c r="K104" s="314">
        <f>'13'!K103</f>
        <v>0</v>
      </c>
      <c r="L104" s="314">
        <f>'13'!L103</f>
        <v>0</v>
      </c>
      <c r="M104" s="314">
        <f>'13'!M103</f>
        <v>0</v>
      </c>
      <c r="N104" s="314">
        <f>'13'!N103</f>
        <v>0</v>
      </c>
      <c r="O104" s="314">
        <f>'13'!O103</f>
        <v>0</v>
      </c>
      <c r="P104" s="314">
        <f>'13'!P103</f>
        <v>0</v>
      </c>
      <c r="Q104" s="314">
        <f>'13'!Q103</f>
        <v>0</v>
      </c>
      <c r="R104" s="314">
        <f>'13'!R103</f>
        <v>0</v>
      </c>
      <c r="S104" s="314">
        <f>'13'!S103</f>
        <v>0</v>
      </c>
      <c r="T104" s="320">
        <f t="shared" si="17"/>
        <v>0</v>
      </c>
    </row>
    <row r="105" spans="1:20" s="26" customFormat="1" ht="45" customHeight="1" thickTop="1" thickBot="1">
      <c r="A105" s="667" t="str">
        <f t="shared" ca="1" si="18"/>
        <v>13（実績）</v>
      </c>
      <c r="B105" s="662" t="s">
        <v>283</v>
      </c>
      <c r="C105" s="663"/>
      <c r="D105" s="371" t="str">
        <f>IF('13'!D104="","",'13'!D104)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13（実績）</v>
      </c>
      <c r="B106" s="549" t="s">
        <v>175</v>
      </c>
      <c r="C106" s="39" t="s">
        <v>284</v>
      </c>
      <c r="D106" s="371" t="str">
        <f>IF('13'!D105="","",'13'!D105)</f>
        <v/>
      </c>
      <c r="E106" s="664" t="str">
        <f>IF('13'!E105="","",'13'!E105)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13（実績）</v>
      </c>
      <c r="B107" s="550"/>
      <c r="C107" s="362" t="s">
        <v>285</v>
      </c>
      <c r="D107" s="371" t="str">
        <f>IF('13'!D106="","",'13'!D106)</f>
        <v/>
      </c>
      <c r="E107" s="664" t="str">
        <f>IF('13'!E106="","",'13'!E106)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'13'!D107</f>
        <v>0</v>
      </c>
      <c r="E108" s="670">
        <f>'13'!E107:F107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IF('13'!D108="","",'13'!D108)</f>
        <v/>
      </c>
      <c r="E109" s="501" t="str">
        <f>IF('13'!E108="","",'13'!E108)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IF('13'!D109="","",'13'!D109)</f>
        <v/>
      </c>
      <c r="E110" s="568" t="str">
        <f>IF('13'!E109="","",'13'!E109)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IF('13'!D110="","",'13'!D110)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'13'!J122</f>
        <v>77</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'13'!D127</f>
        <v>0</v>
      </c>
      <c r="E127" s="682"/>
      <c r="F127" s="682"/>
      <c r="G127" s="682"/>
      <c r="H127" s="329"/>
      <c r="I127" s="129"/>
      <c r="J127" s="315" t="s">
        <v>222</v>
      </c>
      <c r="K127" s="681">
        <f>'13'!K127:N127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13（実績）</v>
      </c>
      <c r="B132" s="533" t="s">
        <v>281</v>
      </c>
      <c r="C132" s="534"/>
      <c r="D132" s="370">
        <f>'13'!D131</f>
        <v>0</v>
      </c>
      <c r="E132" s="535"/>
      <c r="F132" s="536"/>
      <c r="G132" s="48" t="s">
        <v>1</v>
      </c>
      <c r="H132" s="313">
        <f>'13'!H131</f>
        <v>0</v>
      </c>
      <c r="I132" s="313">
        <f>'13'!I131</f>
        <v>0</v>
      </c>
      <c r="J132" s="313">
        <f>'13'!J131</f>
        <v>0</v>
      </c>
      <c r="K132" s="313">
        <f>'13'!K131</f>
        <v>0</v>
      </c>
      <c r="L132" s="313">
        <f>'13'!L131</f>
        <v>0</v>
      </c>
      <c r="M132" s="313">
        <f>'13'!M131</f>
        <v>0</v>
      </c>
      <c r="N132" s="313">
        <f>'13'!N131</f>
        <v>0</v>
      </c>
      <c r="O132" s="313">
        <f>'13'!O131</f>
        <v>0</v>
      </c>
      <c r="P132" s="313">
        <f>'13'!P131</f>
        <v>0</v>
      </c>
      <c r="Q132" s="313">
        <f>'13'!Q131</f>
        <v>0</v>
      </c>
      <c r="R132" s="313">
        <f>'13'!R131</f>
        <v>0</v>
      </c>
      <c r="S132" s="331">
        <f>'13'!S131</f>
        <v>0</v>
      </c>
      <c r="T132" s="267">
        <f t="shared" ref="T132:T135" si="23">SUM(H132:S132)</f>
        <v>0</v>
      </c>
    </row>
    <row r="133" spans="1:20" s="26" customFormat="1" ht="45" customHeight="1">
      <c r="A133" s="667" t="str">
        <f t="shared" ref="A133:A137" ca="1" si="24">RIGHT(CELL("filename",A133),LEN(CELL("filename",A133))-FIND("]",CELL("filename",A133)))</f>
        <v>13（実績）</v>
      </c>
      <c r="B133" s="654" t="s">
        <v>282</v>
      </c>
      <c r="C133" s="655"/>
      <c r="D133" s="656">
        <f>'13'!D132</f>
        <v>0</v>
      </c>
      <c r="E133" s="658">
        <f>'13'!E132</f>
        <v>0</v>
      </c>
      <c r="F133" s="659"/>
      <c r="G133" s="192" t="s">
        <v>2</v>
      </c>
      <c r="H133" s="330">
        <f>'13'!H132</f>
        <v>0</v>
      </c>
      <c r="I133" s="330">
        <f>'13'!I132</f>
        <v>0</v>
      </c>
      <c r="J133" s="330">
        <f>'13'!J132</f>
        <v>0</v>
      </c>
      <c r="K133" s="330">
        <f>'13'!K132</f>
        <v>0</v>
      </c>
      <c r="L133" s="330">
        <f>'13'!L132</f>
        <v>0</v>
      </c>
      <c r="M133" s="330">
        <f>'13'!M132</f>
        <v>0</v>
      </c>
      <c r="N133" s="330">
        <f>'13'!N132</f>
        <v>0</v>
      </c>
      <c r="O133" s="330">
        <f>'13'!O132</f>
        <v>0</v>
      </c>
      <c r="P133" s="330">
        <f>'13'!P132</f>
        <v>0</v>
      </c>
      <c r="Q133" s="330">
        <f>'13'!Q132</f>
        <v>0</v>
      </c>
      <c r="R133" s="330">
        <f>'13'!R132</f>
        <v>0</v>
      </c>
      <c r="S133" s="330">
        <f>'13'!S132</f>
        <v>0</v>
      </c>
      <c r="T133" s="268">
        <f t="shared" si="23"/>
        <v>0</v>
      </c>
    </row>
    <row r="134" spans="1:20" s="26" customFormat="1" ht="45" customHeight="1" thickBot="1">
      <c r="A134" s="667" t="str">
        <f t="shared" ca="1" si="24"/>
        <v>13（実績）</v>
      </c>
      <c r="B134" s="654"/>
      <c r="C134" s="655"/>
      <c r="D134" s="657"/>
      <c r="E134" s="660"/>
      <c r="F134" s="661"/>
      <c r="G134" s="37" t="s">
        <v>180</v>
      </c>
      <c r="H134" s="314">
        <f>'13'!H133</f>
        <v>0</v>
      </c>
      <c r="I134" s="314">
        <f>'13'!I133</f>
        <v>0</v>
      </c>
      <c r="J134" s="314">
        <f>'13'!J133</f>
        <v>0</v>
      </c>
      <c r="K134" s="314">
        <f>'13'!K133</f>
        <v>0</v>
      </c>
      <c r="L134" s="314">
        <f>'13'!L133</f>
        <v>0</v>
      </c>
      <c r="M134" s="314">
        <f>'13'!M133</f>
        <v>0</v>
      </c>
      <c r="N134" s="314">
        <f>'13'!N133</f>
        <v>0</v>
      </c>
      <c r="O134" s="314">
        <f>'13'!O133</f>
        <v>0</v>
      </c>
      <c r="P134" s="314">
        <f>'13'!P133</f>
        <v>0</v>
      </c>
      <c r="Q134" s="314">
        <f>'13'!Q133</f>
        <v>0</v>
      </c>
      <c r="R134" s="314">
        <f>'13'!R133</f>
        <v>0</v>
      </c>
      <c r="S134" s="314">
        <f>'13'!S133</f>
        <v>0</v>
      </c>
      <c r="T134" s="320">
        <f t="shared" si="23"/>
        <v>0</v>
      </c>
    </row>
    <row r="135" spans="1:20" s="26" customFormat="1" ht="45" customHeight="1" thickTop="1" thickBot="1">
      <c r="A135" s="667" t="str">
        <f t="shared" ca="1" si="24"/>
        <v>13（実績）</v>
      </c>
      <c r="B135" s="662" t="s">
        <v>283</v>
      </c>
      <c r="C135" s="663"/>
      <c r="D135" s="371" t="str">
        <f>IF('13'!D134="","",'13'!D134)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13（実績）</v>
      </c>
      <c r="B136" s="549" t="s">
        <v>175</v>
      </c>
      <c r="C136" s="39" t="s">
        <v>284</v>
      </c>
      <c r="D136" s="371" t="str">
        <f>IF('13'!D135="","",'13'!D135)</f>
        <v/>
      </c>
      <c r="E136" s="664" t="str">
        <f>IF('13'!E135="","",'13'!E135)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13（実績）</v>
      </c>
      <c r="B137" s="550"/>
      <c r="C137" s="362" t="s">
        <v>285</v>
      </c>
      <c r="D137" s="371" t="str">
        <f>IF('13'!D136="","",'13'!D136)</f>
        <v/>
      </c>
      <c r="E137" s="664" t="str">
        <f>IF('13'!E136="","",'13'!E136)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'13'!D137</f>
        <v>0</v>
      </c>
      <c r="E138" s="670">
        <f>'13'!E137:F137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IF('13'!D138="","",'13'!D138)</f>
        <v/>
      </c>
      <c r="E139" s="501" t="str">
        <f>IF('13'!E138="","",'13'!E138)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IF('13'!D139="","",'13'!D139)</f>
        <v/>
      </c>
      <c r="E140" s="568" t="str">
        <f>IF('13'!E139="","",'13'!E139)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IF('13'!D140="","",'13'!D140)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'13'!J152</f>
        <v>78</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'13'!D157</f>
        <v>0</v>
      </c>
      <c r="E157" s="682"/>
      <c r="F157" s="682"/>
      <c r="G157" s="682"/>
      <c r="H157" s="329"/>
      <c r="I157" s="129"/>
      <c r="J157" s="315" t="s">
        <v>222</v>
      </c>
      <c r="K157" s="681">
        <f>'13'!K157:N157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13（実績）</v>
      </c>
      <c r="B162" s="533" t="s">
        <v>281</v>
      </c>
      <c r="C162" s="534"/>
      <c r="D162" s="370">
        <f>'13'!D161</f>
        <v>0</v>
      </c>
      <c r="E162" s="535"/>
      <c r="F162" s="536"/>
      <c r="G162" s="48" t="s">
        <v>1</v>
      </c>
      <c r="H162" s="313">
        <f>'13'!H161</f>
        <v>0</v>
      </c>
      <c r="I162" s="313">
        <f>'13'!I161</f>
        <v>0</v>
      </c>
      <c r="J162" s="313">
        <f>'13'!J161</f>
        <v>0</v>
      </c>
      <c r="K162" s="313">
        <f>'13'!K161</f>
        <v>0</v>
      </c>
      <c r="L162" s="313">
        <f>'13'!L161</f>
        <v>0</v>
      </c>
      <c r="M162" s="313">
        <f>'13'!M161</f>
        <v>0</v>
      </c>
      <c r="N162" s="313">
        <f>'13'!N161</f>
        <v>0</v>
      </c>
      <c r="O162" s="313">
        <f>'13'!O161</f>
        <v>0</v>
      </c>
      <c r="P162" s="313">
        <f>'13'!P161</f>
        <v>0</v>
      </c>
      <c r="Q162" s="313">
        <f>'13'!Q161</f>
        <v>0</v>
      </c>
      <c r="R162" s="313">
        <f>'13'!R161</f>
        <v>0</v>
      </c>
      <c r="S162" s="331">
        <f>'13'!S161</f>
        <v>0</v>
      </c>
      <c r="T162" s="267">
        <f t="shared" ref="T162:T165" si="29">SUM(H162:S162)</f>
        <v>0</v>
      </c>
    </row>
    <row r="163" spans="1:20" s="26" customFormat="1" ht="45" customHeight="1">
      <c r="A163" s="667" t="str">
        <f t="shared" ref="A163:A167" ca="1" si="30">RIGHT(CELL("filename",A163),LEN(CELL("filename",A163))-FIND("]",CELL("filename",A163)))</f>
        <v>13（実績）</v>
      </c>
      <c r="B163" s="654" t="s">
        <v>282</v>
      </c>
      <c r="C163" s="655"/>
      <c r="D163" s="656">
        <f>'13'!D162</f>
        <v>0</v>
      </c>
      <c r="E163" s="658">
        <f>'13'!E162</f>
        <v>0</v>
      </c>
      <c r="F163" s="659"/>
      <c r="G163" s="192" t="s">
        <v>2</v>
      </c>
      <c r="H163" s="330">
        <f>'13'!H162</f>
        <v>0</v>
      </c>
      <c r="I163" s="330">
        <f>'13'!I162</f>
        <v>0</v>
      </c>
      <c r="J163" s="330">
        <f>'13'!J162</f>
        <v>0</v>
      </c>
      <c r="K163" s="330">
        <f>'13'!K162</f>
        <v>0</v>
      </c>
      <c r="L163" s="330">
        <f>'13'!L162</f>
        <v>0</v>
      </c>
      <c r="M163" s="330">
        <f>'13'!M162</f>
        <v>0</v>
      </c>
      <c r="N163" s="330">
        <f>'13'!N162</f>
        <v>0</v>
      </c>
      <c r="O163" s="330">
        <f>'13'!O162</f>
        <v>0</v>
      </c>
      <c r="P163" s="330">
        <f>'13'!P162</f>
        <v>0</v>
      </c>
      <c r="Q163" s="330">
        <f>'13'!Q162</f>
        <v>0</v>
      </c>
      <c r="R163" s="330">
        <f>'13'!R162</f>
        <v>0</v>
      </c>
      <c r="S163" s="330">
        <f>'13'!S162</f>
        <v>0</v>
      </c>
      <c r="T163" s="268">
        <f t="shared" si="29"/>
        <v>0</v>
      </c>
    </row>
    <row r="164" spans="1:20" s="26" customFormat="1" ht="45" customHeight="1" thickBot="1">
      <c r="A164" s="667" t="str">
        <f t="shared" ca="1" si="30"/>
        <v>13（実績）</v>
      </c>
      <c r="B164" s="654"/>
      <c r="C164" s="655"/>
      <c r="D164" s="657"/>
      <c r="E164" s="660"/>
      <c r="F164" s="661"/>
      <c r="G164" s="37" t="s">
        <v>180</v>
      </c>
      <c r="H164" s="314">
        <f>'13'!H163</f>
        <v>0</v>
      </c>
      <c r="I164" s="314">
        <f>'13'!I163</f>
        <v>0</v>
      </c>
      <c r="J164" s="314">
        <f>'13'!J163</f>
        <v>0</v>
      </c>
      <c r="K164" s="314">
        <f>'13'!K163</f>
        <v>0</v>
      </c>
      <c r="L164" s="314">
        <f>'13'!L163</f>
        <v>0</v>
      </c>
      <c r="M164" s="314">
        <f>'13'!M163</f>
        <v>0</v>
      </c>
      <c r="N164" s="314">
        <f>'13'!N163</f>
        <v>0</v>
      </c>
      <c r="O164" s="314">
        <f>'13'!O163</f>
        <v>0</v>
      </c>
      <c r="P164" s="314">
        <f>'13'!P163</f>
        <v>0</v>
      </c>
      <c r="Q164" s="314">
        <f>'13'!Q163</f>
        <v>0</v>
      </c>
      <c r="R164" s="314">
        <f>'13'!R163</f>
        <v>0</v>
      </c>
      <c r="S164" s="314">
        <f>'13'!S163</f>
        <v>0</v>
      </c>
      <c r="T164" s="320">
        <f t="shared" si="29"/>
        <v>0</v>
      </c>
    </row>
    <row r="165" spans="1:20" s="26" customFormat="1" ht="45" customHeight="1" thickTop="1" thickBot="1">
      <c r="A165" s="667" t="str">
        <f t="shared" ca="1" si="30"/>
        <v>13（実績）</v>
      </c>
      <c r="B165" s="662" t="s">
        <v>283</v>
      </c>
      <c r="C165" s="663"/>
      <c r="D165" s="371" t="str">
        <f>IF('13'!D164="","",'13'!D164)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13（実績）</v>
      </c>
      <c r="B166" s="549" t="s">
        <v>175</v>
      </c>
      <c r="C166" s="39" t="s">
        <v>284</v>
      </c>
      <c r="D166" s="371" t="str">
        <f>IF('13'!D165="","",'13'!D165)</f>
        <v/>
      </c>
      <c r="E166" s="664" t="str">
        <f>IF('13'!E165="","",'13'!E165)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13（実績）</v>
      </c>
      <c r="B167" s="550"/>
      <c r="C167" s="362" t="s">
        <v>285</v>
      </c>
      <c r="D167" s="371" t="str">
        <f>IF('13'!D166="","",'13'!D166)</f>
        <v/>
      </c>
      <c r="E167" s="664" t="str">
        <f>IF('13'!E166="","",'13'!E166)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'13'!D167</f>
        <v>0</v>
      </c>
      <c r="E168" s="670">
        <f>'13'!E167:F167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IF('13'!D168="","",'13'!D168)</f>
        <v/>
      </c>
      <c r="E169" s="501" t="str">
        <f>IF('13'!E168="","",'13'!E168)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IF('13'!D169="","",'13'!D169)</f>
        <v/>
      </c>
      <c r="E170" s="568" t="str">
        <f>IF('13'!E169="","",'13'!E169)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IF('13'!D170="","",'13'!D170)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ZhPcqtjo32K+mQ2RuBOXrTJhEh9tMubd8dibQOsV0A5KMW0cCggXM9qf2cFHJgKoGQuaAMu4Zh49QLhSSHlTaQ==" saltValue="qnCpNbTNv0X5kmHmdMxyOA=="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count="7">
    <dataValidation type="list" allowBlank="1" showInputMessage="1" showErrorMessage="1" sqref="S64 S124 S4 S94 S34 S154" xr:uid="{00000000-0002-0000-3400-000000000000}">
      <formula1>"有,無"</formula1>
    </dataValidation>
    <dataValidation type="custom" allowBlank="1" showInputMessage="1" showErrorMessage="1" sqref="D7:G7 K7:N7 D12:D17 E13:F14 E16:F17 H12:S14 D22 D19:E21 F19 F21" xr:uid="{00000000-0002-0000-3400-000001000000}">
      <formula1>$S$4&lt;&gt;"無"</formula1>
    </dataValidation>
    <dataValidation type="custom" allowBlank="1" showInputMessage="1" showErrorMessage="1" sqref="D37:G37 K37:N37 H42:S44 D42:D47 E43:F44 E46:F47 D52 D49:E51 F49 F51" xr:uid="{00000000-0002-0000-3400-000002000000}">
      <formula1>$S$34&lt;&gt;"無"</formula1>
    </dataValidation>
    <dataValidation type="custom" allowBlank="1" showInputMessage="1" showErrorMessage="1" sqref="D67:G67 K67:N67 H72:S74 D72:D77 E73:F74 E76:F77 D82 D79:E81 F79 F81" xr:uid="{00000000-0002-0000-3400-000003000000}">
      <formula1>$S$64&lt;&gt;"無"</formula1>
    </dataValidation>
    <dataValidation type="custom" allowBlank="1" showInputMessage="1" showErrorMessage="1" sqref="D97:G97 K97:N97 H102:S104 D102:D107 E103:F104 E106:F107 D112 D109:E111 F109 F111" xr:uid="{00000000-0002-0000-3400-000004000000}">
      <formula1>$S$94&lt;&gt;"無"</formula1>
    </dataValidation>
    <dataValidation type="custom" allowBlank="1" showInputMessage="1" showErrorMessage="1" sqref="D127:G127 K127:N127 H132:S134 D132:D137 E133:F134 E136:F137 D142 D139:E141 F139 F141" xr:uid="{00000000-0002-0000-3400-000005000000}">
      <formula1>$S$124&lt;&gt;"無"</formula1>
    </dataValidation>
    <dataValidation type="custom" allowBlank="1" showInputMessage="1" showErrorMessage="1" sqref="D157:G157 K157:N157 H162:S164 D162:D167 E163:F164 E166:F167 D172 D169:E171 F169 F171" xr:uid="{00000000-0002-0000-34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tabColor rgb="FFFF0000"/>
  </sheetPr>
  <dimension ref="A1:AM191"/>
  <sheetViews>
    <sheetView view="pageBreakPreview" topLeftCell="E171"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'14'!J2</f>
        <v>79</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'14'!D7</f>
        <v>0</v>
      </c>
      <c r="E7" s="682"/>
      <c r="F7" s="682"/>
      <c r="G7" s="682"/>
      <c r="H7" s="329"/>
      <c r="I7" s="129"/>
      <c r="J7" s="315" t="s">
        <v>222</v>
      </c>
      <c r="K7" s="681">
        <f>'14'!K7:N7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14（実績）</v>
      </c>
      <c r="B12" s="533" t="s">
        <v>281</v>
      </c>
      <c r="C12" s="534"/>
      <c r="D12" s="370">
        <f>'14'!D11</f>
        <v>0</v>
      </c>
      <c r="E12" s="535"/>
      <c r="F12" s="536"/>
      <c r="G12" s="48" t="s">
        <v>1</v>
      </c>
      <c r="H12" s="313">
        <f>'14'!H11</f>
        <v>0</v>
      </c>
      <c r="I12" s="313">
        <f>'14'!I11</f>
        <v>0</v>
      </c>
      <c r="J12" s="313">
        <f>'14'!J11</f>
        <v>0</v>
      </c>
      <c r="K12" s="313">
        <f>'14'!K11</f>
        <v>0</v>
      </c>
      <c r="L12" s="313">
        <f>'14'!L11</f>
        <v>0</v>
      </c>
      <c r="M12" s="313">
        <f>'14'!M11</f>
        <v>0</v>
      </c>
      <c r="N12" s="313">
        <f>'14'!N11</f>
        <v>0</v>
      </c>
      <c r="O12" s="313">
        <f>'14'!O11</f>
        <v>0</v>
      </c>
      <c r="P12" s="313">
        <f>'14'!P11</f>
        <v>0</v>
      </c>
      <c r="Q12" s="313">
        <f>'14'!Q11</f>
        <v>0</v>
      </c>
      <c r="R12" s="313">
        <f>'14'!R11</f>
        <v>0</v>
      </c>
      <c r="S12" s="331">
        <f>'14'!S11</f>
        <v>0</v>
      </c>
      <c r="T12" s="267">
        <f t="shared" ref="T12:T17" si="0">SUM(H12:S12)</f>
        <v>0</v>
      </c>
    </row>
    <row r="13" spans="1:39" s="26" customFormat="1" ht="45" customHeight="1">
      <c r="A13" s="667" t="str">
        <f t="shared" ref="A13:A17" ca="1" si="1">RIGHT(CELL("filename",A13),LEN(CELL("filename",A13))-FIND("]",CELL("filename",A13)))</f>
        <v>14（実績）</v>
      </c>
      <c r="B13" s="654" t="s">
        <v>282</v>
      </c>
      <c r="C13" s="655"/>
      <c r="D13" s="656">
        <f>'14'!D12</f>
        <v>0</v>
      </c>
      <c r="E13" s="658">
        <f>'14'!E12</f>
        <v>0</v>
      </c>
      <c r="F13" s="659"/>
      <c r="G13" s="192" t="s">
        <v>2</v>
      </c>
      <c r="H13" s="330">
        <f>'14'!H12</f>
        <v>0</v>
      </c>
      <c r="I13" s="330">
        <f>'14'!I12</f>
        <v>0</v>
      </c>
      <c r="J13" s="330">
        <f>'14'!J12</f>
        <v>0</v>
      </c>
      <c r="K13" s="330">
        <f>'14'!K12</f>
        <v>0</v>
      </c>
      <c r="L13" s="330">
        <f>'14'!L12</f>
        <v>0</v>
      </c>
      <c r="M13" s="330">
        <f>'14'!M12</f>
        <v>0</v>
      </c>
      <c r="N13" s="330">
        <f>'14'!N12</f>
        <v>0</v>
      </c>
      <c r="O13" s="330">
        <f>'14'!O12</f>
        <v>0</v>
      </c>
      <c r="P13" s="330">
        <f>'14'!P12</f>
        <v>0</v>
      </c>
      <c r="Q13" s="330">
        <f>'14'!Q12</f>
        <v>0</v>
      </c>
      <c r="R13" s="330">
        <f>'14'!R12</f>
        <v>0</v>
      </c>
      <c r="S13" s="330">
        <f>'14'!S12</f>
        <v>0</v>
      </c>
      <c r="T13" s="268">
        <f t="shared" si="0"/>
        <v>0</v>
      </c>
    </row>
    <row r="14" spans="1:39" s="26" customFormat="1" ht="45" customHeight="1" thickBot="1">
      <c r="A14" s="667" t="str">
        <f t="shared" ca="1" si="1"/>
        <v>14（実績）</v>
      </c>
      <c r="B14" s="654"/>
      <c r="C14" s="655"/>
      <c r="D14" s="657"/>
      <c r="E14" s="660"/>
      <c r="F14" s="661"/>
      <c r="G14" s="37" t="s">
        <v>180</v>
      </c>
      <c r="H14" s="314">
        <f>'14'!H13</f>
        <v>0</v>
      </c>
      <c r="I14" s="314">
        <f>'14'!I13</f>
        <v>0</v>
      </c>
      <c r="J14" s="314">
        <f>'14'!J13</f>
        <v>0</v>
      </c>
      <c r="K14" s="314">
        <f>'14'!K13</f>
        <v>0</v>
      </c>
      <c r="L14" s="314">
        <f>'14'!L13</f>
        <v>0</v>
      </c>
      <c r="M14" s="314">
        <f>'14'!M13</f>
        <v>0</v>
      </c>
      <c r="N14" s="314">
        <f>'14'!N13</f>
        <v>0</v>
      </c>
      <c r="O14" s="314">
        <f>'14'!O13</f>
        <v>0</v>
      </c>
      <c r="P14" s="314">
        <f>'14'!P13</f>
        <v>0</v>
      </c>
      <c r="Q14" s="314">
        <f>'14'!Q13</f>
        <v>0</v>
      </c>
      <c r="R14" s="314">
        <f>'14'!R13</f>
        <v>0</v>
      </c>
      <c r="S14" s="314">
        <f>'14'!S13</f>
        <v>0</v>
      </c>
      <c r="T14" s="320">
        <f t="shared" si="0"/>
        <v>0</v>
      </c>
    </row>
    <row r="15" spans="1:39" s="26" customFormat="1" ht="45" customHeight="1" thickTop="1" thickBot="1">
      <c r="A15" s="667" t="str">
        <f t="shared" ca="1" si="1"/>
        <v>14（実績）</v>
      </c>
      <c r="B15" s="662" t="s">
        <v>283</v>
      </c>
      <c r="C15" s="663"/>
      <c r="D15" s="371" t="str">
        <f>IF('14'!D14="","",'14'!D14)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14（実績）</v>
      </c>
      <c r="B16" s="549" t="s">
        <v>175</v>
      </c>
      <c r="C16" s="39" t="s">
        <v>284</v>
      </c>
      <c r="D16" s="371" t="str">
        <f>IF('14'!D15="","",'14'!D15)</f>
        <v/>
      </c>
      <c r="E16" s="664" t="str">
        <f>IF('14'!E15="","",'14'!E15)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14（実績）</v>
      </c>
      <c r="B17" s="550"/>
      <c r="C17" s="362" t="s">
        <v>285</v>
      </c>
      <c r="D17" s="371" t="str">
        <f>IF('14'!D16="","",'14'!D16)</f>
        <v/>
      </c>
      <c r="E17" s="664" t="str">
        <f>IF('14'!E16="","",'14'!E16)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'14'!D17</f>
        <v>0</v>
      </c>
      <c r="E18" s="670">
        <f>'14'!E17:F17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IF('14'!D18="","",'14'!D18)</f>
        <v/>
      </c>
      <c r="E19" s="501" t="str">
        <f>IF('14'!E18="","",'14'!E18)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IF('14'!D19="","",'14'!D19)</f>
        <v/>
      </c>
      <c r="E20" s="568" t="str">
        <f>IF('14'!E19="","",'14'!E19)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IF('14'!D20="","",'14'!D20)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'14'!J32</f>
        <v>80</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'14'!D37</f>
        <v>0</v>
      </c>
      <c r="E37" s="682"/>
      <c r="F37" s="682"/>
      <c r="G37" s="682"/>
      <c r="H37" s="329"/>
      <c r="I37" s="129"/>
      <c r="J37" s="315" t="s">
        <v>222</v>
      </c>
      <c r="K37" s="681">
        <f>'14'!K37:N37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14（実績）</v>
      </c>
      <c r="B42" s="533" t="s">
        <v>281</v>
      </c>
      <c r="C42" s="534"/>
      <c r="D42" s="370">
        <f>'14'!D41</f>
        <v>0</v>
      </c>
      <c r="E42" s="535"/>
      <c r="F42" s="536"/>
      <c r="G42" s="48" t="s">
        <v>1</v>
      </c>
      <c r="H42" s="313">
        <f>'14'!H41</f>
        <v>0</v>
      </c>
      <c r="I42" s="313">
        <f>'14'!I41</f>
        <v>0</v>
      </c>
      <c r="J42" s="313">
        <f>'14'!J41</f>
        <v>0</v>
      </c>
      <c r="K42" s="313">
        <f>'14'!K41</f>
        <v>0</v>
      </c>
      <c r="L42" s="313">
        <f>'14'!L41</f>
        <v>0</v>
      </c>
      <c r="M42" s="313">
        <f>'14'!M41</f>
        <v>0</v>
      </c>
      <c r="N42" s="313">
        <f>'14'!N41</f>
        <v>0</v>
      </c>
      <c r="O42" s="313">
        <f>'14'!O41</f>
        <v>0</v>
      </c>
      <c r="P42" s="313">
        <f>'14'!P41</f>
        <v>0</v>
      </c>
      <c r="Q42" s="313">
        <f>'14'!Q41</f>
        <v>0</v>
      </c>
      <c r="R42" s="313">
        <f>'14'!R41</f>
        <v>0</v>
      </c>
      <c r="S42" s="331">
        <f>'14'!S41</f>
        <v>0</v>
      </c>
      <c r="T42" s="267">
        <f t="shared" ref="T42:T45" si="5">SUM(H42:S42)</f>
        <v>0</v>
      </c>
    </row>
    <row r="43" spans="1:39" s="26" customFormat="1" ht="45" customHeight="1">
      <c r="A43" s="667" t="str">
        <f t="shared" ref="A43:A47" ca="1" si="6">RIGHT(CELL("filename",A43),LEN(CELL("filename",A43))-FIND("]",CELL("filename",A43)))</f>
        <v>14（実績）</v>
      </c>
      <c r="B43" s="654" t="s">
        <v>282</v>
      </c>
      <c r="C43" s="655"/>
      <c r="D43" s="656">
        <f>'14'!D42</f>
        <v>0</v>
      </c>
      <c r="E43" s="658">
        <f>'14'!E42</f>
        <v>0</v>
      </c>
      <c r="F43" s="659"/>
      <c r="G43" s="192" t="s">
        <v>2</v>
      </c>
      <c r="H43" s="330">
        <f>'14'!H42</f>
        <v>0</v>
      </c>
      <c r="I43" s="330">
        <f>'14'!I42</f>
        <v>0</v>
      </c>
      <c r="J43" s="330">
        <f>'14'!J42</f>
        <v>0</v>
      </c>
      <c r="K43" s="330">
        <f>'14'!K42</f>
        <v>0</v>
      </c>
      <c r="L43" s="330">
        <f>'14'!L42</f>
        <v>0</v>
      </c>
      <c r="M43" s="330">
        <f>'14'!M42</f>
        <v>0</v>
      </c>
      <c r="N43" s="330">
        <f>'14'!N42</f>
        <v>0</v>
      </c>
      <c r="O43" s="330">
        <f>'14'!O42</f>
        <v>0</v>
      </c>
      <c r="P43" s="330">
        <f>'14'!P42</f>
        <v>0</v>
      </c>
      <c r="Q43" s="330">
        <f>'14'!Q42</f>
        <v>0</v>
      </c>
      <c r="R43" s="330">
        <f>'14'!R42</f>
        <v>0</v>
      </c>
      <c r="S43" s="330">
        <f>'14'!S42</f>
        <v>0</v>
      </c>
      <c r="T43" s="268">
        <f t="shared" si="5"/>
        <v>0</v>
      </c>
    </row>
    <row r="44" spans="1:39" s="26" customFormat="1" ht="45" customHeight="1" thickBot="1">
      <c r="A44" s="667" t="str">
        <f t="shared" ca="1" si="6"/>
        <v>14（実績）</v>
      </c>
      <c r="B44" s="654"/>
      <c r="C44" s="655"/>
      <c r="D44" s="657"/>
      <c r="E44" s="660"/>
      <c r="F44" s="661"/>
      <c r="G44" s="37" t="s">
        <v>180</v>
      </c>
      <c r="H44" s="314">
        <f>'14'!H43</f>
        <v>0</v>
      </c>
      <c r="I44" s="314">
        <f>'14'!I43</f>
        <v>0</v>
      </c>
      <c r="J44" s="314">
        <f>'14'!J43</f>
        <v>0</v>
      </c>
      <c r="K44" s="314">
        <f>'14'!K43</f>
        <v>0</v>
      </c>
      <c r="L44" s="314">
        <f>'14'!L43</f>
        <v>0</v>
      </c>
      <c r="M44" s="314">
        <f>'14'!M43</f>
        <v>0</v>
      </c>
      <c r="N44" s="314">
        <f>'14'!N43</f>
        <v>0</v>
      </c>
      <c r="O44" s="314">
        <f>'14'!O43</f>
        <v>0</v>
      </c>
      <c r="P44" s="314">
        <f>'14'!P43</f>
        <v>0</v>
      </c>
      <c r="Q44" s="314">
        <f>'14'!Q43</f>
        <v>0</v>
      </c>
      <c r="R44" s="314">
        <f>'14'!R43</f>
        <v>0</v>
      </c>
      <c r="S44" s="314">
        <f>'14'!S43</f>
        <v>0</v>
      </c>
      <c r="T44" s="320">
        <f t="shared" si="5"/>
        <v>0</v>
      </c>
    </row>
    <row r="45" spans="1:39" s="26" customFormat="1" ht="45" customHeight="1" thickTop="1" thickBot="1">
      <c r="A45" s="667" t="str">
        <f t="shared" ca="1" si="6"/>
        <v>14（実績）</v>
      </c>
      <c r="B45" s="662" t="s">
        <v>283</v>
      </c>
      <c r="C45" s="663"/>
      <c r="D45" s="371" t="str">
        <f>IF('14'!D44="","",'14'!D44)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14（実績）</v>
      </c>
      <c r="B46" s="549" t="s">
        <v>175</v>
      </c>
      <c r="C46" s="39" t="s">
        <v>284</v>
      </c>
      <c r="D46" s="371" t="str">
        <f>IF('14'!D45="","",'14'!D45)</f>
        <v/>
      </c>
      <c r="E46" s="664" t="str">
        <f>IF('14'!E45="","",'14'!E45)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14（実績）</v>
      </c>
      <c r="B47" s="550"/>
      <c r="C47" s="362" t="s">
        <v>285</v>
      </c>
      <c r="D47" s="371" t="str">
        <f>IF('14'!D46="","",'14'!D46)</f>
        <v/>
      </c>
      <c r="E47" s="664" t="str">
        <f>IF('14'!E46="","",'14'!E46)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'14'!D47</f>
        <v>0</v>
      </c>
      <c r="E48" s="670">
        <f>'14'!E47:F47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IF('14'!D48="","",'14'!D48)</f>
        <v/>
      </c>
      <c r="E49" s="501" t="str">
        <f>IF('14'!E48="","",'14'!E48)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IF('14'!D49="","",'14'!D49)</f>
        <v/>
      </c>
      <c r="E50" s="568" t="str">
        <f>IF('14'!E49="","",'14'!E49)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IF('14'!D50="","",'14'!D50)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'14'!J62</f>
        <v>81</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'14'!D67</f>
        <v>0</v>
      </c>
      <c r="E67" s="682"/>
      <c r="F67" s="682"/>
      <c r="G67" s="682"/>
      <c r="H67" s="329"/>
      <c r="I67" s="129"/>
      <c r="J67" s="315" t="s">
        <v>222</v>
      </c>
      <c r="K67" s="681">
        <f>'14'!K67:N67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14（実績）</v>
      </c>
      <c r="B72" s="533" t="s">
        <v>281</v>
      </c>
      <c r="C72" s="534"/>
      <c r="D72" s="370">
        <f>'14'!D71</f>
        <v>0</v>
      </c>
      <c r="E72" s="535"/>
      <c r="F72" s="536"/>
      <c r="G72" s="48" t="s">
        <v>1</v>
      </c>
      <c r="H72" s="313">
        <f>'14'!H71</f>
        <v>0</v>
      </c>
      <c r="I72" s="313">
        <f>'14'!I71</f>
        <v>0</v>
      </c>
      <c r="J72" s="313">
        <f>'14'!J71</f>
        <v>0</v>
      </c>
      <c r="K72" s="313">
        <f>'14'!K71</f>
        <v>0</v>
      </c>
      <c r="L72" s="313">
        <f>'14'!L71</f>
        <v>0</v>
      </c>
      <c r="M72" s="313">
        <f>'14'!M71</f>
        <v>0</v>
      </c>
      <c r="N72" s="313">
        <f>'14'!N71</f>
        <v>0</v>
      </c>
      <c r="O72" s="313">
        <f>'14'!O71</f>
        <v>0</v>
      </c>
      <c r="P72" s="313">
        <f>'14'!P71</f>
        <v>0</v>
      </c>
      <c r="Q72" s="313">
        <f>'14'!Q71</f>
        <v>0</v>
      </c>
      <c r="R72" s="313">
        <f>'14'!R71</f>
        <v>0</v>
      </c>
      <c r="S72" s="331">
        <f>'14'!S71</f>
        <v>0</v>
      </c>
      <c r="T72" s="267">
        <f t="shared" ref="T72:T75" si="11">SUM(H72:S72)</f>
        <v>0</v>
      </c>
    </row>
    <row r="73" spans="1:39" s="26" customFormat="1" ht="45" customHeight="1">
      <c r="A73" s="667" t="str">
        <f t="shared" ref="A73:A77" ca="1" si="12">RIGHT(CELL("filename",A73),LEN(CELL("filename",A73))-FIND("]",CELL("filename",A73)))</f>
        <v>14（実績）</v>
      </c>
      <c r="B73" s="654" t="s">
        <v>282</v>
      </c>
      <c r="C73" s="655"/>
      <c r="D73" s="656">
        <f>'14'!D72</f>
        <v>0</v>
      </c>
      <c r="E73" s="658">
        <f>'14'!E72</f>
        <v>0</v>
      </c>
      <c r="F73" s="659"/>
      <c r="G73" s="192" t="s">
        <v>2</v>
      </c>
      <c r="H73" s="330">
        <f>'14'!H72</f>
        <v>0</v>
      </c>
      <c r="I73" s="330">
        <f>'14'!I72</f>
        <v>0</v>
      </c>
      <c r="J73" s="330">
        <f>'14'!J72</f>
        <v>0</v>
      </c>
      <c r="K73" s="330">
        <f>'14'!K72</f>
        <v>0</v>
      </c>
      <c r="L73" s="330">
        <f>'14'!L72</f>
        <v>0</v>
      </c>
      <c r="M73" s="330">
        <f>'14'!M72</f>
        <v>0</v>
      </c>
      <c r="N73" s="330">
        <f>'14'!N72</f>
        <v>0</v>
      </c>
      <c r="O73" s="330">
        <f>'14'!O72</f>
        <v>0</v>
      </c>
      <c r="P73" s="330">
        <f>'14'!P72</f>
        <v>0</v>
      </c>
      <c r="Q73" s="330">
        <f>'14'!Q72</f>
        <v>0</v>
      </c>
      <c r="R73" s="330">
        <f>'14'!R72</f>
        <v>0</v>
      </c>
      <c r="S73" s="330">
        <f>'14'!S72</f>
        <v>0</v>
      </c>
      <c r="T73" s="268">
        <f t="shared" si="11"/>
        <v>0</v>
      </c>
    </row>
    <row r="74" spans="1:39" s="26" customFormat="1" ht="45" customHeight="1" thickBot="1">
      <c r="A74" s="667" t="str">
        <f t="shared" ca="1" si="12"/>
        <v>14（実績）</v>
      </c>
      <c r="B74" s="654"/>
      <c r="C74" s="655"/>
      <c r="D74" s="657"/>
      <c r="E74" s="660"/>
      <c r="F74" s="661"/>
      <c r="G74" s="37" t="s">
        <v>180</v>
      </c>
      <c r="H74" s="314">
        <f>'14'!H73</f>
        <v>0</v>
      </c>
      <c r="I74" s="314">
        <f>'14'!I73</f>
        <v>0</v>
      </c>
      <c r="J74" s="314">
        <f>'14'!J73</f>
        <v>0</v>
      </c>
      <c r="K74" s="314">
        <f>'14'!K73</f>
        <v>0</v>
      </c>
      <c r="L74" s="314">
        <f>'14'!L73</f>
        <v>0</v>
      </c>
      <c r="M74" s="314">
        <f>'14'!M73</f>
        <v>0</v>
      </c>
      <c r="N74" s="314">
        <f>'14'!N73</f>
        <v>0</v>
      </c>
      <c r="O74" s="314">
        <f>'14'!O73</f>
        <v>0</v>
      </c>
      <c r="P74" s="314">
        <f>'14'!P73</f>
        <v>0</v>
      </c>
      <c r="Q74" s="314">
        <f>'14'!Q73</f>
        <v>0</v>
      </c>
      <c r="R74" s="314">
        <f>'14'!R73</f>
        <v>0</v>
      </c>
      <c r="S74" s="314">
        <f>'14'!S73</f>
        <v>0</v>
      </c>
      <c r="T74" s="320">
        <f t="shared" si="11"/>
        <v>0</v>
      </c>
    </row>
    <row r="75" spans="1:39" s="26" customFormat="1" ht="45" customHeight="1" thickTop="1" thickBot="1">
      <c r="A75" s="667" t="str">
        <f t="shared" ca="1" si="12"/>
        <v>14（実績）</v>
      </c>
      <c r="B75" s="662" t="s">
        <v>283</v>
      </c>
      <c r="C75" s="663"/>
      <c r="D75" s="371" t="str">
        <f>IF('14'!D74="","",'14'!D74)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14（実績）</v>
      </c>
      <c r="B76" s="549" t="s">
        <v>175</v>
      </c>
      <c r="C76" s="39" t="s">
        <v>284</v>
      </c>
      <c r="D76" s="371" t="str">
        <f>IF('14'!D75="","",'14'!D75)</f>
        <v/>
      </c>
      <c r="E76" s="664" t="str">
        <f>IF('14'!E75="","",'14'!E75)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14（実績）</v>
      </c>
      <c r="B77" s="550"/>
      <c r="C77" s="362" t="s">
        <v>285</v>
      </c>
      <c r="D77" s="371" t="str">
        <f>IF('14'!D76="","",'14'!D76)</f>
        <v/>
      </c>
      <c r="E77" s="664" t="str">
        <f>IF('14'!E76="","",'14'!E76)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'14'!D77</f>
        <v>0</v>
      </c>
      <c r="E78" s="670">
        <f>'14'!E77:F77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IF('14'!D78="","",'14'!D78)</f>
        <v/>
      </c>
      <c r="E79" s="501" t="str">
        <f>IF('14'!E78="","",'14'!E78)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IF('14'!D79="","",'14'!D79)</f>
        <v/>
      </c>
      <c r="E80" s="568" t="str">
        <f>IF('14'!E79="","",'14'!E79)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IF('14'!D80="","",'14'!D80)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'14'!J92</f>
        <v>82</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'14'!D97</f>
        <v>0</v>
      </c>
      <c r="E97" s="682"/>
      <c r="F97" s="682"/>
      <c r="G97" s="682"/>
      <c r="H97" s="329"/>
      <c r="I97" s="129"/>
      <c r="J97" s="315" t="s">
        <v>222</v>
      </c>
      <c r="K97" s="681">
        <f>'14'!K97:N97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14（実績）</v>
      </c>
      <c r="B102" s="533" t="s">
        <v>281</v>
      </c>
      <c r="C102" s="534"/>
      <c r="D102" s="370">
        <f>'14'!D101</f>
        <v>0</v>
      </c>
      <c r="E102" s="535"/>
      <c r="F102" s="536"/>
      <c r="G102" s="48" t="s">
        <v>1</v>
      </c>
      <c r="H102" s="313">
        <f>'14'!H101</f>
        <v>0</v>
      </c>
      <c r="I102" s="313">
        <f>'14'!I101</f>
        <v>0</v>
      </c>
      <c r="J102" s="313">
        <f>'14'!J101</f>
        <v>0</v>
      </c>
      <c r="K102" s="313">
        <f>'14'!K101</f>
        <v>0</v>
      </c>
      <c r="L102" s="313">
        <f>'14'!L101</f>
        <v>0</v>
      </c>
      <c r="M102" s="313">
        <f>'14'!M101</f>
        <v>0</v>
      </c>
      <c r="N102" s="313">
        <f>'14'!N101</f>
        <v>0</v>
      </c>
      <c r="O102" s="313">
        <f>'14'!O101</f>
        <v>0</v>
      </c>
      <c r="P102" s="313">
        <f>'14'!P101</f>
        <v>0</v>
      </c>
      <c r="Q102" s="313">
        <f>'14'!Q101</f>
        <v>0</v>
      </c>
      <c r="R102" s="313">
        <f>'14'!R101</f>
        <v>0</v>
      </c>
      <c r="S102" s="331">
        <f>'14'!S101</f>
        <v>0</v>
      </c>
      <c r="T102" s="267">
        <f t="shared" ref="T102:T105" si="17">SUM(H102:S102)</f>
        <v>0</v>
      </c>
    </row>
    <row r="103" spans="1:20" s="26" customFormat="1" ht="45" customHeight="1">
      <c r="A103" s="667" t="str">
        <f t="shared" ref="A103:A107" ca="1" si="18">RIGHT(CELL("filename",A103),LEN(CELL("filename",A103))-FIND("]",CELL("filename",A103)))</f>
        <v>14（実績）</v>
      </c>
      <c r="B103" s="654" t="s">
        <v>282</v>
      </c>
      <c r="C103" s="655"/>
      <c r="D103" s="656">
        <f>'14'!D102</f>
        <v>0</v>
      </c>
      <c r="E103" s="658">
        <f>'14'!E102</f>
        <v>0</v>
      </c>
      <c r="F103" s="659"/>
      <c r="G103" s="192" t="s">
        <v>2</v>
      </c>
      <c r="H103" s="330">
        <f>'14'!H102</f>
        <v>0</v>
      </c>
      <c r="I103" s="330">
        <f>'14'!I102</f>
        <v>0</v>
      </c>
      <c r="J103" s="330">
        <f>'14'!J102</f>
        <v>0</v>
      </c>
      <c r="K103" s="330">
        <f>'14'!K102</f>
        <v>0</v>
      </c>
      <c r="L103" s="330">
        <f>'14'!L102</f>
        <v>0</v>
      </c>
      <c r="M103" s="330">
        <f>'14'!M102</f>
        <v>0</v>
      </c>
      <c r="N103" s="330">
        <f>'14'!N102</f>
        <v>0</v>
      </c>
      <c r="O103" s="330">
        <f>'14'!O102</f>
        <v>0</v>
      </c>
      <c r="P103" s="330">
        <f>'14'!P102</f>
        <v>0</v>
      </c>
      <c r="Q103" s="330">
        <f>'14'!Q102</f>
        <v>0</v>
      </c>
      <c r="R103" s="330">
        <f>'14'!R102</f>
        <v>0</v>
      </c>
      <c r="S103" s="330">
        <f>'14'!S102</f>
        <v>0</v>
      </c>
      <c r="T103" s="268">
        <f t="shared" si="17"/>
        <v>0</v>
      </c>
    </row>
    <row r="104" spans="1:20" s="26" customFormat="1" ht="45" customHeight="1" thickBot="1">
      <c r="A104" s="667" t="str">
        <f t="shared" ca="1" si="18"/>
        <v>14（実績）</v>
      </c>
      <c r="B104" s="654"/>
      <c r="C104" s="655"/>
      <c r="D104" s="657"/>
      <c r="E104" s="660"/>
      <c r="F104" s="661"/>
      <c r="G104" s="37" t="s">
        <v>180</v>
      </c>
      <c r="H104" s="314">
        <f>'14'!H103</f>
        <v>0</v>
      </c>
      <c r="I104" s="314">
        <f>'14'!I103</f>
        <v>0</v>
      </c>
      <c r="J104" s="314">
        <f>'14'!J103</f>
        <v>0</v>
      </c>
      <c r="K104" s="314">
        <f>'14'!K103</f>
        <v>0</v>
      </c>
      <c r="L104" s="314">
        <f>'14'!L103</f>
        <v>0</v>
      </c>
      <c r="M104" s="314">
        <f>'14'!M103</f>
        <v>0</v>
      </c>
      <c r="N104" s="314">
        <f>'14'!N103</f>
        <v>0</v>
      </c>
      <c r="O104" s="314">
        <f>'14'!O103</f>
        <v>0</v>
      </c>
      <c r="P104" s="314">
        <f>'14'!P103</f>
        <v>0</v>
      </c>
      <c r="Q104" s="314">
        <f>'14'!Q103</f>
        <v>0</v>
      </c>
      <c r="R104" s="314">
        <f>'14'!R103</f>
        <v>0</v>
      </c>
      <c r="S104" s="314">
        <f>'14'!S103</f>
        <v>0</v>
      </c>
      <c r="T104" s="320">
        <f t="shared" si="17"/>
        <v>0</v>
      </c>
    </row>
    <row r="105" spans="1:20" s="26" customFormat="1" ht="45" customHeight="1" thickTop="1" thickBot="1">
      <c r="A105" s="667" t="str">
        <f t="shared" ca="1" si="18"/>
        <v>14（実績）</v>
      </c>
      <c r="B105" s="662" t="s">
        <v>283</v>
      </c>
      <c r="C105" s="663"/>
      <c r="D105" s="371" t="str">
        <f>IF('14'!D104="","",'14'!D104)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14（実績）</v>
      </c>
      <c r="B106" s="549" t="s">
        <v>175</v>
      </c>
      <c r="C106" s="39" t="s">
        <v>284</v>
      </c>
      <c r="D106" s="371" t="str">
        <f>IF('14'!D105="","",'14'!D105)</f>
        <v/>
      </c>
      <c r="E106" s="664" t="str">
        <f>IF('14'!E105="","",'14'!E105)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14（実績）</v>
      </c>
      <c r="B107" s="550"/>
      <c r="C107" s="362" t="s">
        <v>285</v>
      </c>
      <c r="D107" s="371" t="str">
        <f>IF('14'!D106="","",'14'!D106)</f>
        <v/>
      </c>
      <c r="E107" s="664" t="str">
        <f>IF('14'!E106="","",'14'!E106)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'14'!D107</f>
        <v>0</v>
      </c>
      <c r="E108" s="670">
        <f>'14'!E107:F107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IF('14'!D108="","",'14'!D108)</f>
        <v/>
      </c>
      <c r="E109" s="501" t="str">
        <f>IF('14'!E108="","",'14'!E108)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IF('14'!D109="","",'14'!D109)</f>
        <v/>
      </c>
      <c r="E110" s="568" t="str">
        <f>IF('14'!E109="","",'14'!E109)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IF('14'!D110="","",'14'!D110)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'14'!J122</f>
        <v>83</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'14'!D127</f>
        <v>0</v>
      </c>
      <c r="E127" s="682"/>
      <c r="F127" s="682"/>
      <c r="G127" s="682"/>
      <c r="H127" s="329"/>
      <c r="I127" s="129"/>
      <c r="J127" s="315" t="s">
        <v>222</v>
      </c>
      <c r="K127" s="681">
        <f>'14'!K127:N127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14（実績）</v>
      </c>
      <c r="B132" s="533" t="s">
        <v>281</v>
      </c>
      <c r="C132" s="534"/>
      <c r="D132" s="370">
        <f>'14'!D131</f>
        <v>0</v>
      </c>
      <c r="E132" s="535"/>
      <c r="F132" s="536"/>
      <c r="G132" s="48" t="s">
        <v>1</v>
      </c>
      <c r="H132" s="313">
        <f>'14'!H131</f>
        <v>0</v>
      </c>
      <c r="I132" s="313">
        <f>'14'!I131</f>
        <v>0</v>
      </c>
      <c r="J132" s="313">
        <f>'14'!J131</f>
        <v>0</v>
      </c>
      <c r="K132" s="313">
        <f>'14'!K131</f>
        <v>0</v>
      </c>
      <c r="L132" s="313">
        <f>'14'!L131</f>
        <v>0</v>
      </c>
      <c r="M132" s="313">
        <f>'14'!M131</f>
        <v>0</v>
      </c>
      <c r="N132" s="313">
        <f>'14'!N131</f>
        <v>0</v>
      </c>
      <c r="O132" s="313">
        <f>'14'!O131</f>
        <v>0</v>
      </c>
      <c r="P132" s="313">
        <f>'14'!P131</f>
        <v>0</v>
      </c>
      <c r="Q132" s="313">
        <f>'14'!Q131</f>
        <v>0</v>
      </c>
      <c r="R132" s="313">
        <f>'14'!R131</f>
        <v>0</v>
      </c>
      <c r="S132" s="331">
        <f>'14'!S131</f>
        <v>0</v>
      </c>
      <c r="T132" s="267">
        <f t="shared" ref="T132:T135" si="23">SUM(H132:S132)</f>
        <v>0</v>
      </c>
    </row>
    <row r="133" spans="1:20" s="26" customFormat="1" ht="45" customHeight="1">
      <c r="A133" s="667" t="str">
        <f t="shared" ref="A133:A137" ca="1" si="24">RIGHT(CELL("filename",A133),LEN(CELL("filename",A133))-FIND("]",CELL("filename",A133)))</f>
        <v>14（実績）</v>
      </c>
      <c r="B133" s="654" t="s">
        <v>282</v>
      </c>
      <c r="C133" s="655"/>
      <c r="D133" s="656">
        <f>'14'!D132</f>
        <v>0</v>
      </c>
      <c r="E133" s="658">
        <f>'14'!E132</f>
        <v>0</v>
      </c>
      <c r="F133" s="659"/>
      <c r="G133" s="192" t="s">
        <v>2</v>
      </c>
      <c r="H133" s="330">
        <f>'14'!H132</f>
        <v>0</v>
      </c>
      <c r="I133" s="330">
        <f>'14'!I132</f>
        <v>0</v>
      </c>
      <c r="J133" s="330">
        <f>'14'!J132</f>
        <v>0</v>
      </c>
      <c r="K133" s="330">
        <f>'14'!K132</f>
        <v>0</v>
      </c>
      <c r="L133" s="330">
        <f>'14'!L132</f>
        <v>0</v>
      </c>
      <c r="M133" s="330">
        <f>'14'!M132</f>
        <v>0</v>
      </c>
      <c r="N133" s="330">
        <f>'14'!N132</f>
        <v>0</v>
      </c>
      <c r="O133" s="330">
        <f>'14'!O132</f>
        <v>0</v>
      </c>
      <c r="P133" s="330">
        <f>'14'!P132</f>
        <v>0</v>
      </c>
      <c r="Q133" s="330">
        <f>'14'!Q132</f>
        <v>0</v>
      </c>
      <c r="R133" s="330">
        <f>'14'!R132</f>
        <v>0</v>
      </c>
      <c r="S133" s="330">
        <f>'14'!S132</f>
        <v>0</v>
      </c>
      <c r="T133" s="268">
        <f t="shared" si="23"/>
        <v>0</v>
      </c>
    </row>
    <row r="134" spans="1:20" s="26" customFormat="1" ht="45" customHeight="1" thickBot="1">
      <c r="A134" s="667" t="str">
        <f t="shared" ca="1" si="24"/>
        <v>14（実績）</v>
      </c>
      <c r="B134" s="654"/>
      <c r="C134" s="655"/>
      <c r="D134" s="657"/>
      <c r="E134" s="660"/>
      <c r="F134" s="661"/>
      <c r="G134" s="37" t="s">
        <v>180</v>
      </c>
      <c r="H134" s="314">
        <f>'14'!H133</f>
        <v>0</v>
      </c>
      <c r="I134" s="314">
        <f>'14'!I133</f>
        <v>0</v>
      </c>
      <c r="J134" s="314">
        <f>'14'!J133</f>
        <v>0</v>
      </c>
      <c r="K134" s="314">
        <f>'14'!K133</f>
        <v>0</v>
      </c>
      <c r="L134" s="314">
        <f>'14'!L133</f>
        <v>0</v>
      </c>
      <c r="M134" s="314">
        <f>'14'!M133</f>
        <v>0</v>
      </c>
      <c r="N134" s="314">
        <f>'14'!N133</f>
        <v>0</v>
      </c>
      <c r="O134" s="314">
        <f>'14'!O133</f>
        <v>0</v>
      </c>
      <c r="P134" s="314">
        <f>'14'!P133</f>
        <v>0</v>
      </c>
      <c r="Q134" s="314">
        <f>'14'!Q133</f>
        <v>0</v>
      </c>
      <c r="R134" s="314">
        <f>'14'!R133</f>
        <v>0</v>
      </c>
      <c r="S134" s="314">
        <f>'14'!S133</f>
        <v>0</v>
      </c>
      <c r="T134" s="320">
        <f t="shared" si="23"/>
        <v>0</v>
      </c>
    </row>
    <row r="135" spans="1:20" s="26" customFormat="1" ht="45" customHeight="1" thickTop="1" thickBot="1">
      <c r="A135" s="667" t="str">
        <f t="shared" ca="1" si="24"/>
        <v>14（実績）</v>
      </c>
      <c r="B135" s="662" t="s">
        <v>283</v>
      </c>
      <c r="C135" s="663"/>
      <c r="D135" s="371" t="str">
        <f>IF('14'!D134="","",'14'!D134)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14（実績）</v>
      </c>
      <c r="B136" s="549" t="s">
        <v>175</v>
      </c>
      <c r="C136" s="39" t="s">
        <v>284</v>
      </c>
      <c r="D136" s="371" t="str">
        <f>IF('14'!D135="","",'14'!D135)</f>
        <v/>
      </c>
      <c r="E136" s="664" t="str">
        <f>IF('14'!E135="","",'14'!E135)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14（実績）</v>
      </c>
      <c r="B137" s="550"/>
      <c r="C137" s="362" t="s">
        <v>285</v>
      </c>
      <c r="D137" s="371" t="str">
        <f>IF('14'!D136="","",'14'!D136)</f>
        <v/>
      </c>
      <c r="E137" s="664" t="str">
        <f>IF('14'!E136="","",'14'!E136)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'14'!D137</f>
        <v>0</v>
      </c>
      <c r="E138" s="670">
        <f>'14'!E137:F137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IF('14'!D138="","",'14'!D138)</f>
        <v/>
      </c>
      <c r="E139" s="501" t="str">
        <f>IF('14'!E138="","",'14'!E138)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IF('14'!D139="","",'14'!D139)</f>
        <v/>
      </c>
      <c r="E140" s="568" t="str">
        <f>IF('14'!E139="","",'14'!E139)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IF('14'!D140="","",'14'!D140)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'14'!J152</f>
        <v>84</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'14'!D157</f>
        <v>0</v>
      </c>
      <c r="E157" s="682"/>
      <c r="F157" s="682"/>
      <c r="G157" s="682"/>
      <c r="H157" s="329"/>
      <c r="I157" s="129"/>
      <c r="J157" s="315" t="s">
        <v>222</v>
      </c>
      <c r="K157" s="681">
        <f>'14'!K157:N157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14（実績）</v>
      </c>
      <c r="B162" s="533" t="s">
        <v>281</v>
      </c>
      <c r="C162" s="534"/>
      <c r="D162" s="370">
        <f>'14'!D161</f>
        <v>0</v>
      </c>
      <c r="E162" s="535"/>
      <c r="F162" s="536"/>
      <c r="G162" s="48" t="s">
        <v>1</v>
      </c>
      <c r="H162" s="313">
        <f>'14'!H161</f>
        <v>0</v>
      </c>
      <c r="I162" s="313">
        <f>'14'!I161</f>
        <v>0</v>
      </c>
      <c r="J162" s="313">
        <f>'14'!J161</f>
        <v>0</v>
      </c>
      <c r="K162" s="313">
        <f>'14'!K161</f>
        <v>0</v>
      </c>
      <c r="L162" s="313">
        <f>'14'!L161</f>
        <v>0</v>
      </c>
      <c r="M162" s="313">
        <f>'14'!M161</f>
        <v>0</v>
      </c>
      <c r="N162" s="313">
        <f>'14'!N161</f>
        <v>0</v>
      </c>
      <c r="O162" s="313">
        <f>'14'!O161</f>
        <v>0</v>
      </c>
      <c r="P162" s="313">
        <f>'14'!P161</f>
        <v>0</v>
      </c>
      <c r="Q162" s="313">
        <f>'14'!Q161</f>
        <v>0</v>
      </c>
      <c r="R162" s="313">
        <f>'14'!R161</f>
        <v>0</v>
      </c>
      <c r="S162" s="331">
        <f>'14'!S161</f>
        <v>0</v>
      </c>
      <c r="T162" s="267">
        <f t="shared" ref="T162:T165" si="29">SUM(H162:S162)</f>
        <v>0</v>
      </c>
    </row>
    <row r="163" spans="1:20" s="26" customFormat="1" ht="45" customHeight="1">
      <c r="A163" s="667" t="str">
        <f t="shared" ref="A163:A167" ca="1" si="30">RIGHT(CELL("filename",A163),LEN(CELL("filename",A163))-FIND("]",CELL("filename",A163)))</f>
        <v>14（実績）</v>
      </c>
      <c r="B163" s="654" t="s">
        <v>282</v>
      </c>
      <c r="C163" s="655"/>
      <c r="D163" s="656">
        <f>'14'!D162</f>
        <v>0</v>
      </c>
      <c r="E163" s="658">
        <f>'14'!E162</f>
        <v>0</v>
      </c>
      <c r="F163" s="659"/>
      <c r="G163" s="192" t="s">
        <v>2</v>
      </c>
      <c r="H163" s="330">
        <f>'14'!H162</f>
        <v>0</v>
      </c>
      <c r="I163" s="330">
        <f>'14'!I162</f>
        <v>0</v>
      </c>
      <c r="J163" s="330">
        <f>'14'!J162</f>
        <v>0</v>
      </c>
      <c r="K163" s="330">
        <f>'14'!K162</f>
        <v>0</v>
      </c>
      <c r="L163" s="330">
        <f>'14'!L162</f>
        <v>0</v>
      </c>
      <c r="M163" s="330">
        <f>'14'!M162</f>
        <v>0</v>
      </c>
      <c r="N163" s="330">
        <f>'14'!N162</f>
        <v>0</v>
      </c>
      <c r="O163" s="330">
        <f>'14'!O162</f>
        <v>0</v>
      </c>
      <c r="P163" s="330">
        <f>'14'!P162</f>
        <v>0</v>
      </c>
      <c r="Q163" s="330">
        <f>'14'!Q162</f>
        <v>0</v>
      </c>
      <c r="R163" s="330">
        <f>'14'!R162</f>
        <v>0</v>
      </c>
      <c r="S163" s="330">
        <f>'14'!S162</f>
        <v>0</v>
      </c>
      <c r="T163" s="268">
        <f t="shared" si="29"/>
        <v>0</v>
      </c>
    </row>
    <row r="164" spans="1:20" s="26" customFormat="1" ht="45" customHeight="1" thickBot="1">
      <c r="A164" s="667" t="str">
        <f t="shared" ca="1" si="30"/>
        <v>14（実績）</v>
      </c>
      <c r="B164" s="654"/>
      <c r="C164" s="655"/>
      <c r="D164" s="657"/>
      <c r="E164" s="660"/>
      <c r="F164" s="661"/>
      <c r="G164" s="37" t="s">
        <v>180</v>
      </c>
      <c r="H164" s="314">
        <f>'14'!H163</f>
        <v>0</v>
      </c>
      <c r="I164" s="314">
        <f>'14'!I163</f>
        <v>0</v>
      </c>
      <c r="J164" s="314">
        <f>'14'!J163</f>
        <v>0</v>
      </c>
      <c r="K164" s="314">
        <f>'14'!K163</f>
        <v>0</v>
      </c>
      <c r="L164" s="314">
        <f>'14'!L163</f>
        <v>0</v>
      </c>
      <c r="M164" s="314">
        <f>'14'!M163</f>
        <v>0</v>
      </c>
      <c r="N164" s="314">
        <f>'14'!N163</f>
        <v>0</v>
      </c>
      <c r="O164" s="314">
        <f>'14'!O163</f>
        <v>0</v>
      </c>
      <c r="P164" s="314">
        <f>'14'!P163</f>
        <v>0</v>
      </c>
      <c r="Q164" s="314">
        <f>'14'!Q163</f>
        <v>0</v>
      </c>
      <c r="R164" s="314">
        <f>'14'!R163</f>
        <v>0</v>
      </c>
      <c r="S164" s="314">
        <f>'14'!S163</f>
        <v>0</v>
      </c>
      <c r="T164" s="320">
        <f t="shared" si="29"/>
        <v>0</v>
      </c>
    </row>
    <row r="165" spans="1:20" s="26" customFormat="1" ht="45" customHeight="1" thickTop="1" thickBot="1">
      <c r="A165" s="667" t="str">
        <f t="shared" ca="1" si="30"/>
        <v>14（実績）</v>
      </c>
      <c r="B165" s="662" t="s">
        <v>283</v>
      </c>
      <c r="C165" s="663"/>
      <c r="D165" s="371" t="str">
        <f>IF('14'!D164="","",'14'!D164)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14（実績）</v>
      </c>
      <c r="B166" s="549" t="s">
        <v>175</v>
      </c>
      <c r="C166" s="39" t="s">
        <v>284</v>
      </c>
      <c r="D166" s="371" t="str">
        <f>IF('14'!D165="","",'14'!D165)</f>
        <v/>
      </c>
      <c r="E166" s="664" t="str">
        <f>IF('14'!E165="","",'14'!E165)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14（実績）</v>
      </c>
      <c r="B167" s="550"/>
      <c r="C167" s="362" t="s">
        <v>285</v>
      </c>
      <c r="D167" s="371" t="str">
        <f>IF('14'!D166="","",'14'!D166)</f>
        <v/>
      </c>
      <c r="E167" s="664" t="str">
        <f>IF('14'!E166="","",'14'!E166)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'14'!D167</f>
        <v>0</v>
      </c>
      <c r="E168" s="670">
        <f>'14'!E167:F167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IF('14'!D168="","",'14'!D168)</f>
        <v/>
      </c>
      <c r="E169" s="501" t="str">
        <f>IF('14'!E168="","",'14'!E168)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IF('14'!D169="","",'14'!D169)</f>
        <v/>
      </c>
      <c r="E170" s="568" t="str">
        <f>IF('14'!E169="","",'14'!E169)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IF('14'!D170="","",'14'!D170)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1BF7sRCvcicyP+DjeO8Eo5+u/jwlHuXq27HIOI5hY1NIjLPIGlPhSQkCYnAOMrwP7pK2gO5XVm9uDzfRivO7Iw==" saltValue="asNnP0hRvMFCO7c59uu3aw=="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count="7">
    <dataValidation type="custom" allowBlank="1" showInputMessage="1" showErrorMessage="1" sqref="D7:G7 K7:N7 H12:S14 D12:D17 E13:F14 E16:F17 D22 D19:E21 F19 F21" xr:uid="{00000000-0002-0000-3500-000000000000}">
      <formula1>$S$4&lt;&gt;"無"</formula1>
    </dataValidation>
    <dataValidation type="list" allowBlank="1" showInputMessage="1" showErrorMessage="1" sqref="S64 S124 S4 S94 S34 S154" xr:uid="{00000000-0002-0000-3500-000001000000}">
      <formula1>"有,無"</formula1>
    </dataValidation>
    <dataValidation type="custom" allowBlank="1" showInputMessage="1" showErrorMessage="1" sqref="D37:G37 K37:N37 H42:S44 D42:D47 E43:F44 E46:F47 D52 D49:E51 F49 F51" xr:uid="{00000000-0002-0000-3500-000002000000}">
      <formula1>$S$34&lt;&gt;"無"</formula1>
    </dataValidation>
    <dataValidation type="custom" allowBlank="1" showInputMessage="1" showErrorMessage="1" sqref="D97:G97 K97:N97 H102:S104 D102:D107 E103:F104 E106:F107 D112 D109:E111 F109 F111" xr:uid="{00000000-0002-0000-3500-000003000000}">
      <formula1>$S$94&lt;&gt;"無"</formula1>
    </dataValidation>
    <dataValidation type="custom" allowBlank="1" showInputMessage="1" showErrorMessage="1" sqref="D67:G67 K67:N67 H72:S74 D72:D77 E73:F74 E76:F77 D82 D79:E81 F79 F81" xr:uid="{00000000-0002-0000-3500-000004000000}">
      <formula1>$S$64&lt;&gt;"無"</formula1>
    </dataValidation>
    <dataValidation type="custom" allowBlank="1" showInputMessage="1" showErrorMessage="1" sqref="E133:F134 D127:G127 K127:N127 H132:S134 D132:D137 E136:F137 D142 D139:E141 F139 F141" xr:uid="{00000000-0002-0000-3500-000005000000}">
      <formula1>$S$124&lt;&gt;"無"</formula1>
    </dataValidation>
    <dataValidation type="custom" allowBlank="1" showInputMessage="1" showErrorMessage="1" sqref="D157:G157 K157:N157 H162:S164 D162:D167 E163:F164 E166:F167 D172 D169:E171 F169 F171" xr:uid="{00000000-0002-0000-35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tabColor rgb="FFFF0000"/>
  </sheetPr>
  <dimension ref="A1:AM191"/>
  <sheetViews>
    <sheetView view="pageBreakPreview"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'15'!J2</f>
        <v>85</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'15'!D7</f>
        <v>0</v>
      </c>
      <c r="E7" s="682"/>
      <c r="F7" s="682"/>
      <c r="G7" s="682"/>
      <c r="H7" s="329"/>
      <c r="I7" s="129"/>
      <c r="J7" s="315" t="s">
        <v>222</v>
      </c>
      <c r="K7" s="681">
        <f>'15'!K7:N7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15（実績）</v>
      </c>
      <c r="B12" s="533" t="s">
        <v>281</v>
      </c>
      <c r="C12" s="534"/>
      <c r="D12" s="370">
        <f>'15'!D11</f>
        <v>0</v>
      </c>
      <c r="E12" s="535"/>
      <c r="F12" s="536"/>
      <c r="G12" s="48" t="s">
        <v>1</v>
      </c>
      <c r="H12" s="313">
        <f>'15'!H11</f>
        <v>0</v>
      </c>
      <c r="I12" s="313">
        <f>'15'!I11</f>
        <v>0</v>
      </c>
      <c r="J12" s="313">
        <f>'15'!J11</f>
        <v>0</v>
      </c>
      <c r="K12" s="313">
        <f>'15'!K11</f>
        <v>0</v>
      </c>
      <c r="L12" s="313">
        <f>'15'!L11</f>
        <v>0</v>
      </c>
      <c r="M12" s="313">
        <f>'15'!M11</f>
        <v>0</v>
      </c>
      <c r="N12" s="313">
        <f>'15'!N11</f>
        <v>0</v>
      </c>
      <c r="O12" s="313">
        <f>'15'!O11</f>
        <v>0</v>
      </c>
      <c r="P12" s="313">
        <f>'15'!P11</f>
        <v>0</v>
      </c>
      <c r="Q12" s="313">
        <f>'15'!Q11</f>
        <v>0</v>
      </c>
      <c r="R12" s="313">
        <f>'15'!R11</f>
        <v>0</v>
      </c>
      <c r="S12" s="331">
        <f>'15'!S11</f>
        <v>0</v>
      </c>
      <c r="T12" s="267">
        <f t="shared" ref="T12:T17" si="0">SUM(H12:S12)</f>
        <v>0</v>
      </c>
    </row>
    <row r="13" spans="1:39" s="26" customFormat="1" ht="45" customHeight="1">
      <c r="A13" s="667" t="str">
        <f t="shared" ref="A13:A17" ca="1" si="1">RIGHT(CELL("filename",A13),LEN(CELL("filename",A13))-FIND("]",CELL("filename",A13)))</f>
        <v>15（実績）</v>
      </c>
      <c r="B13" s="654" t="s">
        <v>282</v>
      </c>
      <c r="C13" s="655"/>
      <c r="D13" s="656">
        <f>'15'!D12</f>
        <v>0</v>
      </c>
      <c r="E13" s="658">
        <f>'15'!E12</f>
        <v>0</v>
      </c>
      <c r="F13" s="659"/>
      <c r="G13" s="192" t="s">
        <v>2</v>
      </c>
      <c r="H13" s="330">
        <f>'15'!H12</f>
        <v>0</v>
      </c>
      <c r="I13" s="330">
        <f>'15'!I12</f>
        <v>0</v>
      </c>
      <c r="J13" s="330">
        <f>'15'!J12</f>
        <v>0</v>
      </c>
      <c r="K13" s="330">
        <f>'15'!K12</f>
        <v>0</v>
      </c>
      <c r="L13" s="330">
        <f>'15'!L12</f>
        <v>0</v>
      </c>
      <c r="M13" s="330">
        <f>'15'!M12</f>
        <v>0</v>
      </c>
      <c r="N13" s="330">
        <f>'15'!N12</f>
        <v>0</v>
      </c>
      <c r="O13" s="330">
        <f>'15'!O12</f>
        <v>0</v>
      </c>
      <c r="P13" s="330">
        <f>'15'!P12</f>
        <v>0</v>
      </c>
      <c r="Q13" s="330">
        <f>'15'!Q12</f>
        <v>0</v>
      </c>
      <c r="R13" s="330">
        <f>'15'!R12</f>
        <v>0</v>
      </c>
      <c r="S13" s="330">
        <f>'15'!S12</f>
        <v>0</v>
      </c>
      <c r="T13" s="268">
        <f t="shared" si="0"/>
        <v>0</v>
      </c>
    </row>
    <row r="14" spans="1:39" s="26" customFormat="1" ht="45" customHeight="1" thickBot="1">
      <c r="A14" s="667" t="str">
        <f t="shared" ca="1" si="1"/>
        <v>15（実績）</v>
      </c>
      <c r="B14" s="654"/>
      <c r="C14" s="655"/>
      <c r="D14" s="657"/>
      <c r="E14" s="660"/>
      <c r="F14" s="661"/>
      <c r="G14" s="37" t="s">
        <v>180</v>
      </c>
      <c r="H14" s="314">
        <f>'15'!H13</f>
        <v>0</v>
      </c>
      <c r="I14" s="314">
        <f>'15'!I13</f>
        <v>0</v>
      </c>
      <c r="J14" s="314">
        <f>'15'!J13</f>
        <v>0</v>
      </c>
      <c r="K14" s="314">
        <f>'15'!K13</f>
        <v>0</v>
      </c>
      <c r="L14" s="314">
        <f>'15'!L13</f>
        <v>0</v>
      </c>
      <c r="M14" s="314">
        <f>'15'!M13</f>
        <v>0</v>
      </c>
      <c r="N14" s="314">
        <f>'15'!N13</f>
        <v>0</v>
      </c>
      <c r="O14" s="314">
        <f>'15'!O13</f>
        <v>0</v>
      </c>
      <c r="P14" s="314">
        <f>'15'!P13</f>
        <v>0</v>
      </c>
      <c r="Q14" s="314">
        <f>'15'!Q13</f>
        <v>0</v>
      </c>
      <c r="R14" s="314">
        <f>'15'!R13</f>
        <v>0</v>
      </c>
      <c r="S14" s="314">
        <f>'15'!S13</f>
        <v>0</v>
      </c>
      <c r="T14" s="320">
        <f t="shared" si="0"/>
        <v>0</v>
      </c>
    </row>
    <row r="15" spans="1:39" s="26" customFormat="1" ht="45" customHeight="1" thickTop="1" thickBot="1">
      <c r="A15" s="667" t="str">
        <f t="shared" ca="1" si="1"/>
        <v>15（実績）</v>
      </c>
      <c r="B15" s="662" t="s">
        <v>283</v>
      </c>
      <c r="C15" s="663"/>
      <c r="D15" s="371" t="str">
        <f>IF('15'!D14="","",'15'!D14)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15（実績）</v>
      </c>
      <c r="B16" s="549" t="s">
        <v>175</v>
      </c>
      <c r="C16" s="39" t="s">
        <v>284</v>
      </c>
      <c r="D16" s="371" t="str">
        <f>IF('15'!D15="","",'15'!D15)</f>
        <v/>
      </c>
      <c r="E16" s="664" t="str">
        <f>IF('15'!E15="","",'15'!E15)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15（実績）</v>
      </c>
      <c r="B17" s="550"/>
      <c r="C17" s="362" t="s">
        <v>285</v>
      </c>
      <c r="D17" s="371" t="str">
        <f>IF('15'!D16="","",'15'!D16)</f>
        <v/>
      </c>
      <c r="E17" s="664" t="str">
        <f>IF('15'!E16="","",'15'!E16)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'15'!D17</f>
        <v>0</v>
      </c>
      <c r="E18" s="670">
        <f>'15'!E17:F17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IF('15'!D18="","",'15'!D18)</f>
        <v/>
      </c>
      <c r="E19" s="501" t="str">
        <f>IF('15'!E18="","",'15'!E18)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IF('15'!D19="","",'15'!D19)</f>
        <v/>
      </c>
      <c r="E20" s="568" t="str">
        <f>IF('15'!E19="","",'15'!E19)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IF('15'!D20="","",'15'!D20)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'15'!J32</f>
        <v>86</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'15'!D37</f>
        <v>0</v>
      </c>
      <c r="E37" s="682"/>
      <c r="F37" s="682"/>
      <c r="G37" s="682"/>
      <c r="H37" s="329"/>
      <c r="I37" s="129"/>
      <c r="J37" s="315" t="s">
        <v>222</v>
      </c>
      <c r="K37" s="681">
        <f>'15'!K37:N37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15（実績）</v>
      </c>
      <c r="B42" s="533" t="s">
        <v>281</v>
      </c>
      <c r="C42" s="534"/>
      <c r="D42" s="370">
        <f>'15'!D41</f>
        <v>0</v>
      </c>
      <c r="E42" s="535"/>
      <c r="F42" s="536"/>
      <c r="G42" s="48" t="s">
        <v>1</v>
      </c>
      <c r="H42" s="313">
        <f>'15'!H41</f>
        <v>0</v>
      </c>
      <c r="I42" s="313">
        <f>'15'!I41</f>
        <v>0</v>
      </c>
      <c r="J42" s="313">
        <f>'15'!J41</f>
        <v>0</v>
      </c>
      <c r="K42" s="313">
        <f>'15'!K41</f>
        <v>0</v>
      </c>
      <c r="L42" s="313">
        <f>'15'!L41</f>
        <v>0</v>
      </c>
      <c r="M42" s="313">
        <f>'15'!M41</f>
        <v>0</v>
      </c>
      <c r="N42" s="313">
        <f>'15'!N41</f>
        <v>0</v>
      </c>
      <c r="O42" s="313">
        <f>'15'!O41</f>
        <v>0</v>
      </c>
      <c r="P42" s="313">
        <f>'15'!P41</f>
        <v>0</v>
      </c>
      <c r="Q42" s="313">
        <f>'15'!Q41</f>
        <v>0</v>
      </c>
      <c r="R42" s="313">
        <f>'15'!R41</f>
        <v>0</v>
      </c>
      <c r="S42" s="331">
        <f>'15'!S41</f>
        <v>0</v>
      </c>
      <c r="T42" s="267">
        <f t="shared" ref="T42:T45" si="5">SUM(H42:S42)</f>
        <v>0</v>
      </c>
    </row>
    <row r="43" spans="1:39" s="26" customFormat="1" ht="45" customHeight="1">
      <c r="A43" s="667" t="str">
        <f t="shared" ref="A43:A47" ca="1" si="6">RIGHT(CELL("filename",A43),LEN(CELL("filename",A43))-FIND("]",CELL("filename",A43)))</f>
        <v>15（実績）</v>
      </c>
      <c r="B43" s="654" t="s">
        <v>282</v>
      </c>
      <c r="C43" s="655"/>
      <c r="D43" s="656">
        <f>'15'!D42</f>
        <v>0</v>
      </c>
      <c r="E43" s="658">
        <f>'15'!E42</f>
        <v>0</v>
      </c>
      <c r="F43" s="659"/>
      <c r="G43" s="192" t="s">
        <v>2</v>
      </c>
      <c r="H43" s="330">
        <f>'15'!H42</f>
        <v>0</v>
      </c>
      <c r="I43" s="330">
        <f>'15'!I42</f>
        <v>0</v>
      </c>
      <c r="J43" s="330">
        <f>'15'!J42</f>
        <v>0</v>
      </c>
      <c r="K43" s="330">
        <f>'15'!K42</f>
        <v>0</v>
      </c>
      <c r="L43" s="330">
        <f>'15'!L42</f>
        <v>0</v>
      </c>
      <c r="M43" s="330">
        <f>'15'!M42</f>
        <v>0</v>
      </c>
      <c r="N43" s="330">
        <f>'15'!N42</f>
        <v>0</v>
      </c>
      <c r="O43" s="330">
        <f>'15'!O42</f>
        <v>0</v>
      </c>
      <c r="P43" s="330">
        <f>'15'!P42</f>
        <v>0</v>
      </c>
      <c r="Q43" s="330">
        <f>'15'!Q42</f>
        <v>0</v>
      </c>
      <c r="R43" s="330">
        <f>'15'!R42</f>
        <v>0</v>
      </c>
      <c r="S43" s="330">
        <f>'15'!S42</f>
        <v>0</v>
      </c>
      <c r="T43" s="268">
        <f t="shared" si="5"/>
        <v>0</v>
      </c>
    </row>
    <row r="44" spans="1:39" s="26" customFormat="1" ht="45" customHeight="1" thickBot="1">
      <c r="A44" s="667" t="str">
        <f t="shared" ca="1" si="6"/>
        <v>15（実績）</v>
      </c>
      <c r="B44" s="654"/>
      <c r="C44" s="655"/>
      <c r="D44" s="657"/>
      <c r="E44" s="660"/>
      <c r="F44" s="661"/>
      <c r="G44" s="37" t="s">
        <v>180</v>
      </c>
      <c r="H44" s="314">
        <f>'15'!H43</f>
        <v>0</v>
      </c>
      <c r="I44" s="314">
        <f>'15'!I43</f>
        <v>0</v>
      </c>
      <c r="J44" s="314">
        <f>'15'!J43</f>
        <v>0</v>
      </c>
      <c r="K44" s="314">
        <f>'15'!K43</f>
        <v>0</v>
      </c>
      <c r="L44" s="314">
        <f>'15'!L43</f>
        <v>0</v>
      </c>
      <c r="M44" s="314">
        <f>'15'!M43</f>
        <v>0</v>
      </c>
      <c r="N44" s="314">
        <f>'15'!N43</f>
        <v>0</v>
      </c>
      <c r="O44" s="314">
        <f>'15'!O43</f>
        <v>0</v>
      </c>
      <c r="P44" s="314">
        <f>'15'!P43</f>
        <v>0</v>
      </c>
      <c r="Q44" s="314">
        <f>'15'!Q43</f>
        <v>0</v>
      </c>
      <c r="R44" s="314">
        <f>'15'!R43</f>
        <v>0</v>
      </c>
      <c r="S44" s="314">
        <f>'15'!S43</f>
        <v>0</v>
      </c>
      <c r="T44" s="320">
        <f t="shared" si="5"/>
        <v>0</v>
      </c>
    </row>
    <row r="45" spans="1:39" s="26" customFormat="1" ht="45" customHeight="1" thickTop="1" thickBot="1">
      <c r="A45" s="667" t="str">
        <f t="shared" ca="1" si="6"/>
        <v>15（実績）</v>
      </c>
      <c r="B45" s="662" t="s">
        <v>283</v>
      </c>
      <c r="C45" s="663"/>
      <c r="D45" s="371" t="str">
        <f>IF('15'!D44="","",'15'!D44)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15（実績）</v>
      </c>
      <c r="B46" s="549" t="s">
        <v>175</v>
      </c>
      <c r="C46" s="39" t="s">
        <v>284</v>
      </c>
      <c r="D46" s="371" t="str">
        <f>IF('15'!D45="","",'15'!D45)</f>
        <v/>
      </c>
      <c r="E46" s="664" t="str">
        <f>IF('15'!E45="","",'15'!E45)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15（実績）</v>
      </c>
      <c r="B47" s="550"/>
      <c r="C47" s="362" t="s">
        <v>285</v>
      </c>
      <c r="D47" s="371" t="str">
        <f>IF('15'!D46="","",'15'!D46)</f>
        <v/>
      </c>
      <c r="E47" s="664" t="str">
        <f>IF('15'!E46="","",'15'!E46)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'15'!D47</f>
        <v>0</v>
      </c>
      <c r="E48" s="670">
        <f>'15'!E47:F47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IF('15'!D48="","",'15'!D48)</f>
        <v/>
      </c>
      <c r="E49" s="501" t="str">
        <f>IF('15'!E48="","",'15'!E48)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IF('15'!D49="","",'15'!D49)</f>
        <v/>
      </c>
      <c r="E50" s="568" t="str">
        <f>IF('15'!E49="","",'15'!E49)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IF('15'!D50="","",'15'!D50)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'15'!J62</f>
        <v>87</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'15'!D67</f>
        <v>0</v>
      </c>
      <c r="E67" s="682"/>
      <c r="F67" s="682"/>
      <c r="G67" s="682"/>
      <c r="H67" s="329"/>
      <c r="I67" s="129"/>
      <c r="J67" s="315" t="s">
        <v>222</v>
      </c>
      <c r="K67" s="681">
        <f>'15'!K67:N67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15（実績）</v>
      </c>
      <c r="B72" s="533" t="s">
        <v>281</v>
      </c>
      <c r="C72" s="534"/>
      <c r="D72" s="370">
        <f>'15'!D71</f>
        <v>0</v>
      </c>
      <c r="E72" s="535"/>
      <c r="F72" s="536"/>
      <c r="G72" s="48" t="s">
        <v>1</v>
      </c>
      <c r="H72" s="313">
        <f>'15'!H71</f>
        <v>0</v>
      </c>
      <c r="I72" s="313">
        <f>'15'!I71</f>
        <v>0</v>
      </c>
      <c r="J72" s="313">
        <f>'15'!J71</f>
        <v>0</v>
      </c>
      <c r="K72" s="313">
        <f>'15'!K71</f>
        <v>0</v>
      </c>
      <c r="L72" s="313">
        <f>'15'!L71</f>
        <v>0</v>
      </c>
      <c r="M72" s="313">
        <f>'15'!M71</f>
        <v>0</v>
      </c>
      <c r="N72" s="313">
        <f>'15'!N71</f>
        <v>0</v>
      </c>
      <c r="O72" s="313">
        <f>'15'!O71</f>
        <v>0</v>
      </c>
      <c r="P72" s="313">
        <f>'15'!P71</f>
        <v>0</v>
      </c>
      <c r="Q72" s="313">
        <f>'15'!Q71</f>
        <v>0</v>
      </c>
      <c r="R72" s="313">
        <f>'15'!R71</f>
        <v>0</v>
      </c>
      <c r="S72" s="331">
        <f>'15'!S71</f>
        <v>0</v>
      </c>
      <c r="T72" s="267">
        <f t="shared" ref="T72:T75" si="11">SUM(H72:S72)</f>
        <v>0</v>
      </c>
    </row>
    <row r="73" spans="1:39" s="26" customFormat="1" ht="45" customHeight="1">
      <c r="A73" s="667" t="str">
        <f t="shared" ref="A73:A77" ca="1" si="12">RIGHT(CELL("filename",A73),LEN(CELL("filename",A73))-FIND("]",CELL("filename",A73)))</f>
        <v>15（実績）</v>
      </c>
      <c r="B73" s="654" t="s">
        <v>282</v>
      </c>
      <c r="C73" s="655"/>
      <c r="D73" s="656">
        <f>'15'!D72</f>
        <v>0</v>
      </c>
      <c r="E73" s="658">
        <f>'15'!E72</f>
        <v>0</v>
      </c>
      <c r="F73" s="659"/>
      <c r="G73" s="192" t="s">
        <v>2</v>
      </c>
      <c r="H73" s="330">
        <f>'15'!H72</f>
        <v>0</v>
      </c>
      <c r="I73" s="330">
        <f>'15'!I72</f>
        <v>0</v>
      </c>
      <c r="J73" s="330">
        <f>'15'!J72</f>
        <v>0</v>
      </c>
      <c r="K73" s="330">
        <f>'15'!K72</f>
        <v>0</v>
      </c>
      <c r="L73" s="330">
        <f>'15'!L72</f>
        <v>0</v>
      </c>
      <c r="M73" s="330">
        <f>'15'!M72</f>
        <v>0</v>
      </c>
      <c r="N73" s="330">
        <f>'15'!N72</f>
        <v>0</v>
      </c>
      <c r="O73" s="330">
        <f>'15'!O72</f>
        <v>0</v>
      </c>
      <c r="P73" s="330">
        <f>'15'!P72</f>
        <v>0</v>
      </c>
      <c r="Q73" s="330">
        <f>'15'!Q72</f>
        <v>0</v>
      </c>
      <c r="R73" s="330">
        <f>'15'!R72</f>
        <v>0</v>
      </c>
      <c r="S73" s="330">
        <f>'15'!S72</f>
        <v>0</v>
      </c>
      <c r="T73" s="268">
        <f t="shared" si="11"/>
        <v>0</v>
      </c>
    </row>
    <row r="74" spans="1:39" s="26" customFormat="1" ht="45" customHeight="1" thickBot="1">
      <c r="A74" s="667" t="str">
        <f t="shared" ca="1" si="12"/>
        <v>15（実績）</v>
      </c>
      <c r="B74" s="654"/>
      <c r="C74" s="655"/>
      <c r="D74" s="657"/>
      <c r="E74" s="660"/>
      <c r="F74" s="661"/>
      <c r="G74" s="37" t="s">
        <v>180</v>
      </c>
      <c r="H74" s="314">
        <f>'15'!H73</f>
        <v>0</v>
      </c>
      <c r="I74" s="314">
        <f>'15'!I73</f>
        <v>0</v>
      </c>
      <c r="J74" s="314">
        <f>'15'!J73</f>
        <v>0</v>
      </c>
      <c r="K74" s="314">
        <f>'15'!K73</f>
        <v>0</v>
      </c>
      <c r="L74" s="314">
        <f>'15'!L73</f>
        <v>0</v>
      </c>
      <c r="M74" s="314">
        <f>'15'!M73</f>
        <v>0</v>
      </c>
      <c r="N74" s="314">
        <f>'15'!N73</f>
        <v>0</v>
      </c>
      <c r="O74" s="314">
        <f>'15'!O73</f>
        <v>0</v>
      </c>
      <c r="P74" s="314">
        <f>'15'!P73</f>
        <v>0</v>
      </c>
      <c r="Q74" s="314">
        <f>'15'!Q73</f>
        <v>0</v>
      </c>
      <c r="R74" s="314">
        <f>'15'!R73</f>
        <v>0</v>
      </c>
      <c r="S74" s="314">
        <f>'15'!S73</f>
        <v>0</v>
      </c>
      <c r="T74" s="320">
        <f t="shared" si="11"/>
        <v>0</v>
      </c>
    </row>
    <row r="75" spans="1:39" s="26" customFormat="1" ht="45" customHeight="1" thickTop="1" thickBot="1">
      <c r="A75" s="667" t="str">
        <f t="shared" ca="1" si="12"/>
        <v>15（実績）</v>
      </c>
      <c r="B75" s="662" t="s">
        <v>283</v>
      </c>
      <c r="C75" s="663"/>
      <c r="D75" s="371" t="str">
        <f>IF('15'!D74="","",'15'!D74)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15（実績）</v>
      </c>
      <c r="B76" s="549" t="s">
        <v>175</v>
      </c>
      <c r="C76" s="39" t="s">
        <v>284</v>
      </c>
      <c r="D76" s="371" t="str">
        <f>IF('15'!D75="","",'15'!D75)</f>
        <v/>
      </c>
      <c r="E76" s="664" t="str">
        <f>IF('15'!E75="","",'15'!E75)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15（実績）</v>
      </c>
      <c r="B77" s="550"/>
      <c r="C77" s="362" t="s">
        <v>285</v>
      </c>
      <c r="D77" s="371" t="str">
        <f>IF('15'!D76="","",'15'!D76)</f>
        <v/>
      </c>
      <c r="E77" s="664" t="str">
        <f>IF('15'!E76="","",'15'!E76)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'15'!D77</f>
        <v>0</v>
      </c>
      <c r="E78" s="670">
        <f>'15'!E77:F77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IF('15'!D78="","",'15'!D78)</f>
        <v/>
      </c>
      <c r="E79" s="501" t="str">
        <f>IF('15'!E78="","",'15'!E78)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IF('15'!D79="","",'15'!D79)</f>
        <v/>
      </c>
      <c r="E80" s="568" t="str">
        <f>IF('15'!E79="","",'15'!E79)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IF('15'!D80="","",'15'!D80)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'15'!J92</f>
        <v>88</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'15'!D97</f>
        <v>0</v>
      </c>
      <c r="E97" s="682"/>
      <c r="F97" s="682"/>
      <c r="G97" s="682"/>
      <c r="H97" s="329"/>
      <c r="I97" s="129"/>
      <c r="J97" s="315" t="s">
        <v>222</v>
      </c>
      <c r="K97" s="681">
        <f>'15'!K97:N97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15（実績）</v>
      </c>
      <c r="B102" s="533" t="s">
        <v>281</v>
      </c>
      <c r="C102" s="534"/>
      <c r="D102" s="370">
        <f>'15'!D101</f>
        <v>0</v>
      </c>
      <c r="E102" s="535"/>
      <c r="F102" s="536"/>
      <c r="G102" s="48" t="s">
        <v>1</v>
      </c>
      <c r="H102" s="313">
        <f>'15'!H101</f>
        <v>0</v>
      </c>
      <c r="I102" s="313">
        <f>'15'!I101</f>
        <v>0</v>
      </c>
      <c r="J102" s="313">
        <f>'15'!J101</f>
        <v>0</v>
      </c>
      <c r="K102" s="313">
        <f>'15'!K101</f>
        <v>0</v>
      </c>
      <c r="L102" s="313">
        <f>'15'!L101</f>
        <v>0</v>
      </c>
      <c r="M102" s="313">
        <f>'15'!M101</f>
        <v>0</v>
      </c>
      <c r="N102" s="313">
        <f>'15'!N101</f>
        <v>0</v>
      </c>
      <c r="O102" s="313">
        <f>'15'!O101</f>
        <v>0</v>
      </c>
      <c r="P102" s="313">
        <f>'15'!P101</f>
        <v>0</v>
      </c>
      <c r="Q102" s="313">
        <f>'15'!Q101</f>
        <v>0</v>
      </c>
      <c r="R102" s="313">
        <f>'15'!R101</f>
        <v>0</v>
      </c>
      <c r="S102" s="331">
        <f>'15'!S101</f>
        <v>0</v>
      </c>
      <c r="T102" s="267">
        <f t="shared" ref="T102:T105" si="17">SUM(H102:S102)</f>
        <v>0</v>
      </c>
    </row>
    <row r="103" spans="1:20" s="26" customFormat="1" ht="45" customHeight="1">
      <c r="A103" s="667" t="str">
        <f t="shared" ref="A103:A107" ca="1" si="18">RIGHT(CELL("filename",A103),LEN(CELL("filename",A103))-FIND("]",CELL("filename",A103)))</f>
        <v>15（実績）</v>
      </c>
      <c r="B103" s="654" t="s">
        <v>282</v>
      </c>
      <c r="C103" s="655"/>
      <c r="D103" s="656">
        <f>'15'!D102</f>
        <v>0</v>
      </c>
      <c r="E103" s="658">
        <f>'15'!E102</f>
        <v>0</v>
      </c>
      <c r="F103" s="659"/>
      <c r="G103" s="192" t="s">
        <v>2</v>
      </c>
      <c r="H103" s="330">
        <f>'15'!H102</f>
        <v>0</v>
      </c>
      <c r="I103" s="330">
        <f>'15'!I102</f>
        <v>0</v>
      </c>
      <c r="J103" s="330">
        <f>'15'!J102</f>
        <v>0</v>
      </c>
      <c r="K103" s="330">
        <f>'15'!K102</f>
        <v>0</v>
      </c>
      <c r="L103" s="330">
        <f>'15'!L102</f>
        <v>0</v>
      </c>
      <c r="M103" s="330">
        <f>'15'!M102</f>
        <v>0</v>
      </c>
      <c r="N103" s="330">
        <f>'15'!N102</f>
        <v>0</v>
      </c>
      <c r="O103" s="330">
        <f>'15'!O102</f>
        <v>0</v>
      </c>
      <c r="P103" s="330">
        <f>'15'!P102</f>
        <v>0</v>
      </c>
      <c r="Q103" s="330">
        <f>'15'!Q102</f>
        <v>0</v>
      </c>
      <c r="R103" s="330">
        <f>'15'!R102</f>
        <v>0</v>
      </c>
      <c r="S103" s="330">
        <f>'15'!S102</f>
        <v>0</v>
      </c>
      <c r="T103" s="268">
        <f t="shared" si="17"/>
        <v>0</v>
      </c>
    </row>
    <row r="104" spans="1:20" s="26" customFormat="1" ht="45" customHeight="1" thickBot="1">
      <c r="A104" s="667" t="str">
        <f t="shared" ca="1" si="18"/>
        <v>15（実績）</v>
      </c>
      <c r="B104" s="654"/>
      <c r="C104" s="655"/>
      <c r="D104" s="657"/>
      <c r="E104" s="660"/>
      <c r="F104" s="661"/>
      <c r="G104" s="37" t="s">
        <v>180</v>
      </c>
      <c r="H104" s="314">
        <f>'15'!H103</f>
        <v>0</v>
      </c>
      <c r="I104" s="314">
        <f>'15'!I103</f>
        <v>0</v>
      </c>
      <c r="J104" s="314">
        <f>'15'!J103</f>
        <v>0</v>
      </c>
      <c r="K104" s="314">
        <f>'15'!K103</f>
        <v>0</v>
      </c>
      <c r="L104" s="314">
        <f>'15'!L103</f>
        <v>0</v>
      </c>
      <c r="M104" s="314">
        <f>'15'!M103</f>
        <v>0</v>
      </c>
      <c r="N104" s="314">
        <f>'15'!N103</f>
        <v>0</v>
      </c>
      <c r="O104" s="314">
        <f>'15'!O103</f>
        <v>0</v>
      </c>
      <c r="P104" s="314">
        <f>'15'!P103</f>
        <v>0</v>
      </c>
      <c r="Q104" s="314">
        <f>'15'!Q103</f>
        <v>0</v>
      </c>
      <c r="R104" s="314">
        <f>'15'!R103</f>
        <v>0</v>
      </c>
      <c r="S104" s="314">
        <f>'15'!S103</f>
        <v>0</v>
      </c>
      <c r="T104" s="320">
        <f t="shared" si="17"/>
        <v>0</v>
      </c>
    </row>
    <row r="105" spans="1:20" s="26" customFormat="1" ht="45" customHeight="1" thickTop="1" thickBot="1">
      <c r="A105" s="667" t="str">
        <f t="shared" ca="1" si="18"/>
        <v>15（実績）</v>
      </c>
      <c r="B105" s="662" t="s">
        <v>283</v>
      </c>
      <c r="C105" s="663"/>
      <c r="D105" s="371" t="str">
        <f>IF('15'!D104="","",'15'!D104)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15（実績）</v>
      </c>
      <c r="B106" s="549" t="s">
        <v>175</v>
      </c>
      <c r="C106" s="39" t="s">
        <v>284</v>
      </c>
      <c r="D106" s="371" t="str">
        <f>IF('15'!D105="","",'15'!D105)</f>
        <v/>
      </c>
      <c r="E106" s="664" t="str">
        <f>IF('15'!E105="","",'15'!E105)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15（実績）</v>
      </c>
      <c r="B107" s="550"/>
      <c r="C107" s="362" t="s">
        <v>285</v>
      </c>
      <c r="D107" s="371" t="str">
        <f>IF('15'!D106="","",'15'!D106)</f>
        <v/>
      </c>
      <c r="E107" s="664" t="str">
        <f>IF('15'!E106="","",'15'!E106)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'15'!D107</f>
        <v>0</v>
      </c>
      <c r="E108" s="670">
        <f>'15'!E107:F107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IF('15'!D108="","",'15'!D108)</f>
        <v/>
      </c>
      <c r="E109" s="501" t="str">
        <f>IF('15'!E108="","",'15'!E108)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IF('15'!D109="","",'15'!D109)</f>
        <v/>
      </c>
      <c r="E110" s="568" t="str">
        <f>IF('15'!E109="","",'15'!E109)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IF('15'!D110="","",'15'!D110)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'15'!J122</f>
        <v>89</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'15'!D127</f>
        <v>0</v>
      </c>
      <c r="E127" s="682"/>
      <c r="F127" s="682"/>
      <c r="G127" s="682"/>
      <c r="H127" s="329"/>
      <c r="I127" s="129"/>
      <c r="J127" s="315" t="s">
        <v>222</v>
      </c>
      <c r="K127" s="681">
        <f>'15'!K127:N127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15（実績）</v>
      </c>
      <c r="B132" s="533" t="s">
        <v>281</v>
      </c>
      <c r="C132" s="534"/>
      <c r="D132" s="370">
        <f>'15'!D131</f>
        <v>0</v>
      </c>
      <c r="E132" s="535"/>
      <c r="F132" s="536"/>
      <c r="G132" s="48" t="s">
        <v>1</v>
      </c>
      <c r="H132" s="313">
        <f>'15'!H131</f>
        <v>0</v>
      </c>
      <c r="I132" s="313">
        <f>'15'!I131</f>
        <v>0</v>
      </c>
      <c r="J132" s="313">
        <f>'15'!J131</f>
        <v>0</v>
      </c>
      <c r="K132" s="313">
        <f>'15'!K131</f>
        <v>0</v>
      </c>
      <c r="L132" s="313">
        <f>'15'!L131</f>
        <v>0</v>
      </c>
      <c r="M132" s="313">
        <f>'15'!M131</f>
        <v>0</v>
      </c>
      <c r="N132" s="313">
        <f>'15'!N131</f>
        <v>0</v>
      </c>
      <c r="O132" s="313">
        <f>'15'!O131</f>
        <v>0</v>
      </c>
      <c r="P132" s="313">
        <f>'15'!P131</f>
        <v>0</v>
      </c>
      <c r="Q132" s="313">
        <f>'15'!Q131</f>
        <v>0</v>
      </c>
      <c r="R132" s="313">
        <f>'15'!R131</f>
        <v>0</v>
      </c>
      <c r="S132" s="331">
        <f>'15'!S131</f>
        <v>0</v>
      </c>
      <c r="T132" s="267">
        <f t="shared" ref="T132:T135" si="23">SUM(H132:S132)</f>
        <v>0</v>
      </c>
    </row>
    <row r="133" spans="1:20" s="26" customFormat="1" ht="45" customHeight="1">
      <c r="A133" s="667" t="str">
        <f t="shared" ref="A133:A137" ca="1" si="24">RIGHT(CELL("filename",A133),LEN(CELL("filename",A133))-FIND("]",CELL("filename",A133)))</f>
        <v>15（実績）</v>
      </c>
      <c r="B133" s="654" t="s">
        <v>282</v>
      </c>
      <c r="C133" s="655"/>
      <c r="D133" s="656">
        <f>'15'!D132</f>
        <v>0</v>
      </c>
      <c r="E133" s="658">
        <f>'15'!E132</f>
        <v>0</v>
      </c>
      <c r="F133" s="659"/>
      <c r="G133" s="192" t="s">
        <v>2</v>
      </c>
      <c r="H133" s="330">
        <f>'15'!H132</f>
        <v>0</v>
      </c>
      <c r="I133" s="330">
        <f>'15'!I132</f>
        <v>0</v>
      </c>
      <c r="J133" s="330">
        <f>'15'!J132</f>
        <v>0</v>
      </c>
      <c r="K133" s="330">
        <f>'15'!K132</f>
        <v>0</v>
      </c>
      <c r="L133" s="330">
        <f>'15'!L132</f>
        <v>0</v>
      </c>
      <c r="M133" s="330">
        <f>'15'!M132</f>
        <v>0</v>
      </c>
      <c r="N133" s="330">
        <f>'15'!N132</f>
        <v>0</v>
      </c>
      <c r="O133" s="330">
        <f>'15'!O132</f>
        <v>0</v>
      </c>
      <c r="P133" s="330">
        <f>'15'!P132</f>
        <v>0</v>
      </c>
      <c r="Q133" s="330">
        <f>'15'!Q132</f>
        <v>0</v>
      </c>
      <c r="R133" s="330">
        <f>'15'!R132</f>
        <v>0</v>
      </c>
      <c r="S133" s="330">
        <f>'15'!S132</f>
        <v>0</v>
      </c>
      <c r="T133" s="268">
        <f t="shared" si="23"/>
        <v>0</v>
      </c>
    </row>
    <row r="134" spans="1:20" s="26" customFormat="1" ht="45" customHeight="1" thickBot="1">
      <c r="A134" s="667" t="str">
        <f t="shared" ca="1" si="24"/>
        <v>15（実績）</v>
      </c>
      <c r="B134" s="654"/>
      <c r="C134" s="655"/>
      <c r="D134" s="657"/>
      <c r="E134" s="660"/>
      <c r="F134" s="661"/>
      <c r="G134" s="37" t="s">
        <v>180</v>
      </c>
      <c r="H134" s="314">
        <f>'15'!H133</f>
        <v>0</v>
      </c>
      <c r="I134" s="314">
        <f>'15'!I133</f>
        <v>0</v>
      </c>
      <c r="J134" s="314">
        <f>'15'!J133</f>
        <v>0</v>
      </c>
      <c r="K134" s="314">
        <f>'15'!K133</f>
        <v>0</v>
      </c>
      <c r="L134" s="314">
        <f>'15'!L133</f>
        <v>0</v>
      </c>
      <c r="M134" s="314">
        <f>'15'!M133</f>
        <v>0</v>
      </c>
      <c r="N134" s="314">
        <f>'15'!N133</f>
        <v>0</v>
      </c>
      <c r="O134" s="314">
        <f>'15'!O133</f>
        <v>0</v>
      </c>
      <c r="P134" s="314">
        <f>'15'!P133</f>
        <v>0</v>
      </c>
      <c r="Q134" s="314">
        <f>'15'!Q133</f>
        <v>0</v>
      </c>
      <c r="R134" s="314">
        <f>'15'!R133</f>
        <v>0</v>
      </c>
      <c r="S134" s="314">
        <f>'15'!S133</f>
        <v>0</v>
      </c>
      <c r="T134" s="320">
        <f t="shared" si="23"/>
        <v>0</v>
      </c>
    </row>
    <row r="135" spans="1:20" s="26" customFormat="1" ht="45" customHeight="1" thickTop="1" thickBot="1">
      <c r="A135" s="667" t="str">
        <f t="shared" ca="1" si="24"/>
        <v>15（実績）</v>
      </c>
      <c r="B135" s="662" t="s">
        <v>283</v>
      </c>
      <c r="C135" s="663"/>
      <c r="D135" s="371" t="str">
        <f>IF('15'!D134="","",'15'!D134)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15（実績）</v>
      </c>
      <c r="B136" s="549" t="s">
        <v>175</v>
      </c>
      <c r="C136" s="39" t="s">
        <v>284</v>
      </c>
      <c r="D136" s="371" t="str">
        <f>IF('15'!D135="","",'15'!D135)</f>
        <v/>
      </c>
      <c r="E136" s="664" t="str">
        <f>IF('15'!E135="","",'15'!E135)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15（実績）</v>
      </c>
      <c r="B137" s="550"/>
      <c r="C137" s="362" t="s">
        <v>285</v>
      </c>
      <c r="D137" s="371" t="str">
        <f>IF('15'!D136="","",'15'!D136)</f>
        <v/>
      </c>
      <c r="E137" s="664" t="str">
        <f>IF('15'!E136="","",'15'!E136)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'15'!D137</f>
        <v>0</v>
      </c>
      <c r="E138" s="670">
        <f>'15'!E137:F137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IF('15'!D138="","",'15'!D138)</f>
        <v/>
      </c>
      <c r="E139" s="501" t="str">
        <f>IF('15'!E138="","",'15'!E138)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IF('15'!D139="","",'15'!D139)</f>
        <v/>
      </c>
      <c r="E140" s="568" t="str">
        <f>IF('15'!E139="","",'15'!E139)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IF('15'!D140="","",'15'!D140)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'15'!J152</f>
        <v>90</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'15'!D157</f>
        <v>0</v>
      </c>
      <c r="E157" s="682"/>
      <c r="F157" s="682"/>
      <c r="G157" s="682"/>
      <c r="H157" s="329"/>
      <c r="I157" s="129"/>
      <c r="J157" s="315" t="s">
        <v>222</v>
      </c>
      <c r="K157" s="681">
        <f>'15'!K157:N157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15（実績）</v>
      </c>
      <c r="B162" s="533" t="s">
        <v>281</v>
      </c>
      <c r="C162" s="534"/>
      <c r="D162" s="370">
        <f>'15'!D161</f>
        <v>0</v>
      </c>
      <c r="E162" s="535"/>
      <c r="F162" s="536"/>
      <c r="G162" s="48" t="s">
        <v>1</v>
      </c>
      <c r="H162" s="313">
        <f>'15'!H161</f>
        <v>0</v>
      </c>
      <c r="I162" s="313">
        <f>'15'!I161</f>
        <v>0</v>
      </c>
      <c r="J162" s="313">
        <f>'15'!J161</f>
        <v>0</v>
      </c>
      <c r="K162" s="313">
        <f>'15'!K161</f>
        <v>0</v>
      </c>
      <c r="L162" s="313">
        <f>'15'!L161</f>
        <v>0</v>
      </c>
      <c r="M162" s="313">
        <f>'15'!M161</f>
        <v>0</v>
      </c>
      <c r="N162" s="313">
        <f>'15'!N161</f>
        <v>0</v>
      </c>
      <c r="O162" s="313">
        <f>'15'!O161</f>
        <v>0</v>
      </c>
      <c r="P162" s="313">
        <f>'15'!P161</f>
        <v>0</v>
      </c>
      <c r="Q162" s="313">
        <f>'15'!Q161</f>
        <v>0</v>
      </c>
      <c r="R162" s="313">
        <f>'15'!R161</f>
        <v>0</v>
      </c>
      <c r="S162" s="331">
        <f>'15'!S161</f>
        <v>0</v>
      </c>
      <c r="T162" s="267">
        <f t="shared" ref="T162:T165" si="29">SUM(H162:S162)</f>
        <v>0</v>
      </c>
    </row>
    <row r="163" spans="1:20" s="26" customFormat="1" ht="45" customHeight="1">
      <c r="A163" s="667" t="str">
        <f t="shared" ref="A163:A167" ca="1" si="30">RIGHT(CELL("filename",A163),LEN(CELL("filename",A163))-FIND("]",CELL("filename",A163)))</f>
        <v>15（実績）</v>
      </c>
      <c r="B163" s="654" t="s">
        <v>282</v>
      </c>
      <c r="C163" s="655"/>
      <c r="D163" s="656">
        <f>'15'!D162</f>
        <v>0</v>
      </c>
      <c r="E163" s="658">
        <f>'15'!E162</f>
        <v>0</v>
      </c>
      <c r="F163" s="659"/>
      <c r="G163" s="192" t="s">
        <v>2</v>
      </c>
      <c r="H163" s="330">
        <f>'15'!H162</f>
        <v>0</v>
      </c>
      <c r="I163" s="330">
        <f>'15'!I162</f>
        <v>0</v>
      </c>
      <c r="J163" s="330">
        <f>'15'!J162</f>
        <v>0</v>
      </c>
      <c r="K163" s="330">
        <f>'15'!K162</f>
        <v>0</v>
      </c>
      <c r="L163" s="330">
        <f>'15'!L162</f>
        <v>0</v>
      </c>
      <c r="M163" s="330">
        <f>'15'!M162</f>
        <v>0</v>
      </c>
      <c r="N163" s="330">
        <f>'15'!N162</f>
        <v>0</v>
      </c>
      <c r="O163" s="330">
        <f>'15'!O162</f>
        <v>0</v>
      </c>
      <c r="P163" s="330">
        <f>'15'!P162</f>
        <v>0</v>
      </c>
      <c r="Q163" s="330">
        <f>'15'!Q162</f>
        <v>0</v>
      </c>
      <c r="R163" s="330">
        <f>'15'!R162</f>
        <v>0</v>
      </c>
      <c r="S163" s="330">
        <f>'15'!S162</f>
        <v>0</v>
      </c>
      <c r="T163" s="268">
        <f t="shared" si="29"/>
        <v>0</v>
      </c>
    </row>
    <row r="164" spans="1:20" s="26" customFormat="1" ht="45" customHeight="1" thickBot="1">
      <c r="A164" s="667" t="str">
        <f t="shared" ca="1" si="30"/>
        <v>15（実績）</v>
      </c>
      <c r="B164" s="654"/>
      <c r="C164" s="655"/>
      <c r="D164" s="657"/>
      <c r="E164" s="660"/>
      <c r="F164" s="661"/>
      <c r="G164" s="37" t="s">
        <v>180</v>
      </c>
      <c r="H164" s="314">
        <f>'15'!H163</f>
        <v>0</v>
      </c>
      <c r="I164" s="314">
        <f>'15'!I163</f>
        <v>0</v>
      </c>
      <c r="J164" s="314">
        <f>'15'!J163</f>
        <v>0</v>
      </c>
      <c r="K164" s="314">
        <f>'15'!K163</f>
        <v>0</v>
      </c>
      <c r="L164" s="314">
        <f>'15'!L163</f>
        <v>0</v>
      </c>
      <c r="M164" s="314">
        <f>'15'!M163</f>
        <v>0</v>
      </c>
      <c r="N164" s="314">
        <f>'15'!N163</f>
        <v>0</v>
      </c>
      <c r="O164" s="314">
        <f>'15'!O163</f>
        <v>0</v>
      </c>
      <c r="P164" s="314">
        <f>'15'!P163</f>
        <v>0</v>
      </c>
      <c r="Q164" s="314">
        <f>'15'!Q163</f>
        <v>0</v>
      </c>
      <c r="R164" s="314">
        <f>'15'!R163</f>
        <v>0</v>
      </c>
      <c r="S164" s="314">
        <f>'15'!S163</f>
        <v>0</v>
      </c>
      <c r="T164" s="320">
        <f t="shared" si="29"/>
        <v>0</v>
      </c>
    </row>
    <row r="165" spans="1:20" s="26" customFormat="1" ht="45" customHeight="1" thickTop="1" thickBot="1">
      <c r="A165" s="667" t="str">
        <f t="shared" ca="1" si="30"/>
        <v>15（実績）</v>
      </c>
      <c r="B165" s="662" t="s">
        <v>283</v>
      </c>
      <c r="C165" s="663"/>
      <c r="D165" s="371" t="str">
        <f>IF('15'!D164="","",'15'!D164)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15（実績）</v>
      </c>
      <c r="B166" s="549" t="s">
        <v>175</v>
      </c>
      <c r="C166" s="39" t="s">
        <v>284</v>
      </c>
      <c r="D166" s="371" t="str">
        <f>IF('15'!D165="","",'15'!D165)</f>
        <v/>
      </c>
      <c r="E166" s="664" t="str">
        <f>IF('15'!E165="","",'15'!E165)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15（実績）</v>
      </c>
      <c r="B167" s="550"/>
      <c r="C167" s="362" t="s">
        <v>285</v>
      </c>
      <c r="D167" s="371" t="str">
        <f>IF('15'!D166="","",'15'!D166)</f>
        <v/>
      </c>
      <c r="E167" s="664" t="str">
        <f>IF('15'!E166="","",'15'!E166)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'15'!D167</f>
        <v>0</v>
      </c>
      <c r="E168" s="670">
        <f>'15'!E167:F167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IF('15'!D168="","",'15'!D168)</f>
        <v/>
      </c>
      <c r="E169" s="501" t="str">
        <f>IF('15'!E168="","",'15'!E168)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IF('15'!D169="","",'15'!D169)</f>
        <v/>
      </c>
      <c r="E170" s="568" t="str">
        <f>IF('15'!E169="","",'15'!E169)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IF('15'!D170="","",'15'!D170)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LZghxBfI9sCni+/3yvMTmnBhl9oKGbAXii/2HJyU/UzjeNXB5H4ABBzVupdhzfMC43caDoROkleGT4wDX6rs+g==" saltValue="kzXq8t5jOkzRZnRuEkbcSQ=="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count="7">
    <dataValidation type="list" allowBlank="1" showInputMessage="1" showErrorMessage="1" sqref="S64 S124 S4 S94 S34 S154" xr:uid="{00000000-0002-0000-3600-000000000000}">
      <formula1>"有,無"</formula1>
    </dataValidation>
    <dataValidation type="custom" allowBlank="1" showInputMessage="1" showErrorMessage="1" sqref="D7:G7 K7:N7 D12:D17 E13:F14 E16:F17 H12:S14 D22 D19:E21 F19 F21" xr:uid="{00000000-0002-0000-3600-000001000000}">
      <formula1>$S$4&lt;&gt;"無"</formula1>
    </dataValidation>
    <dataValidation type="custom" allowBlank="1" showInputMessage="1" showErrorMessage="1" sqref="D37:G37 K37:N37 H42:S44 D42:D47 E43:F44 E46:F47 D52 D49:E51 F49 F51" xr:uid="{00000000-0002-0000-3600-000002000000}">
      <formula1>$S$34&lt;&gt;"無"</formula1>
    </dataValidation>
    <dataValidation type="custom" allowBlank="1" showInputMessage="1" showErrorMessage="1" sqref="D67:G67 K67:N67 D72:D77 E73:F74 E76:F77 H72:S74 D82 D79:E81 F79 F81" xr:uid="{00000000-0002-0000-3600-000003000000}">
      <formula1>$S$64&lt;&gt;"無"</formula1>
    </dataValidation>
    <dataValidation type="custom" allowBlank="1" showInputMessage="1" showErrorMessage="1" sqref="D97:G97 K97:N97 H102:S104 D102:D107 E103:F104 E106:F107 D112 D109:E111 F109 F111" xr:uid="{00000000-0002-0000-3600-000004000000}">
      <formula1>$S$94&lt;&gt;"無"</formula1>
    </dataValidation>
    <dataValidation type="custom" allowBlank="1" showInputMessage="1" showErrorMessage="1" sqref="D127:G127 K127:N127 H132:S134 D132:D137 E133:F134 E136:F137 D142 D139:E141 F139 F141" xr:uid="{00000000-0002-0000-3600-000005000000}">
      <formula1>$S$124&lt;&gt;"無"</formula1>
    </dataValidation>
    <dataValidation type="custom" allowBlank="1" showInputMessage="1" showErrorMessage="1" sqref="D157:G157 K157:N157 H162:S164 D162:D167 E163:F164 E166:F167 D172 D169:E171 F169 F171" xr:uid="{00000000-0002-0000-36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tabColor rgb="FFFF0000"/>
  </sheetPr>
  <dimension ref="A1:AM191"/>
  <sheetViews>
    <sheetView view="pageBreakPreview" topLeftCell="E169"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'16'!J2</f>
        <v>91</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'16'!D7</f>
        <v>0</v>
      </c>
      <c r="E7" s="682"/>
      <c r="F7" s="682"/>
      <c r="G7" s="682"/>
      <c r="H7" s="329"/>
      <c r="I7" s="129"/>
      <c r="J7" s="315" t="s">
        <v>222</v>
      </c>
      <c r="K7" s="681">
        <f>'16'!K7:N7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16（実績）</v>
      </c>
      <c r="B12" s="533" t="s">
        <v>281</v>
      </c>
      <c r="C12" s="534"/>
      <c r="D12" s="370">
        <f>'16'!D11</f>
        <v>0</v>
      </c>
      <c r="E12" s="535"/>
      <c r="F12" s="536"/>
      <c r="G12" s="48" t="s">
        <v>1</v>
      </c>
      <c r="H12" s="313">
        <f>'16'!H11</f>
        <v>0</v>
      </c>
      <c r="I12" s="313">
        <f>'16'!I11</f>
        <v>0</v>
      </c>
      <c r="J12" s="313">
        <f>'16'!J11</f>
        <v>0</v>
      </c>
      <c r="K12" s="313">
        <f>'16'!K11</f>
        <v>0</v>
      </c>
      <c r="L12" s="313">
        <f>'16'!L11</f>
        <v>0</v>
      </c>
      <c r="M12" s="313">
        <f>'16'!M11</f>
        <v>0</v>
      </c>
      <c r="N12" s="313">
        <f>'16'!N11</f>
        <v>0</v>
      </c>
      <c r="O12" s="313">
        <f>'16'!O11</f>
        <v>0</v>
      </c>
      <c r="P12" s="313">
        <f>'16'!P11</f>
        <v>0</v>
      </c>
      <c r="Q12" s="313">
        <f>'16'!Q11</f>
        <v>0</v>
      </c>
      <c r="R12" s="313">
        <f>'16'!R11</f>
        <v>0</v>
      </c>
      <c r="S12" s="331">
        <f>'16'!S11</f>
        <v>0</v>
      </c>
      <c r="T12" s="267">
        <f t="shared" ref="T12:T17" si="0">SUM(H12:S12)</f>
        <v>0</v>
      </c>
    </row>
    <row r="13" spans="1:39" s="26" customFormat="1" ht="45" customHeight="1">
      <c r="A13" s="667" t="str">
        <f t="shared" ref="A13:A17" ca="1" si="1">RIGHT(CELL("filename",A13),LEN(CELL("filename",A13))-FIND("]",CELL("filename",A13)))</f>
        <v>16（実績）</v>
      </c>
      <c r="B13" s="654" t="s">
        <v>282</v>
      </c>
      <c r="C13" s="655"/>
      <c r="D13" s="656">
        <f>'16'!D12</f>
        <v>0</v>
      </c>
      <c r="E13" s="658">
        <f>'16'!E12</f>
        <v>0</v>
      </c>
      <c r="F13" s="659"/>
      <c r="G13" s="192" t="s">
        <v>2</v>
      </c>
      <c r="H13" s="330">
        <f>'16'!H12</f>
        <v>0</v>
      </c>
      <c r="I13" s="330">
        <f>'16'!I12</f>
        <v>0</v>
      </c>
      <c r="J13" s="330">
        <f>'16'!J12</f>
        <v>0</v>
      </c>
      <c r="K13" s="330">
        <f>'16'!K12</f>
        <v>0</v>
      </c>
      <c r="L13" s="330">
        <f>'16'!L12</f>
        <v>0</v>
      </c>
      <c r="M13" s="330">
        <f>'16'!M12</f>
        <v>0</v>
      </c>
      <c r="N13" s="330">
        <f>'16'!N12</f>
        <v>0</v>
      </c>
      <c r="O13" s="330">
        <f>'16'!O12</f>
        <v>0</v>
      </c>
      <c r="P13" s="330">
        <f>'16'!P12</f>
        <v>0</v>
      </c>
      <c r="Q13" s="330">
        <f>'16'!Q12</f>
        <v>0</v>
      </c>
      <c r="R13" s="330">
        <f>'16'!R12</f>
        <v>0</v>
      </c>
      <c r="S13" s="330">
        <f>'16'!S12</f>
        <v>0</v>
      </c>
      <c r="T13" s="268">
        <f t="shared" si="0"/>
        <v>0</v>
      </c>
    </row>
    <row r="14" spans="1:39" s="26" customFormat="1" ht="45" customHeight="1" thickBot="1">
      <c r="A14" s="667" t="str">
        <f t="shared" ca="1" si="1"/>
        <v>16（実績）</v>
      </c>
      <c r="B14" s="654"/>
      <c r="C14" s="655"/>
      <c r="D14" s="657"/>
      <c r="E14" s="660"/>
      <c r="F14" s="661"/>
      <c r="G14" s="37" t="s">
        <v>180</v>
      </c>
      <c r="H14" s="314">
        <f>'16'!H13</f>
        <v>0</v>
      </c>
      <c r="I14" s="314">
        <f>'16'!I13</f>
        <v>0</v>
      </c>
      <c r="J14" s="314">
        <f>'16'!J13</f>
        <v>0</v>
      </c>
      <c r="K14" s="314">
        <f>'16'!K13</f>
        <v>0</v>
      </c>
      <c r="L14" s="314">
        <f>'16'!L13</f>
        <v>0</v>
      </c>
      <c r="M14" s="314">
        <f>'16'!M13</f>
        <v>0</v>
      </c>
      <c r="N14" s="314">
        <f>'16'!N13</f>
        <v>0</v>
      </c>
      <c r="O14" s="314">
        <f>'16'!O13</f>
        <v>0</v>
      </c>
      <c r="P14" s="314">
        <f>'16'!P13</f>
        <v>0</v>
      </c>
      <c r="Q14" s="314">
        <f>'16'!Q13</f>
        <v>0</v>
      </c>
      <c r="R14" s="314">
        <f>'16'!R13</f>
        <v>0</v>
      </c>
      <c r="S14" s="314">
        <f>'16'!S13</f>
        <v>0</v>
      </c>
      <c r="T14" s="320">
        <f t="shared" si="0"/>
        <v>0</v>
      </c>
    </row>
    <row r="15" spans="1:39" s="26" customFormat="1" ht="45" customHeight="1" thickTop="1" thickBot="1">
      <c r="A15" s="667" t="str">
        <f t="shared" ca="1" si="1"/>
        <v>16（実績）</v>
      </c>
      <c r="B15" s="662" t="s">
        <v>283</v>
      </c>
      <c r="C15" s="663"/>
      <c r="D15" s="371" t="str">
        <f>IF('16'!D14="","",'16'!D14)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16（実績）</v>
      </c>
      <c r="B16" s="549" t="s">
        <v>175</v>
      </c>
      <c r="C16" s="39" t="s">
        <v>284</v>
      </c>
      <c r="D16" s="371" t="str">
        <f>IF('16'!D15="","",'16'!D15)</f>
        <v/>
      </c>
      <c r="E16" s="664" t="str">
        <f>IF('16'!E15="","",'16'!E15)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16（実績）</v>
      </c>
      <c r="B17" s="550"/>
      <c r="C17" s="362" t="s">
        <v>285</v>
      </c>
      <c r="D17" s="371" t="str">
        <f>IF('16'!D16="","",'16'!D16)</f>
        <v/>
      </c>
      <c r="E17" s="664" t="str">
        <f>IF('16'!E16="","",'16'!E16)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'16'!D17</f>
        <v>0</v>
      </c>
      <c r="E18" s="670">
        <f>'16'!E17:F17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IF('16'!D18="","",'16'!D18)</f>
        <v/>
      </c>
      <c r="E19" s="501" t="str">
        <f>IF('16'!E18="","",'16'!E18)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IF('16'!D19="","",'16'!D19)</f>
        <v/>
      </c>
      <c r="E20" s="568" t="str">
        <f>IF('16'!E19="","",'16'!E19)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IF('16'!D20="","",'16'!D20)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'16'!J32</f>
        <v>92</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'16'!D37</f>
        <v>0</v>
      </c>
      <c r="E37" s="682"/>
      <c r="F37" s="682"/>
      <c r="G37" s="682"/>
      <c r="H37" s="329"/>
      <c r="I37" s="129"/>
      <c r="J37" s="315" t="s">
        <v>222</v>
      </c>
      <c r="K37" s="681">
        <f>'16'!K37:N37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16（実績）</v>
      </c>
      <c r="B42" s="533" t="s">
        <v>281</v>
      </c>
      <c r="C42" s="534"/>
      <c r="D42" s="370">
        <f>'16'!D41</f>
        <v>0</v>
      </c>
      <c r="E42" s="535"/>
      <c r="F42" s="536"/>
      <c r="G42" s="48" t="s">
        <v>1</v>
      </c>
      <c r="H42" s="313">
        <f>'16'!H41</f>
        <v>0</v>
      </c>
      <c r="I42" s="313">
        <f>'16'!I41</f>
        <v>0</v>
      </c>
      <c r="J42" s="313">
        <f>'16'!J41</f>
        <v>0</v>
      </c>
      <c r="K42" s="313">
        <f>'16'!K41</f>
        <v>0</v>
      </c>
      <c r="L42" s="313">
        <f>'16'!L41</f>
        <v>0</v>
      </c>
      <c r="M42" s="313">
        <f>'16'!M41</f>
        <v>0</v>
      </c>
      <c r="N42" s="313">
        <f>'16'!N41</f>
        <v>0</v>
      </c>
      <c r="O42" s="313">
        <f>'16'!O41</f>
        <v>0</v>
      </c>
      <c r="P42" s="313">
        <f>'16'!P41</f>
        <v>0</v>
      </c>
      <c r="Q42" s="313">
        <f>'16'!Q41</f>
        <v>0</v>
      </c>
      <c r="R42" s="313">
        <f>'16'!R41</f>
        <v>0</v>
      </c>
      <c r="S42" s="331">
        <f>'16'!S41</f>
        <v>0</v>
      </c>
      <c r="T42" s="267">
        <f t="shared" ref="T42:T45" si="5">SUM(H42:S42)</f>
        <v>0</v>
      </c>
    </row>
    <row r="43" spans="1:39" s="26" customFormat="1" ht="45" customHeight="1">
      <c r="A43" s="667" t="str">
        <f t="shared" ref="A43:A47" ca="1" si="6">RIGHT(CELL("filename",A43),LEN(CELL("filename",A43))-FIND("]",CELL("filename",A43)))</f>
        <v>16（実績）</v>
      </c>
      <c r="B43" s="654" t="s">
        <v>282</v>
      </c>
      <c r="C43" s="655"/>
      <c r="D43" s="656">
        <f>'16'!D42</f>
        <v>0</v>
      </c>
      <c r="E43" s="658">
        <f>'16'!E42</f>
        <v>0</v>
      </c>
      <c r="F43" s="659"/>
      <c r="G43" s="192" t="s">
        <v>2</v>
      </c>
      <c r="H43" s="330">
        <f>'16'!H42</f>
        <v>0</v>
      </c>
      <c r="I43" s="330">
        <f>'16'!I42</f>
        <v>0</v>
      </c>
      <c r="J43" s="330">
        <f>'16'!J42</f>
        <v>0</v>
      </c>
      <c r="K43" s="330">
        <f>'16'!K42</f>
        <v>0</v>
      </c>
      <c r="L43" s="330">
        <f>'16'!L42</f>
        <v>0</v>
      </c>
      <c r="M43" s="330">
        <f>'16'!M42</f>
        <v>0</v>
      </c>
      <c r="N43" s="330">
        <f>'16'!N42</f>
        <v>0</v>
      </c>
      <c r="O43" s="330">
        <f>'16'!O42</f>
        <v>0</v>
      </c>
      <c r="P43" s="330">
        <f>'16'!P42</f>
        <v>0</v>
      </c>
      <c r="Q43" s="330">
        <f>'16'!Q42</f>
        <v>0</v>
      </c>
      <c r="R43" s="330">
        <f>'16'!R42</f>
        <v>0</v>
      </c>
      <c r="S43" s="330">
        <f>'16'!S42</f>
        <v>0</v>
      </c>
      <c r="T43" s="268">
        <f t="shared" si="5"/>
        <v>0</v>
      </c>
    </row>
    <row r="44" spans="1:39" s="26" customFormat="1" ht="45" customHeight="1" thickBot="1">
      <c r="A44" s="667" t="str">
        <f t="shared" ca="1" si="6"/>
        <v>16（実績）</v>
      </c>
      <c r="B44" s="654"/>
      <c r="C44" s="655"/>
      <c r="D44" s="657"/>
      <c r="E44" s="660"/>
      <c r="F44" s="661"/>
      <c r="G44" s="37" t="s">
        <v>180</v>
      </c>
      <c r="H44" s="314">
        <f>'16'!H43</f>
        <v>0</v>
      </c>
      <c r="I44" s="314">
        <f>'16'!I43</f>
        <v>0</v>
      </c>
      <c r="J44" s="314">
        <f>'16'!J43</f>
        <v>0</v>
      </c>
      <c r="K44" s="314">
        <f>'16'!K43</f>
        <v>0</v>
      </c>
      <c r="L44" s="314">
        <f>'16'!L43</f>
        <v>0</v>
      </c>
      <c r="M44" s="314">
        <f>'16'!M43</f>
        <v>0</v>
      </c>
      <c r="N44" s="314">
        <f>'16'!N43</f>
        <v>0</v>
      </c>
      <c r="O44" s="314">
        <f>'16'!O43</f>
        <v>0</v>
      </c>
      <c r="P44" s="314">
        <f>'16'!P43</f>
        <v>0</v>
      </c>
      <c r="Q44" s="314">
        <f>'16'!Q43</f>
        <v>0</v>
      </c>
      <c r="R44" s="314">
        <f>'16'!R43</f>
        <v>0</v>
      </c>
      <c r="S44" s="314">
        <f>'16'!S43</f>
        <v>0</v>
      </c>
      <c r="T44" s="320">
        <f t="shared" si="5"/>
        <v>0</v>
      </c>
    </row>
    <row r="45" spans="1:39" s="26" customFormat="1" ht="45" customHeight="1" thickTop="1" thickBot="1">
      <c r="A45" s="667" t="str">
        <f t="shared" ca="1" si="6"/>
        <v>16（実績）</v>
      </c>
      <c r="B45" s="662" t="s">
        <v>283</v>
      </c>
      <c r="C45" s="663"/>
      <c r="D45" s="371" t="str">
        <f>IF('16'!D44="","",'16'!D44)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16（実績）</v>
      </c>
      <c r="B46" s="549" t="s">
        <v>175</v>
      </c>
      <c r="C46" s="39" t="s">
        <v>284</v>
      </c>
      <c r="D46" s="371" t="str">
        <f>IF('16'!D45="","",'16'!D45)</f>
        <v/>
      </c>
      <c r="E46" s="664" t="str">
        <f>IF('16'!E45="","",'16'!E45)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16（実績）</v>
      </c>
      <c r="B47" s="550"/>
      <c r="C47" s="362" t="s">
        <v>285</v>
      </c>
      <c r="D47" s="371" t="str">
        <f>IF('16'!D46="","",'16'!D46)</f>
        <v/>
      </c>
      <c r="E47" s="664" t="str">
        <f>IF('16'!E46="","",'16'!E46)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'16'!D47</f>
        <v>0</v>
      </c>
      <c r="E48" s="670">
        <f>'16'!E47:F47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IF('16'!D48="","",'16'!D48)</f>
        <v/>
      </c>
      <c r="E49" s="501" t="str">
        <f>IF('16'!E48="","",'16'!E48)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IF('16'!D49="","",'16'!D49)</f>
        <v/>
      </c>
      <c r="E50" s="568" t="str">
        <f>IF('16'!E49="","",'16'!E49)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IF('16'!D50="","",'16'!D50)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'16'!J62</f>
        <v>93</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'16'!D67</f>
        <v>0</v>
      </c>
      <c r="E67" s="682"/>
      <c r="F67" s="682"/>
      <c r="G67" s="682"/>
      <c r="H67" s="329"/>
      <c r="I67" s="129"/>
      <c r="J67" s="315" t="s">
        <v>222</v>
      </c>
      <c r="K67" s="681">
        <f>'16'!K67:N67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16（実績）</v>
      </c>
      <c r="B72" s="533" t="s">
        <v>281</v>
      </c>
      <c r="C72" s="534"/>
      <c r="D72" s="370">
        <f>'16'!D71</f>
        <v>0</v>
      </c>
      <c r="E72" s="535"/>
      <c r="F72" s="536"/>
      <c r="G72" s="48" t="s">
        <v>1</v>
      </c>
      <c r="H72" s="313">
        <f>'16'!H71</f>
        <v>0</v>
      </c>
      <c r="I72" s="313">
        <f>'16'!I71</f>
        <v>0</v>
      </c>
      <c r="J72" s="313">
        <f>'16'!J71</f>
        <v>0</v>
      </c>
      <c r="K72" s="313">
        <f>'16'!K71</f>
        <v>0</v>
      </c>
      <c r="L72" s="313">
        <f>'16'!L71</f>
        <v>0</v>
      </c>
      <c r="M72" s="313">
        <f>'16'!M71</f>
        <v>0</v>
      </c>
      <c r="N72" s="313">
        <f>'16'!N71</f>
        <v>0</v>
      </c>
      <c r="O72" s="313">
        <f>'16'!O71</f>
        <v>0</v>
      </c>
      <c r="P72" s="313">
        <f>'16'!P71</f>
        <v>0</v>
      </c>
      <c r="Q72" s="313">
        <f>'16'!Q71</f>
        <v>0</v>
      </c>
      <c r="R72" s="313">
        <f>'16'!R71</f>
        <v>0</v>
      </c>
      <c r="S72" s="331">
        <f>'16'!S71</f>
        <v>0</v>
      </c>
      <c r="T72" s="267">
        <f t="shared" ref="T72:T75" si="11">SUM(H72:S72)</f>
        <v>0</v>
      </c>
    </row>
    <row r="73" spans="1:39" s="26" customFormat="1" ht="45" customHeight="1">
      <c r="A73" s="667" t="str">
        <f t="shared" ref="A73:A77" ca="1" si="12">RIGHT(CELL("filename",A73),LEN(CELL("filename",A73))-FIND("]",CELL("filename",A73)))</f>
        <v>16（実績）</v>
      </c>
      <c r="B73" s="654" t="s">
        <v>282</v>
      </c>
      <c r="C73" s="655"/>
      <c r="D73" s="656">
        <f>'16'!D72</f>
        <v>0</v>
      </c>
      <c r="E73" s="658">
        <f>'16'!E72</f>
        <v>0</v>
      </c>
      <c r="F73" s="659"/>
      <c r="G73" s="192" t="s">
        <v>2</v>
      </c>
      <c r="H73" s="330">
        <f>'16'!H72</f>
        <v>0</v>
      </c>
      <c r="I73" s="330">
        <f>'16'!I72</f>
        <v>0</v>
      </c>
      <c r="J73" s="330">
        <f>'16'!J72</f>
        <v>0</v>
      </c>
      <c r="K73" s="330">
        <f>'16'!K72</f>
        <v>0</v>
      </c>
      <c r="L73" s="330">
        <f>'16'!L72</f>
        <v>0</v>
      </c>
      <c r="M73" s="330">
        <f>'16'!M72</f>
        <v>0</v>
      </c>
      <c r="N73" s="330">
        <f>'16'!N72</f>
        <v>0</v>
      </c>
      <c r="O73" s="330">
        <f>'16'!O72</f>
        <v>0</v>
      </c>
      <c r="P73" s="330">
        <f>'16'!P72</f>
        <v>0</v>
      </c>
      <c r="Q73" s="330">
        <f>'16'!Q72</f>
        <v>0</v>
      </c>
      <c r="R73" s="330">
        <f>'16'!R72</f>
        <v>0</v>
      </c>
      <c r="S73" s="330">
        <f>'16'!S72</f>
        <v>0</v>
      </c>
      <c r="T73" s="268">
        <f t="shared" si="11"/>
        <v>0</v>
      </c>
    </row>
    <row r="74" spans="1:39" s="26" customFormat="1" ht="45" customHeight="1" thickBot="1">
      <c r="A74" s="667" t="str">
        <f t="shared" ca="1" si="12"/>
        <v>16（実績）</v>
      </c>
      <c r="B74" s="654"/>
      <c r="C74" s="655"/>
      <c r="D74" s="657"/>
      <c r="E74" s="660"/>
      <c r="F74" s="661"/>
      <c r="G74" s="37" t="s">
        <v>180</v>
      </c>
      <c r="H74" s="314">
        <f>'16'!H73</f>
        <v>0</v>
      </c>
      <c r="I74" s="314">
        <f>'16'!I73</f>
        <v>0</v>
      </c>
      <c r="J74" s="314">
        <f>'16'!J73</f>
        <v>0</v>
      </c>
      <c r="K74" s="314">
        <f>'16'!K73</f>
        <v>0</v>
      </c>
      <c r="L74" s="314">
        <f>'16'!L73</f>
        <v>0</v>
      </c>
      <c r="M74" s="314">
        <f>'16'!M73</f>
        <v>0</v>
      </c>
      <c r="N74" s="314">
        <f>'16'!N73</f>
        <v>0</v>
      </c>
      <c r="O74" s="314">
        <f>'16'!O73</f>
        <v>0</v>
      </c>
      <c r="P74" s="314">
        <f>'16'!P73</f>
        <v>0</v>
      </c>
      <c r="Q74" s="314">
        <f>'16'!Q73</f>
        <v>0</v>
      </c>
      <c r="R74" s="314">
        <f>'16'!R73</f>
        <v>0</v>
      </c>
      <c r="S74" s="314">
        <f>'16'!S73</f>
        <v>0</v>
      </c>
      <c r="T74" s="320">
        <f t="shared" si="11"/>
        <v>0</v>
      </c>
    </row>
    <row r="75" spans="1:39" s="26" customFormat="1" ht="45" customHeight="1" thickTop="1" thickBot="1">
      <c r="A75" s="667" t="str">
        <f t="shared" ca="1" si="12"/>
        <v>16（実績）</v>
      </c>
      <c r="B75" s="662" t="s">
        <v>283</v>
      </c>
      <c r="C75" s="663"/>
      <c r="D75" s="371" t="str">
        <f>IF('16'!D74="","",'16'!D74)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16（実績）</v>
      </c>
      <c r="B76" s="549" t="s">
        <v>175</v>
      </c>
      <c r="C76" s="39" t="s">
        <v>284</v>
      </c>
      <c r="D76" s="371" t="str">
        <f>IF('16'!D75="","",'16'!D75)</f>
        <v/>
      </c>
      <c r="E76" s="664" t="str">
        <f>IF('16'!E75="","",'16'!E75)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16（実績）</v>
      </c>
      <c r="B77" s="550"/>
      <c r="C77" s="362" t="s">
        <v>285</v>
      </c>
      <c r="D77" s="371" t="str">
        <f>IF('16'!D76="","",'16'!D76)</f>
        <v/>
      </c>
      <c r="E77" s="664" t="str">
        <f>IF('16'!E76="","",'16'!E76)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'16'!D77</f>
        <v>0</v>
      </c>
      <c r="E78" s="670">
        <f>'16'!E77:F77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IF('16'!D78="","",'16'!D78)</f>
        <v/>
      </c>
      <c r="E79" s="501" t="str">
        <f>IF('16'!E78="","",'16'!E78)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IF('16'!D79="","",'16'!D79)</f>
        <v/>
      </c>
      <c r="E80" s="568" t="str">
        <f>IF('16'!E79="","",'16'!E79)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IF('16'!D80="","",'16'!D80)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'16'!J92</f>
        <v>94</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'16'!D97</f>
        <v>0</v>
      </c>
      <c r="E97" s="682"/>
      <c r="F97" s="682"/>
      <c r="G97" s="682"/>
      <c r="H97" s="329"/>
      <c r="I97" s="129"/>
      <c r="J97" s="315" t="s">
        <v>222</v>
      </c>
      <c r="K97" s="681">
        <f>'16'!K97:N97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16（実績）</v>
      </c>
      <c r="B102" s="533" t="s">
        <v>281</v>
      </c>
      <c r="C102" s="534"/>
      <c r="D102" s="370">
        <f>'16'!D101</f>
        <v>0</v>
      </c>
      <c r="E102" s="535"/>
      <c r="F102" s="536"/>
      <c r="G102" s="48" t="s">
        <v>1</v>
      </c>
      <c r="H102" s="313">
        <f>'16'!H101</f>
        <v>0</v>
      </c>
      <c r="I102" s="313">
        <f>'16'!I101</f>
        <v>0</v>
      </c>
      <c r="J102" s="313">
        <f>'16'!J101</f>
        <v>0</v>
      </c>
      <c r="K102" s="313">
        <f>'16'!K101</f>
        <v>0</v>
      </c>
      <c r="L102" s="313">
        <f>'16'!L101</f>
        <v>0</v>
      </c>
      <c r="M102" s="313">
        <f>'16'!M101</f>
        <v>0</v>
      </c>
      <c r="N102" s="313">
        <f>'16'!N101</f>
        <v>0</v>
      </c>
      <c r="O102" s="313">
        <f>'16'!O101</f>
        <v>0</v>
      </c>
      <c r="P102" s="313">
        <f>'16'!P101</f>
        <v>0</v>
      </c>
      <c r="Q102" s="313">
        <f>'16'!Q101</f>
        <v>0</v>
      </c>
      <c r="R102" s="313">
        <f>'16'!R101</f>
        <v>0</v>
      </c>
      <c r="S102" s="331">
        <f>'16'!S101</f>
        <v>0</v>
      </c>
      <c r="T102" s="267">
        <f t="shared" ref="T102:T105" si="17">SUM(H102:S102)</f>
        <v>0</v>
      </c>
    </row>
    <row r="103" spans="1:20" s="26" customFormat="1" ht="45" customHeight="1">
      <c r="A103" s="667" t="str">
        <f t="shared" ref="A103:A107" ca="1" si="18">RIGHT(CELL("filename",A103),LEN(CELL("filename",A103))-FIND("]",CELL("filename",A103)))</f>
        <v>16（実績）</v>
      </c>
      <c r="B103" s="654" t="s">
        <v>282</v>
      </c>
      <c r="C103" s="655"/>
      <c r="D103" s="656">
        <f>'16'!D102</f>
        <v>0</v>
      </c>
      <c r="E103" s="658">
        <f>'16'!E102</f>
        <v>0</v>
      </c>
      <c r="F103" s="659"/>
      <c r="G103" s="192" t="s">
        <v>2</v>
      </c>
      <c r="H103" s="330">
        <f>'16'!H102</f>
        <v>0</v>
      </c>
      <c r="I103" s="330">
        <f>'16'!I102</f>
        <v>0</v>
      </c>
      <c r="J103" s="330">
        <f>'16'!J102</f>
        <v>0</v>
      </c>
      <c r="K103" s="330">
        <f>'16'!K102</f>
        <v>0</v>
      </c>
      <c r="L103" s="330">
        <f>'16'!L102</f>
        <v>0</v>
      </c>
      <c r="M103" s="330">
        <f>'16'!M102</f>
        <v>0</v>
      </c>
      <c r="N103" s="330">
        <f>'16'!N102</f>
        <v>0</v>
      </c>
      <c r="O103" s="330">
        <f>'16'!O102</f>
        <v>0</v>
      </c>
      <c r="P103" s="330">
        <f>'16'!P102</f>
        <v>0</v>
      </c>
      <c r="Q103" s="330">
        <f>'16'!Q102</f>
        <v>0</v>
      </c>
      <c r="R103" s="330">
        <f>'16'!R102</f>
        <v>0</v>
      </c>
      <c r="S103" s="330">
        <f>'16'!S102</f>
        <v>0</v>
      </c>
      <c r="T103" s="268">
        <f t="shared" si="17"/>
        <v>0</v>
      </c>
    </row>
    <row r="104" spans="1:20" s="26" customFormat="1" ht="45" customHeight="1" thickBot="1">
      <c r="A104" s="667" t="str">
        <f t="shared" ca="1" si="18"/>
        <v>16（実績）</v>
      </c>
      <c r="B104" s="654"/>
      <c r="C104" s="655"/>
      <c r="D104" s="657"/>
      <c r="E104" s="660"/>
      <c r="F104" s="661"/>
      <c r="G104" s="37" t="s">
        <v>180</v>
      </c>
      <c r="H104" s="314">
        <f>'16'!H103</f>
        <v>0</v>
      </c>
      <c r="I104" s="314">
        <f>'16'!I103</f>
        <v>0</v>
      </c>
      <c r="J104" s="314">
        <f>'16'!J103</f>
        <v>0</v>
      </c>
      <c r="K104" s="314">
        <f>'16'!K103</f>
        <v>0</v>
      </c>
      <c r="L104" s="314">
        <f>'16'!L103</f>
        <v>0</v>
      </c>
      <c r="M104" s="314">
        <f>'16'!M103</f>
        <v>0</v>
      </c>
      <c r="N104" s="314">
        <f>'16'!N103</f>
        <v>0</v>
      </c>
      <c r="O104" s="314">
        <f>'16'!O103</f>
        <v>0</v>
      </c>
      <c r="P104" s="314">
        <f>'16'!P103</f>
        <v>0</v>
      </c>
      <c r="Q104" s="314">
        <f>'16'!Q103</f>
        <v>0</v>
      </c>
      <c r="R104" s="314">
        <f>'16'!R103</f>
        <v>0</v>
      </c>
      <c r="S104" s="314">
        <f>'16'!S103</f>
        <v>0</v>
      </c>
      <c r="T104" s="320">
        <f t="shared" si="17"/>
        <v>0</v>
      </c>
    </row>
    <row r="105" spans="1:20" s="26" customFormat="1" ht="45" customHeight="1" thickTop="1" thickBot="1">
      <c r="A105" s="667" t="str">
        <f t="shared" ca="1" si="18"/>
        <v>16（実績）</v>
      </c>
      <c r="B105" s="662" t="s">
        <v>283</v>
      </c>
      <c r="C105" s="663"/>
      <c r="D105" s="371" t="str">
        <f>IF('16'!D104="","",'16'!D104)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16（実績）</v>
      </c>
      <c r="B106" s="549" t="s">
        <v>175</v>
      </c>
      <c r="C106" s="39" t="s">
        <v>284</v>
      </c>
      <c r="D106" s="371" t="str">
        <f>IF('16'!D105="","",'16'!D105)</f>
        <v/>
      </c>
      <c r="E106" s="664" t="str">
        <f>IF('16'!E105="","",'16'!E105)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16（実績）</v>
      </c>
      <c r="B107" s="550"/>
      <c r="C107" s="362" t="s">
        <v>285</v>
      </c>
      <c r="D107" s="371" t="str">
        <f>IF('16'!D106="","",'16'!D106)</f>
        <v/>
      </c>
      <c r="E107" s="664" t="str">
        <f>IF('16'!E106="","",'16'!E106)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'16'!D107</f>
        <v>0</v>
      </c>
      <c r="E108" s="670">
        <f>'16'!E107:F107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IF('16'!D108="","",'16'!D108)</f>
        <v/>
      </c>
      <c r="E109" s="501" t="str">
        <f>IF('16'!E108="","",'16'!E108)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IF('16'!D109="","",'16'!D109)</f>
        <v/>
      </c>
      <c r="E110" s="568" t="str">
        <f>IF('16'!E109="","",'16'!E109)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IF('16'!D110="","",'16'!D110)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'16'!J122</f>
        <v>95</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'16'!D127</f>
        <v>0</v>
      </c>
      <c r="E127" s="682"/>
      <c r="F127" s="682"/>
      <c r="G127" s="682"/>
      <c r="H127" s="329"/>
      <c r="I127" s="129"/>
      <c r="J127" s="315" t="s">
        <v>222</v>
      </c>
      <c r="K127" s="681">
        <f>'16'!K127:N127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16（実績）</v>
      </c>
      <c r="B132" s="533" t="s">
        <v>281</v>
      </c>
      <c r="C132" s="534"/>
      <c r="D132" s="370">
        <f>'16'!D131</f>
        <v>0</v>
      </c>
      <c r="E132" s="535"/>
      <c r="F132" s="536"/>
      <c r="G132" s="48" t="s">
        <v>1</v>
      </c>
      <c r="H132" s="313">
        <f>'16'!H131</f>
        <v>0</v>
      </c>
      <c r="I132" s="313">
        <f>'16'!I131</f>
        <v>0</v>
      </c>
      <c r="J132" s="313">
        <f>'16'!J131</f>
        <v>0</v>
      </c>
      <c r="K132" s="313">
        <f>'16'!K131</f>
        <v>0</v>
      </c>
      <c r="L132" s="313">
        <f>'16'!L131</f>
        <v>0</v>
      </c>
      <c r="M132" s="313">
        <f>'16'!M131</f>
        <v>0</v>
      </c>
      <c r="N132" s="313">
        <f>'16'!N131</f>
        <v>0</v>
      </c>
      <c r="O132" s="313">
        <f>'16'!O131</f>
        <v>0</v>
      </c>
      <c r="P132" s="313">
        <f>'16'!P131</f>
        <v>0</v>
      </c>
      <c r="Q132" s="313">
        <f>'16'!Q131</f>
        <v>0</v>
      </c>
      <c r="R132" s="313">
        <f>'16'!R131</f>
        <v>0</v>
      </c>
      <c r="S132" s="331">
        <f>'16'!S131</f>
        <v>0</v>
      </c>
      <c r="T132" s="267">
        <f t="shared" ref="T132:T135" si="23">SUM(H132:S132)</f>
        <v>0</v>
      </c>
    </row>
    <row r="133" spans="1:20" s="26" customFormat="1" ht="45" customHeight="1">
      <c r="A133" s="667" t="str">
        <f t="shared" ref="A133:A137" ca="1" si="24">RIGHT(CELL("filename",A133),LEN(CELL("filename",A133))-FIND("]",CELL("filename",A133)))</f>
        <v>16（実績）</v>
      </c>
      <c r="B133" s="654" t="s">
        <v>282</v>
      </c>
      <c r="C133" s="655"/>
      <c r="D133" s="656">
        <f>'16'!D132</f>
        <v>0</v>
      </c>
      <c r="E133" s="658">
        <f>'16'!E132</f>
        <v>0</v>
      </c>
      <c r="F133" s="659"/>
      <c r="G133" s="192" t="s">
        <v>2</v>
      </c>
      <c r="H133" s="330">
        <f>'16'!H132</f>
        <v>0</v>
      </c>
      <c r="I133" s="330">
        <f>'16'!I132</f>
        <v>0</v>
      </c>
      <c r="J133" s="330">
        <f>'16'!J132</f>
        <v>0</v>
      </c>
      <c r="K133" s="330">
        <f>'16'!K132</f>
        <v>0</v>
      </c>
      <c r="L133" s="330">
        <f>'16'!L132</f>
        <v>0</v>
      </c>
      <c r="M133" s="330">
        <f>'16'!M132</f>
        <v>0</v>
      </c>
      <c r="N133" s="330">
        <f>'16'!N132</f>
        <v>0</v>
      </c>
      <c r="O133" s="330">
        <f>'16'!O132</f>
        <v>0</v>
      </c>
      <c r="P133" s="330">
        <f>'16'!P132</f>
        <v>0</v>
      </c>
      <c r="Q133" s="330">
        <f>'16'!Q132</f>
        <v>0</v>
      </c>
      <c r="R133" s="330">
        <f>'16'!R132</f>
        <v>0</v>
      </c>
      <c r="S133" s="330">
        <f>'16'!S132</f>
        <v>0</v>
      </c>
      <c r="T133" s="268">
        <f t="shared" si="23"/>
        <v>0</v>
      </c>
    </row>
    <row r="134" spans="1:20" s="26" customFormat="1" ht="45" customHeight="1" thickBot="1">
      <c r="A134" s="667" t="str">
        <f t="shared" ca="1" si="24"/>
        <v>16（実績）</v>
      </c>
      <c r="B134" s="654"/>
      <c r="C134" s="655"/>
      <c r="D134" s="657"/>
      <c r="E134" s="660"/>
      <c r="F134" s="661"/>
      <c r="G134" s="37" t="s">
        <v>180</v>
      </c>
      <c r="H134" s="314">
        <f>'16'!H133</f>
        <v>0</v>
      </c>
      <c r="I134" s="314">
        <f>'16'!I133</f>
        <v>0</v>
      </c>
      <c r="J134" s="314">
        <f>'16'!J133</f>
        <v>0</v>
      </c>
      <c r="K134" s="314">
        <f>'16'!K133</f>
        <v>0</v>
      </c>
      <c r="L134" s="314">
        <f>'16'!L133</f>
        <v>0</v>
      </c>
      <c r="M134" s="314">
        <f>'16'!M133</f>
        <v>0</v>
      </c>
      <c r="N134" s="314">
        <f>'16'!N133</f>
        <v>0</v>
      </c>
      <c r="O134" s="314">
        <f>'16'!O133</f>
        <v>0</v>
      </c>
      <c r="P134" s="314">
        <f>'16'!P133</f>
        <v>0</v>
      </c>
      <c r="Q134" s="314">
        <f>'16'!Q133</f>
        <v>0</v>
      </c>
      <c r="R134" s="314">
        <f>'16'!R133</f>
        <v>0</v>
      </c>
      <c r="S134" s="314">
        <f>'16'!S133</f>
        <v>0</v>
      </c>
      <c r="T134" s="320">
        <f t="shared" si="23"/>
        <v>0</v>
      </c>
    </row>
    <row r="135" spans="1:20" s="26" customFormat="1" ht="45" customHeight="1" thickTop="1" thickBot="1">
      <c r="A135" s="667" t="str">
        <f t="shared" ca="1" si="24"/>
        <v>16（実績）</v>
      </c>
      <c r="B135" s="662" t="s">
        <v>283</v>
      </c>
      <c r="C135" s="663"/>
      <c r="D135" s="371" t="str">
        <f>IF('16'!D134="","",'16'!D134)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16（実績）</v>
      </c>
      <c r="B136" s="549" t="s">
        <v>175</v>
      </c>
      <c r="C136" s="39" t="s">
        <v>284</v>
      </c>
      <c r="D136" s="371" t="str">
        <f>IF('16'!D135="","",'16'!D135)</f>
        <v/>
      </c>
      <c r="E136" s="664" t="str">
        <f>IF('16'!E135="","",'16'!E135)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16（実績）</v>
      </c>
      <c r="B137" s="550"/>
      <c r="C137" s="362" t="s">
        <v>285</v>
      </c>
      <c r="D137" s="371" t="str">
        <f>IF('16'!D136="","",'16'!D136)</f>
        <v/>
      </c>
      <c r="E137" s="664" t="str">
        <f>IF('16'!E136="","",'16'!E136)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'16'!D137</f>
        <v>0</v>
      </c>
      <c r="E138" s="670">
        <f>'16'!E137:F137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IF('16'!D138="","",'16'!D138)</f>
        <v/>
      </c>
      <c r="E139" s="501" t="str">
        <f>IF('16'!E138="","",'16'!E138)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IF('16'!D139="","",'16'!D139)</f>
        <v/>
      </c>
      <c r="E140" s="568" t="str">
        <f>IF('16'!E139="","",'16'!E139)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IF('16'!D140="","",'16'!D140)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'16'!J152</f>
        <v>96</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'16'!D157</f>
        <v>0</v>
      </c>
      <c r="E157" s="682"/>
      <c r="F157" s="682"/>
      <c r="G157" s="682"/>
      <c r="H157" s="329"/>
      <c r="I157" s="129"/>
      <c r="J157" s="315" t="s">
        <v>222</v>
      </c>
      <c r="K157" s="681">
        <f>'16'!K157:N157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16（実績）</v>
      </c>
      <c r="B162" s="533" t="s">
        <v>281</v>
      </c>
      <c r="C162" s="534"/>
      <c r="D162" s="370">
        <f>'16'!D161</f>
        <v>0</v>
      </c>
      <c r="E162" s="535"/>
      <c r="F162" s="536"/>
      <c r="G162" s="48" t="s">
        <v>1</v>
      </c>
      <c r="H162" s="313">
        <f>'16'!H161</f>
        <v>0</v>
      </c>
      <c r="I162" s="313">
        <f>'16'!I161</f>
        <v>0</v>
      </c>
      <c r="J162" s="313">
        <f>'16'!J161</f>
        <v>0</v>
      </c>
      <c r="K162" s="313">
        <f>'16'!K161</f>
        <v>0</v>
      </c>
      <c r="L162" s="313">
        <f>'16'!L161</f>
        <v>0</v>
      </c>
      <c r="M162" s="313">
        <f>'16'!M161</f>
        <v>0</v>
      </c>
      <c r="N162" s="313">
        <f>'16'!N161</f>
        <v>0</v>
      </c>
      <c r="O162" s="313">
        <f>'16'!O161</f>
        <v>0</v>
      </c>
      <c r="P162" s="313">
        <f>'16'!P161</f>
        <v>0</v>
      </c>
      <c r="Q162" s="313">
        <f>'16'!Q161</f>
        <v>0</v>
      </c>
      <c r="R162" s="313">
        <f>'16'!R161</f>
        <v>0</v>
      </c>
      <c r="S162" s="331">
        <f>'16'!S161</f>
        <v>0</v>
      </c>
      <c r="T162" s="267">
        <f t="shared" ref="T162:T165" si="29">SUM(H162:S162)</f>
        <v>0</v>
      </c>
    </row>
    <row r="163" spans="1:20" s="26" customFormat="1" ht="45" customHeight="1">
      <c r="A163" s="667" t="str">
        <f t="shared" ref="A163:A167" ca="1" si="30">RIGHT(CELL("filename",A163),LEN(CELL("filename",A163))-FIND("]",CELL("filename",A163)))</f>
        <v>16（実績）</v>
      </c>
      <c r="B163" s="654" t="s">
        <v>282</v>
      </c>
      <c r="C163" s="655"/>
      <c r="D163" s="656">
        <f>'16'!D162</f>
        <v>0</v>
      </c>
      <c r="E163" s="658">
        <f>'16'!E162</f>
        <v>0</v>
      </c>
      <c r="F163" s="659"/>
      <c r="G163" s="192" t="s">
        <v>2</v>
      </c>
      <c r="H163" s="330">
        <f>'16'!H162</f>
        <v>0</v>
      </c>
      <c r="I163" s="330">
        <f>'16'!I162</f>
        <v>0</v>
      </c>
      <c r="J163" s="330">
        <f>'16'!J162</f>
        <v>0</v>
      </c>
      <c r="K163" s="330">
        <f>'16'!K162</f>
        <v>0</v>
      </c>
      <c r="L163" s="330">
        <f>'16'!L162</f>
        <v>0</v>
      </c>
      <c r="M163" s="330">
        <f>'16'!M162</f>
        <v>0</v>
      </c>
      <c r="N163" s="330">
        <f>'16'!N162</f>
        <v>0</v>
      </c>
      <c r="O163" s="330">
        <f>'16'!O162</f>
        <v>0</v>
      </c>
      <c r="P163" s="330">
        <f>'16'!P162</f>
        <v>0</v>
      </c>
      <c r="Q163" s="330">
        <f>'16'!Q162</f>
        <v>0</v>
      </c>
      <c r="R163" s="330">
        <f>'16'!R162</f>
        <v>0</v>
      </c>
      <c r="S163" s="330">
        <f>'16'!S162</f>
        <v>0</v>
      </c>
      <c r="T163" s="268">
        <f t="shared" si="29"/>
        <v>0</v>
      </c>
    </row>
    <row r="164" spans="1:20" s="26" customFormat="1" ht="45" customHeight="1" thickBot="1">
      <c r="A164" s="667" t="str">
        <f t="shared" ca="1" si="30"/>
        <v>16（実績）</v>
      </c>
      <c r="B164" s="654"/>
      <c r="C164" s="655"/>
      <c r="D164" s="657"/>
      <c r="E164" s="660"/>
      <c r="F164" s="661"/>
      <c r="G164" s="37" t="s">
        <v>180</v>
      </c>
      <c r="H164" s="314">
        <f>'16'!H163</f>
        <v>0</v>
      </c>
      <c r="I164" s="314">
        <f>'16'!I163</f>
        <v>0</v>
      </c>
      <c r="J164" s="314">
        <f>'16'!J163</f>
        <v>0</v>
      </c>
      <c r="K164" s="314">
        <f>'16'!K163</f>
        <v>0</v>
      </c>
      <c r="L164" s="314">
        <f>'16'!L163</f>
        <v>0</v>
      </c>
      <c r="M164" s="314">
        <f>'16'!M163</f>
        <v>0</v>
      </c>
      <c r="N164" s="314">
        <f>'16'!N163</f>
        <v>0</v>
      </c>
      <c r="O164" s="314">
        <f>'16'!O163</f>
        <v>0</v>
      </c>
      <c r="P164" s="314">
        <f>'16'!P163</f>
        <v>0</v>
      </c>
      <c r="Q164" s="314">
        <f>'16'!Q163</f>
        <v>0</v>
      </c>
      <c r="R164" s="314">
        <f>'16'!R163</f>
        <v>0</v>
      </c>
      <c r="S164" s="314">
        <f>'16'!S163</f>
        <v>0</v>
      </c>
      <c r="T164" s="320">
        <f t="shared" si="29"/>
        <v>0</v>
      </c>
    </row>
    <row r="165" spans="1:20" s="26" customFormat="1" ht="45" customHeight="1" thickTop="1" thickBot="1">
      <c r="A165" s="667" t="str">
        <f t="shared" ca="1" si="30"/>
        <v>16（実績）</v>
      </c>
      <c r="B165" s="662" t="s">
        <v>283</v>
      </c>
      <c r="C165" s="663"/>
      <c r="D165" s="371" t="str">
        <f>IF('16'!D164="","",'16'!D164)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16（実績）</v>
      </c>
      <c r="B166" s="549" t="s">
        <v>175</v>
      </c>
      <c r="C166" s="39" t="s">
        <v>284</v>
      </c>
      <c r="D166" s="371" t="str">
        <f>IF('16'!D165="","",'16'!D165)</f>
        <v/>
      </c>
      <c r="E166" s="664" t="str">
        <f>IF('16'!E165="","",'16'!E165)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16（実績）</v>
      </c>
      <c r="B167" s="550"/>
      <c r="C167" s="362" t="s">
        <v>285</v>
      </c>
      <c r="D167" s="371" t="str">
        <f>IF('16'!D166="","",'16'!D166)</f>
        <v/>
      </c>
      <c r="E167" s="664" t="str">
        <f>IF('16'!E166="","",'16'!E166)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'16'!D167</f>
        <v>0</v>
      </c>
      <c r="E168" s="670">
        <f>'16'!E167:F167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IF('16'!D168="","",'16'!D168)</f>
        <v/>
      </c>
      <c r="E169" s="501" t="str">
        <f>IF('16'!E168="","",'16'!E168)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IF('16'!D169="","",'16'!D169)</f>
        <v/>
      </c>
      <c r="E170" s="568" t="str">
        <f>IF('16'!E169="","",'16'!E169)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IF('16'!D170="","",'16'!D170)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xc6R8JM5yCeazVAVKMdJE8clavk1Dh0PgdanhE/TgMIC+jIu5qW1tNGRHrDVW4GJC/fhVIoE91otdKLaB6O7Lg==" saltValue="3Bwm6O1ch9SjZDKRbXyGTQ=="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count="7">
    <dataValidation type="custom" allowBlank="1" showInputMessage="1" showErrorMessage="1" sqref="D7:G7 K7:N7 D12:D17 E13:F14 E16:F17 H12:S14 D22 D19:E21 F19 F21" xr:uid="{00000000-0002-0000-3700-000000000000}">
      <formula1>$S$4&lt;&gt;"無"</formula1>
    </dataValidation>
    <dataValidation type="list" allowBlank="1" showInputMessage="1" showErrorMessage="1" sqref="S64 S124 S4 S94 S34 S154" xr:uid="{00000000-0002-0000-3700-000001000000}">
      <formula1>"有,無"</formula1>
    </dataValidation>
    <dataValidation type="custom" allowBlank="1" showInputMessage="1" showErrorMessage="1" sqref="D37:G37 K37:N37 H42:S44 D42:D47 E43:F44 E46:F47 D52 D49:E51 F49 F51" xr:uid="{00000000-0002-0000-3700-000002000000}">
      <formula1>$S$34&lt;&gt;"無"</formula1>
    </dataValidation>
    <dataValidation type="custom" allowBlank="1" showInputMessage="1" showErrorMessage="1" sqref="D67:G67 K67:N67 H72:S74 D72:D77 E73:F74 E76:F77 D82 D79:E81 F79 F81" xr:uid="{00000000-0002-0000-3700-000003000000}">
      <formula1>$S$64&lt;&gt;"無"</formula1>
    </dataValidation>
    <dataValidation type="custom" allowBlank="1" showInputMessage="1" showErrorMessage="1" sqref="D97:G97 K97:N97 H102:S104 D102:D107 E103:F104 E106:F107 D112 D109:E111 F109 F111" xr:uid="{00000000-0002-0000-3700-000004000000}">
      <formula1>$S$94&lt;&gt;"無"</formula1>
    </dataValidation>
    <dataValidation type="custom" allowBlank="1" showInputMessage="1" showErrorMessage="1" sqref="D127:G127 K127:N127 H132:S134 D132:D137 E133:F134 E136:F137 D142 D139:E141 F139 F141" xr:uid="{00000000-0002-0000-3700-000005000000}">
      <formula1>$S$124&lt;&gt;"無"</formula1>
    </dataValidation>
    <dataValidation type="custom" allowBlank="1" showInputMessage="1" showErrorMessage="1" sqref="D157:G157 K157:N157 H162:S164 D162:D167 E163:F164 E166:F167 D172 D169:E171 F169 F171" xr:uid="{00000000-0002-0000-37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tabColor rgb="FFFF0000"/>
  </sheetPr>
  <dimension ref="A1:AM191"/>
  <sheetViews>
    <sheetView view="pageBreakPreview" topLeftCell="E158"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'17'!J2</f>
        <v>97</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'17'!D7</f>
        <v>0</v>
      </c>
      <c r="E7" s="682"/>
      <c r="F7" s="682"/>
      <c r="G7" s="682"/>
      <c r="H7" s="329"/>
      <c r="I7" s="129"/>
      <c r="J7" s="315" t="s">
        <v>222</v>
      </c>
      <c r="K7" s="681">
        <f>'17'!K7:N7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17（実績）</v>
      </c>
      <c r="B12" s="533" t="s">
        <v>281</v>
      </c>
      <c r="C12" s="534"/>
      <c r="D12" s="370">
        <f>'17'!D11</f>
        <v>0</v>
      </c>
      <c r="E12" s="535"/>
      <c r="F12" s="536"/>
      <c r="G12" s="48" t="s">
        <v>1</v>
      </c>
      <c r="H12" s="313">
        <f>'17'!H11</f>
        <v>0</v>
      </c>
      <c r="I12" s="313">
        <f>'17'!I11</f>
        <v>0</v>
      </c>
      <c r="J12" s="313">
        <f>'17'!J11</f>
        <v>0</v>
      </c>
      <c r="K12" s="313">
        <f>'17'!K11</f>
        <v>0</v>
      </c>
      <c r="L12" s="313">
        <f>'17'!L11</f>
        <v>0</v>
      </c>
      <c r="M12" s="313">
        <f>'17'!M11</f>
        <v>0</v>
      </c>
      <c r="N12" s="313">
        <f>'17'!N11</f>
        <v>0</v>
      </c>
      <c r="O12" s="313">
        <f>'17'!O11</f>
        <v>0</v>
      </c>
      <c r="P12" s="313">
        <f>'17'!P11</f>
        <v>0</v>
      </c>
      <c r="Q12" s="313">
        <f>'17'!Q11</f>
        <v>0</v>
      </c>
      <c r="R12" s="313">
        <f>'17'!R11</f>
        <v>0</v>
      </c>
      <c r="S12" s="331">
        <f>'17'!S11</f>
        <v>0</v>
      </c>
      <c r="T12" s="267">
        <f t="shared" ref="T12:T17" si="0">SUM(H12:S12)</f>
        <v>0</v>
      </c>
    </row>
    <row r="13" spans="1:39" s="26" customFormat="1" ht="45" customHeight="1">
      <c r="A13" s="667" t="str">
        <f t="shared" ref="A13:A17" ca="1" si="1">RIGHT(CELL("filename",A13),LEN(CELL("filename",A13))-FIND("]",CELL("filename",A13)))</f>
        <v>17（実績）</v>
      </c>
      <c r="B13" s="654" t="s">
        <v>282</v>
      </c>
      <c r="C13" s="655"/>
      <c r="D13" s="656">
        <f>'17'!D12</f>
        <v>0</v>
      </c>
      <c r="E13" s="658">
        <f>'17'!E12</f>
        <v>0</v>
      </c>
      <c r="F13" s="659"/>
      <c r="G13" s="192" t="s">
        <v>2</v>
      </c>
      <c r="H13" s="330">
        <f>'17'!H12</f>
        <v>0</v>
      </c>
      <c r="I13" s="330">
        <f>'17'!I12</f>
        <v>0</v>
      </c>
      <c r="J13" s="330">
        <f>'17'!J12</f>
        <v>0</v>
      </c>
      <c r="K13" s="330">
        <f>'17'!K12</f>
        <v>0</v>
      </c>
      <c r="L13" s="330">
        <f>'17'!L12</f>
        <v>0</v>
      </c>
      <c r="M13" s="330">
        <f>'17'!M12</f>
        <v>0</v>
      </c>
      <c r="N13" s="330">
        <f>'17'!N12</f>
        <v>0</v>
      </c>
      <c r="O13" s="330">
        <f>'17'!O12</f>
        <v>0</v>
      </c>
      <c r="P13" s="330">
        <f>'17'!P12</f>
        <v>0</v>
      </c>
      <c r="Q13" s="330">
        <f>'17'!Q12</f>
        <v>0</v>
      </c>
      <c r="R13" s="330">
        <f>'17'!R12</f>
        <v>0</v>
      </c>
      <c r="S13" s="330">
        <f>'17'!S12</f>
        <v>0</v>
      </c>
      <c r="T13" s="268">
        <f t="shared" si="0"/>
        <v>0</v>
      </c>
    </row>
    <row r="14" spans="1:39" s="26" customFormat="1" ht="45" customHeight="1" thickBot="1">
      <c r="A14" s="667" t="str">
        <f t="shared" ca="1" si="1"/>
        <v>17（実績）</v>
      </c>
      <c r="B14" s="654"/>
      <c r="C14" s="655"/>
      <c r="D14" s="657"/>
      <c r="E14" s="660"/>
      <c r="F14" s="661"/>
      <c r="G14" s="37" t="s">
        <v>180</v>
      </c>
      <c r="H14" s="314">
        <f>'17'!H13</f>
        <v>0</v>
      </c>
      <c r="I14" s="314">
        <f>'17'!I13</f>
        <v>0</v>
      </c>
      <c r="J14" s="314">
        <f>'17'!J13</f>
        <v>0</v>
      </c>
      <c r="K14" s="314">
        <f>'17'!K13</f>
        <v>0</v>
      </c>
      <c r="L14" s="314">
        <f>'17'!L13</f>
        <v>0</v>
      </c>
      <c r="M14" s="314">
        <f>'17'!M13</f>
        <v>0</v>
      </c>
      <c r="N14" s="314">
        <f>'17'!N13</f>
        <v>0</v>
      </c>
      <c r="O14" s="314">
        <f>'17'!O13</f>
        <v>0</v>
      </c>
      <c r="P14" s="314">
        <f>'17'!P13</f>
        <v>0</v>
      </c>
      <c r="Q14" s="314">
        <f>'17'!Q13</f>
        <v>0</v>
      </c>
      <c r="R14" s="314">
        <f>'17'!R13</f>
        <v>0</v>
      </c>
      <c r="S14" s="314">
        <f>'17'!S13</f>
        <v>0</v>
      </c>
      <c r="T14" s="320">
        <f t="shared" si="0"/>
        <v>0</v>
      </c>
    </row>
    <row r="15" spans="1:39" s="26" customFormat="1" ht="45" customHeight="1" thickTop="1" thickBot="1">
      <c r="A15" s="667" t="str">
        <f t="shared" ca="1" si="1"/>
        <v>17（実績）</v>
      </c>
      <c r="B15" s="662" t="s">
        <v>283</v>
      </c>
      <c r="C15" s="663"/>
      <c r="D15" s="371" t="str">
        <f>IF('17'!D14="","",'17'!D14)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17（実績）</v>
      </c>
      <c r="B16" s="549" t="s">
        <v>175</v>
      </c>
      <c r="C16" s="39" t="s">
        <v>284</v>
      </c>
      <c r="D16" s="371" t="str">
        <f>IF('17'!D15="","",'17'!D15)</f>
        <v/>
      </c>
      <c r="E16" s="664" t="str">
        <f>IF('17'!E15="","",'17'!E15)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17（実績）</v>
      </c>
      <c r="B17" s="550"/>
      <c r="C17" s="362" t="s">
        <v>285</v>
      </c>
      <c r="D17" s="371" t="str">
        <f>IF('17'!D16="","",'17'!D16)</f>
        <v/>
      </c>
      <c r="E17" s="664" t="str">
        <f>IF('17'!E16="","",'17'!E16)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'17'!D17</f>
        <v>0</v>
      </c>
      <c r="E18" s="670">
        <f>'17'!E17:F17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IF('17'!D18="","",'17'!D18)</f>
        <v/>
      </c>
      <c r="E19" s="501" t="str">
        <f>IF('17'!E18="","",'17'!E18)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IF('17'!D19="","",'17'!D19)</f>
        <v/>
      </c>
      <c r="E20" s="568" t="str">
        <f>IF('17'!E19="","",'17'!E19)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IF('17'!D20="","",'17'!D20)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'17'!J32</f>
        <v>98</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'17'!D37</f>
        <v>0</v>
      </c>
      <c r="E37" s="682"/>
      <c r="F37" s="682"/>
      <c r="G37" s="682"/>
      <c r="H37" s="329"/>
      <c r="I37" s="129"/>
      <c r="J37" s="315" t="s">
        <v>222</v>
      </c>
      <c r="K37" s="681">
        <f>'17'!K37:N37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17（実績）</v>
      </c>
      <c r="B42" s="533" t="s">
        <v>281</v>
      </c>
      <c r="C42" s="534"/>
      <c r="D42" s="370">
        <f>'17'!D41</f>
        <v>0</v>
      </c>
      <c r="E42" s="535"/>
      <c r="F42" s="536"/>
      <c r="G42" s="48" t="s">
        <v>1</v>
      </c>
      <c r="H42" s="313">
        <f>'17'!H41</f>
        <v>0</v>
      </c>
      <c r="I42" s="313">
        <f>'17'!I41</f>
        <v>0</v>
      </c>
      <c r="J42" s="313">
        <f>'17'!J41</f>
        <v>0</v>
      </c>
      <c r="K42" s="313">
        <f>'17'!K41</f>
        <v>0</v>
      </c>
      <c r="L42" s="313">
        <f>'17'!L41</f>
        <v>0</v>
      </c>
      <c r="M42" s="313">
        <f>'17'!M41</f>
        <v>0</v>
      </c>
      <c r="N42" s="313">
        <f>'17'!N41</f>
        <v>0</v>
      </c>
      <c r="O42" s="313">
        <f>'17'!O41</f>
        <v>0</v>
      </c>
      <c r="P42" s="313">
        <f>'17'!P41</f>
        <v>0</v>
      </c>
      <c r="Q42" s="313">
        <f>'17'!Q41</f>
        <v>0</v>
      </c>
      <c r="R42" s="313">
        <f>'17'!R41</f>
        <v>0</v>
      </c>
      <c r="S42" s="331">
        <f>'17'!S41</f>
        <v>0</v>
      </c>
      <c r="T42" s="267">
        <f t="shared" ref="T42:T45" si="5">SUM(H42:S42)</f>
        <v>0</v>
      </c>
    </row>
    <row r="43" spans="1:39" s="26" customFormat="1" ht="45" customHeight="1">
      <c r="A43" s="667" t="str">
        <f t="shared" ref="A43:A47" ca="1" si="6">RIGHT(CELL("filename",A43),LEN(CELL("filename",A43))-FIND("]",CELL("filename",A43)))</f>
        <v>17（実績）</v>
      </c>
      <c r="B43" s="654" t="s">
        <v>282</v>
      </c>
      <c r="C43" s="655"/>
      <c r="D43" s="656">
        <f>'17'!D42</f>
        <v>0</v>
      </c>
      <c r="E43" s="658">
        <f>'17'!E42</f>
        <v>0</v>
      </c>
      <c r="F43" s="659"/>
      <c r="G43" s="192" t="s">
        <v>2</v>
      </c>
      <c r="H43" s="330">
        <f>'17'!H42</f>
        <v>0</v>
      </c>
      <c r="I43" s="330">
        <f>'17'!I42</f>
        <v>0</v>
      </c>
      <c r="J43" s="330">
        <f>'17'!J42</f>
        <v>0</v>
      </c>
      <c r="K43" s="330">
        <f>'17'!K42</f>
        <v>0</v>
      </c>
      <c r="L43" s="330">
        <f>'17'!L42</f>
        <v>0</v>
      </c>
      <c r="M43" s="330">
        <f>'17'!M42</f>
        <v>0</v>
      </c>
      <c r="N43" s="330">
        <f>'17'!N42</f>
        <v>0</v>
      </c>
      <c r="O43" s="330">
        <f>'17'!O42</f>
        <v>0</v>
      </c>
      <c r="P43" s="330">
        <f>'17'!P42</f>
        <v>0</v>
      </c>
      <c r="Q43" s="330">
        <f>'17'!Q42</f>
        <v>0</v>
      </c>
      <c r="R43" s="330">
        <f>'17'!R42</f>
        <v>0</v>
      </c>
      <c r="S43" s="330">
        <f>'17'!S42</f>
        <v>0</v>
      </c>
      <c r="T43" s="268">
        <f t="shared" si="5"/>
        <v>0</v>
      </c>
    </row>
    <row r="44" spans="1:39" s="26" customFormat="1" ht="45" customHeight="1" thickBot="1">
      <c r="A44" s="667" t="str">
        <f t="shared" ca="1" si="6"/>
        <v>17（実績）</v>
      </c>
      <c r="B44" s="654"/>
      <c r="C44" s="655"/>
      <c r="D44" s="657"/>
      <c r="E44" s="660"/>
      <c r="F44" s="661"/>
      <c r="G44" s="37" t="s">
        <v>180</v>
      </c>
      <c r="H44" s="314">
        <f>'17'!H43</f>
        <v>0</v>
      </c>
      <c r="I44" s="314">
        <f>'17'!I43</f>
        <v>0</v>
      </c>
      <c r="J44" s="314">
        <f>'17'!J43</f>
        <v>0</v>
      </c>
      <c r="K44" s="314">
        <f>'17'!K43</f>
        <v>0</v>
      </c>
      <c r="L44" s="314">
        <f>'17'!L43</f>
        <v>0</v>
      </c>
      <c r="M44" s="314">
        <f>'17'!M43</f>
        <v>0</v>
      </c>
      <c r="N44" s="314">
        <f>'17'!N43</f>
        <v>0</v>
      </c>
      <c r="O44" s="314">
        <f>'17'!O43</f>
        <v>0</v>
      </c>
      <c r="P44" s="314">
        <f>'17'!P43</f>
        <v>0</v>
      </c>
      <c r="Q44" s="314">
        <f>'17'!Q43</f>
        <v>0</v>
      </c>
      <c r="R44" s="314">
        <f>'17'!R43</f>
        <v>0</v>
      </c>
      <c r="S44" s="314">
        <f>'17'!S43</f>
        <v>0</v>
      </c>
      <c r="T44" s="320">
        <f t="shared" si="5"/>
        <v>0</v>
      </c>
    </row>
    <row r="45" spans="1:39" s="26" customFormat="1" ht="45" customHeight="1" thickTop="1" thickBot="1">
      <c r="A45" s="667" t="str">
        <f t="shared" ca="1" si="6"/>
        <v>17（実績）</v>
      </c>
      <c r="B45" s="662" t="s">
        <v>283</v>
      </c>
      <c r="C45" s="663"/>
      <c r="D45" s="371" t="str">
        <f>IF('17'!D44="","",'17'!D44)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17（実績）</v>
      </c>
      <c r="B46" s="549" t="s">
        <v>175</v>
      </c>
      <c r="C46" s="39" t="s">
        <v>284</v>
      </c>
      <c r="D46" s="371" t="str">
        <f>IF('17'!D45="","",'17'!D45)</f>
        <v/>
      </c>
      <c r="E46" s="664" t="str">
        <f>IF('17'!E45="","",'17'!E45)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17（実績）</v>
      </c>
      <c r="B47" s="550"/>
      <c r="C47" s="362" t="s">
        <v>285</v>
      </c>
      <c r="D47" s="371" t="str">
        <f>IF('17'!D46="","",'17'!D46)</f>
        <v/>
      </c>
      <c r="E47" s="664" t="str">
        <f>IF('17'!E46="","",'17'!E46)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'17'!D47</f>
        <v>0</v>
      </c>
      <c r="E48" s="670">
        <f>'17'!E47:F47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IF('17'!D48="","",'17'!D48)</f>
        <v/>
      </c>
      <c r="E49" s="501" t="str">
        <f>IF('17'!E48="","",'17'!E48)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IF('17'!D49="","",'17'!D49)</f>
        <v/>
      </c>
      <c r="E50" s="568" t="str">
        <f>IF('17'!E49="","",'17'!E49)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IF('17'!D50="","",'17'!D50)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'17'!J62</f>
        <v>99</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'17'!D67</f>
        <v>0</v>
      </c>
      <c r="E67" s="682"/>
      <c r="F67" s="682"/>
      <c r="G67" s="682"/>
      <c r="H67" s="329"/>
      <c r="I67" s="129"/>
      <c r="J67" s="315" t="s">
        <v>222</v>
      </c>
      <c r="K67" s="681">
        <f>'17'!K67:N67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17（実績）</v>
      </c>
      <c r="B72" s="533" t="s">
        <v>281</v>
      </c>
      <c r="C72" s="534"/>
      <c r="D72" s="370">
        <f>'17'!D71</f>
        <v>0</v>
      </c>
      <c r="E72" s="535"/>
      <c r="F72" s="536"/>
      <c r="G72" s="48" t="s">
        <v>1</v>
      </c>
      <c r="H72" s="313">
        <f>'17'!H71</f>
        <v>0</v>
      </c>
      <c r="I72" s="313">
        <f>'17'!I71</f>
        <v>0</v>
      </c>
      <c r="J72" s="313">
        <f>'17'!J71</f>
        <v>0</v>
      </c>
      <c r="K72" s="313">
        <f>'17'!K71</f>
        <v>0</v>
      </c>
      <c r="L72" s="313">
        <f>'17'!L71</f>
        <v>0</v>
      </c>
      <c r="M72" s="313">
        <f>'17'!M71</f>
        <v>0</v>
      </c>
      <c r="N72" s="313">
        <f>'17'!N71</f>
        <v>0</v>
      </c>
      <c r="O72" s="313">
        <f>'17'!O71</f>
        <v>0</v>
      </c>
      <c r="P72" s="313">
        <f>'17'!P71</f>
        <v>0</v>
      </c>
      <c r="Q72" s="313">
        <f>'17'!Q71</f>
        <v>0</v>
      </c>
      <c r="R72" s="313">
        <f>'17'!R71</f>
        <v>0</v>
      </c>
      <c r="S72" s="331">
        <f>'17'!S71</f>
        <v>0</v>
      </c>
      <c r="T72" s="267">
        <f t="shared" ref="T72:T75" si="11">SUM(H72:S72)</f>
        <v>0</v>
      </c>
    </row>
    <row r="73" spans="1:39" s="26" customFormat="1" ht="45" customHeight="1">
      <c r="A73" s="667" t="str">
        <f t="shared" ref="A73:A77" ca="1" si="12">RIGHT(CELL("filename",A73),LEN(CELL("filename",A73))-FIND("]",CELL("filename",A73)))</f>
        <v>17（実績）</v>
      </c>
      <c r="B73" s="654" t="s">
        <v>282</v>
      </c>
      <c r="C73" s="655"/>
      <c r="D73" s="656">
        <f>'17'!D72</f>
        <v>0</v>
      </c>
      <c r="E73" s="658">
        <f>'17'!E72</f>
        <v>0</v>
      </c>
      <c r="F73" s="659"/>
      <c r="G73" s="192" t="s">
        <v>2</v>
      </c>
      <c r="H73" s="330">
        <f>'17'!H72</f>
        <v>0</v>
      </c>
      <c r="I73" s="330">
        <f>'17'!I72</f>
        <v>0</v>
      </c>
      <c r="J73" s="330">
        <f>'17'!J72</f>
        <v>0</v>
      </c>
      <c r="K73" s="330">
        <f>'17'!K72</f>
        <v>0</v>
      </c>
      <c r="L73" s="330">
        <f>'17'!L72</f>
        <v>0</v>
      </c>
      <c r="M73" s="330">
        <f>'17'!M72</f>
        <v>0</v>
      </c>
      <c r="N73" s="330">
        <f>'17'!N72</f>
        <v>0</v>
      </c>
      <c r="O73" s="330">
        <f>'17'!O72</f>
        <v>0</v>
      </c>
      <c r="P73" s="330">
        <f>'17'!P72</f>
        <v>0</v>
      </c>
      <c r="Q73" s="330">
        <f>'17'!Q72</f>
        <v>0</v>
      </c>
      <c r="R73" s="330">
        <f>'17'!R72</f>
        <v>0</v>
      </c>
      <c r="S73" s="330">
        <f>'17'!S72</f>
        <v>0</v>
      </c>
      <c r="T73" s="268">
        <f t="shared" si="11"/>
        <v>0</v>
      </c>
    </row>
    <row r="74" spans="1:39" s="26" customFormat="1" ht="45" customHeight="1" thickBot="1">
      <c r="A74" s="667" t="str">
        <f t="shared" ca="1" si="12"/>
        <v>17（実績）</v>
      </c>
      <c r="B74" s="654"/>
      <c r="C74" s="655"/>
      <c r="D74" s="657"/>
      <c r="E74" s="660"/>
      <c r="F74" s="661"/>
      <c r="G74" s="37" t="s">
        <v>180</v>
      </c>
      <c r="H74" s="314">
        <f>'17'!H73</f>
        <v>0</v>
      </c>
      <c r="I74" s="314">
        <f>'17'!I73</f>
        <v>0</v>
      </c>
      <c r="J74" s="314">
        <f>'17'!J73</f>
        <v>0</v>
      </c>
      <c r="K74" s="314">
        <f>'17'!K73</f>
        <v>0</v>
      </c>
      <c r="L74" s="314">
        <f>'17'!L73</f>
        <v>0</v>
      </c>
      <c r="M74" s="314">
        <f>'17'!M73</f>
        <v>0</v>
      </c>
      <c r="N74" s="314">
        <f>'17'!N73</f>
        <v>0</v>
      </c>
      <c r="O74" s="314">
        <f>'17'!O73</f>
        <v>0</v>
      </c>
      <c r="P74" s="314">
        <f>'17'!P73</f>
        <v>0</v>
      </c>
      <c r="Q74" s="314">
        <f>'17'!Q73</f>
        <v>0</v>
      </c>
      <c r="R74" s="314">
        <f>'17'!R73</f>
        <v>0</v>
      </c>
      <c r="S74" s="314">
        <f>'17'!S73</f>
        <v>0</v>
      </c>
      <c r="T74" s="320">
        <f t="shared" si="11"/>
        <v>0</v>
      </c>
    </row>
    <row r="75" spans="1:39" s="26" customFormat="1" ht="45" customHeight="1" thickTop="1" thickBot="1">
      <c r="A75" s="667" t="str">
        <f t="shared" ca="1" si="12"/>
        <v>17（実績）</v>
      </c>
      <c r="B75" s="662" t="s">
        <v>283</v>
      </c>
      <c r="C75" s="663"/>
      <c r="D75" s="371" t="str">
        <f>IF('17'!D74="","",'17'!D74)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17（実績）</v>
      </c>
      <c r="B76" s="549" t="s">
        <v>175</v>
      </c>
      <c r="C76" s="39" t="s">
        <v>284</v>
      </c>
      <c r="D76" s="371" t="str">
        <f>IF('17'!D75="","",'17'!D75)</f>
        <v/>
      </c>
      <c r="E76" s="664" t="str">
        <f>IF('17'!E75="","",'17'!E75)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17（実績）</v>
      </c>
      <c r="B77" s="550"/>
      <c r="C77" s="362" t="s">
        <v>285</v>
      </c>
      <c r="D77" s="371" t="str">
        <f>IF('17'!D76="","",'17'!D76)</f>
        <v/>
      </c>
      <c r="E77" s="664" t="str">
        <f>IF('17'!E76="","",'17'!E76)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'17'!D77</f>
        <v>0</v>
      </c>
      <c r="E78" s="670">
        <f>'17'!E77:F77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IF('17'!D78="","",'17'!D78)</f>
        <v/>
      </c>
      <c r="E79" s="501" t="str">
        <f>IF('17'!E78="","",'17'!E78)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IF('17'!D79="","",'17'!D79)</f>
        <v/>
      </c>
      <c r="E80" s="568" t="str">
        <f>IF('17'!E79="","",'17'!E79)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IF('17'!D80="","",'17'!D80)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'17'!J92</f>
        <v>100</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'17'!D97</f>
        <v>0</v>
      </c>
      <c r="E97" s="682"/>
      <c r="F97" s="682"/>
      <c r="G97" s="682"/>
      <c r="H97" s="329"/>
      <c r="I97" s="129"/>
      <c r="J97" s="315" t="s">
        <v>222</v>
      </c>
      <c r="K97" s="681">
        <f>'17'!K97:N97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17（実績）</v>
      </c>
      <c r="B102" s="533" t="s">
        <v>281</v>
      </c>
      <c r="C102" s="534"/>
      <c r="D102" s="370">
        <f>'17'!D101</f>
        <v>0</v>
      </c>
      <c r="E102" s="535"/>
      <c r="F102" s="536"/>
      <c r="G102" s="48" t="s">
        <v>1</v>
      </c>
      <c r="H102" s="313">
        <f>'17'!H101</f>
        <v>0</v>
      </c>
      <c r="I102" s="313">
        <f>'17'!I101</f>
        <v>0</v>
      </c>
      <c r="J102" s="313">
        <f>'17'!J101</f>
        <v>0</v>
      </c>
      <c r="K102" s="313">
        <f>'17'!K101</f>
        <v>0</v>
      </c>
      <c r="L102" s="313">
        <f>'17'!L101</f>
        <v>0</v>
      </c>
      <c r="M102" s="313">
        <f>'17'!M101</f>
        <v>0</v>
      </c>
      <c r="N102" s="313">
        <f>'17'!N101</f>
        <v>0</v>
      </c>
      <c r="O102" s="313">
        <f>'17'!O101</f>
        <v>0</v>
      </c>
      <c r="P102" s="313">
        <f>'17'!P101</f>
        <v>0</v>
      </c>
      <c r="Q102" s="313">
        <f>'17'!Q101</f>
        <v>0</v>
      </c>
      <c r="R102" s="313">
        <f>'17'!R101</f>
        <v>0</v>
      </c>
      <c r="S102" s="331">
        <f>'17'!S101</f>
        <v>0</v>
      </c>
      <c r="T102" s="267">
        <f t="shared" ref="T102:T105" si="17">SUM(H102:S102)</f>
        <v>0</v>
      </c>
    </row>
    <row r="103" spans="1:20" s="26" customFormat="1" ht="45" customHeight="1">
      <c r="A103" s="667" t="str">
        <f t="shared" ref="A103:A107" ca="1" si="18">RIGHT(CELL("filename",A103),LEN(CELL("filename",A103))-FIND("]",CELL("filename",A103)))</f>
        <v>17（実績）</v>
      </c>
      <c r="B103" s="654" t="s">
        <v>282</v>
      </c>
      <c r="C103" s="655"/>
      <c r="D103" s="656">
        <f>'17'!D102</f>
        <v>0</v>
      </c>
      <c r="E103" s="658">
        <f>'17'!E102</f>
        <v>0</v>
      </c>
      <c r="F103" s="659"/>
      <c r="G103" s="192" t="s">
        <v>2</v>
      </c>
      <c r="H103" s="330">
        <f>'17'!H102</f>
        <v>0</v>
      </c>
      <c r="I103" s="330">
        <f>'17'!I102</f>
        <v>0</v>
      </c>
      <c r="J103" s="330">
        <f>'17'!J102</f>
        <v>0</v>
      </c>
      <c r="K103" s="330">
        <f>'17'!K102</f>
        <v>0</v>
      </c>
      <c r="L103" s="330">
        <f>'17'!L102</f>
        <v>0</v>
      </c>
      <c r="M103" s="330">
        <f>'17'!M102</f>
        <v>0</v>
      </c>
      <c r="N103" s="330">
        <f>'17'!N102</f>
        <v>0</v>
      </c>
      <c r="O103" s="330">
        <f>'17'!O102</f>
        <v>0</v>
      </c>
      <c r="P103" s="330">
        <f>'17'!P102</f>
        <v>0</v>
      </c>
      <c r="Q103" s="330">
        <f>'17'!Q102</f>
        <v>0</v>
      </c>
      <c r="R103" s="330">
        <f>'17'!R102</f>
        <v>0</v>
      </c>
      <c r="S103" s="330">
        <f>'17'!S102</f>
        <v>0</v>
      </c>
      <c r="T103" s="268">
        <f t="shared" si="17"/>
        <v>0</v>
      </c>
    </row>
    <row r="104" spans="1:20" s="26" customFormat="1" ht="45" customHeight="1" thickBot="1">
      <c r="A104" s="667" t="str">
        <f t="shared" ca="1" si="18"/>
        <v>17（実績）</v>
      </c>
      <c r="B104" s="654"/>
      <c r="C104" s="655"/>
      <c r="D104" s="657"/>
      <c r="E104" s="660"/>
      <c r="F104" s="661"/>
      <c r="G104" s="37" t="s">
        <v>180</v>
      </c>
      <c r="H104" s="314">
        <f>'17'!H103</f>
        <v>0</v>
      </c>
      <c r="I104" s="314">
        <f>'17'!I103</f>
        <v>0</v>
      </c>
      <c r="J104" s="314">
        <f>'17'!J103</f>
        <v>0</v>
      </c>
      <c r="K104" s="314">
        <f>'17'!K103</f>
        <v>0</v>
      </c>
      <c r="L104" s="314">
        <f>'17'!L103</f>
        <v>0</v>
      </c>
      <c r="M104" s="314">
        <f>'17'!M103</f>
        <v>0</v>
      </c>
      <c r="N104" s="314">
        <f>'17'!N103</f>
        <v>0</v>
      </c>
      <c r="O104" s="314">
        <f>'17'!O103</f>
        <v>0</v>
      </c>
      <c r="P104" s="314">
        <f>'17'!P103</f>
        <v>0</v>
      </c>
      <c r="Q104" s="314">
        <f>'17'!Q103</f>
        <v>0</v>
      </c>
      <c r="R104" s="314">
        <f>'17'!R103</f>
        <v>0</v>
      </c>
      <c r="S104" s="314">
        <f>'17'!S103</f>
        <v>0</v>
      </c>
      <c r="T104" s="320">
        <f t="shared" si="17"/>
        <v>0</v>
      </c>
    </row>
    <row r="105" spans="1:20" s="26" customFormat="1" ht="45" customHeight="1" thickTop="1" thickBot="1">
      <c r="A105" s="667" t="str">
        <f t="shared" ca="1" si="18"/>
        <v>17（実績）</v>
      </c>
      <c r="B105" s="662" t="s">
        <v>283</v>
      </c>
      <c r="C105" s="663"/>
      <c r="D105" s="371" t="str">
        <f>IF('17'!D104="","",'17'!D104)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17（実績）</v>
      </c>
      <c r="B106" s="549" t="s">
        <v>175</v>
      </c>
      <c r="C106" s="39" t="s">
        <v>284</v>
      </c>
      <c r="D106" s="371" t="str">
        <f>IF('17'!D105="","",'17'!D105)</f>
        <v/>
      </c>
      <c r="E106" s="664" t="str">
        <f>IF('17'!E105="","",'17'!E105)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17（実績）</v>
      </c>
      <c r="B107" s="550"/>
      <c r="C107" s="362" t="s">
        <v>285</v>
      </c>
      <c r="D107" s="371" t="str">
        <f>IF('17'!D106="","",'17'!D106)</f>
        <v/>
      </c>
      <c r="E107" s="664" t="str">
        <f>IF('17'!E106="","",'17'!E106)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'17'!D107</f>
        <v>0</v>
      </c>
      <c r="E108" s="670">
        <f>'17'!E107:F107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IF('17'!D108="","",'17'!D108)</f>
        <v/>
      </c>
      <c r="E109" s="501" t="str">
        <f>IF('17'!E108="","",'17'!E108)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IF('17'!D109="","",'17'!D109)</f>
        <v/>
      </c>
      <c r="E110" s="568" t="str">
        <f>IF('17'!E109="","",'17'!E109)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IF('17'!D110="","",'17'!D110)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'17'!J122</f>
        <v>101</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'17'!D127</f>
        <v>0</v>
      </c>
      <c r="E127" s="682"/>
      <c r="F127" s="682"/>
      <c r="G127" s="682"/>
      <c r="H127" s="329"/>
      <c r="I127" s="129"/>
      <c r="J127" s="315" t="s">
        <v>222</v>
      </c>
      <c r="K127" s="681">
        <f>'17'!K127:N127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17（実績）</v>
      </c>
      <c r="B132" s="533" t="s">
        <v>281</v>
      </c>
      <c r="C132" s="534"/>
      <c r="D132" s="370">
        <f>'17'!D131</f>
        <v>0</v>
      </c>
      <c r="E132" s="535"/>
      <c r="F132" s="536"/>
      <c r="G132" s="48" t="s">
        <v>1</v>
      </c>
      <c r="H132" s="313">
        <f>'17'!H131</f>
        <v>0</v>
      </c>
      <c r="I132" s="313">
        <f>'17'!I131</f>
        <v>0</v>
      </c>
      <c r="J132" s="313">
        <f>'17'!J131</f>
        <v>0</v>
      </c>
      <c r="K132" s="313">
        <f>'17'!K131</f>
        <v>0</v>
      </c>
      <c r="L132" s="313">
        <f>'17'!L131</f>
        <v>0</v>
      </c>
      <c r="M132" s="313">
        <f>'17'!M131</f>
        <v>0</v>
      </c>
      <c r="N132" s="313">
        <f>'17'!N131</f>
        <v>0</v>
      </c>
      <c r="O132" s="313">
        <f>'17'!O131</f>
        <v>0</v>
      </c>
      <c r="P132" s="313">
        <f>'17'!P131</f>
        <v>0</v>
      </c>
      <c r="Q132" s="313">
        <f>'17'!Q131</f>
        <v>0</v>
      </c>
      <c r="R132" s="313">
        <f>'17'!R131</f>
        <v>0</v>
      </c>
      <c r="S132" s="331">
        <f>'17'!S131</f>
        <v>0</v>
      </c>
      <c r="T132" s="267">
        <f t="shared" ref="T132:T135" si="23">SUM(H132:S132)</f>
        <v>0</v>
      </c>
    </row>
    <row r="133" spans="1:20" s="26" customFormat="1" ht="45" customHeight="1">
      <c r="A133" s="667" t="str">
        <f t="shared" ref="A133:A137" ca="1" si="24">RIGHT(CELL("filename",A133),LEN(CELL("filename",A133))-FIND("]",CELL("filename",A133)))</f>
        <v>17（実績）</v>
      </c>
      <c r="B133" s="654" t="s">
        <v>282</v>
      </c>
      <c r="C133" s="655"/>
      <c r="D133" s="656">
        <f>'17'!D132</f>
        <v>0</v>
      </c>
      <c r="E133" s="658">
        <f>'17'!E132</f>
        <v>0</v>
      </c>
      <c r="F133" s="659"/>
      <c r="G133" s="192" t="s">
        <v>2</v>
      </c>
      <c r="H133" s="330">
        <f>'17'!H132</f>
        <v>0</v>
      </c>
      <c r="I133" s="330">
        <f>'17'!I132</f>
        <v>0</v>
      </c>
      <c r="J133" s="330">
        <f>'17'!J132</f>
        <v>0</v>
      </c>
      <c r="K133" s="330">
        <f>'17'!K132</f>
        <v>0</v>
      </c>
      <c r="L133" s="330">
        <f>'17'!L132</f>
        <v>0</v>
      </c>
      <c r="M133" s="330">
        <f>'17'!M132</f>
        <v>0</v>
      </c>
      <c r="N133" s="330">
        <f>'17'!N132</f>
        <v>0</v>
      </c>
      <c r="O133" s="330">
        <f>'17'!O132</f>
        <v>0</v>
      </c>
      <c r="P133" s="330">
        <f>'17'!P132</f>
        <v>0</v>
      </c>
      <c r="Q133" s="330">
        <f>'17'!Q132</f>
        <v>0</v>
      </c>
      <c r="R133" s="330">
        <f>'17'!R132</f>
        <v>0</v>
      </c>
      <c r="S133" s="330">
        <f>'17'!S132</f>
        <v>0</v>
      </c>
      <c r="T133" s="268">
        <f t="shared" si="23"/>
        <v>0</v>
      </c>
    </row>
    <row r="134" spans="1:20" s="26" customFormat="1" ht="45" customHeight="1" thickBot="1">
      <c r="A134" s="667" t="str">
        <f t="shared" ca="1" si="24"/>
        <v>17（実績）</v>
      </c>
      <c r="B134" s="654"/>
      <c r="C134" s="655"/>
      <c r="D134" s="657"/>
      <c r="E134" s="660"/>
      <c r="F134" s="661"/>
      <c r="G134" s="37" t="s">
        <v>180</v>
      </c>
      <c r="H134" s="314">
        <f>'17'!H133</f>
        <v>0</v>
      </c>
      <c r="I134" s="314">
        <f>'17'!I133</f>
        <v>0</v>
      </c>
      <c r="J134" s="314">
        <f>'17'!J133</f>
        <v>0</v>
      </c>
      <c r="K134" s="314">
        <f>'17'!K133</f>
        <v>0</v>
      </c>
      <c r="L134" s="314">
        <f>'17'!L133</f>
        <v>0</v>
      </c>
      <c r="M134" s="314">
        <f>'17'!M133</f>
        <v>0</v>
      </c>
      <c r="N134" s="314">
        <f>'17'!N133</f>
        <v>0</v>
      </c>
      <c r="O134" s="314">
        <f>'17'!O133</f>
        <v>0</v>
      </c>
      <c r="P134" s="314">
        <f>'17'!P133</f>
        <v>0</v>
      </c>
      <c r="Q134" s="314">
        <f>'17'!Q133</f>
        <v>0</v>
      </c>
      <c r="R134" s="314">
        <f>'17'!R133</f>
        <v>0</v>
      </c>
      <c r="S134" s="314">
        <f>'17'!S133</f>
        <v>0</v>
      </c>
      <c r="T134" s="320">
        <f t="shared" si="23"/>
        <v>0</v>
      </c>
    </row>
    <row r="135" spans="1:20" s="26" customFormat="1" ht="45" customHeight="1" thickTop="1" thickBot="1">
      <c r="A135" s="667" t="str">
        <f t="shared" ca="1" si="24"/>
        <v>17（実績）</v>
      </c>
      <c r="B135" s="662" t="s">
        <v>283</v>
      </c>
      <c r="C135" s="663"/>
      <c r="D135" s="371" t="str">
        <f>IF('17'!D134="","",'17'!D134)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17（実績）</v>
      </c>
      <c r="B136" s="549" t="s">
        <v>175</v>
      </c>
      <c r="C136" s="39" t="s">
        <v>284</v>
      </c>
      <c r="D136" s="371" t="str">
        <f>IF('17'!D135="","",'17'!D135)</f>
        <v/>
      </c>
      <c r="E136" s="664" t="str">
        <f>IF('17'!E135="","",'17'!E135)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17（実績）</v>
      </c>
      <c r="B137" s="550"/>
      <c r="C137" s="362" t="s">
        <v>285</v>
      </c>
      <c r="D137" s="371" t="str">
        <f>IF('17'!D136="","",'17'!D136)</f>
        <v/>
      </c>
      <c r="E137" s="664" t="str">
        <f>IF('17'!E136="","",'17'!E136)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'17'!D137</f>
        <v>0</v>
      </c>
      <c r="E138" s="670">
        <f>'17'!E137:F137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IF('17'!D138="","",'17'!D138)</f>
        <v/>
      </c>
      <c r="E139" s="501" t="str">
        <f>IF('17'!E138="","",'17'!E138)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IF('17'!D139="","",'17'!D139)</f>
        <v/>
      </c>
      <c r="E140" s="568" t="str">
        <f>IF('17'!E139="","",'17'!E139)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IF('17'!D140="","",'17'!D140)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'17'!J152</f>
        <v>102</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'17'!D157</f>
        <v>0</v>
      </c>
      <c r="E157" s="682"/>
      <c r="F157" s="682"/>
      <c r="G157" s="682"/>
      <c r="H157" s="329"/>
      <c r="I157" s="129"/>
      <c r="J157" s="315" t="s">
        <v>222</v>
      </c>
      <c r="K157" s="681">
        <f>'17'!K157:N157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17（実績）</v>
      </c>
      <c r="B162" s="533" t="s">
        <v>281</v>
      </c>
      <c r="C162" s="534"/>
      <c r="D162" s="370">
        <f>'17'!D161</f>
        <v>0</v>
      </c>
      <c r="E162" s="535"/>
      <c r="F162" s="536"/>
      <c r="G162" s="48" t="s">
        <v>1</v>
      </c>
      <c r="H162" s="313">
        <f>'17'!H161</f>
        <v>0</v>
      </c>
      <c r="I162" s="313">
        <f>'17'!I161</f>
        <v>0</v>
      </c>
      <c r="J162" s="313">
        <f>'17'!J161</f>
        <v>0</v>
      </c>
      <c r="K162" s="313">
        <f>'17'!K161</f>
        <v>0</v>
      </c>
      <c r="L162" s="313">
        <f>'17'!L161</f>
        <v>0</v>
      </c>
      <c r="M162" s="313">
        <f>'17'!M161</f>
        <v>0</v>
      </c>
      <c r="N162" s="313">
        <f>'17'!N161</f>
        <v>0</v>
      </c>
      <c r="O162" s="313">
        <f>'17'!O161</f>
        <v>0</v>
      </c>
      <c r="P162" s="313">
        <f>'17'!P161</f>
        <v>0</v>
      </c>
      <c r="Q162" s="313">
        <f>'17'!Q161</f>
        <v>0</v>
      </c>
      <c r="R162" s="313">
        <f>'17'!R161</f>
        <v>0</v>
      </c>
      <c r="S162" s="331">
        <f>'17'!S161</f>
        <v>0</v>
      </c>
      <c r="T162" s="267">
        <f t="shared" ref="T162:T165" si="29">SUM(H162:S162)</f>
        <v>0</v>
      </c>
    </row>
    <row r="163" spans="1:20" s="26" customFormat="1" ht="45" customHeight="1">
      <c r="A163" s="667" t="str">
        <f t="shared" ref="A163:A167" ca="1" si="30">RIGHT(CELL("filename",A163),LEN(CELL("filename",A163))-FIND("]",CELL("filename",A163)))</f>
        <v>17（実績）</v>
      </c>
      <c r="B163" s="654" t="s">
        <v>282</v>
      </c>
      <c r="C163" s="655"/>
      <c r="D163" s="656">
        <f>'17'!D162</f>
        <v>0</v>
      </c>
      <c r="E163" s="658">
        <f>'17'!E162</f>
        <v>0</v>
      </c>
      <c r="F163" s="659"/>
      <c r="G163" s="192" t="s">
        <v>2</v>
      </c>
      <c r="H163" s="330">
        <f>'17'!H162</f>
        <v>0</v>
      </c>
      <c r="I163" s="330">
        <f>'17'!I162</f>
        <v>0</v>
      </c>
      <c r="J163" s="330">
        <f>'17'!J162</f>
        <v>0</v>
      </c>
      <c r="K163" s="330">
        <f>'17'!K162</f>
        <v>0</v>
      </c>
      <c r="L163" s="330">
        <f>'17'!L162</f>
        <v>0</v>
      </c>
      <c r="M163" s="330">
        <f>'17'!M162</f>
        <v>0</v>
      </c>
      <c r="N163" s="330">
        <f>'17'!N162</f>
        <v>0</v>
      </c>
      <c r="O163" s="330">
        <f>'17'!O162</f>
        <v>0</v>
      </c>
      <c r="P163" s="330">
        <f>'17'!P162</f>
        <v>0</v>
      </c>
      <c r="Q163" s="330">
        <f>'17'!Q162</f>
        <v>0</v>
      </c>
      <c r="R163" s="330">
        <f>'17'!R162</f>
        <v>0</v>
      </c>
      <c r="S163" s="330">
        <f>'17'!S162</f>
        <v>0</v>
      </c>
      <c r="T163" s="268">
        <f t="shared" si="29"/>
        <v>0</v>
      </c>
    </row>
    <row r="164" spans="1:20" s="26" customFormat="1" ht="45" customHeight="1" thickBot="1">
      <c r="A164" s="667" t="str">
        <f t="shared" ca="1" si="30"/>
        <v>17（実績）</v>
      </c>
      <c r="B164" s="654"/>
      <c r="C164" s="655"/>
      <c r="D164" s="657"/>
      <c r="E164" s="660"/>
      <c r="F164" s="661"/>
      <c r="G164" s="37" t="s">
        <v>180</v>
      </c>
      <c r="H164" s="314">
        <f>'17'!H163</f>
        <v>0</v>
      </c>
      <c r="I164" s="314">
        <f>'17'!I163</f>
        <v>0</v>
      </c>
      <c r="J164" s="314">
        <f>'17'!J163</f>
        <v>0</v>
      </c>
      <c r="K164" s="314">
        <f>'17'!K163</f>
        <v>0</v>
      </c>
      <c r="L164" s="314">
        <f>'17'!L163</f>
        <v>0</v>
      </c>
      <c r="M164" s="314">
        <f>'17'!M163</f>
        <v>0</v>
      </c>
      <c r="N164" s="314">
        <f>'17'!N163</f>
        <v>0</v>
      </c>
      <c r="O164" s="314">
        <f>'17'!O163</f>
        <v>0</v>
      </c>
      <c r="P164" s="314">
        <f>'17'!P163</f>
        <v>0</v>
      </c>
      <c r="Q164" s="314">
        <f>'17'!Q163</f>
        <v>0</v>
      </c>
      <c r="R164" s="314">
        <f>'17'!R163</f>
        <v>0</v>
      </c>
      <c r="S164" s="314">
        <f>'17'!S163</f>
        <v>0</v>
      </c>
      <c r="T164" s="320">
        <f t="shared" si="29"/>
        <v>0</v>
      </c>
    </row>
    <row r="165" spans="1:20" s="26" customFormat="1" ht="45" customHeight="1" thickTop="1" thickBot="1">
      <c r="A165" s="667" t="str">
        <f t="shared" ca="1" si="30"/>
        <v>17（実績）</v>
      </c>
      <c r="B165" s="662" t="s">
        <v>283</v>
      </c>
      <c r="C165" s="663"/>
      <c r="D165" s="371" t="str">
        <f>IF('17'!D164="","",'17'!D164)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17（実績）</v>
      </c>
      <c r="B166" s="549" t="s">
        <v>175</v>
      </c>
      <c r="C166" s="39" t="s">
        <v>284</v>
      </c>
      <c r="D166" s="371" t="str">
        <f>IF('17'!D165="","",'17'!D165)</f>
        <v/>
      </c>
      <c r="E166" s="664" t="str">
        <f>IF('17'!E165="","",'17'!E165)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17（実績）</v>
      </c>
      <c r="B167" s="550"/>
      <c r="C167" s="362" t="s">
        <v>285</v>
      </c>
      <c r="D167" s="371" t="str">
        <f>IF('17'!D166="","",'17'!D166)</f>
        <v/>
      </c>
      <c r="E167" s="664" t="str">
        <f>IF('17'!E166="","",'17'!E166)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'17'!D167</f>
        <v>0</v>
      </c>
      <c r="E168" s="670">
        <f>'17'!E167:F167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IF('17'!D168="","",'17'!D168)</f>
        <v/>
      </c>
      <c r="E169" s="501" t="str">
        <f>IF('17'!E168="","",'17'!E168)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IF('17'!D169="","",'17'!D169)</f>
        <v/>
      </c>
      <c r="E170" s="568" t="str">
        <f>IF('17'!E169="","",'17'!E169)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IF('17'!D170="","",'17'!D170)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hgLKu7xqILMYbQa7Cuvdz71zuxEEdlOAfdLKwiINl7Jmvewyw+vAe568SZhpq5NtFsWZCaL3l6g+hpKFh/RXRQ==" saltValue="a524s9Qxh4MEdvqMs0w59g=="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count="7">
    <dataValidation type="list" allowBlank="1" showInputMessage="1" showErrorMessage="1" sqref="S64 S124 S4 S94 S34 S154" xr:uid="{00000000-0002-0000-3800-000000000000}">
      <formula1>"有,無"</formula1>
    </dataValidation>
    <dataValidation type="custom" allowBlank="1" showInputMessage="1" showErrorMessage="1" sqref="D7:G7 K7:N7 D12:D17 E13:F14 E16:F17 H12:S14 D22 D19:E21 F19 F21" xr:uid="{00000000-0002-0000-3800-000001000000}">
      <formula1>$S$4&lt;&gt;"無"</formula1>
    </dataValidation>
    <dataValidation type="custom" allowBlank="1" showInputMessage="1" showErrorMessage="1" sqref="D37:G37 K37:N37 H42:S44 D42:D47 E43:F44 E46:F47 D52 D49:E51 F49 F51" xr:uid="{00000000-0002-0000-3800-000002000000}">
      <formula1>$S$34&lt;&gt;"無"</formula1>
    </dataValidation>
    <dataValidation type="custom" allowBlank="1" showInputMessage="1" showErrorMessage="1" sqref="D67:G67 K67:N67 H72:S74 D72:D77 E73:F74 E76:F77 D82 D79:E81 F79 F81" xr:uid="{00000000-0002-0000-3800-000003000000}">
      <formula1>$S$64&lt;&gt;"無"</formula1>
    </dataValidation>
    <dataValidation type="custom" allowBlank="1" showInputMessage="1" showErrorMessage="1" sqref="D97:G97 K97:N97 H102:S104 D102:D107 E103:F104 E106:F107 D112 D109:E111 F109 F111" xr:uid="{00000000-0002-0000-3800-000004000000}">
      <formula1>$S$94&lt;&gt;"無"</formula1>
    </dataValidation>
    <dataValidation type="custom" allowBlank="1" showInputMessage="1" showErrorMessage="1" sqref="D127:G127 K127:N127 H132:S134 D132:D137 E133:F134 E136:F137 D139:E142 F139 F141:F142" xr:uid="{00000000-0002-0000-3800-000005000000}">
      <formula1>$S$124&lt;&gt;"無"</formula1>
    </dataValidation>
    <dataValidation type="custom" allowBlank="1" showInputMessage="1" showErrorMessage="1" sqref="D157:G157 K157:N157 H162:S164 D162:D167 E163:F164 E166:F167 D172 D169:E171 F169 F171" xr:uid="{00000000-0002-0000-38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tabColor rgb="FFFF0000"/>
  </sheetPr>
  <dimension ref="A1:AM191"/>
  <sheetViews>
    <sheetView view="pageBreakPreview" topLeftCell="E169"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'18'!J2</f>
        <v>103</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'18'!D7</f>
        <v>0</v>
      </c>
      <c r="E7" s="682"/>
      <c r="F7" s="682"/>
      <c r="G7" s="682"/>
      <c r="H7" s="329"/>
      <c r="I7" s="129"/>
      <c r="J7" s="315" t="s">
        <v>222</v>
      </c>
      <c r="K7" s="681">
        <f>'18'!K7:N7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18（実績）</v>
      </c>
      <c r="B12" s="533" t="s">
        <v>281</v>
      </c>
      <c r="C12" s="534"/>
      <c r="D12" s="370">
        <f>'18'!D11</f>
        <v>0</v>
      </c>
      <c r="E12" s="535"/>
      <c r="F12" s="536"/>
      <c r="G12" s="48" t="s">
        <v>1</v>
      </c>
      <c r="H12" s="313">
        <f>'18'!H11</f>
        <v>0</v>
      </c>
      <c r="I12" s="313">
        <f>'18'!I11</f>
        <v>0</v>
      </c>
      <c r="J12" s="313">
        <f>'18'!J11</f>
        <v>0</v>
      </c>
      <c r="K12" s="313">
        <f>'18'!K11</f>
        <v>0</v>
      </c>
      <c r="L12" s="313">
        <f>'18'!L11</f>
        <v>0</v>
      </c>
      <c r="M12" s="313">
        <f>'18'!M11</f>
        <v>0</v>
      </c>
      <c r="N12" s="313">
        <f>'18'!N11</f>
        <v>0</v>
      </c>
      <c r="O12" s="313">
        <f>'18'!O11</f>
        <v>0</v>
      </c>
      <c r="P12" s="313">
        <f>'18'!P11</f>
        <v>0</v>
      </c>
      <c r="Q12" s="313">
        <f>'18'!Q11</f>
        <v>0</v>
      </c>
      <c r="R12" s="313">
        <f>'18'!R11</f>
        <v>0</v>
      </c>
      <c r="S12" s="331">
        <f>'18'!S11</f>
        <v>0</v>
      </c>
      <c r="T12" s="267">
        <f t="shared" ref="T12:T17" si="0">SUM(H12:S12)</f>
        <v>0</v>
      </c>
    </row>
    <row r="13" spans="1:39" s="26" customFormat="1" ht="45" customHeight="1">
      <c r="A13" s="667" t="str">
        <f t="shared" ref="A13:A17" ca="1" si="1">RIGHT(CELL("filename",A13),LEN(CELL("filename",A13))-FIND("]",CELL("filename",A13)))</f>
        <v>18（実績）</v>
      </c>
      <c r="B13" s="654" t="s">
        <v>282</v>
      </c>
      <c r="C13" s="655"/>
      <c r="D13" s="656">
        <f>'18'!D12</f>
        <v>0</v>
      </c>
      <c r="E13" s="658">
        <f>'18'!E12</f>
        <v>0</v>
      </c>
      <c r="F13" s="659"/>
      <c r="G13" s="192" t="s">
        <v>2</v>
      </c>
      <c r="H13" s="330">
        <f>'18'!H12</f>
        <v>0</v>
      </c>
      <c r="I13" s="330">
        <f>'18'!I12</f>
        <v>0</v>
      </c>
      <c r="J13" s="330">
        <f>'18'!J12</f>
        <v>0</v>
      </c>
      <c r="K13" s="330">
        <f>'18'!K12</f>
        <v>0</v>
      </c>
      <c r="L13" s="330">
        <f>'18'!L12</f>
        <v>0</v>
      </c>
      <c r="M13" s="330">
        <f>'18'!M12</f>
        <v>0</v>
      </c>
      <c r="N13" s="330">
        <f>'18'!N12</f>
        <v>0</v>
      </c>
      <c r="O13" s="330">
        <f>'18'!O12</f>
        <v>0</v>
      </c>
      <c r="P13" s="330">
        <f>'18'!P12</f>
        <v>0</v>
      </c>
      <c r="Q13" s="330">
        <f>'18'!Q12</f>
        <v>0</v>
      </c>
      <c r="R13" s="330">
        <f>'18'!R12</f>
        <v>0</v>
      </c>
      <c r="S13" s="330">
        <f>'18'!S12</f>
        <v>0</v>
      </c>
      <c r="T13" s="268">
        <f t="shared" si="0"/>
        <v>0</v>
      </c>
    </row>
    <row r="14" spans="1:39" s="26" customFormat="1" ht="45" customHeight="1" thickBot="1">
      <c r="A14" s="667" t="str">
        <f t="shared" ca="1" si="1"/>
        <v>18（実績）</v>
      </c>
      <c r="B14" s="654"/>
      <c r="C14" s="655"/>
      <c r="D14" s="657"/>
      <c r="E14" s="660"/>
      <c r="F14" s="661"/>
      <c r="G14" s="37" t="s">
        <v>180</v>
      </c>
      <c r="H14" s="314">
        <f>'18'!H13</f>
        <v>0</v>
      </c>
      <c r="I14" s="314">
        <f>'18'!I13</f>
        <v>0</v>
      </c>
      <c r="J14" s="314">
        <f>'18'!J13</f>
        <v>0</v>
      </c>
      <c r="K14" s="314">
        <f>'18'!K13</f>
        <v>0</v>
      </c>
      <c r="L14" s="314">
        <f>'18'!L13</f>
        <v>0</v>
      </c>
      <c r="M14" s="314">
        <f>'18'!M13</f>
        <v>0</v>
      </c>
      <c r="N14" s="314">
        <f>'18'!N13</f>
        <v>0</v>
      </c>
      <c r="O14" s="314">
        <f>'18'!O13</f>
        <v>0</v>
      </c>
      <c r="P14" s="314">
        <f>'18'!P13</f>
        <v>0</v>
      </c>
      <c r="Q14" s="314">
        <f>'18'!Q13</f>
        <v>0</v>
      </c>
      <c r="R14" s="314">
        <f>'18'!R13</f>
        <v>0</v>
      </c>
      <c r="S14" s="314">
        <f>'18'!S13</f>
        <v>0</v>
      </c>
      <c r="T14" s="320">
        <f t="shared" si="0"/>
        <v>0</v>
      </c>
    </row>
    <row r="15" spans="1:39" s="26" customFormat="1" ht="45" customHeight="1" thickTop="1" thickBot="1">
      <c r="A15" s="667" t="str">
        <f t="shared" ca="1" si="1"/>
        <v>18（実績）</v>
      </c>
      <c r="B15" s="662" t="s">
        <v>283</v>
      </c>
      <c r="C15" s="663"/>
      <c r="D15" s="371" t="str">
        <f>IF('18'!D14="","",'18'!D14)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18（実績）</v>
      </c>
      <c r="B16" s="549" t="s">
        <v>175</v>
      </c>
      <c r="C16" s="39" t="s">
        <v>284</v>
      </c>
      <c r="D16" s="371" t="str">
        <f>IF('18'!D15="","",'18'!D15)</f>
        <v/>
      </c>
      <c r="E16" s="664" t="str">
        <f>IF('18'!E15="","",'18'!E15)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18（実績）</v>
      </c>
      <c r="B17" s="550"/>
      <c r="C17" s="362" t="s">
        <v>285</v>
      </c>
      <c r="D17" s="371" t="str">
        <f>IF('18'!D16="","",'18'!D16)</f>
        <v/>
      </c>
      <c r="E17" s="664" t="str">
        <f>IF('18'!E16="","",'18'!E16)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'18'!D17</f>
        <v>0</v>
      </c>
      <c r="E18" s="670">
        <f>'18'!E17:F17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IF('18'!D18="","",'18'!D18)</f>
        <v/>
      </c>
      <c r="E19" s="501" t="str">
        <f>IF('18'!E18="","",'18'!E18)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IF('18'!D19="","",'18'!D19)</f>
        <v/>
      </c>
      <c r="E20" s="568" t="str">
        <f>IF('18'!E19="","",'18'!E19)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IF('18'!D20="","",'18'!D20)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'18'!J32</f>
        <v>104</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'18'!D37</f>
        <v>0</v>
      </c>
      <c r="E37" s="682"/>
      <c r="F37" s="682"/>
      <c r="G37" s="682"/>
      <c r="H37" s="329"/>
      <c r="I37" s="129"/>
      <c r="J37" s="315" t="s">
        <v>222</v>
      </c>
      <c r="K37" s="681">
        <f>'18'!K37:N37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18（実績）</v>
      </c>
      <c r="B42" s="533" t="s">
        <v>281</v>
      </c>
      <c r="C42" s="534"/>
      <c r="D42" s="370">
        <f>'18'!D41</f>
        <v>0</v>
      </c>
      <c r="E42" s="535"/>
      <c r="F42" s="536"/>
      <c r="G42" s="48" t="s">
        <v>1</v>
      </c>
      <c r="H42" s="313">
        <f>'18'!H41</f>
        <v>0</v>
      </c>
      <c r="I42" s="313">
        <f>'18'!I41</f>
        <v>0</v>
      </c>
      <c r="J42" s="313">
        <f>'18'!J41</f>
        <v>0</v>
      </c>
      <c r="K42" s="313">
        <f>'18'!K41</f>
        <v>0</v>
      </c>
      <c r="L42" s="313">
        <f>'18'!L41</f>
        <v>0</v>
      </c>
      <c r="M42" s="313">
        <f>'18'!M41</f>
        <v>0</v>
      </c>
      <c r="N42" s="313">
        <f>'18'!N41</f>
        <v>0</v>
      </c>
      <c r="O42" s="313">
        <f>'18'!O41</f>
        <v>0</v>
      </c>
      <c r="P42" s="313">
        <f>'18'!P41</f>
        <v>0</v>
      </c>
      <c r="Q42" s="313">
        <f>'18'!Q41</f>
        <v>0</v>
      </c>
      <c r="R42" s="313">
        <f>'18'!R41</f>
        <v>0</v>
      </c>
      <c r="S42" s="331">
        <f>'18'!S41</f>
        <v>0</v>
      </c>
      <c r="T42" s="267">
        <f t="shared" ref="T42:T45" si="5">SUM(H42:S42)</f>
        <v>0</v>
      </c>
    </row>
    <row r="43" spans="1:39" s="26" customFormat="1" ht="45" customHeight="1">
      <c r="A43" s="667" t="str">
        <f t="shared" ref="A43:A47" ca="1" si="6">RIGHT(CELL("filename",A43),LEN(CELL("filename",A43))-FIND("]",CELL("filename",A43)))</f>
        <v>18（実績）</v>
      </c>
      <c r="B43" s="654" t="s">
        <v>282</v>
      </c>
      <c r="C43" s="655"/>
      <c r="D43" s="656">
        <f>'18'!D42</f>
        <v>0</v>
      </c>
      <c r="E43" s="658">
        <f>'18'!E42</f>
        <v>0</v>
      </c>
      <c r="F43" s="659"/>
      <c r="G43" s="192" t="s">
        <v>2</v>
      </c>
      <c r="H43" s="330">
        <f>'18'!H42</f>
        <v>0</v>
      </c>
      <c r="I43" s="330">
        <f>'18'!I42</f>
        <v>0</v>
      </c>
      <c r="J43" s="330">
        <f>'18'!J42</f>
        <v>0</v>
      </c>
      <c r="K43" s="330">
        <f>'18'!K42</f>
        <v>0</v>
      </c>
      <c r="L43" s="330">
        <f>'18'!L42</f>
        <v>0</v>
      </c>
      <c r="M43" s="330">
        <f>'18'!M42</f>
        <v>0</v>
      </c>
      <c r="N43" s="330">
        <f>'18'!N42</f>
        <v>0</v>
      </c>
      <c r="O43" s="330">
        <f>'18'!O42</f>
        <v>0</v>
      </c>
      <c r="P43" s="330">
        <f>'18'!P42</f>
        <v>0</v>
      </c>
      <c r="Q43" s="330">
        <f>'18'!Q42</f>
        <v>0</v>
      </c>
      <c r="R43" s="330">
        <f>'18'!R42</f>
        <v>0</v>
      </c>
      <c r="S43" s="330">
        <f>'18'!S42</f>
        <v>0</v>
      </c>
      <c r="T43" s="268">
        <f t="shared" si="5"/>
        <v>0</v>
      </c>
    </row>
    <row r="44" spans="1:39" s="26" customFormat="1" ht="45" customHeight="1" thickBot="1">
      <c r="A44" s="667" t="str">
        <f t="shared" ca="1" si="6"/>
        <v>18（実績）</v>
      </c>
      <c r="B44" s="654"/>
      <c r="C44" s="655"/>
      <c r="D44" s="657"/>
      <c r="E44" s="660"/>
      <c r="F44" s="661"/>
      <c r="G44" s="37" t="s">
        <v>180</v>
      </c>
      <c r="H44" s="314">
        <f>'18'!H43</f>
        <v>0</v>
      </c>
      <c r="I44" s="314">
        <f>'18'!I43</f>
        <v>0</v>
      </c>
      <c r="J44" s="314">
        <f>'18'!J43</f>
        <v>0</v>
      </c>
      <c r="K44" s="314">
        <f>'18'!K43</f>
        <v>0</v>
      </c>
      <c r="L44" s="314">
        <f>'18'!L43</f>
        <v>0</v>
      </c>
      <c r="M44" s="314">
        <f>'18'!M43</f>
        <v>0</v>
      </c>
      <c r="N44" s="314">
        <f>'18'!N43</f>
        <v>0</v>
      </c>
      <c r="O44" s="314">
        <f>'18'!O43</f>
        <v>0</v>
      </c>
      <c r="P44" s="314">
        <f>'18'!P43</f>
        <v>0</v>
      </c>
      <c r="Q44" s="314">
        <f>'18'!Q43</f>
        <v>0</v>
      </c>
      <c r="R44" s="314">
        <f>'18'!R43</f>
        <v>0</v>
      </c>
      <c r="S44" s="314">
        <f>'18'!S43</f>
        <v>0</v>
      </c>
      <c r="T44" s="320">
        <f t="shared" si="5"/>
        <v>0</v>
      </c>
    </row>
    <row r="45" spans="1:39" s="26" customFormat="1" ht="45" customHeight="1" thickTop="1" thickBot="1">
      <c r="A45" s="667" t="str">
        <f t="shared" ca="1" si="6"/>
        <v>18（実績）</v>
      </c>
      <c r="B45" s="662" t="s">
        <v>283</v>
      </c>
      <c r="C45" s="663"/>
      <c r="D45" s="371" t="str">
        <f>IF('18'!D44="","",'18'!D44)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18（実績）</v>
      </c>
      <c r="B46" s="549" t="s">
        <v>175</v>
      </c>
      <c r="C46" s="39" t="s">
        <v>284</v>
      </c>
      <c r="D46" s="371" t="str">
        <f>IF('18'!D45="","",'18'!D45)</f>
        <v/>
      </c>
      <c r="E46" s="664" t="str">
        <f>IF('18'!E45="","",'18'!E45)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18（実績）</v>
      </c>
      <c r="B47" s="550"/>
      <c r="C47" s="362" t="s">
        <v>285</v>
      </c>
      <c r="D47" s="371" t="str">
        <f>IF('18'!D46="","",'18'!D46)</f>
        <v/>
      </c>
      <c r="E47" s="664" t="str">
        <f>IF('18'!E46="","",'18'!E46)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'18'!D47</f>
        <v>0</v>
      </c>
      <c r="E48" s="670">
        <f>'18'!E47:F47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IF('18'!D48="","",'18'!D48)</f>
        <v/>
      </c>
      <c r="E49" s="501" t="str">
        <f>IF('18'!E48="","",'18'!E48)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IF('18'!D49="","",'18'!D49)</f>
        <v/>
      </c>
      <c r="E50" s="568" t="str">
        <f>IF('18'!E49="","",'18'!E49)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IF('18'!D50="","",'18'!D50)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'18'!J62</f>
        <v>105</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'18'!D67</f>
        <v>0</v>
      </c>
      <c r="E67" s="682"/>
      <c r="F67" s="682"/>
      <c r="G67" s="682"/>
      <c r="H67" s="329"/>
      <c r="I67" s="129"/>
      <c r="J67" s="315" t="s">
        <v>222</v>
      </c>
      <c r="K67" s="681">
        <f>'18'!K67:N67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18（実績）</v>
      </c>
      <c r="B72" s="533" t="s">
        <v>281</v>
      </c>
      <c r="C72" s="534"/>
      <c r="D72" s="370">
        <f>'18'!D71</f>
        <v>0</v>
      </c>
      <c r="E72" s="535"/>
      <c r="F72" s="536"/>
      <c r="G72" s="48" t="s">
        <v>1</v>
      </c>
      <c r="H72" s="313">
        <f>'18'!H71</f>
        <v>0</v>
      </c>
      <c r="I72" s="313">
        <f>'18'!I71</f>
        <v>0</v>
      </c>
      <c r="J72" s="313">
        <f>'18'!J71</f>
        <v>0</v>
      </c>
      <c r="K72" s="313">
        <f>'18'!K71</f>
        <v>0</v>
      </c>
      <c r="L72" s="313">
        <f>'18'!L71</f>
        <v>0</v>
      </c>
      <c r="M72" s="313">
        <f>'18'!M71</f>
        <v>0</v>
      </c>
      <c r="N72" s="313">
        <f>'18'!N71</f>
        <v>0</v>
      </c>
      <c r="O72" s="313">
        <f>'18'!O71</f>
        <v>0</v>
      </c>
      <c r="P72" s="313">
        <f>'18'!P71</f>
        <v>0</v>
      </c>
      <c r="Q72" s="313">
        <f>'18'!Q71</f>
        <v>0</v>
      </c>
      <c r="R72" s="313">
        <f>'18'!R71</f>
        <v>0</v>
      </c>
      <c r="S72" s="331">
        <f>'18'!S71</f>
        <v>0</v>
      </c>
      <c r="T72" s="267">
        <f t="shared" ref="T72:T75" si="11">SUM(H72:S72)</f>
        <v>0</v>
      </c>
    </row>
    <row r="73" spans="1:39" s="26" customFormat="1" ht="45" customHeight="1">
      <c r="A73" s="667" t="str">
        <f t="shared" ref="A73:A77" ca="1" si="12">RIGHT(CELL("filename",A73),LEN(CELL("filename",A73))-FIND("]",CELL("filename",A73)))</f>
        <v>18（実績）</v>
      </c>
      <c r="B73" s="654" t="s">
        <v>282</v>
      </c>
      <c r="C73" s="655"/>
      <c r="D73" s="656">
        <f>'18'!D72</f>
        <v>0</v>
      </c>
      <c r="E73" s="658">
        <f>'18'!E72</f>
        <v>0</v>
      </c>
      <c r="F73" s="659"/>
      <c r="G73" s="192" t="s">
        <v>2</v>
      </c>
      <c r="H73" s="330">
        <f>'18'!H72</f>
        <v>0</v>
      </c>
      <c r="I73" s="330">
        <f>'18'!I72</f>
        <v>0</v>
      </c>
      <c r="J73" s="330">
        <f>'18'!J72</f>
        <v>0</v>
      </c>
      <c r="K73" s="330">
        <f>'18'!K72</f>
        <v>0</v>
      </c>
      <c r="L73" s="330">
        <f>'18'!L72</f>
        <v>0</v>
      </c>
      <c r="M73" s="330">
        <f>'18'!M72</f>
        <v>0</v>
      </c>
      <c r="N73" s="330">
        <f>'18'!N72</f>
        <v>0</v>
      </c>
      <c r="O73" s="330">
        <f>'18'!O72</f>
        <v>0</v>
      </c>
      <c r="P73" s="330">
        <f>'18'!P72</f>
        <v>0</v>
      </c>
      <c r="Q73" s="330">
        <f>'18'!Q72</f>
        <v>0</v>
      </c>
      <c r="R73" s="330">
        <f>'18'!R72</f>
        <v>0</v>
      </c>
      <c r="S73" s="330">
        <f>'18'!S72</f>
        <v>0</v>
      </c>
      <c r="T73" s="268">
        <f t="shared" si="11"/>
        <v>0</v>
      </c>
    </row>
    <row r="74" spans="1:39" s="26" customFormat="1" ht="45" customHeight="1" thickBot="1">
      <c r="A74" s="667" t="str">
        <f t="shared" ca="1" si="12"/>
        <v>18（実績）</v>
      </c>
      <c r="B74" s="654"/>
      <c r="C74" s="655"/>
      <c r="D74" s="657"/>
      <c r="E74" s="660"/>
      <c r="F74" s="661"/>
      <c r="G74" s="37" t="s">
        <v>180</v>
      </c>
      <c r="H74" s="314">
        <f>'18'!H73</f>
        <v>0</v>
      </c>
      <c r="I74" s="314">
        <f>'18'!I73</f>
        <v>0</v>
      </c>
      <c r="J74" s="314">
        <f>'18'!J73</f>
        <v>0</v>
      </c>
      <c r="K74" s="314">
        <f>'18'!K73</f>
        <v>0</v>
      </c>
      <c r="L74" s="314">
        <f>'18'!L73</f>
        <v>0</v>
      </c>
      <c r="M74" s="314">
        <f>'18'!M73</f>
        <v>0</v>
      </c>
      <c r="N74" s="314">
        <f>'18'!N73</f>
        <v>0</v>
      </c>
      <c r="O74" s="314">
        <f>'18'!O73</f>
        <v>0</v>
      </c>
      <c r="P74" s="314">
        <f>'18'!P73</f>
        <v>0</v>
      </c>
      <c r="Q74" s="314">
        <f>'18'!Q73</f>
        <v>0</v>
      </c>
      <c r="R74" s="314">
        <f>'18'!R73</f>
        <v>0</v>
      </c>
      <c r="S74" s="314">
        <f>'18'!S73</f>
        <v>0</v>
      </c>
      <c r="T74" s="320">
        <f t="shared" si="11"/>
        <v>0</v>
      </c>
    </row>
    <row r="75" spans="1:39" s="26" customFormat="1" ht="45" customHeight="1" thickTop="1" thickBot="1">
      <c r="A75" s="667" t="str">
        <f t="shared" ca="1" si="12"/>
        <v>18（実績）</v>
      </c>
      <c r="B75" s="662" t="s">
        <v>283</v>
      </c>
      <c r="C75" s="663"/>
      <c r="D75" s="371" t="str">
        <f>IF('18'!D74="","",'18'!D74)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18（実績）</v>
      </c>
      <c r="B76" s="549" t="s">
        <v>175</v>
      </c>
      <c r="C76" s="39" t="s">
        <v>284</v>
      </c>
      <c r="D76" s="371" t="str">
        <f>IF('18'!D75="","",'18'!D75)</f>
        <v/>
      </c>
      <c r="E76" s="664" t="str">
        <f>IF('18'!E75="","",'18'!E75)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18（実績）</v>
      </c>
      <c r="B77" s="550"/>
      <c r="C77" s="362" t="s">
        <v>285</v>
      </c>
      <c r="D77" s="371" t="str">
        <f>IF('18'!D76="","",'18'!D76)</f>
        <v/>
      </c>
      <c r="E77" s="664" t="str">
        <f>IF('18'!E76="","",'18'!E76)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'18'!D77</f>
        <v>0</v>
      </c>
      <c r="E78" s="670">
        <f>'18'!E77:F77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IF('18'!D78="","",'18'!D78)</f>
        <v/>
      </c>
      <c r="E79" s="501" t="str">
        <f>IF('18'!E78="","",'18'!E78)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IF('18'!D79="","",'18'!D79)</f>
        <v/>
      </c>
      <c r="E80" s="568" t="str">
        <f>IF('18'!E79="","",'18'!E79)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IF('18'!D80="","",'18'!D80)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'18'!J92</f>
        <v>106</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'18'!D97</f>
        <v>0</v>
      </c>
      <c r="E97" s="682"/>
      <c r="F97" s="682"/>
      <c r="G97" s="682"/>
      <c r="H97" s="329"/>
      <c r="I97" s="129"/>
      <c r="J97" s="315" t="s">
        <v>222</v>
      </c>
      <c r="K97" s="681">
        <f>'18'!K97:N97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18（実績）</v>
      </c>
      <c r="B102" s="533" t="s">
        <v>281</v>
      </c>
      <c r="C102" s="534"/>
      <c r="D102" s="370">
        <f>'18'!D101</f>
        <v>0</v>
      </c>
      <c r="E102" s="535"/>
      <c r="F102" s="536"/>
      <c r="G102" s="48" t="s">
        <v>1</v>
      </c>
      <c r="H102" s="313">
        <f>'18'!H101</f>
        <v>0</v>
      </c>
      <c r="I102" s="313">
        <f>'18'!I101</f>
        <v>0</v>
      </c>
      <c r="J102" s="313">
        <f>'18'!J101</f>
        <v>0</v>
      </c>
      <c r="K102" s="313">
        <f>'18'!K101</f>
        <v>0</v>
      </c>
      <c r="L102" s="313">
        <f>'18'!L101</f>
        <v>0</v>
      </c>
      <c r="M102" s="313">
        <f>'18'!M101</f>
        <v>0</v>
      </c>
      <c r="N102" s="313">
        <f>'18'!N101</f>
        <v>0</v>
      </c>
      <c r="O102" s="313">
        <f>'18'!O101</f>
        <v>0</v>
      </c>
      <c r="P102" s="313">
        <f>'18'!P101</f>
        <v>0</v>
      </c>
      <c r="Q102" s="313">
        <f>'18'!Q101</f>
        <v>0</v>
      </c>
      <c r="R102" s="313">
        <f>'18'!R101</f>
        <v>0</v>
      </c>
      <c r="S102" s="331">
        <f>'18'!S101</f>
        <v>0</v>
      </c>
      <c r="T102" s="267">
        <f t="shared" ref="T102:T105" si="17">SUM(H102:S102)</f>
        <v>0</v>
      </c>
    </row>
    <row r="103" spans="1:20" s="26" customFormat="1" ht="45" customHeight="1">
      <c r="A103" s="667" t="str">
        <f t="shared" ref="A103:A107" ca="1" si="18">RIGHT(CELL("filename",A103),LEN(CELL("filename",A103))-FIND("]",CELL("filename",A103)))</f>
        <v>18（実績）</v>
      </c>
      <c r="B103" s="654" t="s">
        <v>282</v>
      </c>
      <c r="C103" s="655"/>
      <c r="D103" s="656">
        <f>'18'!D102</f>
        <v>0</v>
      </c>
      <c r="E103" s="658">
        <f>'18'!E102</f>
        <v>0</v>
      </c>
      <c r="F103" s="659"/>
      <c r="G103" s="192" t="s">
        <v>2</v>
      </c>
      <c r="H103" s="330">
        <f>'18'!H102</f>
        <v>0</v>
      </c>
      <c r="I103" s="330">
        <f>'18'!I102</f>
        <v>0</v>
      </c>
      <c r="J103" s="330">
        <f>'18'!J102</f>
        <v>0</v>
      </c>
      <c r="K103" s="330">
        <f>'18'!K102</f>
        <v>0</v>
      </c>
      <c r="L103" s="330">
        <f>'18'!L102</f>
        <v>0</v>
      </c>
      <c r="M103" s="330">
        <f>'18'!M102</f>
        <v>0</v>
      </c>
      <c r="N103" s="330">
        <f>'18'!N102</f>
        <v>0</v>
      </c>
      <c r="O103" s="330">
        <f>'18'!O102</f>
        <v>0</v>
      </c>
      <c r="P103" s="330">
        <f>'18'!P102</f>
        <v>0</v>
      </c>
      <c r="Q103" s="330">
        <f>'18'!Q102</f>
        <v>0</v>
      </c>
      <c r="R103" s="330">
        <f>'18'!R102</f>
        <v>0</v>
      </c>
      <c r="S103" s="330">
        <f>'18'!S102</f>
        <v>0</v>
      </c>
      <c r="T103" s="268">
        <f t="shared" si="17"/>
        <v>0</v>
      </c>
    </row>
    <row r="104" spans="1:20" s="26" customFormat="1" ht="45" customHeight="1" thickBot="1">
      <c r="A104" s="667" t="str">
        <f t="shared" ca="1" si="18"/>
        <v>18（実績）</v>
      </c>
      <c r="B104" s="654"/>
      <c r="C104" s="655"/>
      <c r="D104" s="657"/>
      <c r="E104" s="660"/>
      <c r="F104" s="661"/>
      <c r="G104" s="37" t="s">
        <v>180</v>
      </c>
      <c r="H104" s="314">
        <f>'18'!H103</f>
        <v>0</v>
      </c>
      <c r="I104" s="314">
        <f>'18'!I103</f>
        <v>0</v>
      </c>
      <c r="J104" s="314">
        <f>'18'!J103</f>
        <v>0</v>
      </c>
      <c r="K104" s="314">
        <f>'18'!K103</f>
        <v>0</v>
      </c>
      <c r="L104" s="314">
        <f>'18'!L103</f>
        <v>0</v>
      </c>
      <c r="M104" s="314">
        <f>'18'!M103</f>
        <v>0</v>
      </c>
      <c r="N104" s="314">
        <f>'18'!N103</f>
        <v>0</v>
      </c>
      <c r="O104" s="314">
        <f>'18'!O103</f>
        <v>0</v>
      </c>
      <c r="P104" s="314">
        <f>'18'!P103</f>
        <v>0</v>
      </c>
      <c r="Q104" s="314">
        <f>'18'!Q103</f>
        <v>0</v>
      </c>
      <c r="R104" s="314">
        <f>'18'!R103</f>
        <v>0</v>
      </c>
      <c r="S104" s="314">
        <f>'18'!S103</f>
        <v>0</v>
      </c>
      <c r="T104" s="320">
        <f t="shared" si="17"/>
        <v>0</v>
      </c>
    </row>
    <row r="105" spans="1:20" s="26" customFormat="1" ht="45" customHeight="1" thickTop="1" thickBot="1">
      <c r="A105" s="667" t="str">
        <f t="shared" ca="1" si="18"/>
        <v>18（実績）</v>
      </c>
      <c r="B105" s="662" t="s">
        <v>283</v>
      </c>
      <c r="C105" s="663"/>
      <c r="D105" s="371" t="str">
        <f>IF('18'!D104="","",'18'!D104)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18（実績）</v>
      </c>
      <c r="B106" s="549" t="s">
        <v>175</v>
      </c>
      <c r="C106" s="39" t="s">
        <v>284</v>
      </c>
      <c r="D106" s="371" t="str">
        <f>IF('18'!D105="","",'18'!D105)</f>
        <v/>
      </c>
      <c r="E106" s="664" t="str">
        <f>IF('18'!E105="","",'18'!E105)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18（実績）</v>
      </c>
      <c r="B107" s="550"/>
      <c r="C107" s="362" t="s">
        <v>285</v>
      </c>
      <c r="D107" s="371" t="str">
        <f>IF('18'!D106="","",'18'!D106)</f>
        <v/>
      </c>
      <c r="E107" s="664" t="str">
        <f>IF('18'!E106="","",'18'!E106)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'18'!D107</f>
        <v>0</v>
      </c>
      <c r="E108" s="670">
        <f>'18'!E107:F107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IF('18'!D108="","",'18'!D108)</f>
        <v/>
      </c>
      <c r="E109" s="501" t="str">
        <f>IF('18'!E108="","",'18'!E108)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IF('18'!D109="","",'18'!D109)</f>
        <v/>
      </c>
      <c r="E110" s="568" t="str">
        <f>IF('18'!E109="","",'18'!E109)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IF('18'!D110="","",'18'!D110)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'18'!J122</f>
        <v>107</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'18'!D127</f>
        <v>0</v>
      </c>
      <c r="E127" s="682"/>
      <c r="F127" s="682"/>
      <c r="G127" s="682"/>
      <c r="H127" s="329"/>
      <c r="I127" s="129"/>
      <c r="J127" s="315" t="s">
        <v>222</v>
      </c>
      <c r="K127" s="681">
        <f>'18'!K127:N127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18（実績）</v>
      </c>
      <c r="B132" s="533" t="s">
        <v>281</v>
      </c>
      <c r="C132" s="534"/>
      <c r="D132" s="370">
        <f>'18'!D131</f>
        <v>0</v>
      </c>
      <c r="E132" s="535"/>
      <c r="F132" s="536"/>
      <c r="G132" s="48" t="s">
        <v>1</v>
      </c>
      <c r="H132" s="313">
        <f>'18'!H131</f>
        <v>0</v>
      </c>
      <c r="I132" s="313">
        <f>'18'!I131</f>
        <v>0</v>
      </c>
      <c r="J132" s="313">
        <f>'18'!J131</f>
        <v>0</v>
      </c>
      <c r="K132" s="313">
        <f>'18'!K131</f>
        <v>0</v>
      </c>
      <c r="L132" s="313">
        <f>'18'!L131</f>
        <v>0</v>
      </c>
      <c r="M132" s="313">
        <f>'18'!M131</f>
        <v>0</v>
      </c>
      <c r="N132" s="313">
        <f>'18'!N131</f>
        <v>0</v>
      </c>
      <c r="O132" s="313">
        <f>'18'!O131</f>
        <v>0</v>
      </c>
      <c r="P132" s="313">
        <f>'18'!P131</f>
        <v>0</v>
      </c>
      <c r="Q132" s="313">
        <f>'18'!Q131</f>
        <v>0</v>
      </c>
      <c r="R132" s="313">
        <f>'18'!R131</f>
        <v>0</v>
      </c>
      <c r="S132" s="331">
        <f>'18'!S131</f>
        <v>0</v>
      </c>
      <c r="T132" s="267">
        <f t="shared" ref="T132:T135" si="23">SUM(H132:S132)</f>
        <v>0</v>
      </c>
    </row>
    <row r="133" spans="1:20" s="26" customFormat="1" ht="45" customHeight="1">
      <c r="A133" s="667" t="str">
        <f t="shared" ref="A133:A137" ca="1" si="24">RIGHT(CELL("filename",A133),LEN(CELL("filename",A133))-FIND("]",CELL("filename",A133)))</f>
        <v>18（実績）</v>
      </c>
      <c r="B133" s="654" t="s">
        <v>282</v>
      </c>
      <c r="C133" s="655"/>
      <c r="D133" s="656">
        <f>'18'!D132</f>
        <v>0</v>
      </c>
      <c r="E133" s="658">
        <f>'18'!E132</f>
        <v>0</v>
      </c>
      <c r="F133" s="659"/>
      <c r="G133" s="192" t="s">
        <v>2</v>
      </c>
      <c r="H133" s="330">
        <f>'18'!H132</f>
        <v>0</v>
      </c>
      <c r="I133" s="330">
        <f>'18'!I132</f>
        <v>0</v>
      </c>
      <c r="J133" s="330">
        <f>'18'!J132</f>
        <v>0</v>
      </c>
      <c r="K133" s="330">
        <f>'18'!K132</f>
        <v>0</v>
      </c>
      <c r="L133" s="330">
        <f>'18'!L132</f>
        <v>0</v>
      </c>
      <c r="M133" s="330">
        <f>'18'!M132</f>
        <v>0</v>
      </c>
      <c r="N133" s="330">
        <f>'18'!N132</f>
        <v>0</v>
      </c>
      <c r="O133" s="330">
        <f>'18'!O132</f>
        <v>0</v>
      </c>
      <c r="P133" s="330">
        <f>'18'!P132</f>
        <v>0</v>
      </c>
      <c r="Q133" s="330">
        <f>'18'!Q132</f>
        <v>0</v>
      </c>
      <c r="R133" s="330">
        <f>'18'!R132</f>
        <v>0</v>
      </c>
      <c r="S133" s="330">
        <f>'18'!S132</f>
        <v>0</v>
      </c>
      <c r="T133" s="268">
        <f t="shared" si="23"/>
        <v>0</v>
      </c>
    </row>
    <row r="134" spans="1:20" s="26" customFormat="1" ht="45" customHeight="1" thickBot="1">
      <c r="A134" s="667" t="str">
        <f t="shared" ca="1" si="24"/>
        <v>18（実績）</v>
      </c>
      <c r="B134" s="654"/>
      <c r="C134" s="655"/>
      <c r="D134" s="657"/>
      <c r="E134" s="660"/>
      <c r="F134" s="661"/>
      <c r="G134" s="37" t="s">
        <v>180</v>
      </c>
      <c r="H134" s="314">
        <f>'18'!H133</f>
        <v>0</v>
      </c>
      <c r="I134" s="314">
        <f>'18'!I133</f>
        <v>0</v>
      </c>
      <c r="J134" s="314">
        <f>'18'!J133</f>
        <v>0</v>
      </c>
      <c r="K134" s="314">
        <f>'18'!K133</f>
        <v>0</v>
      </c>
      <c r="L134" s="314">
        <f>'18'!L133</f>
        <v>0</v>
      </c>
      <c r="M134" s="314">
        <f>'18'!M133</f>
        <v>0</v>
      </c>
      <c r="N134" s="314">
        <f>'18'!N133</f>
        <v>0</v>
      </c>
      <c r="O134" s="314">
        <f>'18'!O133</f>
        <v>0</v>
      </c>
      <c r="P134" s="314">
        <f>'18'!P133</f>
        <v>0</v>
      </c>
      <c r="Q134" s="314">
        <f>'18'!Q133</f>
        <v>0</v>
      </c>
      <c r="R134" s="314">
        <f>'18'!R133</f>
        <v>0</v>
      </c>
      <c r="S134" s="314">
        <f>'18'!S133</f>
        <v>0</v>
      </c>
      <c r="T134" s="320">
        <f t="shared" si="23"/>
        <v>0</v>
      </c>
    </row>
    <row r="135" spans="1:20" s="26" customFormat="1" ht="45" customHeight="1" thickTop="1" thickBot="1">
      <c r="A135" s="667" t="str">
        <f t="shared" ca="1" si="24"/>
        <v>18（実績）</v>
      </c>
      <c r="B135" s="662" t="s">
        <v>283</v>
      </c>
      <c r="C135" s="663"/>
      <c r="D135" s="371" t="str">
        <f>IF('18'!D134="","",'18'!D134)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18（実績）</v>
      </c>
      <c r="B136" s="549" t="s">
        <v>175</v>
      </c>
      <c r="C136" s="39" t="s">
        <v>284</v>
      </c>
      <c r="D136" s="371" t="str">
        <f>IF('18'!D135="","",'18'!D135)</f>
        <v/>
      </c>
      <c r="E136" s="664" t="str">
        <f>IF('18'!E135="","",'18'!E135)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18（実績）</v>
      </c>
      <c r="B137" s="550"/>
      <c r="C137" s="362" t="s">
        <v>285</v>
      </c>
      <c r="D137" s="371" t="str">
        <f>IF('18'!D136="","",'18'!D136)</f>
        <v/>
      </c>
      <c r="E137" s="664" t="str">
        <f>IF('18'!E136="","",'18'!E136)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'18'!D137</f>
        <v>0</v>
      </c>
      <c r="E138" s="670">
        <f>'18'!E137:F137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IF('18'!D138="","",'18'!D138)</f>
        <v/>
      </c>
      <c r="E139" s="501" t="str">
        <f>IF('18'!E138="","",'18'!E138)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IF('18'!D139="","",'18'!D139)</f>
        <v/>
      </c>
      <c r="E140" s="568" t="str">
        <f>IF('18'!E139="","",'18'!E139)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IF('18'!D140="","",'18'!D140)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'18'!J152</f>
        <v>108</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'18'!D157</f>
        <v>0</v>
      </c>
      <c r="E157" s="682"/>
      <c r="F157" s="682"/>
      <c r="G157" s="682"/>
      <c r="H157" s="329"/>
      <c r="I157" s="129"/>
      <c r="J157" s="315" t="s">
        <v>222</v>
      </c>
      <c r="K157" s="681">
        <f>'18'!K157:N157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18（実績）</v>
      </c>
      <c r="B162" s="533" t="s">
        <v>281</v>
      </c>
      <c r="C162" s="534"/>
      <c r="D162" s="370">
        <f>'18'!D161</f>
        <v>0</v>
      </c>
      <c r="E162" s="535"/>
      <c r="F162" s="536"/>
      <c r="G162" s="48" t="s">
        <v>1</v>
      </c>
      <c r="H162" s="313">
        <f>'18'!H161</f>
        <v>0</v>
      </c>
      <c r="I162" s="313">
        <f>'18'!I161</f>
        <v>0</v>
      </c>
      <c r="J162" s="313">
        <f>'18'!J161</f>
        <v>0</v>
      </c>
      <c r="K162" s="313">
        <f>'18'!K161</f>
        <v>0</v>
      </c>
      <c r="L162" s="313">
        <f>'18'!L161</f>
        <v>0</v>
      </c>
      <c r="M162" s="313">
        <f>'18'!M161</f>
        <v>0</v>
      </c>
      <c r="N162" s="313">
        <f>'18'!N161</f>
        <v>0</v>
      </c>
      <c r="O162" s="313">
        <f>'18'!O161</f>
        <v>0</v>
      </c>
      <c r="P162" s="313">
        <f>'18'!P161</f>
        <v>0</v>
      </c>
      <c r="Q162" s="313">
        <f>'18'!Q161</f>
        <v>0</v>
      </c>
      <c r="R162" s="313">
        <f>'18'!R161</f>
        <v>0</v>
      </c>
      <c r="S162" s="331">
        <f>'18'!S161</f>
        <v>0</v>
      </c>
      <c r="T162" s="267">
        <f t="shared" ref="T162:T165" si="29">SUM(H162:S162)</f>
        <v>0</v>
      </c>
    </row>
    <row r="163" spans="1:20" s="26" customFormat="1" ht="45" customHeight="1">
      <c r="A163" s="667" t="str">
        <f t="shared" ref="A163:A167" ca="1" si="30">RIGHT(CELL("filename",A163),LEN(CELL("filename",A163))-FIND("]",CELL("filename",A163)))</f>
        <v>18（実績）</v>
      </c>
      <c r="B163" s="654" t="s">
        <v>282</v>
      </c>
      <c r="C163" s="655"/>
      <c r="D163" s="656">
        <f>'18'!D162</f>
        <v>0</v>
      </c>
      <c r="E163" s="658">
        <f>'18'!E162</f>
        <v>0</v>
      </c>
      <c r="F163" s="659"/>
      <c r="G163" s="192" t="s">
        <v>2</v>
      </c>
      <c r="H163" s="330">
        <f>'18'!H162</f>
        <v>0</v>
      </c>
      <c r="I163" s="330">
        <f>'18'!I162</f>
        <v>0</v>
      </c>
      <c r="J163" s="330">
        <f>'18'!J162</f>
        <v>0</v>
      </c>
      <c r="K163" s="330">
        <f>'18'!K162</f>
        <v>0</v>
      </c>
      <c r="L163" s="330">
        <f>'18'!L162</f>
        <v>0</v>
      </c>
      <c r="M163" s="330">
        <f>'18'!M162</f>
        <v>0</v>
      </c>
      <c r="N163" s="330">
        <f>'18'!N162</f>
        <v>0</v>
      </c>
      <c r="O163" s="330">
        <f>'18'!O162</f>
        <v>0</v>
      </c>
      <c r="P163" s="330">
        <f>'18'!P162</f>
        <v>0</v>
      </c>
      <c r="Q163" s="330">
        <f>'18'!Q162</f>
        <v>0</v>
      </c>
      <c r="R163" s="330">
        <f>'18'!R162</f>
        <v>0</v>
      </c>
      <c r="S163" s="330">
        <f>'18'!S162</f>
        <v>0</v>
      </c>
      <c r="T163" s="268">
        <f t="shared" si="29"/>
        <v>0</v>
      </c>
    </row>
    <row r="164" spans="1:20" s="26" customFormat="1" ht="45" customHeight="1" thickBot="1">
      <c r="A164" s="667" t="str">
        <f t="shared" ca="1" si="30"/>
        <v>18（実績）</v>
      </c>
      <c r="B164" s="654"/>
      <c r="C164" s="655"/>
      <c r="D164" s="657"/>
      <c r="E164" s="660"/>
      <c r="F164" s="661"/>
      <c r="G164" s="37" t="s">
        <v>180</v>
      </c>
      <c r="H164" s="314">
        <f>'18'!H163</f>
        <v>0</v>
      </c>
      <c r="I164" s="314">
        <f>'18'!I163</f>
        <v>0</v>
      </c>
      <c r="J164" s="314">
        <f>'18'!J163</f>
        <v>0</v>
      </c>
      <c r="K164" s="314">
        <f>'18'!K163</f>
        <v>0</v>
      </c>
      <c r="L164" s="314">
        <f>'18'!L163</f>
        <v>0</v>
      </c>
      <c r="M164" s="314">
        <f>'18'!M163</f>
        <v>0</v>
      </c>
      <c r="N164" s="314">
        <f>'18'!N163</f>
        <v>0</v>
      </c>
      <c r="O164" s="314">
        <f>'18'!O163</f>
        <v>0</v>
      </c>
      <c r="P164" s="314">
        <f>'18'!P163</f>
        <v>0</v>
      </c>
      <c r="Q164" s="314">
        <f>'18'!Q163</f>
        <v>0</v>
      </c>
      <c r="R164" s="314">
        <f>'18'!R163</f>
        <v>0</v>
      </c>
      <c r="S164" s="314">
        <f>'18'!S163</f>
        <v>0</v>
      </c>
      <c r="T164" s="320">
        <f t="shared" si="29"/>
        <v>0</v>
      </c>
    </row>
    <row r="165" spans="1:20" s="26" customFormat="1" ht="45" customHeight="1" thickTop="1" thickBot="1">
      <c r="A165" s="667" t="str">
        <f t="shared" ca="1" si="30"/>
        <v>18（実績）</v>
      </c>
      <c r="B165" s="662" t="s">
        <v>283</v>
      </c>
      <c r="C165" s="663"/>
      <c r="D165" s="371" t="str">
        <f>IF('18'!D164="","",'18'!D164)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18（実績）</v>
      </c>
      <c r="B166" s="549" t="s">
        <v>175</v>
      </c>
      <c r="C166" s="39" t="s">
        <v>284</v>
      </c>
      <c r="D166" s="371" t="str">
        <f>IF('18'!D165="","",'18'!D165)</f>
        <v/>
      </c>
      <c r="E166" s="664" t="str">
        <f>IF('18'!E165="","",'18'!E165)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18（実績）</v>
      </c>
      <c r="B167" s="550"/>
      <c r="C167" s="362" t="s">
        <v>285</v>
      </c>
      <c r="D167" s="371" t="str">
        <f>IF('18'!D166="","",'18'!D166)</f>
        <v/>
      </c>
      <c r="E167" s="664" t="str">
        <f>IF('18'!E166="","",'18'!E166)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'18'!D167</f>
        <v>0</v>
      </c>
      <c r="E168" s="670">
        <f>'18'!E167:F167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IF('18'!D168="","",'18'!D168)</f>
        <v/>
      </c>
      <c r="E169" s="501" t="str">
        <f>IF('18'!E168="","",'18'!E168)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IF('18'!D169="","",'18'!D169)</f>
        <v/>
      </c>
      <c r="E170" s="568" t="str">
        <f>IF('18'!E169="","",'18'!E169)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IF('18'!D170="","",'18'!D170)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x8nOaBzDQkDx57E3zejr2TRz07iKRtCSoPa3C/5I2N1JO5n3ac1iZYqXf5UQJeuUD0Q76jGh54Tp9DDhlvxb9Q==" saltValue="p7H31xRmToyYKEQxFbueTg=="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count="7">
    <dataValidation type="custom" allowBlank="1" showInputMessage="1" showErrorMessage="1" sqref="D7:G7 K7:N7 H12:S14 D12:D17 E13:F14 E16:F17 D22 D19:E21 F19 F21" xr:uid="{00000000-0002-0000-3900-000000000000}">
      <formula1>$S$4&lt;&gt;"無"</formula1>
    </dataValidation>
    <dataValidation type="list" allowBlank="1" showInputMessage="1" showErrorMessage="1" sqref="S64 S124 S4 S94 S34 S154" xr:uid="{00000000-0002-0000-3900-000001000000}">
      <formula1>"有,無"</formula1>
    </dataValidation>
    <dataValidation type="custom" allowBlank="1" showInputMessage="1" showErrorMessage="1" sqref="D37:G37 K37:N37 H42:S44 D42:D47 E43:F44 E46:F47 D52 D49:E51 F49 F51" xr:uid="{00000000-0002-0000-3900-000002000000}">
      <formula1>$S$34&lt;&gt;"無"</formula1>
    </dataValidation>
    <dataValidation type="custom" allowBlank="1" showInputMessage="1" showErrorMessage="1" sqref="K67:N67 D67:G67 H72:S74 D72:D77 E73:F74 E76:F77 D82 D79:E81 F79 F81" xr:uid="{00000000-0002-0000-3900-000003000000}">
      <formula1>$S$64&lt;&gt;"無"</formula1>
    </dataValidation>
    <dataValidation type="custom" allowBlank="1" showInputMessage="1" showErrorMessage="1" sqref="D97:G97 K97:N97 H102:S104 D102:D107 E103:F104 E106:F107 D112 D109:E111 F109 F111" xr:uid="{00000000-0002-0000-3900-000004000000}">
      <formula1>$S$94&lt;&gt;"無"</formula1>
    </dataValidation>
    <dataValidation type="custom" allowBlank="1" showInputMessage="1" showErrorMessage="1" sqref="D127:G127 K127:N127 H132:S134 D132:D137 E133:F134 E136:F137 D142 D139:E141 F139 F141" xr:uid="{00000000-0002-0000-3900-000005000000}">
      <formula1>$S$124&lt;&gt;"無"</formula1>
    </dataValidation>
    <dataValidation type="custom" allowBlank="1" showInputMessage="1" showErrorMessage="1" sqref="D157:G157 K157:N157 H162:S164 D162:D167 E163:F164 E166:F167 D172 D169:E171 F169 F171" xr:uid="{00000000-0002-0000-39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tabColor rgb="FFFF0000"/>
  </sheetPr>
  <dimension ref="A1:AM191"/>
  <sheetViews>
    <sheetView view="pageBreakPreview" topLeftCell="E141"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'19'!J2</f>
        <v>109</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'19'!D7</f>
        <v>0</v>
      </c>
      <c r="E7" s="682"/>
      <c r="F7" s="682"/>
      <c r="G7" s="682"/>
      <c r="H7" s="329"/>
      <c r="I7" s="129"/>
      <c r="J7" s="315" t="s">
        <v>222</v>
      </c>
      <c r="K7" s="681">
        <f>'19'!K7:N7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19（実績）</v>
      </c>
      <c r="B12" s="533" t="s">
        <v>281</v>
      </c>
      <c r="C12" s="534"/>
      <c r="D12" s="370">
        <f>'19'!D11</f>
        <v>0</v>
      </c>
      <c r="E12" s="535"/>
      <c r="F12" s="536"/>
      <c r="G12" s="48" t="s">
        <v>1</v>
      </c>
      <c r="H12" s="313">
        <f>'19'!H11</f>
        <v>0</v>
      </c>
      <c r="I12" s="313">
        <f>'19'!I11</f>
        <v>0</v>
      </c>
      <c r="J12" s="313">
        <f>'19'!J11</f>
        <v>0</v>
      </c>
      <c r="K12" s="313">
        <f>'19'!K11</f>
        <v>0</v>
      </c>
      <c r="L12" s="313">
        <f>'19'!L11</f>
        <v>0</v>
      </c>
      <c r="M12" s="313">
        <f>'19'!M11</f>
        <v>0</v>
      </c>
      <c r="N12" s="313">
        <f>'19'!N11</f>
        <v>0</v>
      </c>
      <c r="O12" s="313">
        <f>'19'!O11</f>
        <v>0</v>
      </c>
      <c r="P12" s="313">
        <f>'19'!P11</f>
        <v>0</v>
      </c>
      <c r="Q12" s="313">
        <f>'19'!Q11</f>
        <v>0</v>
      </c>
      <c r="R12" s="313">
        <f>'19'!R11</f>
        <v>0</v>
      </c>
      <c r="S12" s="331">
        <f>'19'!S11</f>
        <v>0</v>
      </c>
      <c r="T12" s="267">
        <f t="shared" ref="T12:T17" si="0">SUM(H12:S12)</f>
        <v>0</v>
      </c>
    </row>
    <row r="13" spans="1:39" s="26" customFormat="1" ht="45" customHeight="1">
      <c r="A13" s="667" t="str">
        <f t="shared" ref="A13:A17" ca="1" si="1">RIGHT(CELL("filename",A13),LEN(CELL("filename",A13))-FIND("]",CELL("filename",A13)))</f>
        <v>19（実績）</v>
      </c>
      <c r="B13" s="654" t="s">
        <v>282</v>
      </c>
      <c r="C13" s="655"/>
      <c r="D13" s="656">
        <f>'19'!D12</f>
        <v>0</v>
      </c>
      <c r="E13" s="658">
        <f>'19'!E12</f>
        <v>0</v>
      </c>
      <c r="F13" s="659"/>
      <c r="G13" s="192" t="s">
        <v>2</v>
      </c>
      <c r="H13" s="330">
        <f>'19'!H12</f>
        <v>0</v>
      </c>
      <c r="I13" s="330">
        <f>'19'!I12</f>
        <v>0</v>
      </c>
      <c r="J13" s="330">
        <f>'19'!J12</f>
        <v>0</v>
      </c>
      <c r="K13" s="330">
        <f>'19'!K12</f>
        <v>0</v>
      </c>
      <c r="L13" s="330">
        <f>'19'!L12</f>
        <v>0</v>
      </c>
      <c r="M13" s="330">
        <f>'19'!M12</f>
        <v>0</v>
      </c>
      <c r="N13" s="330">
        <f>'19'!N12</f>
        <v>0</v>
      </c>
      <c r="O13" s="330">
        <f>'19'!O12</f>
        <v>0</v>
      </c>
      <c r="P13" s="330">
        <f>'19'!P12</f>
        <v>0</v>
      </c>
      <c r="Q13" s="330">
        <f>'19'!Q12</f>
        <v>0</v>
      </c>
      <c r="R13" s="330">
        <f>'19'!R12</f>
        <v>0</v>
      </c>
      <c r="S13" s="330">
        <f>'19'!S12</f>
        <v>0</v>
      </c>
      <c r="T13" s="268">
        <f t="shared" si="0"/>
        <v>0</v>
      </c>
    </row>
    <row r="14" spans="1:39" s="26" customFormat="1" ht="45" customHeight="1" thickBot="1">
      <c r="A14" s="667" t="str">
        <f t="shared" ca="1" si="1"/>
        <v>19（実績）</v>
      </c>
      <c r="B14" s="654"/>
      <c r="C14" s="655"/>
      <c r="D14" s="657"/>
      <c r="E14" s="660"/>
      <c r="F14" s="661"/>
      <c r="G14" s="37" t="s">
        <v>180</v>
      </c>
      <c r="H14" s="314">
        <f>'19'!H13</f>
        <v>0</v>
      </c>
      <c r="I14" s="314">
        <f>'19'!I13</f>
        <v>0</v>
      </c>
      <c r="J14" s="314">
        <f>'19'!J13</f>
        <v>0</v>
      </c>
      <c r="K14" s="314">
        <f>'19'!K13</f>
        <v>0</v>
      </c>
      <c r="L14" s="314">
        <f>'19'!L13</f>
        <v>0</v>
      </c>
      <c r="M14" s="314">
        <f>'19'!M13</f>
        <v>0</v>
      </c>
      <c r="N14" s="314">
        <f>'19'!N13</f>
        <v>0</v>
      </c>
      <c r="O14" s="314">
        <f>'19'!O13</f>
        <v>0</v>
      </c>
      <c r="P14" s="314">
        <f>'19'!P13</f>
        <v>0</v>
      </c>
      <c r="Q14" s="314">
        <f>'19'!Q13</f>
        <v>0</v>
      </c>
      <c r="R14" s="314">
        <f>'19'!R13</f>
        <v>0</v>
      </c>
      <c r="S14" s="314">
        <f>'19'!S13</f>
        <v>0</v>
      </c>
      <c r="T14" s="320">
        <f t="shared" si="0"/>
        <v>0</v>
      </c>
    </row>
    <row r="15" spans="1:39" s="26" customFormat="1" ht="45" customHeight="1" thickTop="1" thickBot="1">
      <c r="A15" s="667" t="str">
        <f t="shared" ca="1" si="1"/>
        <v>19（実績）</v>
      </c>
      <c r="B15" s="662" t="s">
        <v>283</v>
      </c>
      <c r="C15" s="663"/>
      <c r="D15" s="371" t="str">
        <f>IF('19'!D14="","",'19'!D14)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19（実績）</v>
      </c>
      <c r="B16" s="549" t="s">
        <v>175</v>
      </c>
      <c r="C16" s="39" t="s">
        <v>284</v>
      </c>
      <c r="D16" s="371" t="str">
        <f>IF('19'!D15="","",'19'!D15)</f>
        <v/>
      </c>
      <c r="E16" s="664" t="str">
        <f>IF('19'!E15="","",'19'!E15)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19（実績）</v>
      </c>
      <c r="B17" s="550"/>
      <c r="C17" s="362" t="s">
        <v>285</v>
      </c>
      <c r="D17" s="371" t="str">
        <f>IF('19'!D16="","",'19'!D16)</f>
        <v/>
      </c>
      <c r="E17" s="664" t="str">
        <f>IF('19'!E16="","",'19'!E16)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'19'!D17</f>
        <v>0</v>
      </c>
      <c r="E18" s="670">
        <f>'19'!E17:F17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IF('19'!D18="","",'19'!D18)</f>
        <v/>
      </c>
      <c r="E19" s="501" t="str">
        <f>IF('19'!E18="","",'19'!E18)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IF('19'!D19="","",'19'!D19)</f>
        <v/>
      </c>
      <c r="E20" s="568" t="str">
        <f>IF('19'!E19="","",'19'!E19)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IF('19'!D20="","",'19'!D20)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'19'!J32</f>
        <v>110</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'19'!D37</f>
        <v>0</v>
      </c>
      <c r="E37" s="682"/>
      <c r="F37" s="682"/>
      <c r="G37" s="682"/>
      <c r="H37" s="329"/>
      <c r="I37" s="129"/>
      <c r="J37" s="315" t="s">
        <v>222</v>
      </c>
      <c r="K37" s="681">
        <f>'19'!K37:N37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19（実績）</v>
      </c>
      <c r="B42" s="533" t="s">
        <v>281</v>
      </c>
      <c r="C42" s="534"/>
      <c r="D42" s="370">
        <f>'19'!D41</f>
        <v>0</v>
      </c>
      <c r="E42" s="535"/>
      <c r="F42" s="536"/>
      <c r="G42" s="48" t="s">
        <v>1</v>
      </c>
      <c r="H42" s="313">
        <f>'19'!H41</f>
        <v>0</v>
      </c>
      <c r="I42" s="313">
        <f>'19'!I41</f>
        <v>0</v>
      </c>
      <c r="J42" s="313">
        <f>'19'!J41</f>
        <v>0</v>
      </c>
      <c r="K42" s="313">
        <f>'19'!K41</f>
        <v>0</v>
      </c>
      <c r="L42" s="313">
        <f>'19'!L41</f>
        <v>0</v>
      </c>
      <c r="M42" s="313">
        <f>'19'!M41</f>
        <v>0</v>
      </c>
      <c r="N42" s="313">
        <f>'19'!N41</f>
        <v>0</v>
      </c>
      <c r="O42" s="313">
        <f>'19'!O41</f>
        <v>0</v>
      </c>
      <c r="P42" s="313">
        <f>'19'!P41</f>
        <v>0</v>
      </c>
      <c r="Q42" s="313">
        <f>'19'!Q41</f>
        <v>0</v>
      </c>
      <c r="R42" s="313">
        <f>'19'!R41</f>
        <v>0</v>
      </c>
      <c r="S42" s="331">
        <f>'19'!S41</f>
        <v>0</v>
      </c>
      <c r="T42" s="267">
        <f t="shared" ref="T42:T45" si="5">SUM(H42:S42)</f>
        <v>0</v>
      </c>
    </row>
    <row r="43" spans="1:39" s="26" customFormat="1" ht="45" customHeight="1">
      <c r="A43" s="667" t="str">
        <f t="shared" ref="A43:A47" ca="1" si="6">RIGHT(CELL("filename",A43),LEN(CELL("filename",A43))-FIND("]",CELL("filename",A43)))</f>
        <v>19（実績）</v>
      </c>
      <c r="B43" s="654" t="s">
        <v>282</v>
      </c>
      <c r="C43" s="655"/>
      <c r="D43" s="656">
        <f>'19'!D42</f>
        <v>0</v>
      </c>
      <c r="E43" s="658">
        <f>'19'!E42</f>
        <v>0</v>
      </c>
      <c r="F43" s="659"/>
      <c r="G43" s="192" t="s">
        <v>2</v>
      </c>
      <c r="H43" s="330">
        <f>'19'!H42</f>
        <v>0</v>
      </c>
      <c r="I43" s="330">
        <f>'19'!I42</f>
        <v>0</v>
      </c>
      <c r="J43" s="330">
        <f>'19'!J42</f>
        <v>0</v>
      </c>
      <c r="K43" s="330">
        <f>'19'!K42</f>
        <v>0</v>
      </c>
      <c r="L43" s="330">
        <f>'19'!L42</f>
        <v>0</v>
      </c>
      <c r="M43" s="330">
        <f>'19'!M42</f>
        <v>0</v>
      </c>
      <c r="N43" s="330">
        <f>'19'!N42</f>
        <v>0</v>
      </c>
      <c r="O43" s="330">
        <f>'19'!O42</f>
        <v>0</v>
      </c>
      <c r="P43" s="330">
        <f>'19'!P42</f>
        <v>0</v>
      </c>
      <c r="Q43" s="330">
        <f>'19'!Q42</f>
        <v>0</v>
      </c>
      <c r="R43" s="330">
        <f>'19'!R42</f>
        <v>0</v>
      </c>
      <c r="S43" s="330">
        <f>'19'!S42</f>
        <v>0</v>
      </c>
      <c r="T43" s="268">
        <f t="shared" si="5"/>
        <v>0</v>
      </c>
    </row>
    <row r="44" spans="1:39" s="26" customFormat="1" ht="45" customHeight="1" thickBot="1">
      <c r="A44" s="667" t="str">
        <f t="shared" ca="1" si="6"/>
        <v>19（実績）</v>
      </c>
      <c r="B44" s="654"/>
      <c r="C44" s="655"/>
      <c r="D44" s="657"/>
      <c r="E44" s="660"/>
      <c r="F44" s="661"/>
      <c r="G44" s="37" t="s">
        <v>180</v>
      </c>
      <c r="H44" s="314">
        <f>'19'!H43</f>
        <v>0</v>
      </c>
      <c r="I44" s="314">
        <f>'19'!I43</f>
        <v>0</v>
      </c>
      <c r="J44" s="314">
        <f>'19'!J43</f>
        <v>0</v>
      </c>
      <c r="K44" s="314">
        <f>'19'!K43</f>
        <v>0</v>
      </c>
      <c r="L44" s="314">
        <f>'19'!L43</f>
        <v>0</v>
      </c>
      <c r="M44" s="314">
        <f>'19'!M43</f>
        <v>0</v>
      </c>
      <c r="N44" s="314">
        <f>'19'!N43</f>
        <v>0</v>
      </c>
      <c r="O44" s="314">
        <f>'19'!O43</f>
        <v>0</v>
      </c>
      <c r="P44" s="314">
        <f>'19'!P43</f>
        <v>0</v>
      </c>
      <c r="Q44" s="314">
        <f>'19'!Q43</f>
        <v>0</v>
      </c>
      <c r="R44" s="314">
        <f>'19'!R43</f>
        <v>0</v>
      </c>
      <c r="S44" s="314">
        <f>'19'!S43</f>
        <v>0</v>
      </c>
      <c r="T44" s="320">
        <f t="shared" si="5"/>
        <v>0</v>
      </c>
    </row>
    <row r="45" spans="1:39" s="26" customFormat="1" ht="45" customHeight="1" thickTop="1" thickBot="1">
      <c r="A45" s="667" t="str">
        <f t="shared" ca="1" si="6"/>
        <v>19（実績）</v>
      </c>
      <c r="B45" s="662" t="s">
        <v>283</v>
      </c>
      <c r="C45" s="663"/>
      <c r="D45" s="371" t="str">
        <f>IF('19'!D44="","",'19'!D44)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19（実績）</v>
      </c>
      <c r="B46" s="549" t="s">
        <v>175</v>
      </c>
      <c r="C46" s="39" t="s">
        <v>284</v>
      </c>
      <c r="D46" s="371" t="str">
        <f>IF('19'!D45="","",'19'!D45)</f>
        <v/>
      </c>
      <c r="E46" s="664" t="str">
        <f>IF('19'!E45="","",'19'!E45)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19（実績）</v>
      </c>
      <c r="B47" s="550"/>
      <c r="C47" s="362" t="s">
        <v>285</v>
      </c>
      <c r="D47" s="371" t="str">
        <f>IF('19'!D46="","",'19'!D46)</f>
        <v/>
      </c>
      <c r="E47" s="664" t="str">
        <f>IF('19'!E46="","",'19'!E46)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'19'!D47</f>
        <v>0</v>
      </c>
      <c r="E48" s="670">
        <f>'19'!E47:F47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IF('19'!D48="","",'19'!D48)</f>
        <v/>
      </c>
      <c r="E49" s="501" t="str">
        <f>IF('19'!E48="","",'19'!E48)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IF('19'!D49="","",'19'!D49)</f>
        <v/>
      </c>
      <c r="E50" s="568" t="str">
        <f>IF('19'!E49="","",'19'!E49)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IF('19'!D50="","",'19'!D50)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'19'!J62</f>
        <v>111</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'19'!D67</f>
        <v>0</v>
      </c>
      <c r="E67" s="682"/>
      <c r="F67" s="682"/>
      <c r="G67" s="682"/>
      <c r="H67" s="329"/>
      <c r="I67" s="129"/>
      <c r="J67" s="315" t="s">
        <v>222</v>
      </c>
      <c r="K67" s="681">
        <f>'19'!K67:N67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19（実績）</v>
      </c>
      <c r="B72" s="533" t="s">
        <v>281</v>
      </c>
      <c r="C72" s="534"/>
      <c r="D72" s="370">
        <f>'19'!D71</f>
        <v>0</v>
      </c>
      <c r="E72" s="535"/>
      <c r="F72" s="536"/>
      <c r="G72" s="48" t="s">
        <v>1</v>
      </c>
      <c r="H72" s="313">
        <f>'19'!H71</f>
        <v>0</v>
      </c>
      <c r="I72" s="313">
        <f>'19'!I71</f>
        <v>0</v>
      </c>
      <c r="J72" s="313">
        <f>'19'!J71</f>
        <v>0</v>
      </c>
      <c r="K72" s="313">
        <f>'19'!K71</f>
        <v>0</v>
      </c>
      <c r="L72" s="313">
        <f>'19'!L71</f>
        <v>0</v>
      </c>
      <c r="M72" s="313">
        <f>'19'!M71</f>
        <v>0</v>
      </c>
      <c r="N72" s="313">
        <f>'19'!N71</f>
        <v>0</v>
      </c>
      <c r="O72" s="313">
        <f>'19'!O71</f>
        <v>0</v>
      </c>
      <c r="P72" s="313">
        <f>'19'!P71</f>
        <v>0</v>
      </c>
      <c r="Q72" s="313">
        <f>'19'!Q71</f>
        <v>0</v>
      </c>
      <c r="R72" s="313">
        <f>'19'!R71</f>
        <v>0</v>
      </c>
      <c r="S72" s="331">
        <f>'19'!S71</f>
        <v>0</v>
      </c>
      <c r="T72" s="267">
        <f t="shared" ref="T72:T75" si="11">SUM(H72:S72)</f>
        <v>0</v>
      </c>
    </row>
    <row r="73" spans="1:39" s="26" customFormat="1" ht="45" customHeight="1">
      <c r="A73" s="667" t="str">
        <f t="shared" ref="A73:A77" ca="1" si="12">RIGHT(CELL("filename",A73),LEN(CELL("filename",A73))-FIND("]",CELL("filename",A73)))</f>
        <v>19（実績）</v>
      </c>
      <c r="B73" s="654" t="s">
        <v>282</v>
      </c>
      <c r="C73" s="655"/>
      <c r="D73" s="656">
        <f>'19'!D72</f>
        <v>0</v>
      </c>
      <c r="E73" s="658">
        <f>'19'!E72</f>
        <v>0</v>
      </c>
      <c r="F73" s="659"/>
      <c r="G73" s="192" t="s">
        <v>2</v>
      </c>
      <c r="H73" s="330">
        <f>'19'!H72</f>
        <v>0</v>
      </c>
      <c r="I73" s="330">
        <f>'19'!I72</f>
        <v>0</v>
      </c>
      <c r="J73" s="330">
        <f>'19'!J72</f>
        <v>0</v>
      </c>
      <c r="K73" s="330">
        <f>'19'!K72</f>
        <v>0</v>
      </c>
      <c r="L73" s="330">
        <f>'19'!L72</f>
        <v>0</v>
      </c>
      <c r="M73" s="330">
        <f>'19'!M72</f>
        <v>0</v>
      </c>
      <c r="N73" s="330">
        <f>'19'!N72</f>
        <v>0</v>
      </c>
      <c r="O73" s="330">
        <f>'19'!O72</f>
        <v>0</v>
      </c>
      <c r="P73" s="330">
        <f>'19'!P72</f>
        <v>0</v>
      </c>
      <c r="Q73" s="330">
        <f>'19'!Q72</f>
        <v>0</v>
      </c>
      <c r="R73" s="330">
        <f>'19'!R72</f>
        <v>0</v>
      </c>
      <c r="S73" s="330">
        <f>'19'!S72</f>
        <v>0</v>
      </c>
      <c r="T73" s="268">
        <f t="shared" si="11"/>
        <v>0</v>
      </c>
    </row>
    <row r="74" spans="1:39" s="26" customFormat="1" ht="45" customHeight="1" thickBot="1">
      <c r="A74" s="667" t="str">
        <f t="shared" ca="1" si="12"/>
        <v>19（実績）</v>
      </c>
      <c r="B74" s="654"/>
      <c r="C74" s="655"/>
      <c r="D74" s="657"/>
      <c r="E74" s="660"/>
      <c r="F74" s="661"/>
      <c r="G74" s="37" t="s">
        <v>180</v>
      </c>
      <c r="H74" s="314">
        <f>'19'!H73</f>
        <v>0</v>
      </c>
      <c r="I74" s="314">
        <f>'19'!I73</f>
        <v>0</v>
      </c>
      <c r="J74" s="314">
        <f>'19'!J73</f>
        <v>0</v>
      </c>
      <c r="K74" s="314">
        <f>'19'!K73</f>
        <v>0</v>
      </c>
      <c r="L74" s="314">
        <f>'19'!L73</f>
        <v>0</v>
      </c>
      <c r="M74" s="314">
        <f>'19'!M73</f>
        <v>0</v>
      </c>
      <c r="N74" s="314">
        <f>'19'!N73</f>
        <v>0</v>
      </c>
      <c r="O74" s="314">
        <f>'19'!O73</f>
        <v>0</v>
      </c>
      <c r="P74" s="314">
        <f>'19'!P73</f>
        <v>0</v>
      </c>
      <c r="Q74" s="314">
        <f>'19'!Q73</f>
        <v>0</v>
      </c>
      <c r="R74" s="314">
        <f>'19'!R73</f>
        <v>0</v>
      </c>
      <c r="S74" s="314">
        <f>'19'!S73</f>
        <v>0</v>
      </c>
      <c r="T74" s="320">
        <f t="shared" si="11"/>
        <v>0</v>
      </c>
    </row>
    <row r="75" spans="1:39" s="26" customFormat="1" ht="45" customHeight="1" thickTop="1" thickBot="1">
      <c r="A75" s="667" t="str">
        <f t="shared" ca="1" si="12"/>
        <v>19（実績）</v>
      </c>
      <c r="B75" s="662" t="s">
        <v>283</v>
      </c>
      <c r="C75" s="663"/>
      <c r="D75" s="371" t="str">
        <f>IF('19'!D74="","",'19'!D74)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19（実績）</v>
      </c>
      <c r="B76" s="549" t="s">
        <v>175</v>
      </c>
      <c r="C76" s="39" t="s">
        <v>284</v>
      </c>
      <c r="D76" s="371" t="str">
        <f>IF('19'!D75="","",'19'!D75)</f>
        <v/>
      </c>
      <c r="E76" s="664" t="str">
        <f>IF('19'!E75="","",'19'!E75)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19（実績）</v>
      </c>
      <c r="B77" s="550"/>
      <c r="C77" s="362" t="s">
        <v>285</v>
      </c>
      <c r="D77" s="371" t="str">
        <f>IF('19'!D76="","",'19'!D76)</f>
        <v/>
      </c>
      <c r="E77" s="664" t="str">
        <f>IF('19'!E76="","",'19'!E76)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'19'!D77</f>
        <v>0</v>
      </c>
      <c r="E78" s="670">
        <f>'19'!E77:F77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IF('19'!D78="","",'19'!D78)</f>
        <v/>
      </c>
      <c r="E79" s="501" t="str">
        <f>IF('19'!E78="","",'19'!E78)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IF('19'!D79="","",'19'!D79)</f>
        <v/>
      </c>
      <c r="E80" s="568" t="str">
        <f>IF('19'!E79="","",'19'!E79)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IF('19'!D80="","",'19'!D80)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'19'!J92</f>
        <v>112</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'19'!D97</f>
        <v>0</v>
      </c>
      <c r="E97" s="682"/>
      <c r="F97" s="682"/>
      <c r="G97" s="682"/>
      <c r="H97" s="329"/>
      <c r="I97" s="129"/>
      <c r="J97" s="315" t="s">
        <v>222</v>
      </c>
      <c r="K97" s="681">
        <f>'19'!K97:N97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19（実績）</v>
      </c>
      <c r="B102" s="533" t="s">
        <v>281</v>
      </c>
      <c r="C102" s="534"/>
      <c r="D102" s="370">
        <f>'19'!D101</f>
        <v>0</v>
      </c>
      <c r="E102" s="535"/>
      <c r="F102" s="536"/>
      <c r="G102" s="48" t="s">
        <v>1</v>
      </c>
      <c r="H102" s="313">
        <f>'19'!H101</f>
        <v>0</v>
      </c>
      <c r="I102" s="313">
        <f>'19'!I101</f>
        <v>0</v>
      </c>
      <c r="J102" s="313">
        <f>'19'!J101</f>
        <v>0</v>
      </c>
      <c r="K102" s="313">
        <f>'19'!K101</f>
        <v>0</v>
      </c>
      <c r="L102" s="313">
        <f>'19'!L101</f>
        <v>0</v>
      </c>
      <c r="M102" s="313">
        <f>'19'!M101</f>
        <v>0</v>
      </c>
      <c r="N102" s="313">
        <f>'19'!N101</f>
        <v>0</v>
      </c>
      <c r="O102" s="313">
        <f>'19'!O101</f>
        <v>0</v>
      </c>
      <c r="P102" s="313">
        <f>'19'!P101</f>
        <v>0</v>
      </c>
      <c r="Q102" s="313">
        <f>'19'!Q101</f>
        <v>0</v>
      </c>
      <c r="R102" s="313">
        <f>'19'!R101</f>
        <v>0</v>
      </c>
      <c r="S102" s="331">
        <f>'19'!S101</f>
        <v>0</v>
      </c>
      <c r="T102" s="267">
        <f t="shared" ref="T102:T105" si="17">SUM(H102:S102)</f>
        <v>0</v>
      </c>
    </row>
    <row r="103" spans="1:20" s="26" customFormat="1" ht="45" customHeight="1">
      <c r="A103" s="667" t="str">
        <f t="shared" ref="A103:A107" ca="1" si="18">RIGHT(CELL("filename",A103),LEN(CELL("filename",A103))-FIND("]",CELL("filename",A103)))</f>
        <v>19（実績）</v>
      </c>
      <c r="B103" s="654" t="s">
        <v>282</v>
      </c>
      <c r="C103" s="655"/>
      <c r="D103" s="656">
        <f>'19'!D102</f>
        <v>0</v>
      </c>
      <c r="E103" s="658">
        <f>'19'!E102</f>
        <v>0</v>
      </c>
      <c r="F103" s="659"/>
      <c r="G103" s="192" t="s">
        <v>2</v>
      </c>
      <c r="H103" s="330">
        <f>'19'!H102</f>
        <v>0</v>
      </c>
      <c r="I103" s="330">
        <f>'19'!I102</f>
        <v>0</v>
      </c>
      <c r="J103" s="330">
        <f>'19'!J102</f>
        <v>0</v>
      </c>
      <c r="K103" s="330">
        <f>'19'!K102</f>
        <v>0</v>
      </c>
      <c r="L103" s="330">
        <f>'19'!L102</f>
        <v>0</v>
      </c>
      <c r="M103" s="330">
        <f>'19'!M102</f>
        <v>0</v>
      </c>
      <c r="N103" s="330">
        <f>'19'!N102</f>
        <v>0</v>
      </c>
      <c r="O103" s="330">
        <f>'19'!O102</f>
        <v>0</v>
      </c>
      <c r="P103" s="330">
        <f>'19'!P102</f>
        <v>0</v>
      </c>
      <c r="Q103" s="330">
        <f>'19'!Q102</f>
        <v>0</v>
      </c>
      <c r="R103" s="330">
        <f>'19'!R102</f>
        <v>0</v>
      </c>
      <c r="S103" s="330">
        <f>'19'!S102</f>
        <v>0</v>
      </c>
      <c r="T103" s="268">
        <f t="shared" si="17"/>
        <v>0</v>
      </c>
    </row>
    <row r="104" spans="1:20" s="26" customFormat="1" ht="45" customHeight="1" thickBot="1">
      <c r="A104" s="667" t="str">
        <f t="shared" ca="1" si="18"/>
        <v>19（実績）</v>
      </c>
      <c r="B104" s="654"/>
      <c r="C104" s="655"/>
      <c r="D104" s="657"/>
      <c r="E104" s="660"/>
      <c r="F104" s="661"/>
      <c r="G104" s="37" t="s">
        <v>180</v>
      </c>
      <c r="H104" s="314">
        <f>'19'!H103</f>
        <v>0</v>
      </c>
      <c r="I104" s="314">
        <f>'19'!I103</f>
        <v>0</v>
      </c>
      <c r="J104" s="314">
        <f>'19'!J103</f>
        <v>0</v>
      </c>
      <c r="K104" s="314">
        <f>'19'!K103</f>
        <v>0</v>
      </c>
      <c r="L104" s="314">
        <f>'19'!L103</f>
        <v>0</v>
      </c>
      <c r="M104" s="314">
        <f>'19'!M103</f>
        <v>0</v>
      </c>
      <c r="N104" s="314">
        <f>'19'!N103</f>
        <v>0</v>
      </c>
      <c r="O104" s="314">
        <f>'19'!O103</f>
        <v>0</v>
      </c>
      <c r="P104" s="314">
        <f>'19'!P103</f>
        <v>0</v>
      </c>
      <c r="Q104" s="314">
        <f>'19'!Q103</f>
        <v>0</v>
      </c>
      <c r="R104" s="314">
        <f>'19'!R103</f>
        <v>0</v>
      </c>
      <c r="S104" s="314">
        <f>'19'!S103</f>
        <v>0</v>
      </c>
      <c r="T104" s="320">
        <f t="shared" si="17"/>
        <v>0</v>
      </c>
    </row>
    <row r="105" spans="1:20" s="26" customFormat="1" ht="45" customHeight="1" thickTop="1" thickBot="1">
      <c r="A105" s="667" t="str">
        <f t="shared" ca="1" si="18"/>
        <v>19（実績）</v>
      </c>
      <c r="B105" s="662" t="s">
        <v>283</v>
      </c>
      <c r="C105" s="663"/>
      <c r="D105" s="371" t="str">
        <f>IF('19'!D104="","",'19'!D104)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19（実績）</v>
      </c>
      <c r="B106" s="549" t="s">
        <v>175</v>
      </c>
      <c r="C106" s="39" t="s">
        <v>284</v>
      </c>
      <c r="D106" s="371" t="str">
        <f>IF('19'!D105="","",'19'!D105)</f>
        <v/>
      </c>
      <c r="E106" s="664" t="str">
        <f>IF('19'!E105="","",'19'!E105)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19（実績）</v>
      </c>
      <c r="B107" s="550"/>
      <c r="C107" s="362" t="s">
        <v>285</v>
      </c>
      <c r="D107" s="371" t="str">
        <f>IF('19'!D106="","",'19'!D106)</f>
        <v/>
      </c>
      <c r="E107" s="664" t="str">
        <f>IF('19'!E106="","",'19'!E106)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'19'!D107</f>
        <v>0</v>
      </c>
      <c r="E108" s="670">
        <f>'19'!E107:F107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IF('19'!D108="","",'19'!D108)</f>
        <v/>
      </c>
      <c r="E109" s="501" t="str">
        <f>IF('19'!E108="","",'19'!E108)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IF('19'!D109="","",'19'!D109)</f>
        <v/>
      </c>
      <c r="E110" s="568" t="str">
        <f>IF('19'!E109="","",'19'!E109)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IF('19'!D110="","",'19'!D110)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'19'!J122</f>
        <v>113</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'19'!D127</f>
        <v>0</v>
      </c>
      <c r="E127" s="682"/>
      <c r="F127" s="682"/>
      <c r="G127" s="682"/>
      <c r="H127" s="329"/>
      <c r="I127" s="129"/>
      <c r="J127" s="315" t="s">
        <v>222</v>
      </c>
      <c r="K127" s="681">
        <f>'19'!K127:N127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19（実績）</v>
      </c>
      <c r="B132" s="533" t="s">
        <v>281</v>
      </c>
      <c r="C132" s="534"/>
      <c r="D132" s="370">
        <f>'19'!D131</f>
        <v>0</v>
      </c>
      <c r="E132" s="535"/>
      <c r="F132" s="536"/>
      <c r="G132" s="48" t="s">
        <v>1</v>
      </c>
      <c r="H132" s="313">
        <f>'19'!H131</f>
        <v>0</v>
      </c>
      <c r="I132" s="313">
        <f>'19'!I131</f>
        <v>0</v>
      </c>
      <c r="J132" s="313">
        <f>'19'!J131</f>
        <v>0</v>
      </c>
      <c r="K132" s="313">
        <f>'19'!K131</f>
        <v>0</v>
      </c>
      <c r="L132" s="313">
        <f>'19'!L131</f>
        <v>0</v>
      </c>
      <c r="M132" s="313">
        <f>'19'!M131</f>
        <v>0</v>
      </c>
      <c r="N132" s="313">
        <f>'19'!N131</f>
        <v>0</v>
      </c>
      <c r="O132" s="313">
        <f>'19'!O131</f>
        <v>0</v>
      </c>
      <c r="P132" s="313">
        <f>'19'!P131</f>
        <v>0</v>
      </c>
      <c r="Q132" s="313">
        <f>'19'!Q131</f>
        <v>0</v>
      </c>
      <c r="R132" s="313">
        <f>'19'!R131</f>
        <v>0</v>
      </c>
      <c r="S132" s="331">
        <f>'19'!S131</f>
        <v>0</v>
      </c>
      <c r="T132" s="267">
        <f t="shared" ref="T132:T135" si="23">SUM(H132:S132)</f>
        <v>0</v>
      </c>
    </row>
    <row r="133" spans="1:20" s="26" customFormat="1" ht="45" customHeight="1">
      <c r="A133" s="667" t="str">
        <f t="shared" ref="A133:A137" ca="1" si="24">RIGHT(CELL("filename",A133),LEN(CELL("filename",A133))-FIND("]",CELL("filename",A133)))</f>
        <v>19（実績）</v>
      </c>
      <c r="B133" s="654" t="s">
        <v>282</v>
      </c>
      <c r="C133" s="655"/>
      <c r="D133" s="656">
        <f>'19'!D132</f>
        <v>0</v>
      </c>
      <c r="E133" s="658">
        <f>'19'!E132</f>
        <v>0</v>
      </c>
      <c r="F133" s="659"/>
      <c r="G133" s="192" t="s">
        <v>2</v>
      </c>
      <c r="H133" s="330">
        <f>'19'!H132</f>
        <v>0</v>
      </c>
      <c r="I133" s="330">
        <f>'19'!I132</f>
        <v>0</v>
      </c>
      <c r="J133" s="330">
        <f>'19'!J132</f>
        <v>0</v>
      </c>
      <c r="K133" s="330">
        <f>'19'!K132</f>
        <v>0</v>
      </c>
      <c r="L133" s="330">
        <f>'19'!L132</f>
        <v>0</v>
      </c>
      <c r="M133" s="330">
        <f>'19'!M132</f>
        <v>0</v>
      </c>
      <c r="N133" s="330">
        <f>'19'!N132</f>
        <v>0</v>
      </c>
      <c r="O133" s="330">
        <f>'19'!O132</f>
        <v>0</v>
      </c>
      <c r="P133" s="330">
        <f>'19'!P132</f>
        <v>0</v>
      </c>
      <c r="Q133" s="330">
        <f>'19'!Q132</f>
        <v>0</v>
      </c>
      <c r="R133" s="330">
        <f>'19'!R132</f>
        <v>0</v>
      </c>
      <c r="S133" s="330">
        <f>'19'!S132</f>
        <v>0</v>
      </c>
      <c r="T133" s="268">
        <f t="shared" si="23"/>
        <v>0</v>
      </c>
    </row>
    <row r="134" spans="1:20" s="26" customFormat="1" ht="45" customHeight="1" thickBot="1">
      <c r="A134" s="667" t="str">
        <f t="shared" ca="1" si="24"/>
        <v>19（実績）</v>
      </c>
      <c r="B134" s="654"/>
      <c r="C134" s="655"/>
      <c r="D134" s="657"/>
      <c r="E134" s="660"/>
      <c r="F134" s="661"/>
      <c r="G134" s="37" t="s">
        <v>180</v>
      </c>
      <c r="H134" s="314">
        <f>'19'!H133</f>
        <v>0</v>
      </c>
      <c r="I134" s="314">
        <f>'19'!I133</f>
        <v>0</v>
      </c>
      <c r="J134" s="314">
        <f>'19'!J133</f>
        <v>0</v>
      </c>
      <c r="K134" s="314">
        <f>'19'!K133</f>
        <v>0</v>
      </c>
      <c r="L134" s="314">
        <f>'19'!L133</f>
        <v>0</v>
      </c>
      <c r="M134" s="314">
        <f>'19'!M133</f>
        <v>0</v>
      </c>
      <c r="N134" s="314">
        <f>'19'!N133</f>
        <v>0</v>
      </c>
      <c r="O134" s="314">
        <f>'19'!O133</f>
        <v>0</v>
      </c>
      <c r="P134" s="314">
        <f>'19'!P133</f>
        <v>0</v>
      </c>
      <c r="Q134" s="314">
        <f>'19'!Q133</f>
        <v>0</v>
      </c>
      <c r="R134" s="314">
        <f>'19'!R133</f>
        <v>0</v>
      </c>
      <c r="S134" s="314">
        <f>'19'!S133</f>
        <v>0</v>
      </c>
      <c r="T134" s="320">
        <f t="shared" si="23"/>
        <v>0</v>
      </c>
    </row>
    <row r="135" spans="1:20" s="26" customFormat="1" ht="45" customHeight="1" thickTop="1" thickBot="1">
      <c r="A135" s="667" t="str">
        <f t="shared" ca="1" si="24"/>
        <v>19（実績）</v>
      </c>
      <c r="B135" s="662" t="s">
        <v>283</v>
      </c>
      <c r="C135" s="663"/>
      <c r="D135" s="371" t="str">
        <f>IF('19'!D134="","",'19'!D134)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19（実績）</v>
      </c>
      <c r="B136" s="549" t="s">
        <v>175</v>
      </c>
      <c r="C136" s="39" t="s">
        <v>284</v>
      </c>
      <c r="D136" s="371" t="str">
        <f>IF('19'!D135="","",'19'!D135)</f>
        <v/>
      </c>
      <c r="E136" s="664" t="str">
        <f>IF('19'!E135="","",'19'!E135)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19（実績）</v>
      </c>
      <c r="B137" s="550"/>
      <c r="C137" s="362" t="s">
        <v>285</v>
      </c>
      <c r="D137" s="371" t="str">
        <f>IF('19'!D136="","",'19'!D136)</f>
        <v/>
      </c>
      <c r="E137" s="664" t="str">
        <f>IF('19'!E136="","",'19'!E136)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'19'!D137</f>
        <v>0</v>
      </c>
      <c r="E138" s="670">
        <f>'19'!E137:F137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IF('19'!D138="","",'19'!D138)</f>
        <v/>
      </c>
      <c r="E139" s="501" t="str">
        <f>IF('19'!E138="","",'19'!E138)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IF('19'!D139="","",'19'!D139)</f>
        <v/>
      </c>
      <c r="E140" s="568" t="str">
        <f>IF('19'!E139="","",'19'!E139)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IF('19'!D140="","",'19'!D140)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'19'!J152</f>
        <v>114</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'19'!D157</f>
        <v>0</v>
      </c>
      <c r="E157" s="682"/>
      <c r="F157" s="682"/>
      <c r="G157" s="682"/>
      <c r="H157" s="329"/>
      <c r="I157" s="129"/>
      <c r="J157" s="315" t="s">
        <v>222</v>
      </c>
      <c r="K157" s="681">
        <f>'19'!K157:N157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19（実績）</v>
      </c>
      <c r="B162" s="533" t="s">
        <v>281</v>
      </c>
      <c r="C162" s="534"/>
      <c r="D162" s="370">
        <f>'19'!D161</f>
        <v>0</v>
      </c>
      <c r="E162" s="535"/>
      <c r="F162" s="536"/>
      <c r="G162" s="48" t="s">
        <v>1</v>
      </c>
      <c r="H162" s="313">
        <f>'19'!H161</f>
        <v>0</v>
      </c>
      <c r="I162" s="313">
        <f>'19'!I161</f>
        <v>0</v>
      </c>
      <c r="J162" s="313">
        <f>'19'!J161</f>
        <v>0</v>
      </c>
      <c r="K162" s="313">
        <f>'19'!K161</f>
        <v>0</v>
      </c>
      <c r="L162" s="313">
        <f>'19'!L161</f>
        <v>0</v>
      </c>
      <c r="M162" s="313">
        <f>'19'!M161</f>
        <v>0</v>
      </c>
      <c r="N162" s="313">
        <f>'19'!N161</f>
        <v>0</v>
      </c>
      <c r="O162" s="313">
        <f>'19'!O161</f>
        <v>0</v>
      </c>
      <c r="P162" s="313">
        <f>'19'!P161</f>
        <v>0</v>
      </c>
      <c r="Q162" s="313">
        <f>'19'!Q161</f>
        <v>0</v>
      </c>
      <c r="R162" s="313">
        <f>'19'!R161</f>
        <v>0</v>
      </c>
      <c r="S162" s="331">
        <f>'19'!S161</f>
        <v>0</v>
      </c>
      <c r="T162" s="267">
        <f t="shared" ref="T162:T165" si="29">SUM(H162:S162)</f>
        <v>0</v>
      </c>
    </row>
    <row r="163" spans="1:20" s="26" customFormat="1" ht="45" customHeight="1">
      <c r="A163" s="667" t="str">
        <f t="shared" ref="A163:A167" ca="1" si="30">RIGHT(CELL("filename",A163),LEN(CELL("filename",A163))-FIND("]",CELL("filename",A163)))</f>
        <v>19（実績）</v>
      </c>
      <c r="B163" s="654" t="s">
        <v>282</v>
      </c>
      <c r="C163" s="655"/>
      <c r="D163" s="656">
        <f>'19'!D162</f>
        <v>0</v>
      </c>
      <c r="E163" s="658">
        <f>'19'!E162</f>
        <v>0</v>
      </c>
      <c r="F163" s="659"/>
      <c r="G163" s="192" t="s">
        <v>2</v>
      </c>
      <c r="H163" s="330">
        <f>'19'!H162</f>
        <v>0</v>
      </c>
      <c r="I163" s="330">
        <f>'19'!I162</f>
        <v>0</v>
      </c>
      <c r="J163" s="330">
        <f>'19'!J162</f>
        <v>0</v>
      </c>
      <c r="K163" s="330">
        <f>'19'!K162</f>
        <v>0</v>
      </c>
      <c r="L163" s="330">
        <f>'19'!L162</f>
        <v>0</v>
      </c>
      <c r="M163" s="330">
        <f>'19'!M162</f>
        <v>0</v>
      </c>
      <c r="N163" s="330">
        <f>'19'!N162</f>
        <v>0</v>
      </c>
      <c r="O163" s="330">
        <f>'19'!O162</f>
        <v>0</v>
      </c>
      <c r="P163" s="330">
        <f>'19'!P162</f>
        <v>0</v>
      </c>
      <c r="Q163" s="330">
        <f>'19'!Q162</f>
        <v>0</v>
      </c>
      <c r="R163" s="330">
        <f>'19'!R162</f>
        <v>0</v>
      </c>
      <c r="S163" s="330">
        <f>'19'!S162</f>
        <v>0</v>
      </c>
      <c r="T163" s="268">
        <f t="shared" si="29"/>
        <v>0</v>
      </c>
    </row>
    <row r="164" spans="1:20" s="26" customFormat="1" ht="45" customHeight="1" thickBot="1">
      <c r="A164" s="667" t="str">
        <f t="shared" ca="1" si="30"/>
        <v>19（実績）</v>
      </c>
      <c r="B164" s="654"/>
      <c r="C164" s="655"/>
      <c r="D164" s="657"/>
      <c r="E164" s="660"/>
      <c r="F164" s="661"/>
      <c r="G164" s="37" t="s">
        <v>180</v>
      </c>
      <c r="H164" s="314">
        <f>'19'!H163</f>
        <v>0</v>
      </c>
      <c r="I164" s="314">
        <f>'19'!I163</f>
        <v>0</v>
      </c>
      <c r="J164" s="314">
        <f>'19'!J163</f>
        <v>0</v>
      </c>
      <c r="K164" s="314">
        <f>'19'!K163</f>
        <v>0</v>
      </c>
      <c r="L164" s="314">
        <f>'19'!L163</f>
        <v>0</v>
      </c>
      <c r="M164" s="314">
        <f>'19'!M163</f>
        <v>0</v>
      </c>
      <c r="N164" s="314">
        <f>'19'!N163</f>
        <v>0</v>
      </c>
      <c r="O164" s="314">
        <f>'19'!O163</f>
        <v>0</v>
      </c>
      <c r="P164" s="314">
        <f>'19'!P163</f>
        <v>0</v>
      </c>
      <c r="Q164" s="314">
        <f>'19'!Q163</f>
        <v>0</v>
      </c>
      <c r="R164" s="314">
        <f>'19'!R163</f>
        <v>0</v>
      </c>
      <c r="S164" s="314">
        <f>'19'!S163</f>
        <v>0</v>
      </c>
      <c r="T164" s="320">
        <f t="shared" si="29"/>
        <v>0</v>
      </c>
    </row>
    <row r="165" spans="1:20" s="26" customFormat="1" ht="45" customHeight="1" thickTop="1" thickBot="1">
      <c r="A165" s="667" t="str">
        <f t="shared" ca="1" si="30"/>
        <v>19（実績）</v>
      </c>
      <c r="B165" s="662" t="s">
        <v>283</v>
      </c>
      <c r="C165" s="663"/>
      <c r="D165" s="371" t="str">
        <f>IF('19'!D164="","",'19'!D164)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19（実績）</v>
      </c>
      <c r="B166" s="549" t="s">
        <v>175</v>
      </c>
      <c r="C166" s="39" t="s">
        <v>284</v>
      </c>
      <c r="D166" s="371" t="str">
        <f>IF('19'!D165="","",'19'!D165)</f>
        <v/>
      </c>
      <c r="E166" s="664" t="str">
        <f>IF('19'!E165="","",'19'!E165)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19（実績）</v>
      </c>
      <c r="B167" s="550"/>
      <c r="C167" s="362" t="s">
        <v>285</v>
      </c>
      <c r="D167" s="371" t="str">
        <f>IF('19'!D166="","",'19'!D166)</f>
        <v/>
      </c>
      <c r="E167" s="664" t="str">
        <f>IF('19'!E166="","",'19'!E166)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'19'!D167</f>
        <v>0</v>
      </c>
      <c r="E168" s="670">
        <f>'19'!E167:F167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IF('19'!D168="","",'19'!D168)</f>
        <v/>
      </c>
      <c r="E169" s="501" t="str">
        <f>IF('19'!E168="","",'19'!E168)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IF('19'!D169="","",'19'!D169)</f>
        <v/>
      </c>
      <c r="E170" s="568" t="str">
        <f>IF('19'!E169="","",'19'!E169)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IF('19'!D170="","",'19'!D170)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uv9GwNNvnqNQE3KEL7Afh+PYgOAhqK0E7K7t2mTqg7LVh2XXkVZRAK9bXiFBhIYEXu0U+IYZUm9wHpld4TPw2w==" saltValue="rFjcRqE+xAiMJC6q//GLXg=="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count="7">
    <dataValidation type="list" allowBlank="1" showInputMessage="1" showErrorMessage="1" sqref="S64 S124 S4 S94 S34 S154" xr:uid="{00000000-0002-0000-3A00-000000000000}">
      <formula1>"有,無"</formula1>
    </dataValidation>
    <dataValidation type="custom" allowBlank="1" showInputMessage="1" showErrorMessage="1" sqref="D7:G7 K7:N7 H12:S14 D12:D17 E13:F14 E16:F17 D22 D19:E21 F19 F21" xr:uid="{00000000-0002-0000-3A00-000001000000}">
      <formula1>$S$4&lt;&gt;"無"</formula1>
    </dataValidation>
    <dataValidation type="custom" allowBlank="1" showInputMessage="1" showErrorMessage="1" sqref="D37:G37 K37:N37 H42:S44 D42:D47 E43:F44 E46:F47 D49:E52 F49 F51:F52" xr:uid="{00000000-0002-0000-3A00-000002000000}">
      <formula1>$S$34&lt;&gt;"無"</formula1>
    </dataValidation>
    <dataValidation type="custom" allowBlank="1" showInputMessage="1" showErrorMessage="1" sqref="D67:G67 K67:N67 H72:S74 D72:D77 E73:F74 E76:F77 D82 D79:E81 F79 F81" xr:uid="{00000000-0002-0000-3A00-000003000000}">
      <formula1>$S$64&lt;&gt;"無"</formula1>
    </dataValidation>
    <dataValidation type="custom" allowBlank="1" showInputMessage="1" showErrorMessage="1" sqref="D97:G97 K97:N97 H102:S104 D102:D107 E103:F104 E106:F107 D112 D109:E111 F109 F111" xr:uid="{00000000-0002-0000-3A00-000004000000}">
      <formula1>$S$94&lt;&gt;"無"</formula1>
    </dataValidation>
    <dataValidation type="custom" allowBlank="1" showInputMessage="1" showErrorMessage="1" sqref="D142 D132:D137 K127:N127 E133:F134 E136:F137 H132:S134 D127:G127 D139:E141 F139 F141" xr:uid="{00000000-0002-0000-3A00-000005000000}">
      <formula1>$S$124&lt;&gt;"無"</formula1>
    </dataValidation>
    <dataValidation type="custom" allowBlank="1" showInputMessage="1" showErrorMessage="1" sqref="D157:G157 K157:N157 H162:S164 D162:D167 E163:F164 E166:F167 D169:E172 F169 F171:F172" xr:uid="{00000000-0002-0000-3A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AF190"/>
  <sheetViews>
    <sheetView view="pageBreakPreview" topLeftCell="A20" zoomScale="85" zoomScaleNormal="40" zoomScaleSheetLayoutView="85" workbookViewId="0">
      <selection activeCell="J27" sqref="J27"/>
    </sheetView>
  </sheetViews>
  <sheetFormatPr defaultRowHeight="13.5"/>
  <cols>
    <col min="1" max="1" width="3.875" style="382" customWidth="1"/>
    <col min="2" max="2" width="6" style="382" customWidth="1"/>
    <col min="3" max="3" width="13.5" style="382" customWidth="1"/>
    <col min="4" max="4" width="26.125" style="382" customWidth="1"/>
    <col min="5" max="5" width="15.625" style="382" customWidth="1"/>
    <col min="6" max="6" width="12.875" style="382" customWidth="1"/>
    <col min="7" max="7" width="13" style="382" customWidth="1"/>
    <col min="8" max="20" width="12.875" style="382" customWidth="1"/>
    <col min="21" max="16384" width="9" style="382"/>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1+'1'!J152</f>
        <v>7</v>
      </c>
      <c r="K2" s="36" t="s">
        <v>49</v>
      </c>
      <c r="L2" s="148"/>
      <c r="M2" s="148"/>
      <c r="N2" s="148"/>
      <c r="O2" s="148"/>
      <c r="P2" s="148"/>
      <c r="Q2" s="148"/>
      <c r="R2" s="148"/>
      <c r="S2" s="148"/>
      <c r="T2" s="148"/>
    </row>
    <row r="3" spans="1:32" ht="27" customHeight="1">
      <c r="A3" s="383"/>
      <c r="B3" s="508" t="s">
        <v>293</v>
      </c>
      <c r="C3" s="508"/>
      <c r="D3" s="508"/>
      <c r="E3" s="508"/>
      <c r="F3" s="508"/>
      <c r="G3" s="508"/>
      <c r="H3" s="90"/>
      <c r="L3" s="148"/>
      <c r="M3" s="148"/>
      <c r="N3" s="148"/>
      <c r="O3" s="148"/>
      <c r="P3" s="148"/>
      <c r="Q3" s="148"/>
      <c r="R3" s="148"/>
      <c r="S3" s="148"/>
      <c r="T3" s="148"/>
    </row>
    <row r="4" spans="1:32" ht="27" customHeight="1">
      <c r="A4" s="383"/>
      <c r="B4" s="503"/>
      <c r="C4" s="503"/>
      <c r="D4" s="504"/>
      <c r="E4" s="504"/>
      <c r="F4" s="504"/>
      <c r="G4" s="504"/>
      <c r="H4" s="504"/>
      <c r="I4" s="34"/>
      <c r="J4" s="35"/>
      <c r="K4" s="383"/>
      <c r="L4" s="148"/>
      <c r="M4" s="148"/>
      <c r="N4" s="408"/>
      <c r="O4" s="148"/>
      <c r="P4" s="148"/>
      <c r="Q4" s="148"/>
      <c r="R4" s="148"/>
      <c r="S4" s="148"/>
      <c r="T4" s="148"/>
    </row>
    <row r="5" spans="1:32" ht="27" customHeight="1">
      <c r="A5" s="383"/>
      <c r="B5" s="503" t="s">
        <v>28</v>
      </c>
      <c r="C5" s="503"/>
      <c r="D5" s="505">
        <f>【様式１】申請書!G7</f>
        <v>0</v>
      </c>
      <c r="E5" s="505"/>
      <c r="F5" s="505"/>
      <c r="G5" s="505"/>
      <c r="H5" s="505"/>
      <c r="I5" s="34"/>
      <c r="J5" s="35"/>
      <c r="K5" s="383"/>
      <c r="L5" s="148"/>
      <c r="M5" s="148"/>
      <c r="N5" s="148"/>
      <c r="O5" s="148"/>
      <c r="P5" s="148"/>
      <c r="Q5" s="148"/>
      <c r="R5" s="148"/>
      <c r="S5" s="148"/>
      <c r="T5" s="148"/>
      <c r="U5" s="382">
        <f>IF('2'!E12&lt;&gt;"",'2'!E12,'2'!D12)</f>
        <v>0</v>
      </c>
      <c r="AB5" s="565"/>
      <c r="AC5" s="565"/>
      <c r="AD5" s="565"/>
      <c r="AE5" s="565"/>
      <c r="AF5" s="565"/>
    </row>
    <row r="6" spans="1:32" ht="27" customHeight="1">
      <c r="A6" s="383"/>
      <c r="B6" s="379"/>
      <c r="C6" s="383"/>
      <c r="D6" s="121"/>
      <c r="E6" s="121"/>
      <c r="F6" s="121"/>
      <c r="G6" s="121"/>
      <c r="H6" s="121"/>
      <c r="I6" s="34"/>
      <c r="J6" s="35"/>
      <c r="K6" s="383"/>
      <c r="L6" s="148"/>
      <c r="M6" s="148"/>
      <c r="N6" s="148"/>
      <c r="O6" s="148"/>
      <c r="P6" s="148"/>
      <c r="Q6" s="148"/>
      <c r="R6" s="148"/>
      <c r="S6" s="148"/>
      <c r="T6" s="148"/>
    </row>
    <row r="7" spans="1:32" ht="27" customHeight="1">
      <c r="A7" s="383"/>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83"/>
      <c r="B8" s="383"/>
      <c r="C8" s="383"/>
      <c r="D8" s="383"/>
      <c r="E8" s="383"/>
      <c r="F8" s="383"/>
      <c r="G8" s="383"/>
      <c r="H8" s="383"/>
      <c r="I8" s="383"/>
      <c r="J8" s="383"/>
      <c r="K8" s="383"/>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7</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83"/>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1" t="s">
        <v>1</v>
      </c>
      <c r="I19" s="225">
        <f>SUM(H11:J11)</f>
        <v>0</v>
      </c>
      <c r="J19" s="223"/>
      <c r="K19" s="381" t="s">
        <v>1</v>
      </c>
      <c r="L19" s="225">
        <f>SUM(K11:M11)</f>
        <v>0</v>
      </c>
      <c r="M19" s="223"/>
      <c r="N19" s="381" t="s">
        <v>1</v>
      </c>
      <c r="O19" s="225">
        <f>SUM(N11:P11)</f>
        <v>0</v>
      </c>
      <c r="P19" s="223"/>
      <c r="Q19" s="381" t="s">
        <v>1</v>
      </c>
      <c r="R19" s="225">
        <f>SUM(Q11:S11)</f>
        <v>0</v>
      </c>
      <c r="S19" s="222"/>
      <c r="T19" s="223"/>
    </row>
    <row r="20" spans="1:20" s="8" customFormat="1" ht="45" customHeight="1">
      <c r="A20" s="42"/>
      <c r="B20" s="569" t="s">
        <v>294</v>
      </c>
      <c r="C20" s="570"/>
      <c r="D20" s="359"/>
      <c r="E20" s="493"/>
      <c r="F20" s="494"/>
      <c r="H20" s="381" t="s">
        <v>2</v>
      </c>
      <c r="I20" s="225">
        <f>SUM(H12:J12)</f>
        <v>0</v>
      </c>
      <c r="J20" s="223"/>
      <c r="K20" s="381" t="s">
        <v>2</v>
      </c>
      <c r="L20" s="225">
        <f>SUM(K12:M12)</f>
        <v>0</v>
      </c>
      <c r="M20" s="223"/>
      <c r="N20" s="381" t="s">
        <v>2</v>
      </c>
      <c r="O20" s="225">
        <f>SUM(N12:P12)</f>
        <v>0</v>
      </c>
      <c r="P20" s="223"/>
      <c r="Q20" s="381" t="s">
        <v>2</v>
      </c>
      <c r="R20" s="225">
        <f>SUM(Q12:S12)</f>
        <v>0</v>
      </c>
      <c r="S20" s="222"/>
      <c r="T20" s="223"/>
    </row>
    <row r="21" spans="1:20" s="8" customFormat="1" ht="45" customHeight="1">
      <c r="A21" s="42"/>
      <c r="B21" s="495" t="s">
        <v>287</v>
      </c>
      <c r="C21" s="496"/>
      <c r="D21" s="496"/>
      <c r="E21" s="497"/>
      <c r="F21" s="367" t="s">
        <v>241</v>
      </c>
      <c r="H21" s="381" t="s">
        <v>47</v>
      </c>
      <c r="I21" s="225">
        <f>SUM(H13:J13)</f>
        <v>0</v>
      </c>
      <c r="J21" s="223"/>
      <c r="K21" s="381" t="s">
        <v>47</v>
      </c>
      <c r="L21" s="225">
        <f>SUM(K13:M13)</f>
        <v>0</v>
      </c>
      <c r="M21" s="223"/>
      <c r="N21" s="381" t="s">
        <v>47</v>
      </c>
      <c r="O21" s="225">
        <f>SUM(N13:P13)</f>
        <v>0</v>
      </c>
      <c r="P21" s="223"/>
      <c r="Q21" s="381" t="s">
        <v>47</v>
      </c>
      <c r="R21" s="225">
        <f>SUM(Q13:S13)</f>
        <v>0</v>
      </c>
      <c r="S21" s="222"/>
      <c r="T21" s="223"/>
    </row>
    <row r="22" spans="1:20" s="8" customFormat="1" ht="45" customHeight="1">
      <c r="A22" s="42"/>
      <c r="B22" s="495" t="s">
        <v>267</v>
      </c>
      <c r="C22" s="496"/>
      <c r="D22" s="496"/>
      <c r="E22" s="497"/>
      <c r="F22" s="367" t="s">
        <v>241</v>
      </c>
      <c r="H22" s="381" t="s">
        <v>4</v>
      </c>
      <c r="I22" s="225">
        <f>SUM(H14:J14)</f>
        <v>0</v>
      </c>
      <c r="J22" s="223"/>
      <c r="K22" s="381" t="s">
        <v>4</v>
      </c>
      <c r="L22" s="225">
        <f>SUM(K14:M14)</f>
        <v>0</v>
      </c>
      <c r="M22" s="223"/>
      <c r="N22" s="381" t="s">
        <v>4</v>
      </c>
      <c r="O22" s="225">
        <f>SUM(N14:P14)</f>
        <v>0</v>
      </c>
      <c r="P22" s="223"/>
      <c r="Q22" s="381" t="s">
        <v>4</v>
      </c>
      <c r="R22" s="225">
        <f>SUM(Q14:S14)</f>
        <v>0</v>
      </c>
      <c r="S22" s="222"/>
      <c r="T22" s="223"/>
    </row>
    <row r="23" spans="1:20" s="8" customFormat="1" ht="45" customHeight="1">
      <c r="A23" s="42"/>
      <c r="B23" s="519" t="s">
        <v>268</v>
      </c>
      <c r="C23" s="520"/>
      <c r="D23" s="520"/>
      <c r="E23" s="521"/>
      <c r="F23" s="367" t="s">
        <v>242</v>
      </c>
      <c r="H23" s="380" t="s">
        <v>18</v>
      </c>
      <c r="I23" s="225">
        <f>SUM(H16:J16)</f>
        <v>0</v>
      </c>
      <c r="J23" s="223"/>
      <c r="K23" s="380" t="s">
        <v>18</v>
      </c>
      <c r="L23" s="225">
        <f>SUM(K16:M16)</f>
        <v>0</v>
      </c>
      <c r="M23" s="223"/>
      <c r="N23" s="380" t="s">
        <v>18</v>
      </c>
      <c r="O23" s="225">
        <f>SUM(N16:P16)</f>
        <v>0</v>
      </c>
      <c r="P23" s="223"/>
      <c r="Q23" s="380"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8</v>
      </c>
      <c r="K32" s="36" t="s">
        <v>49</v>
      </c>
      <c r="L32" s="148"/>
      <c r="M32" s="148"/>
      <c r="N32" s="148"/>
      <c r="O32" s="148"/>
      <c r="P32" s="148"/>
      <c r="Q32" s="148"/>
      <c r="R32" s="148"/>
      <c r="S32" s="148"/>
      <c r="T32" s="148"/>
    </row>
    <row r="33" spans="1:32" ht="27" customHeight="1">
      <c r="A33" s="383"/>
      <c r="B33" s="508" t="s">
        <v>293</v>
      </c>
      <c r="C33" s="508"/>
      <c r="D33" s="508"/>
      <c r="E33" s="508"/>
      <c r="F33" s="508"/>
      <c r="G33" s="508"/>
      <c r="H33" s="90"/>
      <c r="L33" s="148"/>
      <c r="M33" s="148"/>
      <c r="N33" s="148"/>
      <c r="O33" s="148"/>
      <c r="P33" s="148"/>
      <c r="Q33" s="148"/>
      <c r="R33" s="148"/>
      <c r="S33" s="148"/>
      <c r="T33" s="148"/>
    </row>
    <row r="34" spans="1:32" ht="27" customHeight="1">
      <c r="A34" s="383"/>
      <c r="B34" s="503"/>
      <c r="C34" s="503"/>
      <c r="D34" s="504"/>
      <c r="E34" s="504"/>
      <c r="F34" s="504"/>
      <c r="G34" s="504"/>
      <c r="H34" s="504"/>
      <c r="I34" s="34"/>
      <c r="J34" s="35"/>
      <c r="K34" s="383"/>
      <c r="L34" s="148"/>
      <c r="M34" s="148"/>
      <c r="N34" s="148"/>
      <c r="O34" s="148"/>
      <c r="P34" s="148"/>
      <c r="Q34" s="148"/>
      <c r="R34" s="148"/>
      <c r="S34" s="148"/>
      <c r="T34" s="148"/>
    </row>
    <row r="35" spans="1:32" ht="27" customHeight="1">
      <c r="A35" s="383"/>
      <c r="B35" s="503" t="s">
        <v>28</v>
      </c>
      <c r="C35" s="503"/>
      <c r="D35" s="505">
        <f>【様式１】申請書!G$7</f>
        <v>0</v>
      </c>
      <c r="E35" s="505"/>
      <c r="F35" s="505"/>
      <c r="G35" s="505"/>
      <c r="H35" s="505"/>
      <c r="I35" s="34"/>
      <c r="J35" s="35"/>
      <c r="K35" s="383"/>
      <c r="L35" s="148"/>
      <c r="M35" s="148"/>
      <c r="N35" s="148"/>
      <c r="O35" s="148"/>
      <c r="P35" s="148"/>
      <c r="Q35" s="148"/>
      <c r="R35" s="148"/>
      <c r="S35" s="148"/>
      <c r="T35" s="148"/>
      <c r="AB35" s="565"/>
      <c r="AC35" s="565"/>
      <c r="AD35" s="565"/>
      <c r="AE35" s="565"/>
      <c r="AF35" s="565"/>
    </row>
    <row r="36" spans="1:32" ht="27" customHeight="1">
      <c r="A36" s="383"/>
      <c r="B36" s="379"/>
      <c r="C36" s="383"/>
      <c r="D36" s="121"/>
      <c r="E36" s="121"/>
      <c r="F36" s="121"/>
      <c r="G36" s="121"/>
      <c r="H36" s="121"/>
      <c r="I36" s="34"/>
      <c r="J36" s="35"/>
      <c r="K36" s="383"/>
      <c r="L36" s="148"/>
      <c r="M36" s="148"/>
      <c r="N36" s="148"/>
      <c r="O36" s="148"/>
      <c r="P36" s="148"/>
      <c r="Q36" s="148"/>
      <c r="R36" s="148"/>
      <c r="S36" s="148"/>
      <c r="T36" s="148"/>
    </row>
    <row r="37" spans="1:32" ht="27" customHeight="1">
      <c r="A37" s="383"/>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83"/>
      <c r="B38" s="383"/>
      <c r="C38" s="383"/>
      <c r="D38" s="383"/>
      <c r="E38" s="383"/>
      <c r="F38" s="383"/>
      <c r="G38" s="383"/>
      <c r="H38" s="383"/>
      <c r="I38" s="383"/>
      <c r="J38" s="383"/>
      <c r="K38" s="383"/>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8</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83"/>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1" t="s">
        <v>1</v>
      </c>
      <c r="I49" s="225">
        <f>SUM(H41:J41)</f>
        <v>0</v>
      </c>
      <c r="J49" s="223"/>
      <c r="K49" s="381" t="s">
        <v>1</v>
      </c>
      <c r="L49" s="225">
        <f>SUM(K41:M41)</f>
        <v>0</v>
      </c>
      <c r="M49" s="223"/>
      <c r="N49" s="381" t="s">
        <v>1</v>
      </c>
      <c r="O49" s="225">
        <f>SUM(N41:P41)</f>
        <v>0</v>
      </c>
      <c r="P49" s="223"/>
      <c r="Q49" s="381" t="s">
        <v>1</v>
      </c>
      <c r="R49" s="225">
        <f>SUM(Q41:S41)</f>
        <v>0</v>
      </c>
      <c r="S49" s="222"/>
      <c r="T49" s="223"/>
    </row>
    <row r="50" spans="1:20" s="8" customFormat="1" ht="45" customHeight="1">
      <c r="A50" s="42"/>
      <c r="B50" s="569" t="s">
        <v>295</v>
      </c>
      <c r="C50" s="570"/>
      <c r="D50" s="427"/>
      <c r="E50" s="493"/>
      <c r="F50" s="494"/>
      <c r="H50" s="381" t="s">
        <v>2</v>
      </c>
      <c r="I50" s="225">
        <f>SUM(H42:J42)</f>
        <v>0</v>
      </c>
      <c r="J50" s="223"/>
      <c r="K50" s="381" t="s">
        <v>2</v>
      </c>
      <c r="L50" s="225">
        <f>SUM(K42:M42)</f>
        <v>0</v>
      </c>
      <c r="M50" s="223"/>
      <c r="N50" s="381" t="s">
        <v>2</v>
      </c>
      <c r="O50" s="225">
        <f>SUM(N42:P42)</f>
        <v>0</v>
      </c>
      <c r="P50" s="223"/>
      <c r="Q50" s="381" t="s">
        <v>2</v>
      </c>
      <c r="R50" s="225">
        <f>SUM(Q42:S42)</f>
        <v>0</v>
      </c>
      <c r="S50" s="222"/>
      <c r="T50" s="223"/>
    </row>
    <row r="51" spans="1:20" s="8" customFormat="1" ht="45" customHeight="1">
      <c r="A51" s="42"/>
      <c r="B51" s="495" t="s">
        <v>287</v>
      </c>
      <c r="C51" s="496"/>
      <c r="D51" s="496"/>
      <c r="E51" s="497"/>
      <c r="F51" s="367" t="s">
        <v>241</v>
      </c>
      <c r="H51" s="381" t="s">
        <v>47</v>
      </c>
      <c r="I51" s="225">
        <f>SUM(H43:J43)</f>
        <v>0</v>
      </c>
      <c r="J51" s="223"/>
      <c r="K51" s="381" t="s">
        <v>47</v>
      </c>
      <c r="L51" s="225">
        <f>SUM(K43:M43)</f>
        <v>0</v>
      </c>
      <c r="M51" s="223"/>
      <c r="N51" s="381" t="s">
        <v>47</v>
      </c>
      <c r="O51" s="225">
        <f>SUM(N43:P43)</f>
        <v>0</v>
      </c>
      <c r="P51" s="223"/>
      <c r="Q51" s="381" t="s">
        <v>47</v>
      </c>
      <c r="R51" s="225">
        <f>SUM(Q43:S43)</f>
        <v>0</v>
      </c>
      <c r="S51" s="222"/>
      <c r="T51" s="223"/>
    </row>
    <row r="52" spans="1:20" s="8" customFormat="1" ht="45" customHeight="1">
      <c r="A52" s="42"/>
      <c r="B52" s="495" t="s">
        <v>267</v>
      </c>
      <c r="C52" s="496"/>
      <c r="D52" s="496"/>
      <c r="E52" s="497"/>
      <c r="F52" s="367" t="s">
        <v>241</v>
      </c>
      <c r="H52" s="381" t="s">
        <v>4</v>
      </c>
      <c r="I52" s="225">
        <f>SUM(H44:J44)</f>
        <v>0</v>
      </c>
      <c r="J52" s="223"/>
      <c r="K52" s="381" t="s">
        <v>4</v>
      </c>
      <c r="L52" s="225">
        <f>SUM(K44:M44)</f>
        <v>0</v>
      </c>
      <c r="M52" s="223"/>
      <c r="N52" s="381" t="s">
        <v>4</v>
      </c>
      <c r="O52" s="225">
        <f>SUM(N44:P44)</f>
        <v>0</v>
      </c>
      <c r="P52" s="223"/>
      <c r="Q52" s="381" t="s">
        <v>4</v>
      </c>
      <c r="R52" s="225">
        <f>SUM(Q44:S44)</f>
        <v>0</v>
      </c>
      <c r="S52" s="222"/>
      <c r="T52" s="223"/>
    </row>
    <row r="53" spans="1:20" s="8" customFormat="1" ht="45" customHeight="1">
      <c r="A53" s="42"/>
      <c r="B53" s="519" t="s">
        <v>268</v>
      </c>
      <c r="C53" s="520"/>
      <c r="D53" s="520"/>
      <c r="E53" s="521"/>
      <c r="F53" s="367" t="s">
        <v>242</v>
      </c>
      <c r="H53" s="380" t="s">
        <v>18</v>
      </c>
      <c r="I53" s="225">
        <f>SUM(H46:J46)</f>
        <v>0</v>
      </c>
      <c r="J53" s="223"/>
      <c r="K53" s="380" t="s">
        <v>18</v>
      </c>
      <c r="L53" s="225">
        <f>SUM(K46:M46)</f>
        <v>0</v>
      </c>
      <c r="M53" s="223"/>
      <c r="N53" s="380" t="s">
        <v>18</v>
      </c>
      <c r="O53" s="225">
        <f>SUM(N46:P46)</f>
        <v>0</v>
      </c>
      <c r="P53" s="223"/>
      <c r="Q53" s="380"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9</v>
      </c>
      <c r="K62" s="36" t="s">
        <v>49</v>
      </c>
      <c r="L62" s="148"/>
      <c r="M62" s="148"/>
      <c r="N62" s="148"/>
      <c r="O62" s="148"/>
      <c r="P62" s="148"/>
      <c r="Q62" s="148"/>
      <c r="R62" s="148"/>
      <c r="S62" s="148"/>
      <c r="T62" s="148"/>
    </row>
    <row r="63" spans="1:20" ht="27" customHeight="1">
      <c r="A63" s="383"/>
      <c r="B63" s="508" t="s">
        <v>293</v>
      </c>
      <c r="C63" s="508"/>
      <c r="D63" s="508"/>
      <c r="E63" s="508"/>
      <c r="F63" s="508"/>
      <c r="G63" s="508"/>
      <c r="H63" s="90"/>
      <c r="L63" s="148"/>
      <c r="M63" s="148"/>
      <c r="N63" s="148"/>
      <c r="O63" s="148"/>
      <c r="P63" s="148"/>
      <c r="Q63" s="148"/>
      <c r="R63" s="148"/>
      <c r="S63" s="148"/>
      <c r="T63" s="148"/>
    </row>
    <row r="64" spans="1:20" ht="27" customHeight="1">
      <c r="A64" s="383"/>
      <c r="B64" s="503"/>
      <c r="C64" s="503"/>
      <c r="D64" s="504"/>
      <c r="E64" s="504"/>
      <c r="F64" s="504"/>
      <c r="G64" s="504"/>
      <c r="H64" s="504"/>
      <c r="I64" s="34"/>
      <c r="J64" s="35"/>
      <c r="K64" s="383"/>
      <c r="L64" s="148"/>
      <c r="M64" s="148"/>
      <c r="N64" s="148"/>
      <c r="O64" s="148"/>
      <c r="P64" s="148"/>
      <c r="Q64" s="148"/>
      <c r="R64" s="148"/>
      <c r="S64" s="148"/>
      <c r="T64" s="148"/>
    </row>
    <row r="65" spans="1:32" ht="27" customHeight="1">
      <c r="A65" s="383"/>
      <c r="B65" s="503" t="s">
        <v>28</v>
      </c>
      <c r="C65" s="503"/>
      <c r="D65" s="505">
        <f>【様式１】申請書!G$7</f>
        <v>0</v>
      </c>
      <c r="E65" s="505"/>
      <c r="F65" s="505"/>
      <c r="G65" s="505"/>
      <c r="H65" s="505"/>
      <c r="I65" s="34"/>
      <c r="J65" s="35"/>
      <c r="K65" s="383"/>
      <c r="L65" s="148"/>
      <c r="M65" s="148"/>
      <c r="N65" s="148"/>
      <c r="O65" s="148"/>
      <c r="P65" s="148"/>
      <c r="Q65" s="148"/>
      <c r="R65" s="148"/>
      <c r="S65" s="148"/>
      <c r="T65" s="148"/>
      <c r="AB65" s="565"/>
      <c r="AC65" s="565"/>
      <c r="AD65" s="565"/>
      <c r="AE65" s="565"/>
      <c r="AF65" s="565"/>
    </row>
    <row r="66" spans="1:32" ht="27" customHeight="1">
      <c r="A66" s="383"/>
      <c r="B66" s="379"/>
      <c r="C66" s="383"/>
      <c r="D66" s="121"/>
      <c r="E66" s="121"/>
      <c r="F66" s="121"/>
      <c r="G66" s="121"/>
      <c r="H66" s="121"/>
      <c r="I66" s="34"/>
      <c r="J66" s="35"/>
      <c r="K66" s="383"/>
      <c r="L66" s="148"/>
      <c r="M66" s="148"/>
      <c r="N66" s="148"/>
      <c r="O66" s="148"/>
      <c r="P66" s="148"/>
      <c r="Q66" s="148"/>
      <c r="R66" s="148"/>
      <c r="S66" s="148"/>
      <c r="T66" s="148"/>
    </row>
    <row r="67" spans="1:32" ht="27" customHeight="1">
      <c r="A67" s="383"/>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83"/>
      <c r="B68" s="383"/>
      <c r="C68" s="383"/>
      <c r="D68" s="383"/>
      <c r="E68" s="383"/>
      <c r="F68" s="383"/>
      <c r="G68" s="383"/>
      <c r="H68" s="383"/>
      <c r="I68" s="383"/>
      <c r="J68" s="383"/>
      <c r="K68" s="383"/>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9</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83"/>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1" t="s">
        <v>1</v>
      </c>
      <c r="I79" s="225">
        <f>SUM(H71:J71)</f>
        <v>0</v>
      </c>
      <c r="J79" s="223"/>
      <c r="K79" s="381" t="s">
        <v>1</v>
      </c>
      <c r="L79" s="225">
        <f>SUM(K71:M71)</f>
        <v>0</v>
      </c>
      <c r="M79" s="223"/>
      <c r="N79" s="381" t="s">
        <v>1</v>
      </c>
      <c r="O79" s="225">
        <f>SUM(N71:P71)</f>
        <v>0</v>
      </c>
      <c r="P79" s="223"/>
      <c r="Q79" s="381" t="s">
        <v>1</v>
      </c>
      <c r="R79" s="225">
        <f>SUM(Q71:S71)</f>
        <v>0</v>
      </c>
      <c r="S79" s="222"/>
      <c r="T79" s="223"/>
    </row>
    <row r="80" spans="1:32" s="8" customFormat="1" ht="45" customHeight="1">
      <c r="A80" s="42"/>
      <c r="B80" s="482" t="s">
        <v>294</v>
      </c>
      <c r="C80" s="483"/>
      <c r="D80" s="427"/>
      <c r="E80" s="493"/>
      <c r="F80" s="494"/>
      <c r="H80" s="381" t="s">
        <v>2</v>
      </c>
      <c r="I80" s="225">
        <f>SUM(H72:J72)</f>
        <v>0</v>
      </c>
      <c r="J80" s="223"/>
      <c r="K80" s="381" t="s">
        <v>2</v>
      </c>
      <c r="L80" s="225">
        <f>SUM(K72:M72)</f>
        <v>0</v>
      </c>
      <c r="M80" s="223"/>
      <c r="N80" s="381" t="s">
        <v>2</v>
      </c>
      <c r="O80" s="225">
        <f>SUM(N72:P72)</f>
        <v>0</v>
      </c>
      <c r="P80" s="223"/>
      <c r="Q80" s="381" t="s">
        <v>2</v>
      </c>
      <c r="R80" s="225">
        <f>SUM(Q72:S72)</f>
        <v>0</v>
      </c>
      <c r="S80" s="222"/>
      <c r="T80" s="223"/>
    </row>
    <row r="81" spans="1:32" s="8" customFormat="1" ht="45" customHeight="1">
      <c r="A81" s="42"/>
      <c r="B81" s="495" t="s">
        <v>287</v>
      </c>
      <c r="C81" s="496"/>
      <c r="D81" s="496"/>
      <c r="E81" s="497"/>
      <c r="F81" s="367" t="s">
        <v>241</v>
      </c>
      <c r="H81" s="381" t="s">
        <v>47</v>
      </c>
      <c r="I81" s="225">
        <f>SUM(H73:J73)</f>
        <v>0</v>
      </c>
      <c r="J81" s="223"/>
      <c r="K81" s="381" t="s">
        <v>47</v>
      </c>
      <c r="L81" s="225">
        <f>SUM(K73:M73)</f>
        <v>0</v>
      </c>
      <c r="M81" s="223"/>
      <c r="N81" s="381" t="s">
        <v>47</v>
      </c>
      <c r="O81" s="225">
        <f>SUM(N73:P73)</f>
        <v>0</v>
      </c>
      <c r="P81" s="223"/>
      <c r="Q81" s="381" t="s">
        <v>47</v>
      </c>
      <c r="R81" s="225">
        <f>SUM(Q73:S73)</f>
        <v>0</v>
      </c>
      <c r="S81" s="222"/>
      <c r="T81" s="223"/>
    </row>
    <row r="82" spans="1:32" s="8" customFormat="1" ht="45" customHeight="1">
      <c r="A82" s="42"/>
      <c r="B82" s="495" t="s">
        <v>267</v>
      </c>
      <c r="C82" s="496"/>
      <c r="D82" s="496"/>
      <c r="E82" s="497"/>
      <c r="F82" s="367" t="s">
        <v>241</v>
      </c>
      <c r="H82" s="381" t="s">
        <v>4</v>
      </c>
      <c r="I82" s="225">
        <f>SUM(H74:J74)</f>
        <v>0</v>
      </c>
      <c r="J82" s="223"/>
      <c r="K82" s="381" t="s">
        <v>4</v>
      </c>
      <c r="L82" s="225">
        <f>SUM(K74:M74)</f>
        <v>0</v>
      </c>
      <c r="M82" s="223"/>
      <c r="N82" s="381" t="s">
        <v>4</v>
      </c>
      <c r="O82" s="225">
        <f>SUM(N74:P74)</f>
        <v>0</v>
      </c>
      <c r="P82" s="223"/>
      <c r="Q82" s="381" t="s">
        <v>4</v>
      </c>
      <c r="R82" s="225">
        <f>SUM(Q74:S74)</f>
        <v>0</v>
      </c>
      <c r="S82" s="222"/>
      <c r="T82" s="223"/>
    </row>
    <row r="83" spans="1:32" s="8" customFormat="1" ht="45" customHeight="1">
      <c r="A83" s="42"/>
      <c r="B83" s="519" t="s">
        <v>268</v>
      </c>
      <c r="C83" s="520"/>
      <c r="D83" s="520"/>
      <c r="E83" s="521"/>
      <c r="F83" s="367" t="s">
        <v>242</v>
      </c>
      <c r="H83" s="380" t="s">
        <v>18</v>
      </c>
      <c r="I83" s="225">
        <f>SUM(H76:J76)</f>
        <v>0</v>
      </c>
      <c r="J83" s="223"/>
      <c r="K83" s="380" t="s">
        <v>18</v>
      </c>
      <c r="L83" s="225">
        <f>SUM(K76:M76)</f>
        <v>0</v>
      </c>
      <c r="M83" s="223"/>
      <c r="N83" s="380" t="s">
        <v>18</v>
      </c>
      <c r="O83" s="225">
        <f>SUM(N76:P76)</f>
        <v>0</v>
      </c>
      <c r="P83" s="223"/>
      <c r="Q83" s="380"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10</v>
      </c>
      <c r="K92" s="36" t="s">
        <v>49</v>
      </c>
      <c r="L92" s="148"/>
      <c r="M92" s="148"/>
      <c r="N92" s="148"/>
      <c r="O92" s="148"/>
      <c r="P92" s="148"/>
      <c r="Q92" s="148"/>
      <c r="R92" s="148"/>
      <c r="S92" s="148"/>
      <c r="T92" s="148"/>
    </row>
    <row r="93" spans="1:32" ht="27" customHeight="1">
      <c r="A93" s="383"/>
      <c r="B93" s="508" t="s">
        <v>293</v>
      </c>
      <c r="C93" s="508"/>
      <c r="D93" s="508"/>
      <c r="E93" s="508"/>
      <c r="F93" s="508"/>
      <c r="G93" s="508"/>
      <c r="H93" s="90"/>
      <c r="L93" s="148"/>
      <c r="M93" s="148"/>
      <c r="N93" s="148"/>
      <c r="O93" s="148"/>
      <c r="P93" s="148"/>
      <c r="Q93" s="148"/>
      <c r="R93" s="148"/>
      <c r="S93" s="148"/>
      <c r="T93" s="148"/>
    </row>
    <row r="94" spans="1:32" ht="27" customHeight="1">
      <c r="A94" s="383"/>
      <c r="B94" s="503"/>
      <c r="C94" s="503"/>
      <c r="D94" s="504"/>
      <c r="E94" s="504"/>
      <c r="F94" s="504"/>
      <c r="G94" s="504"/>
      <c r="H94" s="504"/>
      <c r="I94" s="34"/>
      <c r="J94" s="35"/>
      <c r="K94" s="383"/>
      <c r="L94" s="148"/>
      <c r="M94" s="148"/>
      <c r="N94" s="148"/>
      <c r="O94" s="148"/>
      <c r="P94" s="148"/>
      <c r="Q94" s="148"/>
      <c r="R94" s="148"/>
      <c r="S94" s="148"/>
      <c r="T94" s="148"/>
    </row>
    <row r="95" spans="1:32" ht="27" customHeight="1">
      <c r="A95" s="383"/>
      <c r="B95" s="503" t="s">
        <v>28</v>
      </c>
      <c r="C95" s="503"/>
      <c r="D95" s="505">
        <f>【様式１】申請書!G$7</f>
        <v>0</v>
      </c>
      <c r="E95" s="505"/>
      <c r="F95" s="505"/>
      <c r="G95" s="505"/>
      <c r="H95" s="505"/>
      <c r="I95" s="34"/>
      <c r="J95" s="35"/>
      <c r="K95" s="383"/>
      <c r="L95" s="148"/>
      <c r="M95" s="148"/>
      <c r="N95" s="148"/>
      <c r="O95" s="148"/>
      <c r="P95" s="148"/>
      <c r="Q95" s="148"/>
      <c r="R95" s="148"/>
      <c r="S95" s="148"/>
      <c r="T95" s="148"/>
      <c r="AB95" s="565"/>
      <c r="AC95" s="565"/>
      <c r="AD95" s="565"/>
      <c r="AE95" s="565"/>
      <c r="AF95" s="565"/>
    </row>
    <row r="96" spans="1:32" ht="27" customHeight="1">
      <c r="A96" s="383"/>
      <c r="B96" s="379"/>
      <c r="C96" s="383"/>
      <c r="D96" s="121"/>
      <c r="E96" s="121"/>
      <c r="F96" s="121"/>
      <c r="G96" s="121"/>
      <c r="H96" s="121"/>
      <c r="I96" s="34"/>
      <c r="J96" s="35"/>
      <c r="K96" s="383"/>
      <c r="L96" s="148"/>
      <c r="M96" s="148"/>
      <c r="N96" s="148"/>
      <c r="O96" s="148"/>
      <c r="P96" s="148"/>
      <c r="Q96" s="148"/>
      <c r="R96" s="148"/>
      <c r="S96" s="148"/>
      <c r="T96" s="148"/>
    </row>
    <row r="97" spans="1:20" ht="27" customHeight="1">
      <c r="A97" s="383"/>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83"/>
      <c r="B98" s="383"/>
      <c r="C98" s="383"/>
      <c r="D98" s="383"/>
      <c r="E98" s="383"/>
      <c r="F98" s="383"/>
      <c r="G98" s="383"/>
      <c r="H98" s="383"/>
      <c r="I98" s="383"/>
      <c r="J98" s="383"/>
      <c r="K98" s="383"/>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10</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83"/>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1" t="s">
        <v>1</v>
      </c>
      <c r="I109" s="225">
        <f>SUM(H101:J101)</f>
        <v>0</v>
      </c>
      <c r="J109" s="223"/>
      <c r="K109" s="381" t="s">
        <v>1</v>
      </c>
      <c r="L109" s="225">
        <f>SUM(K101:M101)</f>
        <v>0</v>
      </c>
      <c r="M109" s="223"/>
      <c r="N109" s="381" t="s">
        <v>1</v>
      </c>
      <c r="O109" s="225">
        <f>SUM(N101:P101)</f>
        <v>0</v>
      </c>
      <c r="P109" s="223"/>
      <c r="Q109" s="381" t="s">
        <v>1</v>
      </c>
      <c r="R109" s="225">
        <f>SUM(Q101:S101)</f>
        <v>0</v>
      </c>
      <c r="S109" s="222"/>
      <c r="T109" s="223"/>
    </row>
    <row r="110" spans="1:20" s="8" customFormat="1" ht="45" customHeight="1">
      <c r="A110" s="42"/>
      <c r="B110" s="482" t="s">
        <v>294</v>
      </c>
      <c r="C110" s="483"/>
      <c r="D110" s="359"/>
      <c r="E110" s="493"/>
      <c r="F110" s="494"/>
      <c r="H110" s="381" t="s">
        <v>2</v>
      </c>
      <c r="I110" s="225">
        <f>SUM(H102:J102)</f>
        <v>0</v>
      </c>
      <c r="J110" s="223"/>
      <c r="K110" s="381" t="s">
        <v>2</v>
      </c>
      <c r="L110" s="225">
        <f>SUM(K102:M102)</f>
        <v>0</v>
      </c>
      <c r="M110" s="223"/>
      <c r="N110" s="381" t="s">
        <v>2</v>
      </c>
      <c r="O110" s="225">
        <f>SUM(N102:P102)</f>
        <v>0</v>
      </c>
      <c r="P110" s="223"/>
      <c r="Q110" s="381" t="s">
        <v>2</v>
      </c>
      <c r="R110" s="225">
        <f>SUM(Q102:S102)</f>
        <v>0</v>
      </c>
      <c r="S110" s="222"/>
      <c r="T110" s="223"/>
    </row>
    <row r="111" spans="1:20" s="8" customFormat="1" ht="45" customHeight="1">
      <c r="A111" s="42"/>
      <c r="B111" s="495" t="s">
        <v>287</v>
      </c>
      <c r="C111" s="496"/>
      <c r="D111" s="496"/>
      <c r="E111" s="497"/>
      <c r="F111" s="367" t="s">
        <v>241</v>
      </c>
      <c r="H111" s="381" t="s">
        <v>47</v>
      </c>
      <c r="I111" s="225">
        <f>SUM(H103:J103)</f>
        <v>0</v>
      </c>
      <c r="J111" s="223"/>
      <c r="K111" s="381" t="s">
        <v>47</v>
      </c>
      <c r="L111" s="225">
        <f>SUM(K103:M103)</f>
        <v>0</v>
      </c>
      <c r="M111" s="223"/>
      <c r="N111" s="381" t="s">
        <v>47</v>
      </c>
      <c r="O111" s="225">
        <f>SUM(N103:P103)</f>
        <v>0</v>
      </c>
      <c r="P111" s="223"/>
      <c r="Q111" s="381" t="s">
        <v>47</v>
      </c>
      <c r="R111" s="225">
        <f>SUM(Q103:S103)</f>
        <v>0</v>
      </c>
      <c r="S111" s="222"/>
      <c r="T111" s="223"/>
    </row>
    <row r="112" spans="1:20" s="8" customFormat="1" ht="45" customHeight="1">
      <c r="A112" s="42"/>
      <c r="B112" s="495" t="s">
        <v>267</v>
      </c>
      <c r="C112" s="496"/>
      <c r="D112" s="496"/>
      <c r="E112" s="497"/>
      <c r="F112" s="367" t="s">
        <v>241</v>
      </c>
      <c r="H112" s="381" t="s">
        <v>4</v>
      </c>
      <c r="I112" s="225">
        <f>SUM(H104:J104)</f>
        <v>0</v>
      </c>
      <c r="J112" s="223"/>
      <c r="K112" s="381" t="s">
        <v>4</v>
      </c>
      <c r="L112" s="225">
        <f>SUM(K104:M104)</f>
        <v>0</v>
      </c>
      <c r="M112" s="223"/>
      <c r="N112" s="381" t="s">
        <v>4</v>
      </c>
      <c r="O112" s="225">
        <f>SUM(N104:P104)</f>
        <v>0</v>
      </c>
      <c r="P112" s="223"/>
      <c r="Q112" s="381" t="s">
        <v>4</v>
      </c>
      <c r="R112" s="225">
        <f>SUM(Q104:S104)</f>
        <v>0</v>
      </c>
      <c r="S112" s="222"/>
      <c r="T112" s="223"/>
    </row>
    <row r="113" spans="1:32" s="8" customFormat="1" ht="45" customHeight="1">
      <c r="A113" s="42"/>
      <c r="B113" s="519" t="s">
        <v>268</v>
      </c>
      <c r="C113" s="520"/>
      <c r="D113" s="520"/>
      <c r="E113" s="521"/>
      <c r="F113" s="367" t="s">
        <v>242</v>
      </c>
      <c r="H113" s="380" t="s">
        <v>18</v>
      </c>
      <c r="I113" s="225">
        <f>SUM(H106:J106)</f>
        <v>0</v>
      </c>
      <c r="J113" s="223"/>
      <c r="K113" s="380" t="s">
        <v>18</v>
      </c>
      <c r="L113" s="225">
        <f>SUM(K106:M106)</f>
        <v>0</v>
      </c>
      <c r="M113" s="223"/>
      <c r="N113" s="380" t="s">
        <v>18</v>
      </c>
      <c r="O113" s="225">
        <f>SUM(N106:P106)</f>
        <v>0</v>
      </c>
      <c r="P113" s="223"/>
      <c r="Q113" s="380"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11</v>
      </c>
      <c r="K122" s="36" t="s">
        <v>49</v>
      </c>
      <c r="L122" s="148"/>
      <c r="M122" s="148"/>
      <c r="N122" s="148"/>
      <c r="O122" s="148"/>
      <c r="P122" s="148"/>
      <c r="Q122" s="148"/>
      <c r="R122" s="148"/>
      <c r="S122" s="148"/>
      <c r="T122" s="148"/>
    </row>
    <row r="123" spans="1:32" ht="27" customHeight="1">
      <c r="A123" s="383"/>
      <c r="B123" s="508" t="s">
        <v>293</v>
      </c>
      <c r="C123" s="508"/>
      <c r="D123" s="508"/>
      <c r="E123" s="508"/>
      <c r="F123" s="508"/>
      <c r="G123" s="508"/>
      <c r="H123" s="90"/>
      <c r="L123" s="148"/>
      <c r="M123" s="148"/>
      <c r="N123" s="148"/>
      <c r="O123" s="148"/>
      <c r="P123" s="148"/>
      <c r="Q123" s="148"/>
      <c r="R123" s="148"/>
      <c r="S123" s="148"/>
      <c r="T123" s="148"/>
    </row>
    <row r="124" spans="1:32" ht="27" customHeight="1">
      <c r="A124" s="383"/>
      <c r="B124" s="503"/>
      <c r="C124" s="503"/>
      <c r="D124" s="504"/>
      <c r="E124" s="504"/>
      <c r="F124" s="504"/>
      <c r="G124" s="504"/>
      <c r="H124" s="504"/>
      <c r="I124" s="34"/>
      <c r="J124" s="35"/>
      <c r="K124" s="383"/>
      <c r="L124" s="148"/>
      <c r="M124" s="148"/>
      <c r="N124" s="148"/>
      <c r="O124" s="148"/>
      <c r="P124" s="148"/>
      <c r="Q124" s="148"/>
      <c r="R124" s="148"/>
      <c r="S124" s="148"/>
      <c r="T124" s="148"/>
    </row>
    <row r="125" spans="1:32" ht="27" customHeight="1">
      <c r="A125" s="383"/>
      <c r="B125" s="503" t="s">
        <v>28</v>
      </c>
      <c r="C125" s="503"/>
      <c r="D125" s="505">
        <f>【様式１】申請書!G$7</f>
        <v>0</v>
      </c>
      <c r="E125" s="505"/>
      <c r="F125" s="505"/>
      <c r="G125" s="505"/>
      <c r="H125" s="505"/>
      <c r="I125" s="34"/>
      <c r="J125" s="35"/>
      <c r="K125" s="383"/>
      <c r="L125" s="148"/>
      <c r="M125" s="148"/>
      <c r="N125" s="148"/>
      <c r="O125" s="148"/>
      <c r="P125" s="148"/>
      <c r="Q125" s="148"/>
      <c r="R125" s="148"/>
      <c r="S125" s="148"/>
      <c r="T125" s="148"/>
      <c r="AB125" s="565"/>
      <c r="AC125" s="565"/>
      <c r="AD125" s="565"/>
      <c r="AE125" s="565"/>
      <c r="AF125" s="565"/>
    </row>
    <row r="126" spans="1:32" ht="27" customHeight="1">
      <c r="A126" s="383"/>
      <c r="B126" s="379"/>
      <c r="C126" s="383"/>
      <c r="D126" s="121"/>
      <c r="E126" s="121"/>
      <c r="F126" s="121"/>
      <c r="G126" s="121"/>
      <c r="H126" s="121"/>
      <c r="I126" s="34"/>
      <c r="J126" s="35"/>
      <c r="K126" s="383"/>
      <c r="L126" s="148"/>
      <c r="M126" s="148"/>
      <c r="N126" s="148"/>
      <c r="O126" s="148"/>
      <c r="P126" s="148"/>
      <c r="Q126" s="148"/>
      <c r="R126" s="148"/>
      <c r="S126" s="148"/>
      <c r="T126" s="148"/>
    </row>
    <row r="127" spans="1:32" ht="27" customHeight="1">
      <c r="A127" s="383"/>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83"/>
      <c r="B128" s="383"/>
      <c r="C128" s="383"/>
      <c r="D128" s="383"/>
      <c r="E128" s="383"/>
      <c r="F128" s="383"/>
      <c r="G128" s="383"/>
      <c r="H128" s="383"/>
      <c r="I128" s="383"/>
      <c r="J128" s="383"/>
      <c r="K128" s="383"/>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11</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83"/>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1" t="s">
        <v>1</v>
      </c>
      <c r="I139" s="225">
        <f>SUM(H131:J131)</f>
        <v>0</v>
      </c>
      <c r="J139" s="223"/>
      <c r="K139" s="381" t="s">
        <v>1</v>
      </c>
      <c r="L139" s="225">
        <f>SUM(K131:M131)</f>
        <v>0</v>
      </c>
      <c r="M139" s="223"/>
      <c r="N139" s="381" t="s">
        <v>1</v>
      </c>
      <c r="O139" s="225">
        <f>SUM(N131:P131)</f>
        <v>0</v>
      </c>
      <c r="P139" s="223"/>
      <c r="Q139" s="381" t="s">
        <v>1</v>
      </c>
      <c r="R139" s="225">
        <f>SUM(Q131:S131)</f>
        <v>0</v>
      </c>
      <c r="S139" s="222"/>
      <c r="T139" s="223"/>
    </row>
    <row r="140" spans="1:20" s="8" customFormat="1" ht="45" customHeight="1">
      <c r="A140" s="42"/>
      <c r="B140" s="482" t="s">
        <v>296</v>
      </c>
      <c r="C140" s="483"/>
      <c r="D140" s="359"/>
      <c r="E140" s="493"/>
      <c r="F140" s="494"/>
      <c r="H140" s="381" t="s">
        <v>2</v>
      </c>
      <c r="I140" s="225">
        <f>SUM(H132:J132)</f>
        <v>0</v>
      </c>
      <c r="J140" s="223"/>
      <c r="K140" s="381" t="s">
        <v>2</v>
      </c>
      <c r="L140" s="225">
        <f>SUM(K132:M132)</f>
        <v>0</v>
      </c>
      <c r="M140" s="223"/>
      <c r="N140" s="381" t="s">
        <v>2</v>
      </c>
      <c r="O140" s="225">
        <f>SUM(N132:P132)</f>
        <v>0</v>
      </c>
      <c r="P140" s="223"/>
      <c r="Q140" s="381" t="s">
        <v>2</v>
      </c>
      <c r="R140" s="225">
        <f>SUM(Q132:S132)</f>
        <v>0</v>
      </c>
      <c r="S140" s="222"/>
      <c r="T140" s="223"/>
    </row>
    <row r="141" spans="1:20" s="8" customFormat="1" ht="45" customHeight="1">
      <c r="A141" s="42"/>
      <c r="B141" s="495" t="s">
        <v>287</v>
      </c>
      <c r="C141" s="496"/>
      <c r="D141" s="496"/>
      <c r="E141" s="497"/>
      <c r="F141" s="367" t="s">
        <v>241</v>
      </c>
      <c r="H141" s="381" t="s">
        <v>47</v>
      </c>
      <c r="I141" s="225">
        <f>SUM(H133:J133)</f>
        <v>0</v>
      </c>
      <c r="J141" s="223"/>
      <c r="K141" s="381" t="s">
        <v>47</v>
      </c>
      <c r="L141" s="225">
        <f>SUM(K133:M133)</f>
        <v>0</v>
      </c>
      <c r="M141" s="223"/>
      <c r="N141" s="381" t="s">
        <v>47</v>
      </c>
      <c r="O141" s="225">
        <f>SUM(N133:P133)</f>
        <v>0</v>
      </c>
      <c r="P141" s="223"/>
      <c r="Q141" s="381" t="s">
        <v>47</v>
      </c>
      <c r="R141" s="225">
        <f>SUM(Q133:S133)</f>
        <v>0</v>
      </c>
      <c r="S141" s="222"/>
      <c r="T141" s="223"/>
    </row>
    <row r="142" spans="1:20" s="8" customFormat="1" ht="45" customHeight="1">
      <c r="A142" s="42"/>
      <c r="B142" s="495" t="s">
        <v>267</v>
      </c>
      <c r="C142" s="496"/>
      <c r="D142" s="496"/>
      <c r="E142" s="497"/>
      <c r="F142" s="367" t="s">
        <v>241</v>
      </c>
      <c r="H142" s="381" t="s">
        <v>4</v>
      </c>
      <c r="I142" s="225">
        <f>SUM(H134:J134)</f>
        <v>0</v>
      </c>
      <c r="J142" s="223"/>
      <c r="K142" s="381" t="s">
        <v>4</v>
      </c>
      <c r="L142" s="225">
        <f>SUM(K134:M134)</f>
        <v>0</v>
      </c>
      <c r="M142" s="223"/>
      <c r="N142" s="381" t="s">
        <v>4</v>
      </c>
      <c r="O142" s="225">
        <f>SUM(N134:P134)</f>
        <v>0</v>
      </c>
      <c r="P142" s="223"/>
      <c r="Q142" s="381" t="s">
        <v>4</v>
      </c>
      <c r="R142" s="225">
        <f>SUM(Q134:S134)</f>
        <v>0</v>
      </c>
      <c r="S142" s="222"/>
      <c r="T142" s="223"/>
    </row>
    <row r="143" spans="1:20" s="8" customFormat="1" ht="45" customHeight="1">
      <c r="A143" s="42"/>
      <c r="B143" s="519" t="s">
        <v>268</v>
      </c>
      <c r="C143" s="520"/>
      <c r="D143" s="520"/>
      <c r="E143" s="521"/>
      <c r="F143" s="367" t="s">
        <v>242</v>
      </c>
      <c r="H143" s="380" t="s">
        <v>18</v>
      </c>
      <c r="I143" s="225">
        <f>SUM(H136:J136)</f>
        <v>0</v>
      </c>
      <c r="J143" s="223"/>
      <c r="K143" s="380" t="s">
        <v>18</v>
      </c>
      <c r="L143" s="225">
        <f>SUM(K136:M136)</f>
        <v>0</v>
      </c>
      <c r="M143" s="223"/>
      <c r="N143" s="380" t="s">
        <v>18</v>
      </c>
      <c r="O143" s="225">
        <f>SUM(N136:P136)</f>
        <v>0</v>
      </c>
      <c r="P143" s="223"/>
      <c r="Q143" s="380"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12</v>
      </c>
      <c r="K152" s="36" t="s">
        <v>49</v>
      </c>
      <c r="L152" s="148"/>
      <c r="M152" s="148"/>
      <c r="N152" s="148"/>
      <c r="O152" s="148"/>
      <c r="P152" s="148"/>
      <c r="Q152" s="148"/>
      <c r="R152" s="148"/>
      <c r="S152" s="148"/>
      <c r="T152" s="148"/>
    </row>
    <row r="153" spans="1:32" ht="27" customHeight="1">
      <c r="A153" s="383"/>
      <c r="B153" s="508" t="s">
        <v>293</v>
      </c>
      <c r="C153" s="508"/>
      <c r="D153" s="508"/>
      <c r="E153" s="508"/>
      <c r="F153" s="508"/>
      <c r="G153" s="508"/>
      <c r="H153" s="90"/>
      <c r="L153" s="148"/>
      <c r="M153" s="148"/>
      <c r="N153" s="148"/>
      <c r="O153" s="148"/>
      <c r="P153" s="148"/>
      <c r="Q153" s="148"/>
      <c r="R153" s="148"/>
      <c r="S153" s="148"/>
      <c r="T153" s="148"/>
    </row>
    <row r="154" spans="1:32" ht="27" customHeight="1">
      <c r="A154" s="383"/>
      <c r="B154" s="503"/>
      <c r="C154" s="503"/>
      <c r="D154" s="504"/>
      <c r="E154" s="504"/>
      <c r="F154" s="504"/>
      <c r="G154" s="504"/>
      <c r="H154" s="504"/>
      <c r="I154" s="34"/>
      <c r="J154" s="35"/>
      <c r="K154" s="383"/>
      <c r="L154" s="148"/>
      <c r="M154" s="148"/>
      <c r="N154" s="148"/>
      <c r="O154" s="148"/>
      <c r="P154" s="148"/>
      <c r="Q154" s="148"/>
      <c r="R154" s="148"/>
      <c r="S154" s="148"/>
      <c r="T154" s="148"/>
    </row>
    <row r="155" spans="1:32" ht="27" customHeight="1">
      <c r="A155" s="383"/>
      <c r="B155" s="503" t="s">
        <v>28</v>
      </c>
      <c r="C155" s="503"/>
      <c r="D155" s="505">
        <f>【様式１】申請書!G$7</f>
        <v>0</v>
      </c>
      <c r="E155" s="505"/>
      <c r="F155" s="505"/>
      <c r="G155" s="505"/>
      <c r="H155" s="505"/>
      <c r="I155" s="34"/>
      <c r="J155" s="35"/>
      <c r="K155" s="383"/>
      <c r="L155" s="148"/>
      <c r="M155" s="148"/>
      <c r="N155" s="148"/>
      <c r="O155" s="148"/>
      <c r="P155" s="148"/>
      <c r="Q155" s="148"/>
      <c r="R155" s="148"/>
      <c r="S155" s="148"/>
      <c r="T155" s="148"/>
      <c r="AB155" s="565"/>
      <c r="AC155" s="565"/>
      <c r="AD155" s="565"/>
      <c r="AE155" s="565"/>
      <c r="AF155" s="565"/>
    </row>
    <row r="156" spans="1:32" ht="27" customHeight="1">
      <c r="A156" s="383"/>
      <c r="B156" s="379"/>
      <c r="C156" s="383"/>
      <c r="D156" s="121"/>
      <c r="E156" s="121"/>
      <c r="F156" s="121"/>
      <c r="G156" s="121"/>
      <c r="H156" s="121"/>
      <c r="I156" s="34"/>
      <c r="J156" s="35"/>
      <c r="K156" s="383"/>
      <c r="L156" s="148"/>
      <c r="M156" s="148"/>
      <c r="N156" s="148"/>
      <c r="O156" s="148"/>
      <c r="P156" s="148"/>
      <c r="Q156" s="148"/>
      <c r="R156" s="148"/>
      <c r="S156" s="148"/>
      <c r="T156" s="148"/>
    </row>
    <row r="157" spans="1:32" ht="27" customHeight="1">
      <c r="A157" s="383"/>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83"/>
      <c r="B158" s="383"/>
      <c r="C158" s="383"/>
      <c r="D158" s="383"/>
      <c r="E158" s="383"/>
      <c r="F158" s="383"/>
      <c r="G158" s="383"/>
      <c r="H158" s="383"/>
      <c r="I158" s="383"/>
      <c r="J158" s="383"/>
      <c r="K158" s="383"/>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12</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83"/>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1" t="s">
        <v>1</v>
      </c>
      <c r="I169" s="225">
        <f>SUM(H161:J161)</f>
        <v>0</v>
      </c>
      <c r="J169" s="223"/>
      <c r="K169" s="381" t="s">
        <v>1</v>
      </c>
      <c r="L169" s="225">
        <f>SUM(K161:M161)</f>
        <v>0</v>
      </c>
      <c r="M169" s="223"/>
      <c r="N169" s="381" t="s">
        <v>1</v>
      </c>
      <c r="O169" s="225">
        <f>SUM(N161:P161)</f>
        <v>0</v>
      </c>
      <c r="P169" s="223"/>
      <c r="Q169" s="381" t="s">
        <v>1</v>
      </c>
      <c r="R169" s="225">
        <f>SUM(Q161:S161)</f>
        <v>0</v>
      </c>
      <c r="S169" s="222"/>
      <c r="T169" s="223"/>
    </row>
    <row r="170" spans="1:20" s="8" customFormat="1" ht="45" customHeight="1">
      <c r="A170" s="42"/>
      <c r="B170" s="482" t="s">
        <v>294</v>
      </c>
      <c r="C170" s="483"/>
      <c r="D170" s="359"/>
      <c r="E170" s="493"/>
      <c r="F170" s="494"/>
      <c r="H170" s="381" t="s">
        <v>2</v>
      </c>
      <c r="I170" s="225">
        <f>SUM(H162:J162)</f>
        <v>0</v>
      </c>
      <c r="J170" s="223"/>
      <c r="K170" s="381" t="s">
        <v>2</v>
      </c>
      <c r="L170" s="225">
        <f>SUM(K162:M162)</f>
        <v>0</v>
      </c>
      <c r="M170" s="223"/>
      <c r="N170" s="381" t="s">
        <v>2</v>
      </c>
      <c r="O170" s="225">
        <f>SUM(N162:P162)</f>
        <v>0</v>
      </c>
      <c r="P170" s="223"/>
      <c r="Q170" s="381" t="s">
        <v>2</v>
      </c>
      <c r="R170" s="225">
        <f>SUM(Q162:S162)</f>
        <v>0</v>
      </c>
      <c r="S170" s="222"/>
      <c r="T170" s="223"/>
    </row>
    <row r="171" spans="1:20" s="8" customFormat="1" ht="45" customHeight="1">
      <c r="A171" s="42"/>
      <c r="B171" s="495" t="s">
        <v>287</v>
      </c>
      <c r="C171" s="496"/>
      <c r="D171" s="496"/>
      <c r="E171" s="497"/>
      <c r="F171" s="367" t="s">
        <v>241</v>
      </c>
      <c r="H171" s="381" t="s">
        <v>47</v>
      </c>
      <c r="I171" s="225">
        <f>SUM(H163:J163)</f>
        <v>0</v>
      </c>
      <c r="J171" s="223"/>
      <c r="K171" s="381" t="s">
        <v>47</v>
      </c>
      <c r="L171" s="225">
        <f>SUM(K163:M163)</f>
        <v>0</v>
      </c>
      <c r="M171" s="223"/>
      <c r="N171" s="381" t="s">
        <v>47</v>
      </c>
      <c r="O171" s="225">
        <f>SUM(N163:P163)</f>
        <v>0</v>
      </c>
      <c r="P171" s="223"/>
      <c r="Q171" s="381" t="s">
        <v>47</v>
      </c>
      <c r="R171" s="225">
        <f>SUM(Q163:S163)</f>
        <v>0</v>
      </c>
      <c r="S171" s="222"/>
      <c r="T171" s="223"/>
    </row>
    <row r="172" spans="1:20" s="8" customFormat="1" ht="45" customHeight="1">
      <c r="A172" s="42"/>
      <c r="B172" s="495" t="s">
        <v>267</v>
      </c>
      <c r="C172" s="496"/>
      <c r="D172" s="496"/>
      <c r="E172" s="497"/>
      <c r="F172" s="367" t="s">
        <v>241</v>
      </c>
      <c r="H172" s="381" t="s">
        <v>4</v>
      </c>
      <c r="I172" s="225">
        <f>SUM(H164:J164)</f>
        <v>0</v>
      </c>
      <c r="J172" s="223"/>
      <c r="K172" s="381" t="s">
        <v>4</v>
      </c>
      <c r="L172" s="225">
        <f>SUM(K164:M164)</f>
        <v>0</v>
      </c>
      <c r="M172" s="223"/>
      <c r="N172" s="381" t="s">
        <v>4</v>
      </c>
      <c r="O172" s="225">
        <f>SUM(N164:P164)</f>
        <v>0</v>
      </c>
      <c r="P172" s="223"/>
      <c r="Q172" s="381" t="s">
        <v>4</v>
      </c>
      <c r="R172" s="225">
        <f>SUM(Q164:S164)</f>
        <v>0</v>
      </c>
      <c r="S172" s="222"/>
      <c r="T172" s="223"/>
    </row>
    <row r="173" spans="1:20" s="8" customFormat="1" ht="45" customHeight="1">
      <c r="A173" s="42"/>
      <c r="B173" s="519" t="s">
        <v>268</v>
      </c>
      <c r="C173" s="520"/>
      <c r="D173" s="520"/>
      <c r="E173" s="521"/>
      <c r="F173" s="367" t="s">
        <v>242</v>
      </c>
      <c r="H173" s="380" t="s">
        <v>18</v>
      </c>
      <c r="I173" s="225">
        <f>SUM(H166:J166)</f>
        <v>0</v>
      </c>
      <c r="J173" s="223"/>
      <c r="K173" s="380" t="s">
        <v>18</v>
      </c>
      <c r="L173" s="225">
        <f>SUM(K166:M166)</f>
        <v>0</v>
      </c>
      <c r="M173" s="223"/>
      <c r="N173" s="380" t="s">
        <v>18</v>
      </c>
      <c r="O173" s="225">
        <f>SUM(N166:P166)</f>
        <v>0</v>
      </c>
      <c r="P173" s="223"/>
      <c r="Q173" s="380"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1" t="s">
        <v>1</v>
      </c>
      <c r="I186" s="225">
        <f>SUM($I19,$I49,$I79,$I109,$I139,$I169)</f>
        <v>0</v>
      </c>
      <c r="J186" s="223"/>
      <c r="K186" s="381" t="s">
        <v>1</v>
      </c>
      <c r="L186" s="225">
        <f>SUM($L19,$L49,$L79,$L109,$L139,$L169)</f>
        <v>0</v>
      </c>
      <c r="M186" s="223"/>
      <c r="N186" s="381" t="s">
        <v>1</v>
      </c>
      <c r="O186" s="225">
        <f>SUM($O19,$O49,$O79,$O109,$O139,$O169)</f>
        <v>0</v>
      </c>
      <c r="P186" s="223"/>
      <c r="Q186" s="381" t="s">
        <v>1</v>
      </c>
      <c r="R186" s="225">
        <f>SUM($R19,$R49,$R79,$R109,$R139,$R169)</f>
        <v>0</v>
      </c>
    </row>
    <row r="187" spans="1:19" ht="30.75" customHeight="1">
      <c r="H187" s="381" t="s">
        <v>2</v>
      </c>
      <c r="I187" s="225">
        <f t="shared" ref="I187:I190" si="18">SUM($I20,$I50,$I80,$I110,$I140,$I170)</f>
        <v>0</v>
      </c>
      <c r="J187" s="223"/>
      <c r="K187" s="381" t="s">
        <v>2</v>
      </c>
      <c r="L187" s="225">
        <f t="shared" ref="L187:L190" si="19">SUM($L20,$L50,$L80,$L110,$L140,$L170)</f>
        <v>0</v>
      </c>
      <c r="M187" s="223"/>
      <c r="N187" s="381" t="s">
        <v>2</v>
      </c>
      <c r="O187" s="225">
        <f>SUM($O20,$O50,$O80,$O110,$O140,$O170)</f>
        <v>0</v>
      </c>
      <c r="P187" s="223"/>
      <c r="Q187" s="381" t="s">
        <v>2</v>
      </c>
      <c r="R187" s="225">
        <f>SUM($R20,$R50,$R80,$R110,$R140,$R170)</f>
        <v>0</v>
      </c>
    </row>
    <row r="188" spans="1:19" ht="30.75" customHeight="1">
      <c r="H188" s="381" t="s">
        <v>47</v>
      </c>
      <c r="I188" s="225">
        <f t="shared" si="18"/>
        <v>0</v>
      </c>
      <c r="J188" s="223"/>
      <c r="K188" s="381" t="s">
        <v>47</v>
      </c>
      <c r="L188" s="225">
        <f t="shared" si="19"/>
        <v>0</v>
      </c>
      <c r="M188" s="223"/>
      <c r="N188" s="381" t="s">
        <v>47</v>
      </c>
      <c r="O188" s="225">
        <f>SUM($O21,$O51,$O81,$O111,$O141,$O171)</f>
        <v>0</v>
      </c>
      <c r="P188" s="223"/>
      <c r="Q188" s="381" t="s">
        <v>47</v>
      </c>
      <c r="R188" s="225">
        <f>SUM($R21,$R51,$R81,$R111,$R141,$R171)</f>
        <v>0</v>
      </c>
    </row>
    <row r="189" spans="1:19" ht="30.75" customHeight="1">
      <c r="H189" s="381" t="s">
        <v>4</v>
      </c>
      <c r="I189" s="225">
        <f t="shared" si="18"/>
        <v>0</v>
      </c>
      <c r="J189" s="223"/>
      <c r="K189" s="381" t="s">
        <v>4</v>
      </c>
      <c r="L189" s="225">
        <f t="shared" si="19"/>
        <v>0</v>
      </c>
      <c r="M189" s="223"/>
      <c r="N189" s="381" t="s">
        <v>4</v>
      </c>
      <c r="O189" s="225">
        <f>SUM($O22,$O52,$O82,$O112,$O142,$O172)</f>
        <v>0</v>
      </c>
      <c r="P189" s="223"/>
      <c r="Q189" s="381" t="s">
        <v>4</v>
      </c>
      <c r="R189" s="225">
        <f>SUM($R22,$R52,$R82,$R112,$R142,$R172)</f>
        <v>0</v>
      </c>
    </row>
    <row r="190" spans="1:19" ht="30.75" customHeight="1">
      <c r="H190" s="380" t="s">
        <v>18</v>
      </c>
      <c r="I190" s="225">
        <f t="shared" si="18"/>
        <v>0</v>
      </c>
      <c r="J190" s="223"/>
      <c r="K190" s="380" t="s">
        <v>18</v>
      </c>
      <c r="L190" s="225">
        <f t="shared" si="19"/>
        <v>0</v>
      </c>
      <c r="M190" s="223"/>
      <c r="N190" s="380" t="s">
        <v>18</v>
      </c>
      <c r="O190" s="225">
        <f>SUM($O23,$O53,$O83,$O113,$O143,$O173)</f>
        <v>0</v>
      </c>
      <c r="P190" s="223"/>
      <c r="Q190" s="380" t="s">
        <v>18</v>
      </c>
      <c r="R190" s="225">
        <f>SUM($R23,$R53,$R83,$R113,$R143,$R173)</f>
        <v>0</v>
      </c>
    </row>
  </sheetData>
  <sheetProtection algorithmName="SHA-512" hashValue="SLH2q0vvar2H/96EgGHpjqJiaP40Ld2JmO2Qx56bERQzY5nlB3kDV09QYO/dy/v8F7cP+5JsLudDI6vBifj+9Q==" saltValue="QyVW3Sdduo+QPbejMUyTMQ=="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B23:E23"/>
    <mergeCell ref="B17:C17"/>
    <mergeCell ref="E17:F17"/>
    <mergeCell ref="B18:C18"/>
    <mergeCell ref="B19:C19"/>
    <mergeCell ref="A31:C31"/>
    <mergeCell ref="A32:D32"/>
    <mergeCell ref="E18:F18"/>
    <mergeCell ref="B33:G33"/>
    <mergeCell ref="E16:F16"/>
    <mergeCell ref="P9:P10"/>
    <mergeCell ref="Q9:Q10"/>
    <mergeCell ref="R9:R10"/>
    <mergeCell ref="B20:C20"/>
    <mergeCell ref="B22:E22"/>
    <mergeCell ref="E20:F20"/>
    <mergeCell ref="B21:E21"/>
    <mergeCell ref="E19:F19"/>
    <mergeCell ref="A9:A10"/>
    <mergeCell ref="B9:D10"/>
    <mergeCell ref="E9:F10"/>
    <mergeCell ref="G9:G10"/>
    <mergeCell ref="H9:H10"/>
    <mergeCell ref="I9:I10"/>
    <mergeCell ref="S9:S10"/>
    <mergeCell ref="T9:T10"/>
    <mergeCell ref="A11:A16"/>
    <mergeCell ref="B11:C11"/>
    <mergeCell ref="E11:F11"/>
    <mergeCell ref="B12:C13"/>
    <mergeCell ref="D12:D13"/>
    <mergeCell ref="J9:J10"/>
    <mergeCell ref="K9:K10"/>
    <mergeCell ref="L9:L10"/>
    <mergeCell ref="M9:M10"/>
    <mergeCell ref="N9:N10"/>
    <mergeCell ref="O9:O10"/>
    <mergeCell ref="E12:F13"/>
    <mergeCell ref="B14:C14"/>
    <mergeCell ref="E14:F14"/>
    <mergeCell ref="B15:B16"/>
    <mergeCell ref="E15:F15"/>
    <mergeCell ref="A1:C1"/>
    <mergeCell ref="A2:D2"/>
    <mergeCell ref="B3:G3"/>
    <mergeCell ref="B4:C4"/>
    <mergeCell ref="D4:H4"/>
    <mergeCell ref="B5:C5"/>
    <mergeCell ref="D5:H5"/>
    <mergeCell ref="AB5:AF5"/>
    <mergeCell ref="B7:C7"/>
    <mergeCell ref="D7:H7"/>
    <mergeCell ref="K7:N7"/>
  </mergeCells>
  <phoneticPr fontId="1"/>
  <dataValidations xWindow="457" yWindow="561" count="11">
    <dataValidation type="date" allowBlank="1" showInputMessage="1" showErrorMessage="1" prompt="2022/4/1~2023/3/31の_x000a_期間で日にちを西暦で入力_x000a_してください。_x000a_記載例_x000a_退職日)2022/9/1" sqref="E110:F110 E50:F50 E140:F140 E20:F20 E80:F80 E170:F170" xr:uid="{00000000-0002-0000-0500-000000000000}">
      <formula1>44652</formula1>
      <formula2>45016</formula2>
    </dataValidation>
    <dataValidation type="textLength" operator="equal" allowBlank="1" showInputMessage="1" showErrorMessage="1" prompt="都道府県に続く番号を半角6文字で入力。" sqref="E137:F137 E17:F17 E47:F47 E77:F77 E107:F107 E167:F167" xr:uid="{00000000-0002-0000-0500-000001000000}">
      <formula1>6</formula1>
    </dataValidation>
    <dataValidation type="list" allowBlank="1" showInputMessage="1" showErrorMessage="1" sqref="D137 D47 D77 D107 D17 D167" xr:uid="{00000000-0002-0000-05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7 K37 K67 K97 K127 K157" xr:uid="{00000000-0002-0000-05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05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3A76100E-2F1A-4CE6-BA7B-9E21353BEA17}">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8ABD6F5C-B546-4361-B4B1-555446111554}">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60C7F149-A316-4A7D-A0A8-E10ACDCBB50A}">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ED9FA31E-9964-488C-ACA8-6CA520F1B783}">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9A35CC39-91DD-4AD8-8107-3B50E7A407C2}">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5AEE6A31-A878-429B-B4D0-7EC3F00A2F1C}">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tabColor rgb="FFFF0000"/>
  </sheetPr>
  <dimension ref="A1:AM191"/>
  <sheetViews>
    <sheetView view="pageBreakPreview" topLeftCell="E150"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'20'!J2</f>
        <v>115</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'20'!D7</f>
        <v>0</v>
      </c>
      <c r="E7" s="682"/>
      <c r="F7" s="682"/>
      <c r="G7" s="682"/>
      <c r="H7" s="329"/>
      <c r="I7" s="129"/>
      <c r="J7" s="315" t="s">
        <v>222</v>
      </c>
      <c r="K7" s="681">
        <f>'20'!K7:N7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20（実績）</v>
      </c>
      <c r="B12" s="533" t="s">
        <v>281</v>
      </c>
      <c r="C12" s="534"/>
      <c r="D12" s="370">
        <f>'20'!D11</f>
        <v>0</v>
      </c>
      <c r="E12" s="535"/>
      <c r="F12" s="536"/>
      <c r="G12" s="48" t="s">
        <v>1</v>
      </c>
      <c r="H12" s="313">
        <f>'20'!H11</f>
        <v>0</v>
      </c>
      <c r="I12" s="313">
        <f>'20'!I11</f>
        <v>0</v>
      </c>
      <c r="J12" s="313">
        <f>'20'!J11</f>
        <v>0</v>
      </c>
      <c r="K12" s="313">
        <f>'20'!K11</f>
        <v>0</v>
      </c>
      <c r="L12" s="313">
        <f>'20'!L11</f>
        <v>0</v>
      </c>
      <c r="M12" s="313">
        <f>'20'!M11</f>
        <v>0</v>
      </c>
      <c r="N12" s="313">
        <f>'20'!N11</f>
        <v>0</v>
      </c>
      <c r="O12" s="313">
        <f>'20'!O11</f>
        <v>0</v>
      </c>
      <c r="P12" s="313">
        <f>'20'!P11</f>
        <v>0</v>
      </c>
      <c r="Q12" s="313">
        <f>'20'!Q11</f>
        <v>0</v>
      </c>
      <c r="R12" s="313">
        <f>'20'!R11</f>
        <v>0</v>
      </c>
      <c r="S12" s="331">
        <f>'20'!S11</f>
        <v>0</v>
      </c>
      <c r="T12" s="267">
        <f t="shared" ref="T12:T17" si="0">SUM(H12:S12)</f>
        <v>0</v>
      </c>
    </row>
    <row r="13" spans="1:39" s="26" customFormat="1" ht="45" customHeight="1">
      <c r="A13" s="667" t="str">
        <f t="shared" ref="A13:A17" ca="1" si="1">RIGHT(CELL("filename",A13),LEN(CELL("filename",A13))-FIND("]",CELL("filename",A13)))</f>
        <v>20（実績）</v>
      </c>
      <c r="B13" s="654" t="s">
        <v>282</v>
      </c>
      <c r="C13" s="655"/>
      <c r="D13" s="656">
        <f>'20'!D12</f>
        <v>0</v>
      </c>
      <c r="E13" s="658">
        <f>'20'!E12</f>
        <v>0</v>
      </c>
      <c r="F13" s="659"/>
      <c r="G13" s="192" t="s">
        <v>2</v>
      </c>
      <c r="H13" s="330">
        <f>'20'!H12</f>
        <v>0</v>
      </c>
      <c r="I13" s="330">
        <f>'20'!I12</f>
        <v>0</v>
      </c>
      <c r="J13" s="330">
        <f>'20'!J12</f>
        <v>0</v>
      </c>
      <c r="K13" s="330">
        <f>'20'!K12</f>
        <v>0</v>
      </c>
      <c r="L13" s="330">
        <f>'20'!L12</f>
        <v>0</v>
      </c>
      <c r="M13" s="330">
        <f>'20'!M12</f>
        <v>0</v>
      </c>
      <c r="N13" s="330">
        <f>'20'!N12</f>
        <v>0</v>
      </c>
      <c r="O13" s="330">
        <f>'20'!O12</f>
        <v>0</v>
      </c>
      <c r="P13" s="330">
        <f>'20'!P12</f>
        <v>0</v>
      </c>
      <c r="Q13" s="330">
        <f>'20'!Q12</f>
        <v>0</v>
      </c>
      <c r="R13" s="330">
        <f>'20'!R12</f>
        <v>0</v>
      </c>
      <c r="S13" s="330">
        <f>'20'!S12</f>
        <v>0</v>
      </c>
      <c r="T13" s="268">
        <f t="shared" si="0"/>
        <v>0</v>
      </c>
    </row>
    <row r="14" spans="1:39" s="26" customFormat="1" ht="45" customHeight="1" thickBot="1">
      <c r="A14" s="667" t="str">
        <f t="shared" ca="1" si="1"/>
        <v>20（実績）</v>
      </c>
      <c r="B14" s="654"/>
      <c r="C14" s="655"/>
      <c r="D14" s="657"/>
      <c r="E14" s="660"/>
      <c r="F14" s="661"/>
      <c r="G14" s="37" t="s">
        <v>180</v>
      </c>
      <c r="H14" s="314">
        <f>'20'!H13</f>
        <v>0</v>
      </c>
      <c r="I14" s="314">
        <f>'20'!I13</f>
        <v>0</v>
      </c>
      <c r="J14" s="314">
        <f>'20'!J13</f>
        <v>0</v>
      </c>
      <c r="K14" s="314">
        <f>'20'!K13</f>
        <v>0</v>
      </c>
      <c r="L14" s="314">
        <f>'20'!L13</f>
        <v>0</v>
      </c>
      <c r="M14" s="314">
        <f>'20'!M13</f>
        <v>0</v>
      </c>
      <c r="N14" s="314">
        <f>'20'!N13</f>
        <v>0</v>
      </c>
      <c r="O14" s="314">
        <f>'20'!O13</f>
        <v>0</v>
      </c>
      <c r="P14" s="314">
        <f>'20'!P13</f>
        <v>0</v>
      </c>
      <c r="Q14" s="314">
        <f>'20'!Q13</f>
        <v>0</v>
      </c>
      <c r="R14" s="314">
        <f>'20'!R13</f>
        <v>0</v>
      </c>
      <c r="S14" s="314">
        <f>'20'!S13</f>
        <v>0</v>
      </c>
      <c r="T14" s="320">
        <f t="shared" si="0"/>
        <v>0</v>
      </c>
    </row>
    <row r="15" spans="1:39" s="26" customFormat="1" ht="45" customHeight="1" thickTop="1" thickBot="1">
      <c r="A15" s="667" t="str">
        <f t="shared" ca="1" si="1"/>
        <v>20（実績）</v>
      </c>
      <c r="B15" s="662" t="s">
        <v>283</v>
      </c>
      <c r="C15" s="663"/>
      <c r="D15" s="371" t="str">
        <f>IF('20'!D14="","",'20'!D14)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20（実績）</v>
      </c>
      <c r="B16" s="549" t="s">
        <v>175</v>
      </c>
      <c r="C16" s="39" t="s">
        <v>284</v>
      </c>
      <c r="D16" s="371" t="str">
        <f>IF('20'!D15="","",'20'!D15)</f>
        <v/>
      </c>
      <c r="E16" s="664" t="str">
        <f>IF('20'!E15="","",'20'!E15)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20（実績）</v>
      </c>
      <c r="B17" s="550"/>
      <c r="C17" s="362" t="s">
        <v>285</v>
      </c>
      <c r="D17" s="371" t="str">
        <f>IF('20'!D16="","",'20'!D16)</f>
        <v/>
      </c>
      <c r="E17" s="664" t="str">
        <f>IF('20'!E16="","",'20'!E16)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'20'!D17</f>
        <v>0</v>
      </c>
      <c r="E18" s="670">
        <f>'20'!E17:F17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IF('20'!D18="","",'20'!D18)</f>
        <v/>
      </c>
      <c r="E19" s="501" t="str">
        <f>IF('20'!E18="","",'20'!E18)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IF('20'!D19="","",'20'!D19)</f>
        <v/>
      </c>
      <c r="E20" s="568" t="str">
        <f>IF('20'!E19="","",'20'!E19)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IF('20'!D20="","",'20'!D20)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'20'!J32</f>
        <v>116</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'20'!D37</f>
        <v>0</v>
      </c>
      <c r="E37" s="682"/>
      <c r="F37" s="682"/>
      <c r="G37" s="682"/>
      <c r="H37" s="329"/>
      <c r="I37" s="129"/>
      <c r="J37" s="315" t="s">
        <v>222</v>
      </c>
      <c r="K37" s="681">
        <f>'20'!K37:N37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20（実績）</v>
      </c>
      <c r="B42" s="533" t="s">
        <v>281</v>
      </c>
      <c r="C42" s="534"/>
      <c r="D42" s="370">
        <f>'20'!D41</f>
        <v>0</v>
      </c>
      <c r="E42" s="535"/>
      <c r="F42" s="536"/>
      <c r="G42" s="48" t="s">
        <v>1</v>
      </c>
      <c r="H42" s="313">
        <f>'20'!H41</f>
        <v>0</v>
      </c>
      <c r="I42" s="313">
        <f>'20'!I41</f>
        <v>0</v>
      </c>
      <c r="J42" s="313">
        <f>'20'!J41</f>
        <v>0</v>
      </c>
      <c r="K42" s="313">
        <f>'20'!K41</f>
        <v>0</v>
      </c>
      <c r="L42" s="313">
        <f>'20'!L41</f>
        <v>0</v>
      </c>
      <c r="M42" s="313">
        <f>'20'!M41</f>
        <v>0</v>
      </c>
      <c r="N42" s="313">
        <f>'20'!N41</f>
        <v>0</v>
      </c>
      <c r="O42" s="313">
        <f>'20'!O41</f>
        <v>0</v>
      </c>
      <c r="P42" s="313">
        <f>'20'!P41</f>
        <v>0</v>
      </c>
      <c r="Q42" s="313">
        <f>'20'!Q41</f>
        <v>0</v>
      </c>
      <c r="R42" s="313">
        <f>'20'!R41</f>
        <v>0</v>
      </c>
      <c r="S42" s="331">
        <f>'20'!S41</f>
        <v>0</v>
      </c>
      <c r="T42" s="267">
        <f t="shared" ref="T42:T45" si="5">SUM(H42:S42)</f>
        <v>0</v>
      </c>
    </row>
    <row r="43" spans="1:39" s="26" customFormat="1" ht="45" customHeight="1">
      <c r="A43" s="667" t="str">
        <f t="shared" ref="A43:A47" ca="1" si="6">RIGHT(CELL("filename",A43),LEN(CELL("filename",A43))-FIND("]",CELL("filename",A43)))</f>
        <v>20（実績）</v>
      </c>
      <c r="B43" s="654" t="s">
        <v>282</v>
      </c>
      <c r="C43" s="655"/>
      <c r="D43" s="656">
        <f>'20'!D42</f>
        <v>0</v>
      </c>
      <c r="E43" s="658">
        <f>'20'!E42</f>
        <v>0</v>
      </c>
      <c r="F43" s="659"/>
      <c r="G43" s="192" t="s">
        <v>2</v>
      </c>
      <c r="H43" s="330">
        <f>'20'!H42</f>
        <v>0</v>
      </c>
      <c r="I43" s="330">
        <f>'20'!I42</f>
        <v>0</v>
      </c>
      <c r="J43" s="330">
        <f>'20'!J42</f>
        <v>0</v>
      </c>
      <c r="K43" s="330">
        <f>'20'!K42</f>
        <v>0</v>
      </c>
      <c r="L43" s="330">
        <f>'20'!L42</f>
        <v>0</v>
      </c>
      <c r="M43" s="330">
        <f>'20'!M42</f>
        <v>0</v>
      </c>
      <c r="N43" s="330">
        <f>'20'!N42</f>
        <v>0</v>
      </c>
      <c r="O43" s="330">
        <f>'20'!O42</f>
        <v>0</v>
      </c>
      <c r="P43" s="330">
        <f>'20'!P42</f>
        <v>0</v>
      </c>
      <c r="Q43" s="330">
        <f>'20'!Q42</f>
        <v>0</v>
      </c>
      <c r="R43" s="330">
        <f>'20'!R42</f>
        <v>0</v>
      </c>
      <c r="S43" s="330">
        <f>'20'!S42</f>
        <v>0</v>
      </c>
      <c r="T43" s="268">
        <f t="shared" si="5"/>
        <v>0</v>
      </c>
    </row>
    <row r="44" spans="1:39" s="26" customFormat="1" ht="45" customHeight="1" thickBot="1">
      <c r="A44" s="667" t="str">
        <f t="shared" ca="1" si="6"/>
        <v>20（実績）</v>
      </c>
      <c r="B44" s="654"/>
      <c r="C44" s="655"/>
      <c r="D44" s="657"/>
      <c r="E44" s="660"/>
      <c r="F44" s="661"/>
      <c r="G44" s="37" t="s">
        <v>180</v>
      </c>
      <c r="H44" s="314">
        <f>'20'!H43</f>
        <v>0</v>
      </c>
      <c r="I44" s="314">
        <f>'20'!I43</f>
        <v>0</v>
      </c>
      <c r="J44" s="314">
        <f>'20'!J43</f>
        <v>0</v>
      </c>
      <c r="K44" s="314">
        <f>'20'!K43</f>
        <v>0</v>
      </c>
      <c r="L44" s="314">
        <f>'20'!L43</f>
        <v>0</v>
      </c>
      <c r="M44" s="314">
        <f>'20'!M43</f>
        <v>0</v>
      </c>
      <c r="N44" s="314">
        <f>'20'!N43</f>
        <v>0</v>
      </c>
      <c r="O44" s="314">
        <f>'20'!O43</f>
        <v>0</v>
      </c>
      <c r="P44" s="314">
        <f>'20'!P43</f>
        <v>0</v>
      </c>
      <c r="Q44" s="314">
        <f>'20'!Q43</f>
        <v>0</v>
      </c>
      <c r="R44" s="314">
        <f>'20'!R43</f>
        <v>0</v>
      </c>
      <c r="S44" s="314">
        <f>'20'!S43</f>
        <v>0</v>
      </c>
      <c r="T44" s="320">
        <f t="shared" si="5"/>
        <v>0</v>
      </c>
    </row>
    <row r="45" spans="1:39" s="26" customFormat="1" ht="45" customHeight="1" thickTop="1" thickBot="1">
      <c r="A45" s="667" t="str">
        <f t="shared" ca="1" si="6"/>
        <v>20（実績）</v>
      </c>
      <c r="B45" s="662" t="s">
        <v>283</v>
      </c>
      <c r="C45" s="663"/>
      <c r="D45" s="371" t="str">
        <f>IF('20'!D44="","",'20'!D44)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20（実績）</v>
      </c>
      <c r="B46" s="549" t="s">
        <v>175</v>
      </c>
      <c r="C46" s="39" t="s">
        <v>284</v>
      </c>
      <c r="D46" s="371" t="str">
        <f>IF('20'!D45="","",'20'!D45)</f>
        <v/>
      </c>
      <c r="E46" s="664" t="str">
        <f>IF('20'!E45="","",'20'!E45)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20（実績）</v>
      </c>
      <c r="B47" s="550"/>
      <c r="C47" s="362" t="s">
        <v>285</v>
      </c>
      <c r="D47" s="371" t="str">
        <f>IF('20'!D46="","",'20'!D46)</f>
        <v/>
      </c>
      <c r="E47" s="664" t="str">
        <f>IF('20'!E46="","",'20'!E46)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'20'!D47</f>
        <v>0</v>
      </c>
      <c r="E48" s="670">
        <f>'20'!E47:F47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IF('20'!D48="","",'20'!D48)</f>
        <v/>
      </c>
      <c r="E49" s="501" t="str">
        <f>IF('20'!E48="","",'20'!E48)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IF('20'!D49="","",'20'!D49)</f>
        <v/>
      </c>
      <c r="E50" s="568" t="str">
        <f>IF('20'!E49="","",'20'!E49)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IF('20'!D50="","",'20'!D50)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'20'!J62</f>
        <v>117</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'20'!D67</f>
        <v>0</v>
      </c>
      <c r="E67" s="682"/>
      <c r="F67" s="682"/>
      <c r="G67" s="682"/>
      <c r="H67" s="329"/>
      <c r="I67" s="129"/>
      <c r="J67" s="315" t="s">
        <v>222</v>
      </c>
      <c r="K67" s="681">
        <f>'20'!K67:N67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20（実績）</v>
      </c>
      <c r="B72" s="533" t="s">
        <v>281</v>
      </c>
      <c r="C72" s="534"/>
      <c r="D72" s="370">
        <f>'20'!D71</f>
        <v>0</v>
      </c>
      <c r="E72" s="535"/>
      <c r="F72" s="536"/>
      <c r="G72" s="48" t="s">
        <v>1</v>
      </c>
      <c r="H72" s="313">
        <f>'20'!H71</f>
        <v>0</v>
      </c>
      <c r="I72" s="313">
        <f>'20'!I71</f>
        <v>0</v>
      </c>
      <c r="J72" s="313">
        <f>'20'!J71</f>
        <v>0</v>
      </c>
      <c r="K72" s="313">
        <f>'20'!K71</f>
        <v>0</v>
      </c>
      <c r="L72" s="313">
        <f>'20'!L71</f>
        <v>0</v>
      </c>
      <c r="M72" s="313">
        <f>'20'!M71</f>
        <v>0</v>
      </c>
      <c r="N72" s="313">
        <f>'20'!N71</f>
        <v>0</v>
      </c>
      <c r="O72" s="313">
        <f>'20'!O71</f>
        <v>0</v>
      </c>
      <c r="P72" s="313">
        <f>'20'!P71</f>
        <v>0</v>
      </c>
      <c r="Q72" s="313">
        <f>'20'!Q71</f>
        <v>0</v>
      </c>
      <c r="R72" s="313">
        <f>'20'!R71</f>
        <v>0</v>
      </c>
      <c r="S72" s="331">
        <f>'20'!S71</f>
        <v>0</v>
      </c>
      <c r="T72" s="267">
        <f t="shared" ref="T72:T75" si="11">SUM(H72:S72)</f>
        <v>0</v>
      </c>
    </row>
    <row r="73" spans="1:39" s="26" customFormat="1" ht="45" customHeight="1">
      <c r="A73" s="667" t="str">
        <f t="shared" ref="A73:A77" ca="1" si="12">RIGHT(CELL("filename",A73),LEN(CELL("filename",A73))-FIND("]",CELL("filename",A73)))</f>
        <v>20（実績）</v>
      </c>
      <c r="B73" s="654" t="s">
        <v>282</v>
      </c>
      <c r="C73" s="655"/>
      <c r="D73" s="656">
        <f>'20'!D72</f>
        <v>0</v>
      </c>
      <c r="E73" s="658">
        <f>'20'!E72</f>
        <v>0</v>
      </c>
      <c r="F73" s="659"/>
      <c r="G73" s="192" t="s">
        <v>2</v>
      </c>
      <c r="H73" s="330">
        <f>'20'!H72</f>
        <v>0</v>
      </c>
      <c r="I73" s="330">
        <f>'20'!I72</f>
        <v>0</v>
      </c>
      <c r="J73" s="330">
        <f>'20'!J72</f>
        <v>0</v>
      </c>
      <c r="K73" s="330">
        <f>'20'!K72</f>
        <v>0</v>
      </c>
      <c r="L73" s="330">
        <f>'20'!L72</f>
        <v>0</v>
      </c>
      <c r="M73" s="330">
        <f>'20'!M72</f>
        <v>0</v>
      </c>
      <c r="N73" s="330">
        <f>'20'!N72</f>
        <v>0</v>
      </c>
      <c r="O73" s="330">
        <f>'20'!O72</f>
        <v>0</v>
      </c>
      <c r="P73" s="330">
        <f>'20'!P72</f>
        <v>0</v>
      </c>
      <c r="Q73" s="330">
        <f>'20'!Q72</f>
        <v>0</v>
      </c>
      <c r="R73" s="330">
        <f>'20'!R72</f>
        <v>0</v>
      </c>
      <c r="S73" s="330">
        <f>'20'!S72</f>
        <v>0</v>
      </c>
      <c r="T73" s="268">
        <f t="shared" si="11"/>
        <v>0</v>
      </c>
    </row>
    <row r="74" spans="1:39" s="26" customFormat="1" ht="45" customHeight="1" thickBot="1">
      <c r="A74" s="667" t="str">
        <f t="shared" ca="1" si="12"/>
        <v>20（実績）</v>
      </c>
      <c r="B74" s="654"/>
      <c r="C74" s="655"/>
      <c r="D74" s="657"/>
      <c r="E74" s="660"/>
      <c r="F74" s="661"/>
      <c r="G74" s="37" t="s">
        <v>180</v>
      </c>
      <c r="H74" s="314">
        <f>'20'!H73</f>
        <v>0</v>
      </c>
      <c r="I74" s="314">
        <f>'20'!I73</f>
        <v>0</v>
      </c>
      <c r="J74" s="314">
        <f>'20'!J73</f>
        <v>0</v>
      </c>
      <c r="K74" s="314">
        <f>'20'!K73</f>
        <v>0</v>
      </c>
      <c r="L74" s="314">
        <f>'20'!L73</f>
        <v>0</v>
      </c>
      <c r="M74" s="314">
        <f>'20'!M73</f>
        <v>0</v>
      </c>
      <c r="N74" s="314">
        <f>'20'!N73</f>
        <v>0</v>
      </c>
      <c r="O74" s="314">
        <f>'20'!O73</f>
        <v>0</v>
      </c>
      <c r="P74" s="314">
        <f>'20'!P73</f>
        <v>0</v>
      </c>
      <c r="Q74" s="314">
        <f>'20'!Q73</f>
        <v>0</v>
      </c>
      <c r="R74" s="314">
        <f>'20'!R73</f>
        <v>0</v>
      </c>
      <c r="S74" s="314">
        <f>'20'!S73</f>
        <v>0</v>
      </c>
      <c r="T74" s="320">
        <f t="shared" si="11"/>
        <v>0</v>
      </c>
    </row>
    <row r="75" spans="1:39" s="26" customFormat="1" ht="45" customHeight="1" thickTop="1" thickBot="1">
      <c r="A75" s="667" t="str">
        <f t="shared" ca="1" si="12"/>
        <v>20（実績）</v>
      </c>
      <c r="B75" s="662" t="s">
        <v>283</v>
      </c>
      <c r="C75" s="663"/>
      <c r="D75" s="371" t="str">
        <f>IF('20'!D74="","",'20'!D74)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20（実績）</v>
      </c>
      <c r="B76" s="549" t="s">
        <v>175</v>
      </c>
      <c r="C76" s="39" t="s">
        <v>284</v>
      </c>
      <c r="D76" s="371" t="str">
        <f>IF('20'!D75="","",'20'!D75)</f>
        <v/>
      </c>
      <c r="E76" s="664" t="str">
        <f>IF('20'!E75="","",'20'!E75)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20（実績）</v>
      </c>
      <c r="B77" s="550"/>
      <c r="C77" s="362" t="s">
        <v>285</v>
      </c>
      <c r="D77" s="371" t="str">
        <f>IF('20'!D76="","",'20'!D76)</f>
        <v/>
      </c>
      <c r="E77" s="664" t="str">
        <f>IF('20'!E76="","",'20'!E76)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'20'!D77</f>
        <v>0</v>
      </c>
      <c r="E78" s="670">
        <f>'20'!E77:F77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IF('20'!D78="","",'20'!D78)</f>
        <v/>
      </c>
      <c r="E79" s="501" t="str">
        <f>IF('20'!E78="","",'20'!E78)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IF('20'!D79="","",'20'!D79)</f>
        <v/>
      </c>
      <c r="E80" s="568" t="str">
        <f>IF('20'!E79="","",'20'!E79)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IF('20'!D80="","",'20'!D80)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'20'!J92</f>
        <v>118</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'20'!D97</f>
        <v>0</v>
      </c>
      <c r="E97" s="682"/>
      <c r="F97" s="682"/>
      <c r="G97" s="682"/>
      <c r="H97" s="329"/>
      <c r="I97" s="129"/>
      <c r="J97" s="315" t="s">
        <v>222</v>
      </c>
      <c r="K97" s="681">
        <f>'20'!K97:N97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20（実績）</v>
      </c>
      <c r="B102" s="533" t="s">
        <v>281</v>
      </c>
      <c r="C102" s="534"/>
      <c r="D102" s="370">
        <f>'20'!D101</f>
        <v>0</v>
      </c>
      <c r="E102" s="535"/>
      <c r="F102" s="536"/>
      <c r="G102" s="48" t="s">
        <v>1</v>
      </c>
      <c r="H102" s="313">
        <f>'20'!H101</f>
        <v>0</v>
      </c>
      <c r="I102" s="313">
        <f>'20'!I101</f>
        <v>0</v>
      </c>
      <c r="J102" s="313">
        <f>'20'!J101</f>
        <v>0</v>
      </c>
      <c r="K102" s="313">
        <f>'20'!K101</f>
        <v>0</v>
      </c>
      <c r="L102" s="313">
        <f>'20'!L101</f>
        <v>0</v>
      </c>
      <c r="M102" s="313">
        <f>'20'!M101</f>
        <v>0</v>
      </c>
      <c r="N102" s="313">
        <f>'20'!N101</f>
        <v>0</v>
      </c>
      <c r="O102" s="313">
        <f>'20'!O101</f>
        <v>0</v>
      </c>
      <c r="P102" s="313">
        <f>'20'!P101</f>
        <v>0</v>
      </c>
      <c r="Q102" s="313">
        <f>'20'!Q101</f>
        <v>0</v>
      </c>
      <c r="R102" s="313">
        <f>'20'!R101</f>
        <v>0</v>
      </c>
      <c r="S102" s="331">
        <f>'20'!S101</f>
        <v>0</v>
      </c>
      <c r="T102" s="267">
        <f t="shared" ref="T102:T105" si="17">SUM(H102:S102)</f>
        <v>0</v>
      </c>
    </row>
    <row r="103" spans="1:20" s="26" customFormat="1" ht="45" customHeight="1">
      <c r="A103" s="667" t="str">
        <f t="shared" ref="A103:A107" ca="1" si="18">RIGHT(CELL("filename",A103),LEN(CELL("filename",A103))-FIND("]",CELL("filename",A103)))</f>
        <v>20（実績）</v>
      </c>
      <c r="B103" s="654" t="s">
        <v>282</v>
      </c>
      <c r="C103" s="655"/>
      <c r="D103" s="656">
        <f>'20'!D102</f>
        <v>0</v>
      </c>
      <c r="E103" s="658">
        <f>'20'!E102</f>
        <v>0</v>
      </c>
      <c r="F103" s="659"/>
      <c r="G103" s="192" t="s">
        <v>2</v>
      </c>
      <c r="H103" s="330">
        <f>'20'!H102</f>
        <v>0</v>
      </c>
      <c r="I103" s="330">
        <f>'20'!I102</f>
        <v>0</v>
      </c>
      <c r="J103" s="330">
        <f>'20'!J102</f>
        <v>0</v>
      </c>
      <c r="K103" s="330">
        <f>'20'!K102</f>
        <v>0</v>
      </c>
      <c r="L103" s="330">
        <f>'20'!L102</f>
        <v>0</v>
      </c>
      <c r="M103" s="330">
        <f>'20'!M102</f>
        <v>0</v>
      </c>
      <c r="N103" s="330">
        <f>'20'!N102</f>
        <v>0</v>
      </c>
      <c r="O103" s="330">
        <f>'20'!O102</f>
        <v>0</v>
      </c>
      <c r="P103" s="330">
        <f>'20'!P102</f>
        <v>0</v>
      </c>
      <c r="Q103" s="330">
        <f>'20'!Q102</f>
        <v>0</v>
      </c>
      <c r="R103" s="330">
        <f>'20'!R102</f>
        <v>0</v>
      </c>
      <c r="S103" s="330">
        <f>'20'!S102</f>
        <v>0</v>
      </c>
      <c r="T103" s="268">
        <f t="shared" si="17"/>
        <v>0</v>
      </c>
    </row>
    <row r="104" spans="1:20" s="26" customFormat="1" ht="45" customHeight="1" thickBot="1">
      <c r="A104" s="667" t="str">
        <f t="shared" ca="1" si="18"/>
        <v>20（実績）</v>
      </c>
      <c r="B104" s="654"/>
      <c r="C104" s="655"/>
      <c r="D104" s="657"/>
      <c r="E104" s="660"/>
      <c r="F104" s="661"/>
      <c r="G104" s="37" t="s">
        <v>180</v>
      </c>
      <c r="H104" s="314">
        <f>'20'!H103</f>
        <v>0</v>
      </c>
      <c r="I104" s="314">
        <f>'20'!I103</f>
        <v>0</v>
      </c>
      <c r="J104" s="314">
        <f>'20'!J103</f>
        <v>0</v>
      </c>
      <c r="K104" s="314">
        <f>'20'!K103</f>
        <v>0</v>
      </c>
      <c r="L104" s="314">
        <f>'20'!L103</f>
        <v>0</v>
      </c>
      <c r="M104" s="314">
        <f>'20'!M103</f>
        <v>0</v>
      </c>
      <c r="N104" s="314">
        <f>'20'!N103</f>
        <v>0</v>
      </c>
      <c r="O104" s="314">
        <f>'20'!O103</f>
        <v>0</v>
      </c>
      <c r="P104" s="314">
        <f>'20'!P103</f>
        <v>0</v>
      </c>
      <c r="Q104" s="314">
        <f>'20'!Q103</f>
        <v>0</v>
      </c>
      <c r="R104" s="314">
        <f>'20'!R103</f>
        <v>0</v>
      </c>
      <c r="S104" s="314">
        <f>'20'!S103</f>
        <v>0</v>
      </c>
      <c r="T104" s="320">
        <f t="shared" si="17"/>
        <v>0</v>
      </c>
    </row>
    <row r="105" spans="1:20" s="26" customFormat="1" ht="45" customHeight="1" thickTop="1" thickBot="1">
      <c r="A105" s="667" t="str">
        <f t="shared" ca="1" si="18"/>
        <v>20（実績）</v>
      </c>
      <c r="B105" s="662" t="s">
        <v>283</v>
      </c>
      <c r="C105" s="663"/>
      <c r="D105" s="371" t="str">
        <f>IF('20'!D104="","",'20'!D104)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20（実績）</v>
      </c>
      <c r="B106" s="549" t="s">
        <v>175</v>
      </c>
      <c r="C106" s="39" t="s">
        <v>284</v>
      </c>
      <c r="D106" s="371" t="str">
        <f>IF('20'!D105="","",'20'!D105)</f>
        <v/>
      </c>
      <c r="E106" s="664" t="str">
        <f>IF('20'!E105="","",'20'!E105)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20（実績）</v>
      </c>
      <c r="B107" s="550"/>
      <c r="C107" s="362" t="s">
        <v>285</v>
      </c>
      <c r="D107" s="371" t="str">
        <f>IF('20'!D106="","",'20'!D106)</f>
        <v/>
      </c>
      <c r="E107" s="664" t="str">
        <f>IF('20'!E106="","",'20'!E106)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'20'!D107</f>
        <v>0</v>
      </c>
      <c r="E108" s="670">
        <f>'20'!E107:F107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IF('20'!D108="","",'20'!D108)</f>
        <v/>
      </c>
      <c r="E109" s="501" t="str">
        <f>IF('20'!E108="","",'20'!E108)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IF('20'!D109="","",'20'!D109)</f>
        <v/>
      </c>
      <c r="E110" s="568" t="str">
        <f>IF('20'!E109="","",'20'!E109)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IF('20'!D110="","",'20'!D110)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'20'!J122</f>
        <v>119</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'20'!D127</f>
        <v>0</v>
      </c>
      <c r="E127" s="682"/>
      <c r="F127" s="682"/>
      <c r="G127" s="682"/>
      <c r="H127" s="329"/>
      <c r="I127" s="129"/>
      <c r="J127" s="315" t="s">
        <v>222</v>
      </c>
      <c r="K127" s="681">
        <f>'20'!K127:N127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20（実績）</v>
      </c>
      <c r="B132" s="533" t="s">
        <v>281</v>
      </c>
      <c r="C132" s="534"/>
      <c r="D132" s="370">
        <f>'20'!D131</f>
        <v>0</v>
      </c>
      <c r="E132" s="535"/>
      <c r="F132" s="536"/>
      <c r="G132" s="48" t="s">
        <v>1</v>
      </c>
      <c r="H132" s="313">
        <f>'20'!H131</f>
        <v>0</v>
      </c>
      <c r="I132" s="313">
        <f>'20'!I131</f>
        <v>0</v>
      </c>
      <c r="J132" s="313">
        <f>'20'!J131</f>
        <v>0</v>
      </c>
      <c r="K132" s="313">
        <f>'20'!K131</f>
        <v>0</v>
      </c>
      <c r="L132" s="313">
        <f>'20'!L131</f>
        <v>0</v>
      </c>
      <c r="M132" s="313">
        <f>'20'!M131</f>
        <v>0</v>
      </c>
      <c r="N132" s="313">
        <f>'20'!N131</f>
        <v>0</v>
      </c>
      <c r="O132" s="313">
        <f>'20'!O131</f>
        <v>0</v>
      </c>
      <c r="P132" s="313">
        <f>'20'!P131</f>
        <v>0</v>
      </c>
      <c r="Q132" s="313">
        <f>'20'!Q131</f>
        <v>0</v>
      </c>
      <c r="R132" s="313">
        <f>'20'!R131</f>
        <v>0</v>
      </c>
      <c r="S132" s="331">
        <f>'20'!S131</f>
        <v>0</v>
      </c>
      <c r="T132" s="267">
        <f t="shared" ref="T132:T135" si="23">SUM(H132:S132)</f>
        <v>0</v>
      </c>
    </row>
    <row r="133" spans="1:20" s="26" customFormat="1" ht="45" customHeight="1">
      <c r="A133" s="667" t="str">
        <f t="shared" ref="A133:A137" ca="1" si="24">RIGHT(CELL("filename",A133),LEN(CELL("filename",A133))-FIND("]",CELL("filename",A133)))</f>
        <v>20（実績）</v>
      </c>
      <c r="B133" s="654" t="s">
        <v>282</v>
      </c>
      <c r="C133" s="655"/>
      <c r="D133" s="656">
        <f>'20'!D132</f>
        <v>0</v>
      </c>
      <c r="E133" s="658">
        <f>'20'!E132</f>
        <v>0</v>
      </c>
      <c r="F133" s="659"/>
      <c r="G133" s="192" t="s">
        <v>2</v>
      </c>
      <c r="H133" s="330">
        <f>'20'!H132</f>
        <v>0</v>
      </c>
      <c r="I133" s="330">
        <f>'20'!I132</f>
        <v>0</v>
      </c>
      <c r="J133" s="330">
        <f>'20'!J132</f>
        <v>0</v>
      </c>
      <c r="K133" s="330">
        <f>'20'!K132</f>
        <v>0</v>
      </c>
      <c r="L133" s="330">
        <f>'20'!L132</f>
        <v>0</v>
      </c>
      <c r="M133" s="330">
        <f>'20'!M132</f>
        <v>0</v>
      </c>
      <c r="N133" s="330">
        <f>'20'!N132</f>
        <v>0</v>
      </c>
      <c r="O133" s="330">
        <f>'20'!O132</f>
        <v>0</v>
      </c>
      <c r="P133" s="330">
        <f>'20'!P132</f>
        <v>0</v>
      </c>
      <c r="Q133" s="330">
        <f>'20'!Q132</f>
        <v>0</v>
      </c>
      <c r="R133" s="330">
        <f>'20'!R132</f>
        <v>0</v>
      </c>
      <c r="S133" s="330">
        <f>'20'!S132</f>
        <v>0</v>
      </c>
      <c r="T133" s="268">
        <f t="shared" si="23"/>
        <v>0</v>
      </c>
    </row>
    <row r="134" spans="1:20" s="26" customFormat="1" ht="45" customHeight="1" thickBot="1">
      <c r="A134" s="667" t="str">
        <f t="shared" ca="1" si="24"/>
        <v>20（実績）</v>
      </c>
      <c r="B134" s="654"/>
      <c r="C134" s="655"/>
      <c r="D134" s="657"/>
      <c r="E134" s="660"/>
      <c r="F134" s="661"/>
      <c r="G134" s="37" t="s">
        <v>180</v>
      </c>
      <c r="H134" s="314">
        <f>'20'!H133</f>
        <v>0</v>
      </c>
      <c r="I134" s="314">
        <f>'20'!I133</f>
        <v>0</v>
      </c>
      <c r="J134" s="314">
        <f>'20'!J133</f>
        <v>0</v>
      </c>
      <c r="K134" s="314">
        <f>'20'!K133</f>
        <v>0</v>
      </c>
      <c r="L134" s="314">
        <f>'20'!L133</f>
        <v>0</v>
      </c>
      <c r="M134" s="314">
        <f>'20'!M133</f>
        <v>0</v>
      </c>
      <c r="N134" s="314">
        <f>'20'!N133</f>
        <v>0</v>
      </c>
      <c r="O134" s="314">
        <f>'20'!O133</f>
        <v>0</v>
      </c>
      <c r="P134" s="314">
        <f>'20'!P133</f>
        <v>0</v>
      </c>
      <c r="Q134" s="314">
        <f>'20'!Q133</f>
        <v>0</v>
      </c>
      <c r="R134" s="314">
        <f>'20'!R133</f>
        <v>0</v>
      </c>
      <c r="S134" s="314">
        <f>'20'!S133</f>
        <v>0</v>
      </c>
      <c r="T134" s="320">
        <f t="shared" si="23"/>
        <v>0</v>
      </c>
    </row>
    <row r="135" spans="1:20" s="26" customFormat="1" ht="45" customHeight="1" thickTop="1" thickBot="1">
      <c r="A135" s="667" t="str">
        <f t="shared" ca="1" si="24"/>
        <v>20（実績）</v>
      </c>
      <c r="B135" s="662" t="s">
        <v>283</v>
      </c>
      <c r="C135" s="663"/>
      <c r="D135" s="371" t="str">
        <f>IF('20'!D134="","",'20'!D134)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20（実績）</v>
      </c>
      <c r="B136" s="549" t="s">
        <v>175</v>
      </c>
      <c r="C136" s="39" t="s">
        <v>284</v>
      </c>
      <c r="D136" s="371" t="str">
        <f>IF('20'!D135="","",'20'!D135)</f>
        <v/>
      </c>
      <c r="E136" s="664" t="str">
        <f>IF('20'!E135="","",'20'!E135)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20（実績）</v>
      </c>
      <c r="B137" s="550"/>
      <c r="C137" s="362" t="s">
        <v>285</v>
      </c>
      <c r="D137" s="371" t="str">
        <f>IF('20'!D136="","",'20'!D136)</f>
        <v/>
      </c>
      <c r="E137" s="664" t="str">
        <f>IF('20'!E136="","",'20'!E136)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'20'!D137</f>
        <v>0</v>
      </c>
      <c r="E138" s="670">
        <f>'20'!E137:F137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IF('20'!D138="","",'20'!D138)</f>
        <v/>
      </c>
      <c r="E139" s="501" t="str">
        <f>IF('20'!E138="","",'20'!E138)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IF('20'!D139="","",'20'!D139)</f>
        <v/>
      </c>
      <c r="E140" s="568" t="str">
        <f>IF('20'!E139="","",'20'!E139)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IF('20'!D140="","",'20'!D140)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'20'!J152</f>
        <v>120</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'20'!D157</f>
        <v>0</v>
      </c>
      <c r="E157" s="682"/>
      <c r="F157" s="682"/>
      <c r="G157" s="682"/>
      <c r="H157" s="329"/>
      <c r="I157" s="129"/>
      <c r="J157" s="315" t="s">
        <v>222</v>
      </c>
      <c r="K157" s="681">
        <f>'20'!K157:N157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20（実績）</v>
      </c>
      <c r="B162" s="533" t="s">
        <v>281</v>
      </c>
      <c r="C162" s="534"/>
      <c r="D162" s="370">
        <f>'20'!D161</f>
        <v>0</v>
      </c>
      <c r="E162" s="535"/>
      <c r="F162" s="536"/>
      <c r="G162" s="48" t="s">
        <v>1</v>
      </c>
      <c r="H162" s="313">
        <f>'20'!H161</f>
        <v>0</v>
      </c>
      <c r="I162" s="313">
        <f>'20'!I161</f>
        <v>0</v>
      </c>
      <c r="J162" s="313">
        <f>'20'!J161</f>
        <v>0</v>
      </c>
      <c r="K162" s="313">
        <f>'20'!K161</f>
        <v>0</v>
      </c>
      <c r="L162" s="313">
        <f>'20'!L161</f>
        <v>0</v>
      </c>
      <c r="M162" s="313">
        <f>'20'!M161</f>
        <v>0</v>
      </c>
      <c r="N162" s="313">
        <f>'20'!N161</f>
        <v>0</v>
      </c>
      <c r="O162" s="313">
        <f>'20'!O161</f>
        <v>0</v>
      </c>
      <c r="P162" s="313">
        <f>'20'!P161</f>
        <v>0</v>
      </c>
      <c r="Q162" s="313">
        <f>'20'!Q161</f>
        <v>0</v>
      </c>
      <c r="R162" s="313">
        <f>'20'!R161</f>
        <v>0</v>
      </c>
      <c r="S162" s="331">
        <f>'20'!S161</f>
        <v>0</v>
      </c>
      <c r="T162" s="267">
        <f t="shared" ref="T162:T165" si="29">SUM(H162:S162)</f>
        <v>0</v>
      </c>
    </row>
    <row r="163" spans="1:20" s="26" customFormat="1" ht="45" customHeight="1">
      <c r="A163" s="667" t="str">
        <f t="shared" ref="A163:A167" ca="1" si="30">RIGHT(CELL("filename",A163),LEN(CELL("filename",A163))-FIND("]",CELL("filename",A163)))</f>
        <v>20（実績）</v>
      </c>
      <c r="B163" s="654" t="s">
        <v>282</v>
      </c>
      <c r="C163" s="655"/>
      <c r="D163" s="656">
        <f>'20'!D162</f>
        <v>0</v>
      </c>
      <c r="E163" s="658">
        <f>'20'!E162</f>
        <v>0</v>
      </c>
      <c r="F163" s="659"/>
      <c r="G163" s="192" t="s">
        <v>2</v>
      </c>
      <c r="H163" s="330">
        <f>'20'!H162</f>
        <v>0</v>
      </c>
      <c r="I163" s="330">
        <f>'20'!I162</f>
        <v>0</v>
      </c>
      <c r="J163" s="330">
        <f>'20'!J162</f>
        <v>0</v>
      </c>
      <c r="K163" s="330">
        <f>'20'!K162</f>
        <v>0</v>
      </c>
      <c r="L163" s="330">
        <f>'20'!L162</f>
        <v>0</v>
      </c>
      <c r="M163" s="330">
        <f>'20'!M162</f>
        <v>0</v>
      </c>
      <c r="N163" s="330">
        <f>'20'!N162</f>
        <v>0</v>
      </c>
      <c r="O163" s="330">
        <f>'20'!O162</f>
        <v>0</v>
      </c>
      <c r="P163" s="330">
        <f>'20'!P162</f>
        <v>0</v>
      </c>
      <c r="Q163" s="330">
        <f>'20'!Q162</f>
        <v>0</v>
      </c>
      <c r="R163" s="330">
        <f>'20'!R162</f>
        <v>0</v>
      </c>
      <c r="S163" s="330">
        <f>'20'!S162</f>
        <v>0</v>
      </c>
      <c r="T163" s="268">
        <f t="shared" si="29"/>
        <v>0</v>
      </c>
    </row>
    <row r="164" spans="1:20" s="26" customFormat="1" ht="45" customHeight="1" thickBot="1">
      <c r="A164" s="667" t="str">
        <f t="shared" ca="1" si="30"/>
        <v>20（実績）</v>
      </c>
      <c r="B164" s="654"/>
      <c r="C164" s="655"/>
      <c r="D164" s="657"/>
      <c r="E164" s="660"/>
      <c r="F164" s="661"/>
      <c r="G164" s="37" t="s">
        <v>180</v>
      </c>
      <c r="H164" s="314">
        <f>'20'!H163</f>
        <v>0</v>
      </c>
      <c r="I164" s="314">
        <f>'20'!I163</f>
        <v>0</v>
      </c>
      <c r="J164" s="314">
        <f>'20'!J163</f>
        <v>0</v>
      </c>
      <c r="K164" s="314">
        <f>'20'!K163</f>
        <v>0</v>
      </c>
      <c r="L164" s="314">
        <f>'20'!L163</f>
        <v>0</v>
      </c>
      <c r="M164" s="314">
        <f>'20'!M163</f>
        <v>0</v>
      </c>
      <c r="N164" s="314">
        <f>'20'!N163</f>
        <v>0</v>
      </c>
      <c r="O164" s="314">
        <f>'20'!O163</f>
        <v>0</v>
      </c>
      <c r="P164" s="314">
        <f>'20'!P163</f>
        <v>0</v>
      </c>
      <c r="Q164" s="314">
        <f>'20'!Q163</f>
        <v>0</v>
      </c>
      <c r="R164" s="314">
        <f>'20'!R163</f>
        <v>0</v>
      </c>
      <c r="S164" s="314">
        <f>'20'!S163</f>
        <v>0</v>
      </c>
      <c r="T164" s="320">
        <f t="shared" si="29"/>
        <v>0</v>
      </c>
    </row>
    <row r="165" spans="1:20" s="26" customFormat="1" ht="45" customHeight="1" thickTop="1" thickBot="1">
      <c r="A165" s="667" t="str">
        <f t="shared" ca="1" si="30"/>
        <v>20（実績）</v>
      </c>
      <c r="B165" s="662" t="s">
        <v>283</v>
      </c>
      <c r="C165" s="663"/>
      <c r="D165" s="371" t="str">
        <f>IF('20'!D164="","",'20'!D164)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20（実績）</v>
      </c>
      <c r="B166" s="549" t="s">
        <v>175</v>
      </c>
      <c r="C166" s="39" t="s">
        <v>284</v>
      </c>
      <c r="D166" s="371" t="str">
        <f>IF('20'!D165="","",'20'!D165)</f>
        <v/>
      </c>
      <c r="E166" s="664" t="str">
        <f>IF('20'!E165="","",'20'!E165)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20（実績）</v>
      </c>
      <c r="B167" s="550"/>
      <c r="C167" s="362" t="s">
        <v>285</v>
      </c>
      <c r="D167" s="371" t="str">
        <f>IF('20'!D166="","",'20'!D166)</f>
        <v/>
      </c>
      <c r="E167" s="664" t="str">
        <f>IF('20'!E166="","",'20'!E166)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'20'!D167</f>
        <v>0</v>
      </c>
      <c r="E168" s="670">
        <f>'20'!E167:F167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IF('20'!D168="","",'20'!D168)</f>
        <v/>
      </c>
      <c r="E169" s="501" t="str">
        <f>IF('20'!E168="","",'20'!E168)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IF('20'!D169="","",'20'!D169)</f>
        <v/>
      </c>
      <c r="E170" s="568" t="str">
        <f>IF('20'!E169="","",'20'!E169)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IF('20'!D170="","",'20'!D170)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n7c4FJ4/+bqJ1PnzjkzlR8LSiPZJcPvnue7ccfdgPksApQKQw1iH5+2KqmPRUMfUVwkSEn3wSbvmuDoI9Le+WA==" saltValue="l5q71BgvvUQwfm3+OzeGtQ=="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count="7">
    <dataValidation type="custom" allowBlank="1" showInputMessage="1" showErrorMessage="1" sqref="D7:G7 K7:N7 H12:S14 D12:D17 E13:F14 E16:F17 D22 D19:E21 F19 F21" xr:uid="{00000000-0002-0000-3B00-000000000000}">
      <formula1>$S$4&lt;&gt;"無"</formula1>
    </dataValidation>
    <dataValidation type="list" allowBlank="1" showInputMessage="1" showErrorMessage="1" sqref="S64 S124 S4 S94 S34 S154" xr:uid="{00000000-0002-0000-3B00-000001000000}">
      <formula1>"有,無"</formula1>
    </dataValidation>
    <dataValidation type="custom" allowBlank="1" showInputMessage="1" showErrorMessage="1" sqref="D37:G37 K37:N37 H42:S44 D42:D47 E43:F44 E46:F47 D52 D49:E51 F49 F51" xr:uid="{00000000-0002-0000-3B00-000002000000}">
      <formula1>$S$34&lt;&gt;"無"</formula1>
    </dataValidation>
    <dataValidation type="custom" allowBlank="1" showInputMessage="1" showErrorMessage="1" sqref="G54 D67:G67 K67:N67 H72:S74 D72:D77 E73:F74 E76:F77 D82 D79:E81 F79 F81" xr:uid="{00000000-0002-0000-3B00-000003000000}">
      <formula1>$S$64&lt;&gt;"無"</formula1>
    </dataValidation>
    <dataValidation type="custom" allowBlank="1" showInputMessage="1" showErrorMessage="1" sqref="D97:G97 K97:N97 H102:S104 D102:D107 E103:F104 E106:F107 D112 D109:E111 F109 F111" xr:uid="{00000000-0002-0000-3B00-000004000000}">
      <formula1>$S$94&lt;&gt;"無"</formula1>
    </dataValidation>
    <dataValidation type="custom" allowBlank="1" showInputMessage="1" showErrorMessage="1" sqref="D127:G127 K127:N127 H132:S134 D132:D137 E133:F134 E136:F137 D139:E142 F139 F141:F142" xr:uid="{00000000-0002-0000-3B00-000005000000}">
      <formula1>$S$124&lt;&gt;"無"</formula1>
    </dataValidation>
    <dataValidation type="custom" allowBlank="1" showInputMessage="1" showErrorMessage="1" sqref="D157:G157 K157:N157 H162:S164 D162:D167 E163:F164 E166:F167 D172 D169:E171 F169 F171" xr:uid="{00000000-0002-0000-3B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tabColor rgb="FFFF0000"/>
  </sheetPr>
  <dimension ref="A1:AM191"/>
  <sheetViews>
    <sheetView view="pageBreakPreview" topLeftCell="E169"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'21'!J2</f>
        <v>121</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'21'!D7</f>
        <v>0</v>
      </c>
      <c r="E7" s="682"/>
      <c r="F7" s="682"/>
      <c r="G7" s="682"/>
      <c r="H7" s="329"/>
      <c r="I7" s="129"/>
      <c r="J7" s="315" t="s">
        <v>222</v>
      </c>
      <c r="K7" s="681">
        <f>'21'!K7:N7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21（実績）</v>
      </c>
      <c r="B12" s="533" t="s">
        <v>281</v>
      </c>
      <c r="C12" s="534"/>
      <c r="D12" s="370">
        <f>'21'!D11</f>
        <v>0</v>
      </c>
      <c r="E12" s="535"/>
      <c r="F12" s="536"/>
      <c r="G12" s="48" t="s">
        <v>1</v>
      </c>
      <c r="H12" s="313">
        <f>'21'!H11</f>
        <v>0</v>
      </c>
      <c r="I12" s="313">
        <f>'21'!I11</f>
        <v>0</v>
      </c>
      <c r="J12" s="313">
        <f>'21'!J11</f>
        <v>0</v>
      </c>
      <c r="K12" s="313">
        <f>'21'!K11</f>
        <v>0</v>
      </c>
      <c r="L12" s="313">
        <f>'21'!L11</f>
        <v>0</v>
      </c>
      <c r="M12" s="313">
        <f>'21'!M11</f>
        <v>0</v>
      </c>
      <c r="N12" s="313">
        <f>'21'!N11</f>
        <v>0</v>
      </c>
      <c r="O12" s="313">
        <f>'21'!O11</f>
        <v>0</v>
      </c>
      <c r="P12" s="313">
        <f>'21'!P11</f>
        <v>0</v>
      </c>
      <c r="Q12" s="313">
        <f>'21'!Q11</f>
        <v>0</v>
      </c>
      <c r="R12" s="313">
        <f>'21'!R11</f>
        <v>0</v>
      </c>
      <c r="S12" s="331">
        <f>'21'!S11</f>
        <v>0</v>
      </c>
      <c r="T12" s="267">
        <f t="shared" ref="T12:T17" si="0">SUM(H12:S12)</f>
        <v>0</v>
      </c>
    </row>
    <row r="13" spans="1:39" s="26" customFormat="1" ht="45" customHeight="1">
      <c r="A13" s="667" t="str">
        <f t="shared" ref="A13:A17" ca="1" si="1">RIGHT(CELL("filename",A13),LEN(CELL("filename",A13))-FIND("]",CELL("filename",A13)))</f>
        <v>21（実績）</v>
      </c>
      <c r="B13" s="654" t="s">
        <v>282</v>
      </c>
      <c r="C13" s="655"/>
      <c r="D13" s="656">
        <f>'21'!D12</f>
        <v>0</v>
      </c>
      <c r="E13" s="658">
        <f>'21'!E12</f>
        <v>0</v>
      </c>
      <c r="F13" s="659"/>
      <c r="G13" s="192" t="s">
        <v>2</v>
      </c>
      <c r="H13" s="330">
        <f>'21'!H12</f>
        <v>0</v>
      </c>
      <c r="I13" s="330">
        <f>'21'!I12</f>
        <v>0</v>
      </c>
      <c r="J13" s="330">
        <f>'21'!J12</f>
        <v>0</v>
      </c>
      <c r="K13" s="330">
        <f>'21'!K12</f>
        <v>0</v>
      </c>
      <c r="L13" s="330">
        <f>'21'!L12</f>
        <v>0</v>
      </c>
      <c r="M13" s="330">
        <f>'21'!M12</f>
        <v>0</v>
      </c>
      <c r="N13" s="330">
        <f>'21'!N12</f>
        <v>0</v>
      </c>
      <c r="O13" s="330">
        <f>'21'!O12</f>
        <v>0</v>
      </c>
      <c r="P13" s="330">
        <f>'21'!P12</f>
        <v>0</v>
      </c>
      <c r="Q13" s="330">
        <f>'21'!Q12</f>
        <v>0</v>
      </c>
      <c r="R13" s="330">
        <f>'21'!R12</f>
        <v>0</v>
      </c>
      <c r="S13" s="330">
        <f>'21'!S12</f>
        <v>0</v>
      </c>
      <c r="T13" s="268">
        <f t="shared" si="0"/>
        <v>0</v>
      </c>
    </row>
    <row r="14" spans="1:39" s="26" customFormat="1" ht="45" customHeight="1" thickBot="1">
      <c r="A14" s="667" t="str">
        <f t="shared" ca="1" si="1"/>
        <v>21（実績）</v>
      </c>
      <c r="B14" s="654"/>
      <c r="C14" s="655"/>
      <c r="D14" s="657"/>
      <c r="E14" s="660"/>
      <c r="F14" s="661"/>
      <c r="G14" s="37" t="s">
        <v>180</v>
      </c>
      <c r="H14" s="314">
        <f>'21'!H13</f>
        <v>0</v>
      </c>
      <c r="I14" s="314">
        <f>'21'!I13</f>
        <v>0</v>
      </c>
      <c r="J14" s="314">
        <f>'21'!J13</f>
        <v>0</v>
      </c>
      <c r="K14" s="314">
        <f>'21'!K13</f>
        <v>0</v>
      </c>
      <c r="L14" s="314">
        <f>'21'!L13</f>
        <v>0</v>
      </c>
      <c r="M14" s="314">
        <f>'21'!M13</f>
        <v>0</v>
      </c>
      <c r="N14" s="314">
        <f>'21'!N13</f>
        <v>0</v>
      </c>
      <c r="O14" s="314">
        <f>'21'!O13</f>
        <v>0</v>
      </c>
      <c r="P14" s="314">
        <f>'21'!P13</f>
        <v>0</v>
      </c>
      <c r="Q14" s="314">
        <f>'21'!Q13</f>
        <v>0</v>
      </c>
      <c r="R14" s="314">
        <f>'21'!R13</f>
        <v>0</v>
      </c>
      <c r="S14" s="314">
        <f>'21'!S13</f>
        <v>0</v>
      </c>
      <c r="T14" s="320">
        <f t="shared" si="0"/>
        <v>0</v>
      </c>
    </row>
    <row r="15" spans="1:39" s="26" customFormat="1" ht="45" customHeight="1" thickTop="1" thickBot="1">
      <c r="A15" s="667" t="str">
        <f t="shared" ca="1" si="1"/>
        <v>21（実績）</v>
      </c>
      <c r="B15" s="662" t="s">
        <v>283</v>
      </c>
      <c r="C15" s="663"/>
      <c r="D15" s="371" t="str">
        <f>IF('21'!D14="","",'21'!D14)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21（実績）</v>
      </c>
      <c r="B16" s="549" t="s">
        <v>175</v>
      </c>
      <c r="C16" s="39" t="s">
        <v>284</v>
      </c>
      <c r="D16" s="371" t="str">
        <f>IF('21'!D15="","",'21'!D15)</f>
        <v/>
      </c>
      <c r="E16" s="664" t="str">
        <f>IF('21'!E15="","",'21'!E15)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21（実績）</v>
      </c>
      <c r="B17" s="550"/>
      <c r="C17" s="362" t="s">
        <v>285</v>
      </c>
      <c r="D17" s="371" t="str">
        <f>IF('21'!D16="","",'21'!D16)</f>
        <v/>
      </c>
      <c r="E17" s="664" t="str">
        <f>IF('21'!E16="","",'21'!E16)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'21'!D17</f>
        <v>0</v>
      </c>
      <c r="E18" s="670">
        <f>'21'!E17:F17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IF('21'!D18="","",'21'!D18)</f>
        <v/>
      </c>
      <c r="E19" s="501" t="str">
        <f>IF('21'!E18="","",'21'!E18)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IF('21'!D19="","",'21'!D19)</f>
        <v/>
      </c>
      <c r="E20" s="568" t="str">
        <f>IF('21'!E19="","",'21'!E19)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IF('21'!D20="","",'21'!D20)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'21'!J32</f>
        <v>122</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'21'!D37</f>
        <v>0</v>
      </c>
      <c r="E37" s="682"/>
      <c r="F37" s="682"/>
      <c r="G37" s="682"/>
      <c r="H37" s="329"/>
      <c r="I37" s="129"/>
      <c r="J37" s="315" t="s">
        <v>222</v>
      </c>
      <c r="K37" s="681">
        <f>'21'!K37:N37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21（実績）</v>
      </c>
      <c r="B42" s="533" t="s">
        <v>281</v>
      </c>
      <c r="C42" s="534"/>
      <c r="D42" s="370">
        <f>'21'!D41</f>
        <v>0</v>
      </c>
      <c r="E42" s="535"/>
      <c r="F42" s="536"/>
      <c r="G42" s="48" t="s">
        <v>1</v>
      </c>
      <c r="H42" s="313">
        <f>'21'!H41</f>
        <v>0</v>
      </c>
      <c r="I42" s="313">
        <f>'21'!I41</f>
        <v>0</v>
      </c>
      <c r="J42" s="313">
        <f>'21'!J41</f>
        <v>0</v>
      </c>
      <c r="K42" s="313">
        <f>'21'!K41</f>
        <v>0</v>
      </c>
      <c r="L42" s="313">
        <f>'21'!L41</f>
        <v>0</v>
      </c>
      <c r="M42" s="313">
        <f>'21'!M41</f>
        <v>0</v>
      </c>
      <c r="N42" s="313">
        <f>'21'!N41</f>
        <v>0</v>
      </c>
      <c r="O42" s="313">
        <f>'21'!O41</f>
        <v>0</v>
      </c>
      <c r="P42" s="313">
        <f>'21'!P41</f>
        <v>0</v>
      </c>
      <c r="Q42" s="313">
        <f>'21'!Q41</f>
        <v>0</v>
      </c>
      <c r="R42" s="313">
        <f>'21'!R41</f>
        <v>0</v>
      </c>
      <c r="S42" s="331">
        <f>'21'!S41</f>
        <v>0</v>
      </c>
      <c r="T42" s="267">
        <f t="shared" ref="T42:T45" si="5">SUM(H42:S42)</f>
        <v>0</v>
      </c>
    </row>
    <row r="43" spans="1:39" s="26" customFormat="1" ht="45" customHeight="1">
      <c r="A43" s="667" t="str">
        <f t="shared" ref="A43:A47" ca="1" si="6">RIGHT(CELL("filename",A43),LEN(CELL("filename",A43))-FIND("]",CELL("filename",A43)))</f>
        <v>21（実績）</v>
      </c>
      <c r="B43" s="654" t="s">
        <v>282</v>
      </c>
      <c r="C43" s="655"/>
      <c r="D43" s="656">
        <f>'21'!D42</f>
        <v>0</v>
      </c>
      <c r="E43" s="658">
        <f>'21'!E42</f>
        <v>0</v>
      </c>
      <c r="F43" s="659"/>
      <c r="G43" s="192" t="s">
        <v>2</v>
      </c>
      <c r="H43" s="330">
        <f>'21'!H42</f>
        <v>0</v>
      </c>
      <c r="I43" s="330">
        <f>'21'!I42</f>
        <v>0</v>
      </c>
      <c r="J43" s="330">
        <f>'21'!J42</f>
        <v>0</v>
      </c>
      <c r="K43" s="330">
        <f>'21'!K42</f>
        <v>0</v>
      </c>
      <c r="L43" s="330">
        <f>'21'!L42</f>
        <v>0</v>
      </c>
      <c r="M43" s="330">
        <f>'21'!M42</f>
        <v>0</v>
      </c>
      <c r="N43" s="330">
        <f>'21'!N42</f>
        <v>0</v>
      </c>
      <c r="O43" s="330">
        <f>'21'!O42</f>
        <v>0</v>
      </c>
      <c r="P43" s="330">
        <f>'21'!P42</f>
        <v>0</v>
      </c>
      <c r="Q43" s="330">
        <f>'21'!Q42</f>
        <v>0</v>
      </c>
      <c r="R43" s="330">
        <f>'21'!R42</f>
        <v>0</v>
      </c>
      <c r="S43" s="330">
        <f>'21'!S42</f>
        <v>0</v>
      </c>
      <c r="T43" s="268">
        <f t="shared" si="5"/>
        <v>0</v>
      </c>
    </row>
    <row r="44" spans="1:39" s="26" customFormat="1" ht="45" customHeight="1" thickBot="1">
      <c r="A44" s="667" t="str">
        <f t="shared" ca="1" si="6"/>
        <v>21（実績）</v>
      </c>
      <c r="B44" s="654"/>
      <c r="C44" s="655"/>
      <c r="D44" s="657"/>
      <c r="E44" s="660"/>
      <c r="F44" s="661"/>
      <c r="G44" s="37" t="s">
        <v>180</v>
      </c>
      <c r="H44" s="314">
        <f>'21'!H43</f>
        <v>0</v>
      </c>
      <c r="I44" s="314">
        <f>'21'!I43</f>
        <v>0</v>
      </c>
      <c r="J44" s="314">
        <f>'21'!J43</f>
        <v>0</v>
      </c>
      <c r="K44" s="314">
        <f>'21'!K43</f>
        <v>0</v>
      </c>
      <c r="L44" s="314">
        <f>'21'!L43</f>
        <v>0</v>
      </c>
      <c r="M44" s="314">
        <f>'21'!M43</f>
        <v>0</v>
      </c>
      <c r="N44" s="314">
        <f>'21'!N43</f>
        <v>0</v>
      </c>
      <c r="O44" s="314">
        <f>'21'!O43</f>
        <v>0</v>
      </c>
      <c r="P44" s="314">
        <f>'21'!P43</f>
        <v>0</v>
      </c>
      <c r="Q44" s="314">
        <f>'21'!Q43</f>
        <v>0</v>
      </c>
      <c r="R44" s="314">
        <f>'21'!R43</f>
        <v>0</v>
      </c>
      <c r="S44" s="314">
        <f>'21'!S43</f>
        <v>0</v>
      </c>
      <c r="T44" s="320">
        <f t="shared" si="5"/>
        <v>0</v>
      </c>
    </row>
    <row r="45" spans="1:39" s="26" customFormat="1" ht="45" customHeight="1" thickTop="1" thickBot="1">
      <c r="A45" s="667" t="str">
        <f t="shared" ca="1" si="6"/>
        <v>21（実績）</v>
      </c>
      <c r="B45" s="662" t="s">
        <v>283</v>
      </c>
      <c r="C45" s="663"/>
      <c r="D45" s="371" t="str">
        <f>IF('21'!D44="","",'21'!D44)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21（実績）</v>
      </c>
      <c r="B46" s="549" t="s">
        <v>175</v>
      </c>
      <c r="C46" s="39" t="s">
        <v>284</v>
      </c>
      <c r="D46" s="371" t="str">
        <f>IF('21'!D45="","",'21'!D45)</f>
        <v/>
      </c>
      <c r="E46" s="664" t="str">
        <f>IF('21'!E45="","",'21'!E45)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21（実績）</v>
      </c>
      <c r="B47" s="550"/>
      <c r="C47" s="362" t="s">
        <v>285</v>
      </c>
      <c r="D47" s="371" t="str">
        <f>IF('21'!D46="","",'21'!D46)</f>
        <v/>
      </c>
      <c r="E47" s="664" t="str">
        <f>IF('21'!E46="","",'21'!E46)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'21'!D47</f>
        <v>0</v>
      </c>
      <c r="E48" s="670">
        <f>'21'!E47:F47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IF('21'!D48="","",'21'!D48)</f>
        <v/>
      </c>
      <c r="E49" s="501" t="str">
        <f>IF('21'!E48="","",'21'!E48)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IF('21'!D49="","",'21'!D49)</f>
        <v/>
      </c>
      <c r="E50" s="568" t="str">
        <f>IF('21'!E49="","",'21'!E49)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IF('21'!D50="","",'21'!D50)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'21'!J62</f>
        <v>123</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'21'!D67</f>
        <v>0</v>
      </c>
      <c r="E67" s="682"/>
      <c r="F67" s="682"/>
      <c r="G67" s="682"/>
      <c r="H67" s="329"/>
      <c r="I67" s="129"/>
      <c r="J67" s="315" t="s">
        <v>222</v>
      </c>
      <c r="K67" s="681">
        <f>'21'!K67:N67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21（実績）</v>
      </c>
      <c r="B72" s="533" t="s">
        <v>281</v>
      </c>
      <c r="C72" s="534"/>
      <c r="D72" s="370">
        <f>'21'!D71</f>
        <v>0</v>
      </c>
      <c r="E72" s="535"/>
      <c r="F72" s="536"/>
      <c r="G72" s="48" t="s">
        <v>1</v>
      </c>
      <c r="H72" s="313">
        <f>'21'!H71</f>
        <v>0</v>
      </c>
      <c r="I72" s="313">
        <f>'21'!I71</f>
        <v>0</v>
      </c>
      <c r="J72" s="313">
        <f>'21'!J71</f>
        <v>0</v>
      </c>
      <c r="K72" s="313">
        <f>'21'!K71</f>
        <v>0</v>
      </c>
      <c r="L72" s="313">
        <f>'21'!L71</f>
        <v>0</v>
      </c>
      <c r="M72" s="313">
        <f>'21'!M71</f>
        <v>0</v>
      </c>
      <c r="N72" s="313">
        <f>'21'!N71</f>
        <v>0</v>
      </c>
      <c r="O72" s="313">
        <f>'21'!O71</f>
        <v>0</v>
      </c>
      <c r="P72" s="313">
        <f>'21'!P71</f>
        <v>0</v>
      </c>
      <c r="Q72" s="313">
        <f>'21'!Q71</f>
        <v>0</v>
      </c>
      <c r="R72" s="313">
        <f>'21'!R71</f>
        <v>0</v>
      </c>
      <c r="S72" s="331">
        <f>'21'!S71</f>
        <v>0</v>
      </c>
      <c r="T72" s="267">
        <f t="shared" ref="T72:T75" si="11">SUM(H72:S72)</f>
        <v>0</v>
      </c>
    </row>
    <row r="73" spans="1:39" s="26" customFormat="1" ht="45" customHeight="1">
      <c r="A73" s="667" t="str">
        <f t="shared" ref="A73:A77" ca="1" si="12">RIGHT(CELL("filename",A73),LEN(CELL("filename",A73))-FIND("]",CELL("filename",A73)))</f>
        <v>21（実績）</v>
      </c>
      <c r="B73" s="654" t="s">
        <v>282</v>
      </c>
      <c r="C73" s="655"/>
      <c r="D73" s="656">
        <f>'21'!D72</f>
        <v>0</v>
      </c>
      <c r="E73" s="658">
        <f>'21'!E72</f>
        <v>0</v>
      </c>
      <c r="F73" s="659"/>
      <c r="G73" s="192" t="s">
        <v>2</v>
      </c>
      <c r="H73" s="330">
        <f>'21'!H72</f>
        <v>0</v>
      </c>
      <c r="I73" s="330">
        <f>'21'!I72</f>
        <v>0</v>
      </c>
      <c r="J73" s="330">
        <f>'21'!J72</f>
        <v>0</v>
      </c>
      <c r="K73" s="330">
        <f>'21'!K72</f>
        <v>0</v>
      </c>
      <c r="L73" s="330">
        <f>'21'!L72</f>
        <v>0</v>
      </c>
      <c r="M73" s="330">
        <f>'21'!M72</f>
        <v>0</v>
      </c>
      <c r="N73" s="330">
        <f>'21'!N72</f>
        <v>0</v>
      </c>
      <c r="O73" s="330">
        <f>'21'!O72</f>
        <v>0</v>
      </c>
      <c r="P73" s="330">
        <f>'21'!P72</f>
        <v>0</v>
      </c>
      <c r="Q73" s="330">
        <f>'21'!Q72</f>
        <v>0</v>
      </c>
      <c r="R73" s="330">
        <f>'21'!R72</f>
        <v>0</v>
      </c>
      <c r="S73" s="330">
        <f>'21'!S72</f>
        <v>0</v>
      </c>
      <c r="T73" s="268">
        <f t="shared" si="11"/>
        <v>0</v>
      </c>
    </row>
    <row r="74" spans="1:39" s="26" customFormat="1" ht="45" customHeight="1" thickBot="1">
      <c r="A74" s="667" t="str">
        <f t="shared" ca="1" si="12"/>
        <v>21（実績）</v>
      </c>
      <c r="B74" s="654"/>
      <c r="C74" s="655"/>
      <c r="D74" s="657"/>
      <c r="E74" s="660"/>
      <c r="F74" s="661"/>
      <c r="G74" s="37" t="s">
        <v>180</v>
      </c>
      <c r="H74" s="314">
        <f>'21'!H73</f>
        <v>0</v>
      </c>
      <c r="I74" s="314">
        <f>'21'!I73</f>
        <v>0</v>
      </c>
      <c r="J74" s="314">
        <f>'21'!J73</f>
        <v>0</v>
      </c>
      <c r="K74" s="314">
        <f>'21'!K73</f>
        <v>0</v>
      </c>
      <c r="L74" s="314">
        <f>'21'!L73</f>
        <v>0</v>
      </c>
      <c r="M74" s="314">
        <f>'21'!M73</f>
        <v>0</v>
      </c>
      <c r="N74" s="314">
        <f>'21'!N73</f>
        <v>0</v>
      </c>
      <c r="O74" s="314">
        <f>'21'!O73</f>
        <v>0</v>
      </c>
      <c r="P74" s="314">
        <f>'21'!P73</f>
        <v>0</v>
      </c>
      <c r="Q74" s="314">
        <f>'21'!Q73</f>
        <v>0</v>
      </c>
      <c r="R74" s="314">
        <f>'21'!R73</f>
        <v>0</v>
      </c>
      <c r="S74" s="314">
        <f>'21'!S73</f>
        <v>0</v>
      </c>
      <c r="T74" s="320">
        <f t="shared" si="11"/>
        <v>0</v>
      </c>
    </row>
    <row r="75" spans="1:39" s="26" customFormat="1" ht="45" customHeight="1" thickTop="1" thickBot="1">
      <c r="A75" s="667" t="str">
        <f t="shared" ca="1" si="12"/>
        <v>21（実績）</v>
      </c>
      <c r="B75" s="662" t="s">
        <v>283</v>
      </c>
      <c r="C75" s="663"/>
      <c r="D75" s="371" t="str">
        <f>IF('21'!D74="","",'21'!D74)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21（実績）</v>
      </c>
      <c r="B76" s="549" t="s">
        <v>175</v>
      </c>
      <c r="C76" s="39" t="s">
        <v>284</v>
      </c>
      <c r="D76" s="371" t="str">
        <f>IF('21'!D75="","",'21'!D75)</f>
        <v/>
      </c>
      <c r="E76" s="664" t="str">
        <f>IF('21'!E75="","",'21'!E75)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21（実績）</v>
      </c>
      <c r="B77" s="550"/>
      <c r="C77" s="362" t="s">
        <v>285</v>
      </c>
      <c r="D77" s="371" t="str">
        <f>IF('21'!D76="","",'21'!D76)</f>
        <v/>
      </c>
      <c r="E77" s="664" t="str">
        <f>IF('21'!E76="","",'21'!E76)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'21'!D77</f>
        <v>0</v>
      </c>
      <c r="E78" s="670">
        <f>'21'!E77:F77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IF('21'!D78="","",'21'!D78)</f>
        <v/>
      </c>
      <c r="E79" s="501" t="str">
        <f>IF('21'!E78="","",'21'!E78)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IF('21'!D79="","",'21'!D79)</f>
        <v/>
      </c>
      <c r="E80" s="568" t="str">
        <f>IF('21'!E79="","",'21'!E79)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IF('21'!D80="","",'21'!D80)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'21'!J92</f>
        <v>124</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'21'!D97</f>
        <v>0</v>
      </c>
      <c r="E97" s="682"/>
      <c r="F97" s="682"/>
      <c r="G97" s="682"/>
      <c r="H97" s="329"/>
      <c r="I97" s="129"/>
      <c r="J97" s="315" t="s">
        <v>222</v>
      </c>
      <c r="K97" s="681">
        <f>'21'!K97:N97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21（実績）</v>
      </c>
      <c r="B102" s="533" t="s">
        <v>281</v>
      </c>
      <c r="C102" s="534"/>
      <c r="D102" s="370">
        <f>'21'!D101</f>
        <v>0</v>
      </c>
      <c r="E102" s="535"/>
      <c r="F102" s="536"/>
      <c r="G102" s="48" t="s">
        <v>1</v>
      </c>
      <c r="H102" s="313">
        <f>'21'!H101</f>
        <v>0</v>
      </c>
      <c r="I102" s="313">
        <f>'21'!I101</f>
        <v>0</v>
      </c>
      <c r="J102" s="313">
        <f>'21'!J101</f>
        <v>0</v>
      </c>
      <c r="K102" s="313">
        <f>'21'!K101</f>
        <v>0</v>
      </c>
      <c r="L102" s="313">
        <f>'21'!L101</f>
        <v>0</v>
      </c>
      <c r="M102" s="313">
        <f>'21'!M101</f>
        <v>0</v>
      </c>
      <c r="N102" s="313">
        <f>'21'!N101</f>
        <v>0</v>
      </c>
      <c r="O102" s="313">
        <f>'21'!O101</f>
        <v>0</v>
      </c>
      <c r="P102" s="313">
        <f>'21'!P101</f>
        <v>0</v>
      </c>
      <c r="Q102" s="313">
        <f>'21'!Q101</f>
        <v>0</v>
      </c>
      <c r="R102" s="313">
        <f>'21'!R101</f>
        <v>0</v>
      </c>
      <c r="S102" s="331">
        <f>'21'!S101</f>
        <v>0</v>
      </c>
      <c r="T102" s="267">
        <f t="shared" ref="T102:T105" si="17">SUM(H102:S102)</f>
        <v>0</v>
      </c>
    </row>
    <row r="103" spans="1:20" s="26" customFormat="1" ht="45" customHeight="1">
      <c r="A103" s="667" t="str">
        <f t="shared" ref="A103:A107" ca="1" si="18">RIGHT(CELL("filename",A103),LEN(CELL("filename",A103))-FIND("]",CELL("filename",A103)))</f>
        <v>21（実績）</v>
      </c>
      <c r="B103" s="654" t="s">
        <v>282</v>
      </c>
      <c r="C103" s="655"/>
      <c r="D103" s="656">
        <f>'21'!D102</f>
        <v>0</v>
      </c>
      <c r="E103" s="658">
        <f>'21'!E102</f>
        <v>0</v>
      </c>
      <c r="F103" s="659"/>
      <c r="G103" s="192" t="s">
        <v>2</v>
      </c>
      <c r="H103" s="330">
        <f>'21'!H102</f>
        <v>0</v>
      </c>
      <c r="I103" s="330">
        <f>'21'!I102</f>
        <v>0</v>
      </c>
      <c r="J103" s="330">
        <f>'21'!J102</f>
        <v>0</v>
      </c>
      <c r="K103" s="330">
        <f>'21'!K102</f>
        <v>0</v>
      </c>
      <c r="L103" s="330">
        <f>'21'!L102</f>
        <v>0</v>
      </c>
      <c r="M103" s="330">
        <f>'21'!M102</f>
        <v>0</v>
      </c>
      <c r="N103" s="330">
        <f>'21'!N102</f>
        <v>0</v>
      </c>
      <c r="O103" s="330">
        <f>'21'!O102</f>
        <v>0</v>
      </c>
      <c r="P103" s="330">
        <f>'21'!P102</f>
        <v>0</v>
      </c>
      <c r="Q103" s="330">
        <f>'21'!Q102</f>
        <v>0</v>
      </c>
      <c r="R103" s="330">
        <f>'21'!R102</f>
        <v>0</v>
      </c>
      <c r="S103" s="330">
        <f>'21'!S102</f>
        <v>0</v>
      </c>
      <c r="T103" s="268">
        <f t="shared" si="17"/>
        <v>0</v>
      </c>
    </row>
    <row r="104" spans="1:20" s="26" customFormat="1" ht="45" customHeight="1" thickBot="1">
      <c r="A104" s="667" t="str">
        <f t="shared" ca="1" si="18"/>
        <v>21（実績）</v>
      </c>
      <c r="B104" s="654"/>
      <c r="C104" s="655"/>
      <c r="D104" s="657"/>
      <c r="E104" s="660"/>
      <c r="F104" s="661"/>
      <c r="G104" s="37" t="s">
        <v>180</v>
      </c>
      <c r="H104" s="314">
        <f>'21'!H103</f>
        <v>0</v>
      </c>
      <c r="I104" s="314">
        <f>'21'!I103</f>
        <v>0</v>
      </c>
      <c r="J104" s="314">
        <f>'21'!J103</f>
        <v>0</v>
      </c>
      <c r="K104" s="314">
        <f>'21'!K103</f>
        <v>0</v>
      </c>
      <c r="L104" s="314">
        <f>'21'!L103</f>
        <v>0</v>
      </c>
      <c r="M104" s="314">
        <f>'21'!M103</f>
        <v>0</v>
      </c>
      <c r="N104" s="314">
        <f>'21'!N103</f>
        <v>0</v>
      </c>
      <c r="O104" s="314">
        <f>'21'!O103</f>
        <v>0</v>
      </c>
      <c r="P104" s="314">
        <f>'21'!P103</f>
        <v>0</v>
      </c>
      <c r="Q104" s="314">
        <f>'21'!Q103</f>
        <v>0</v>
      </c>
      <c r="R104" s="314">
        <f>'21'!R103</f>
        <v>0</v>
      </c>
      <c r="S104" s="314">
        <f>'21'!S103</f>
        <v>0</v>
      </c>
      <c r="T104" s="320">
        <f t="shared" si="17"/>
        <v>0</v>
      </c>
    </row>
    <row r="105" spans="1:20" s="26" customFormat="1" ht="45" customHeight="1" thickTop="1" thickBot="1">
      <c r="A105" s="667" t="str">
        <f t="shared" ca="1" si="18"/>
        <v>21（実績）</v>
      </c>
      <c r="B105" s="662" t="s">
        <v>283</v>
      </c>
      <c r="C105" s="663"/>
      <c r="D105" s="371" t="str">
        <f>IF('21'!D104="","",'21'!D104)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21（実績）</v>
      </c>
      <c r="B106" s="549" t="s">
        <v>175</v>
      </c>
      <c r="C106" s="39" t="s">
        <v>284</v>
      </c>
      <c r="D106" s="371" t="str">
        <f>IF('21'!D105="","",'21'!D105)</f>
        <v/>
      </c>
      <c r="E106" s="664" t="str">
        <f>IF('21'!E105="","",'21'!E105)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21（実績）</v>
      </c>
      <c r="B107" s="550"/>
      <c r="C107" s="362" t="s">
        <v>285</v>
      </c>
      <c r="D107" s="371" t="str">
        <f>IF('21'!D106="","",'21'!D106)</f>
        <v/>
      </c>
      <c r="E107" s="664" t="str">
        <f>IF('21'!E106="","",'21'!E106)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'21'!D107</f>
        <v>0</v>
      </c>
      <c r="E108" s="670">
        <f>'21'!E107:F107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IF('21'!D108="","",'21'!D108)</f>
        <v/>
      </c>
      <c r="E109" s="501" t="str">
        <f>IF('21'!E108="","",'21'!E108)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IF('21'!D109="","",'21'!D109)</f>
        <v/>
      </c>
      <c r="E110" s="568" t="str">
        <f>IF('21'!E109="","",'21'!E109)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IF('21'!D110="","",'21'!D110)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'21'!J122</f>
        <v>125</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'21'!D127</f>
        <v>0</v>
      </c>
      <c r="E127" s="682"/>
      <c r="F127" s="682"/>
      <c r="G127" s="682"/>
      <c r="H127" s="329"/>
      <c r="I127" s="129"/>
      <c r="J127" s="315" t="s">
        <v>222</v>
      </c>
      <c r="K127" s="681">
        <f>'21'!K127:N127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21（実績）</v>
      </c>
      <c r="B132" s="533" t="s">
        <v>281</v>
      </c>
      <c r="C132" s="534"/>
      <c r="D132" s="370">
        <f>'21'!D131</f>
        <v>0</v>
      </c>
      <c r="E132" s="535"/>
      <c r="F132" s="536"/>
      <c r="G132" s="48" t="s">
        <v>1</v>
      </c>
      <c r="H132" s="313">
        <f>'21'!H131</f>
        <v>0</v>
      </c>
      <c r="I132" s="313">
        <f>'21'!I131</f>
        <v>0</v>
      </c>
      <c r="J132" s="313">
        <f>'21'!J131</f>
        <v>0</v>
      </c>
      <c r="K132" s="313">
        <f>'21'!K131</f>
        <v>0</v>
      </c>
      <c r="L132" s="313">
        <f>'21'!L131</f>
        <v>0</v>
      </c>
      <c r="M132" s="313">
        <f>'21'!M131</f>
        <v>0</v>
      </c>
      <c r="N132" s="313">
        <f>'21'!N131</f>
        <v>0</v>
      </c>
      <c r="O132" s="313">
        <f>'21'!O131</f>
        <v>0</v>
      </c>
      <c r="P132" s="313">
        <f>'21'!P131</f>
        <v>0</v>
      </c>
      <c r="Q132" s="313">
        <f>'21'!Q131</f>
        <v>0</v>
      </c>
      <c r="R132" s="313">
        <f>'21'!R131</f>
        <v>0</v>
      </c>
      <c r="S132" s="331">
        <f>'21'!S131</f>
        <v>0</v>
      </c>
      <c r="T132" s="267">
        <f t="shared" ref="T132:T135" si="23">SUM(H132:S132)</f>
        <v>0</v>
      </c>
    </row>
    <row r="133" spans="1:20" s="26" customFormat="1" ht="45" customHeight="1">
      <c r="A133" s="667" t="str">
        <f t="shared" ref="A133:A137" ca="1" si="24">RIGHT(CELL("filename",A133),LEN(CELL("filename",A133))-FIND("]",CELL("filename",A133)))</f>
        <v>21（実績）</v>
      </c>
      <c r="B133" s="654" t="s">
        <v>282</v>
      </c>
      <c r="C133" s="655"/>
      <c r="D133" s="656">
        <f>'21'!D132</f>
        <v>0</v>
      </c>
      <c r="E133" s="658">
        <f>'21'!E132</f>
        <v>0</v>
      </c>
      <c r="F133" s="659"/>
      <c r="G133" s="192" t="s">
        <v>2</v>
      </c>
      <c r="H133" s="330">
        <f>'21'!H132</f>
        <v>0</v>
      </c>
      <c r="I133" s="330">
        <f>'21'!I132</f>
        <v>0</v>
      </c>
      <c r="J133" s="330">
        <f>'21'!J132</f>
        <v>0</v>
      </c>
      <c r="K133" s="330">
        <f>'21'!K132</f>
        <v>0</v>
      </c>
      <c r="L133" s="330">
        <f>'21'!L132</f>
        <v>0</v>
      </c>
      <c r="M133" s="330">
        <f>'21'!M132</f>
        <v>0</v>
      </c>
      <c r="N133" s="330">
        <f>'21'!N132</f>
        <v>0</v>
      </c>
      <c r="O133" s="330">
        <f>'21'!O132</f>
        <v>0</v>
      </c>
      <c r="P133" s="330">
        <f>'21'!P132</f>
        <v>0</v>
      </c>
      <c r="Q133" s="330">
        <f>'21'!Q132</f>
        <v>0</v>
      </c>
      <c r="R133" s="330">
        <f>'21'!R132</f>
        <v>0</v>
      </c>
      <c r="S133" s="330">
        <f>'21'!S132</f>
        <v>0</v>
      </c>
      <c r="T133" s="268">
        <f t="shared" si="23"/>
        <v>0</v>
      </c>
    </row>
    <row r="134" spans="1:20" s="26" customFormat="1" ht="45" customHeight="1" thickBot="1">
      <c r="A134" s="667" t="str">
        <f t="shared" ca="1" si="24"/>
        <v>21（実績）</v>
      </c>
      <c r="B134" s="654"/>
      <c r="C134" s="655"/>
      <c r="D134" s="657"/>
      <c r="E134" s="660"/>
      <c r="F134" s="661"/>
      <c r="G134" s="37" t="s">
        <v>180</v>
      </c>
      <c r="H134" s="314">
        <f>'21'!H133</f>
        <v>0</v>
      </c>
      <c r="I134" s="314">
        <f>'21'!I133</f>
        <v>0</v>
      </c>
      <c r="J134" s="314">
        <f>'21'!J133</f>
        <v>0</v>
      </c>
      <c r="K134" s="314">
        <f>'21'!K133</f>
        <v>0</v>
      </c>
      <c r="L134" s="314">
        <f>'21'!L133</f>
        <v>0</v>
      </c>
      <c r="M134" s="314">
        <f>'21'!M133</f>
        <v>0</v>
      </c>
      <c r="N134" s="314">
        <f>'21'!N133</f>
        <v>0</v>
      </c>
      <c r="O134" s="314">
        <f>'21'!O133</f>
        <v>0</v>
      </c>
      <c r="P134" s="314">
        <f>'21'!P133</f>
        <v>0</v>
      </c>
      <c r="Q134" s="314">
        <f>'21'!Q133</f>
        <v>0</v>
      </c>
      <c r="R134" s="314">
        <f>'21'!R133</f>
        <v>0</v>
      </c>
      <c r="S134" s="314">
        <f>'21'!S133</f>
        <v>0</v>
      </c>
      <c r="T134" s="320">
        <f t="shared" si="23"/>
        <v>0</v>
      </c>
    </row>
    <row r="135" spans="1:20" s="26" customFormat="1" ht="45" customHeight="1" thickTop="1" thickBot="1">
      <c r="A135" s="667" t="str">
        <f t="shared" ca="1" si="24"/>
        <v>21（実績）</v>
      </c>
      <c r="B135" s="662" t="s">
        <v>283</v>
      </c>
      <c r="C135" s="663"/>
      <c r="D135" s="371" t="str">
        <f>IF('21'!D134="","",'21'!D134)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21（実績）</v>
      </c>
      <c r="B136" s="549" t="s">
        <v>175</v>
      </c>
      <c r="C136" s="39" t="s">
        <v>284</v>
      </c>
      <c r="D136" s="371" t="str">
        <f>IF('21'!D135="","",'21'!D135)</f>
        <v/>
      </c>
      <c r="E136" s="664" t="str">
        <f>IF('21'!E135="","",'21'!E135)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21（実績）</v>
      </c>
      <c r="B137" s="550"/>
      <c r="C137" s="362" t="s">
        <v>285</v>
      </c>
      <c r="D137" s="371" t="str">
        <f>IF('21'!D136="","",'21'!D136)</f>
        <v/>
      </c>
      <c r="E137" s="664" t="str">
        <f>IF('21'!E136="","",'21'!E136)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'21'!D137</f>
        <v>0</v>
      </c>
      <c r="E138" s="670">
        <f>'21'!E137:F137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IF('21'!D138="","",'21'!D138)</f>
        <v/>
      </c>
      <c r="E139" s="501" t="str">
        <f>IF('21'!E138="","",'21'!E138)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IF('21'!D139="","",'21'!D139)</f>
        <v/>
      </c>
      <c r="E140" s="568" t="str">
        <f>IF('21'!E139="","",'21'!E139)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IF('21'!D140="","",'21'!D140)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'21'!J152</f>
        <v>126</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'21'!D157</f>
        <v>0</v>
      </c>
      <c r="E157" s="682"/>
      <c r="F157" s="682"/>
      <c r="G157" s="682"/>
      <c r="H157" s="329"/>
      <c r="I157" s="129"/>
      <c r="J157" s="315" t="s">
        <v>222</v>
      </c>
      <c r="K157" s="681">
        <f>'21'!K157:N157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21（実績）</v>
      </c>
      <c r="B162" s="533" t="s">
        <v>281</v>
      </c>
      <c r="C162" s="534"/>
      <c r="D162" s="370">
        <f>'21'!D161</f>
        <v>0</v>
      </c>
      <c r="E162" s="535"/>
      <c r="F162" s="536"/>
      <c r="G162" s="48" t="s">
        <v>1</v>
      </c>
      <c r="H162" s="313">
        <f>'21'!H161</f>
        <v>0</v>
      </c>
      <c r="I162" s="313">
        <f>'21'!I161</f>
        <v>0</v>
      </c>
      <c r="J162" s="313">
        <f>'21'!J161</f>
        <v>0</v>
      </c>
      <c r="K162" s="313">
        <f>'21'!K161</f>
        <v>0</v>
      </c>
      <c r="L162" s="313">
        <f>'21'!L161</f>
        <v>0</v>
      </c>
      <c r="M162" s="313">
        <f>'21'!M161</f>
        <v>0</v>
      </c>
      <c r="N162" s="313">
        <f>'21'!N161</f>
        <v>0</v>
      </c>
      <c r="O162" s="313">
        <f>'21'!O161</f>
        <v>0</v>
      </c>
      <c r="P162" s="313">
        <f>'21'!P161</f>
        <v>0</v>
      </c>
      <c r="Q162" s="313">
        <f>'21'!Q161</f>
        <v>0</v>
      </c>
      <c r="R162" s="313">
        <f>'21'!R161</f>
        <v>0</v>
      </c>
      <c r="S162" s="331">
        <f>'21'!S161</f>
        <v>0</v>
      </c>
      <c r="T162" s="267">
        <f t="shared" ref="T162:T165" si="29">SUM(H162:S162)</f>
        <v>0</v>
      </c>
    </row>
    <row r="163" spans="1:20" s="26" customFormat="1" ht="45" customHeight="1">
      <c r="A163" s="667" t="str">
        <f t="shared" ref="A163:A167" ca="1" si="30">RIGHT(CELL("filename",A163),LEN(CELL("filename",A163))-FIND("]",CELL("filename",A163)))</f>
        <v>21（実績）</v>
      </c>
      <c r="B163" s="654" t="s">
        <v>282</v>
      </c>
      <c r="C163" s="655"/>
      <c r="D163" s="656">
        <f>'21'!D162</f>
        <v>0</v>
      </c>
      <c r="E163" s="658">
        <f>'21'!E162</f>
        <v>0</v>
      </c>
      <c r="F163" s="659"/>
      <c r="G163" s="192" t="s">
        <v>2</v>
      </c>
      <c r="H163" s="330">
        <f>'21'!H162</f>
        <v>0</v>
      </c>
      <c r="I163" s="330">
        <f>'21'!I162</f>
        <v>0</v>
      </c>
      <c r="J163" s="330">
        <f>'21'!J162</f>
        <v>0</v>
      </c>
      <c r="K163" s="330">
        <f>'21'!K162</f>
        <v>0</v>
      </c>
      <c r="L163" s="330">
        <f>'21'!L162</f>
        <v>0</v>
      </c>
      <c r="M163" s="330">
        <f>'21'!M162</f>
        <v>0</v>
      </c>
      <c r="N163" s="330">
        <f>'21'!N162</f>
        <v>0</v>
      </c>
      <c r="O163" s="330">
        <f>'21'!O162</f>
        <v>0</v>
      </c>
      <c r="P163" s="330">
        <f>'21'!P162</f>
        <v>0</v>
      </c>
      <c r="Q163" s="330">
        <f>'21'!Q162</f>
        <v>0</v>
      </c>
      <c r="R163" s="330">
        <f>'21'!R162</f>
        <v>0</v>
      </c>
      <c r="S163" s="330">
        <f>'21'!S162</f>
        <v>0</v>
      </c>
      <c r="T163" s="268">
        <f t="shared" si="29"/>
        <v>0</v>
      </c>
    </row>
    <row r="164" spans="1:20" s="26" customFormat="1" ht="45" customHeight="1" thickBot="1">
      <c r="A164" s="667" t="str">
        <f t="shared" ca="1" si="30"/>
        <v>21（実績）</v>
      </c>
      <c r="B164" s="654"/>
      <c r="C164" s="655"/>
      <c r="D164" s="657"/>
      <c r="E164" s="660"/>
      <c r="F164" s="661"/>
      <c r="G164" s="37" t="s">
        <v>180</v>
      </c>
      <c r="H164" s="314">
        <f>'21'!H163</f>
        <v>0</v>
      </c>
      <c r="I164" s="314">
        <f>'21'!I163</f>
        <v>0</v>
      </c>
      <c r="J164" s="314">
        <f>'21'!J163</f>
        <v>0</v>
      </c>
      <c r="K164" s="314">
        <f>'21'!K163</f>
        <v>0</v>
      </c>
      <c r="L164" s="314">
        <f>'21'!L163</f>
        <v>0</v>
      </c>
      <c r="M164" s="314">
        <f>'21'!M163</f>
        <v>0</v>
      </c>
      <c r="N164" s="314">
        <f>'21'!N163</f>
        <v>0</v>
      </c>
      <c r="O164" s="314">
        <f>'21'!O163</f>
        <v>0</v>
      </c>
      <c r="P164" s="314">
        <f>'21'!P163</f>
        <v>0</v>
      </c>
      <c r="Q164" s="314">
        <f>'21'!Q163</f>
        <v>0</v>
      </c>
      <c r="R164" s="314">
        <f>'21'!R163</f>
        <v>0</v>
      </c>
      <c r="S164" s="314">
        <f>'21'!S163</f>
        <v>0</v>
      </c>
      <c r="T164" s="320">
        <f t="shared" si="29"/>
        <v>0</v>
      </c>
    </row>
    <row r="165" spans="1:20" s="26" customFormat="1" ht="45" customHeight="1" thickTop="1" thickBot="1">
      <c r="A165" s="667" t="str">
        <f t="shared" ca="1" si="30"/>
        <v>21（実績）</v>
      </c>
      <c r="B165" s="662" t="s">
        <v>283</v>
      </c>
      <c r="C165" s="663"/>
      <c r="D165" s="371" t="str">
        <f>IF('21'!D164="","",'21'!D164)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21（実績）</v>
      </c>
      <c r="B166" s="549" t="s">
        <v>175</v>
      </c>
      <c r="C166" s="39" t="s">
        <v>284</v>
      </c>
      <c r="D166" s="371" t="str">
        <f>IF('21'!D165="","",'21'!D165)</f>
        <v/>
      </c>
      <c r="E166" s="664" t="str">
        <f>IF('21'!E165="","",'21'!E165)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21（実績）</v>
      </c>
      <c r="B167" s="550"/>
      <c r="C167" s="362" t="s">
        <v>285</v>
      </c>
      <c r="D167" s="371" t="str">
        <f>IF('21'!D166="","",'21'!D166)</f>
        <v/>
      </c>
      <c r="E167" s="664" t="str">
        <f>IF('21'!E166="","",'21'!E166)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'21'!D167</f>
        <v>0</v>
      </c>
      <c r="E168" s="670">
        <f>'21'!E167:F167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IF('21'!D168="","",'21'!D168)</f>
        <v/>
      </c>
      <c r="E169" s="501" t="str">
        <f>IF('21'!E168="","",'21'!E168)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IF('21'!D169="","",'21'!D169)</f>
        <v/>
      </c>
      <c r="E170" s="568" t="str">
        <f>IF('21'!E169="","",'21'!E169)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IF('21'!D170="","",'21'!D170)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X8cOpHDgdBvo2QJmcr/EjlCEzpYt+MdusiSXfl+tJbdcKj0seJzlETm2KYZAxUxrWF7avAcP5Bul0vDBP1L/1Q==" saltValue="LxChSz4Ax+HOuSdzcKYzXQ=="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count="7">
    <dataValidation type="list" allowBlank="1" showInputMessage="1" showErrorMessage="1" sqref="S64 S124 S4 S94 S34 S154" xr:uid="{00000000-0002-0000-3C00-000000000000}">
      <formula1>"有,無"</formula1>
    </dataValidation>
    <dataValidation type="custom" allowBlank="1" showInputMessage="1" showErrorMessage="1" sqref="D7:G7 K7:N7 H12:S14 E13:F14 E16:F17 D12:D17 D22 D19:E21 F19 F21" xr:uid="{00000000-0002-0000-3C00-000001000000}">
      <formula1>$S$4&lt;&gt;"無"</formula1>
    </dataValidation>
    <dataValidation type="custom" allowBlank="1" showInputMessage="1" showErrorMessage="1" sqref="D37:G37 K37:N37 H42:S44 D42:D47 E43:F44 E46:F47 D52 D49:E51 F49 F51" xr:uid="{00000000-0002-0000-3C00-000002000000}">
      <formula1>$S$34&lt;&gt;"無"</formula1>
    </dataValidation>
    <dataValidation type="custom" allowBlank="1" showInputMessage="1" showErrorMessage="1" sqref="D67:G67 K65:N67 H72:S74 D72:D77 E73:F74 E76:F77 D82 D79:E81 F79 F81" xr:uid="{00000000-0002-0000-3C00-000003000000}">
      <formula1>$S$64&lt;&gt;"無"</formula1>
    </dataValidation>
    <dataValidation type="custom" allowBlank="1" showInputMessage="1" showErrorMessage="1" sqref="M84 D97:G97 K97:N97 H102:S104 D102:D107 E103:F104 E106:F107 D112 D109:E111 F109 F111" xr:uid="{00000000-0002-0000-3C00-000004000000}">
      <formula1>$S$94&lt;&gt;"無"</formula1>
    </dataValidation>
    <dataValidation type="custom" allowBlank="1" showInputMessage="1" showErrorMessage="1" sqref="D127:G127 K127:N127 H132:S134 D132:D137 E133:F134 E136:F137 D142 D139:E141 F139 F141" xr:uid="{00000000-0002-0000-3C00-000005000000}">
      <formula1>$S$124&lt;&gt;"無"</formula1>
    </dataValidation>
    <dataValidation type="custom" allowBlank="1" showInputMessage="1" showErrorMessage="1" sqref="D157:G157 K157:N157 H162:S164 D162:D167 E163:F164 E166:F167 D172 D169:E171 F169 F171" xr:uid="{00000000-0002-0000-3C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tabColor rgb="FFFF0000"/>
  </sheetPr>
  <dimension ref="A1:AM191"/>
  <sheetViews>
    <sheetView view="pageBreakPreview" topLeftCell="E149"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'22'!J2</f>
        <v>127</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'22'!D7</f>
        <v>0</v>
      </c>
      <c r="E7" s="682"/>
      <c r="F7" s="682"/>
      <c r="G7" s="682"/>
      <c r="H7" s="329"/>
      <c r="I7" s="129"/>
      <c r="J7" s="315" t="s">
        <v>222</v>
      </c>
      <c r="K7" s="681">
        <f>'22'!K7:N7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22（実績）</v>
      </c>
      <c r="B12" s="533" t="s">
        <v>281</v>
      </c>
      <c r="C12" s="534"/>
      <c r="D12" s="370">
        <f>'22'!D11</f>
        <v>0</v>
      </c>
      <c r="E12" s="535"/>
      <c r="F12" s="536"/>
      <c r="G12" s="48" t="s">
        <v>1</v>
      </c>
      <c r="H12" s="313">
        <f>'22'!H11</f>
        <v>0</v>
      </c>
      <c r="I12" s="313">
        <f>'22'!I11</f>
        <v>0</v>
      </c>
      <c r="J12" s="313">
        <f>'22'!J11</f>
        <v>0</v>
      </c>
      <c r="K12" s="313">
        <f>'22'!K11</f>
        <v>0</v>
      </c>
      <c r="L12" s="313">
        <f>'22'!L11</f>
        <v>0</v>
      </c>
      <c r="M12" s="313">
        <f>'22'!M11</f>
        <v>0</v>
      </c>
      <c r="N12" s="313">
        <f>'22'!N11</f>
        <v>0</v>
      </c>
      <c r="O12" s="313">
        <f>'22'!O11</f>
        <v>0</v>
      </c>
      <c r="P12" s="313">
        <f>'22'!P11</f>
        <v>0</v>
      </c>
      <c r="Q12" s="313">
        <f>'22'!Q11</f>
        <v>0</v>
      </c>
      <c r="R12" s="313">
        <f>'22'!R11</f>
        <v>0</v>
      </c>
      <c r="S12" s="331">
        <f>'22'!S11</f>
        <v>0</v>
      </c>
      <c r="T12" s="267">
        <f t="shared" ref="T12:T17" si="0">SUM(H12:S12)</f>
        <v>0</v>
      </c>
    </row>
    <row r="13" spans="1:39" s="26" customFormat="1" ht="45" customHeight="1">
      <c r="A13" s="667" t="str">
        <f t="shared" ref="A13:A17" ca="1" si="1">RIGHT(CELL("filename",A13),LEN(CELL("filename",A13))-FIND("]",CELL("filename",A13)))</f>
        <v>22（実績）</v>
      </c>
      <c r="B13" s="654" t="s">
        <v>282</v>
      </c>
      <c r="C13" s="655"/>
      <c r="D13" s="656">
        <f>'22'!D12</f>
        <v>0</v>
      </c>
      <c r="E13" s="658">
        <f>'22'!E12</f>
        <v>0</v>
      </c>
      <c r="F13" s="659"/>
      <c r="G13" s="192" t="s">
        <v>2</v>
      </c>
      <c r="H13" s="330">
        <f>'22'!H12</f>
        <v>0</v>
      </c>
      <c r="I13" s="330">
        <f>'22'!I12</f>
        <v>0</v>
      </c>
      <c r="J13" s="330">
        <f>'22'!J12</f>
        <v>0</v>
      </c>
      <c r="K13" s="330">
        <f>'22'!K12</f>
        <v>0</v>
      </c>
      <c r="L13" s="330">
        <f>'22'!L12</f>
        <v>0</v>
      </c>
      <c r="M13" s="330">
        <f>'22'!M12</f>
        <v>0</v>
      </c>
      <c r="N13" s="330">
        <f>'22'!N12</f>
        <v>0</v>
      </c>
      <c r="O13" s="330">
        <f>'22'!O12</f>
        <v>0</v>
      </c>
      <c r="P13" s="330">
        <f>'22'!P12</f>
        <v>0</v>
      </c>
      <c r="Q13" s="330">
        <f>'22'!Q12</f>
        <v>0</v>
      </c>
      <c r="R13" s="330">
        <f>'22'!R12</f>
        <v>0</v>
      </c>
      <c r="S13" s="330">
        <f>'22'!S12</f>
        <v>0</v>
      </c>
      <c r="T13" s="268">
        <f t="shared" si="0"/>
        <v>0</v>
      </c>
    </row>
    <row r="14" spans="1:39" s="26" customFormat="1" ht="45" customHeight="1" thickBot="1">
      <c r="A14" s="667" t="str">
        <f t="shared" ca="1" si="1"/>
        <v>22（実績）</v>
      </c>
      <c r="B14" s="654"/>
      <c r="C14" s="655"/>
      <c r="D14" s="657"/>
      <c r="E14" s="660"/>
      <c r="F14" s="661"/>
      <c r="G14" s="37" t="s">
        <v>180</v>
      </c>
      <c r="H14" s="314">
        <f>'22'!H13</f>
        <v>0</v>
      </c>
      <c r="I14" s="314">
        <f>'22'!I13</f>
        <v>0</v>
      </c>
      <c r="J14" s="314">
        <f>'22'!J13</f>
        <v>0</v>
      </c>
      <c r="K14" s="314">
        <f>'22'!K13</f>
        <v>0</v>
      </c>
      <c r="L14" s="314">
        <f>'22'!L13</f>
        <v>0</v>
      </c>
      <c r="M14" s="314">
        <f>'22'!M13</f>
        <v>0</v>
      </c>
      <c r="N14" s="314">
        <f>'22'!N13</f>
        <v>0</v>
      </c>
      <c r="O14" s="314">
        <f>'22'!O13</f>
        <v>0</v>
      </c>
      <c r="P14" s="314">
        <f>'22'!P13</f>
        <v>0</v>
      </c>
      <c r="Q14" s="314">
        <f>'22'!Q13</f>
        <v>0</v>
      </c>
      <c r="R14" s="314">
        <f>'22'!R13</f>
        <v>0</v>
      </c>
      <c r="S14" s="314">
        <f>'22'!S13</f>
        <v>0</v>
      </c>
      <c r="T14" s="320">
        <f t="shared" si="0"/>
        <v>0</v>
      </c>
    </row>
    <row r="15" spans="1:39" s="26" customFormat="1" ht="45" customHeight="1" thickTop="1" thickBot="1">
      <c r="A15" s="667" t="str">
        <f t="shared" ca="1" si="1"/>
        <v>22（実績）</v>
      </c>
      <c r="B15" s="662" t="s">
        <v>283</v>
      </c>
      <c r="C15" s="663"/>
      <c r="D15" s="371" t="str">
        <f>IF('22'!D14="","",'22'!D14)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22（実績）</v>
      </c>
      <c r="B16" s="549" t="s">
        <v>175</v>
      </c>
      <c r="C16" s="39" t="s">
        <v>284</v>
      </c>
      <c r="D16" s="371" t="str">
        <f>IF('22'!D15="","",'22'!D15)</f>
        <v/>
      </c>
      <c r="E16" s="664" t="str">
        <f>IF('22'!E15="","",'22'!E15)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22（実績）</v>
      </c>
      <c r="B17" s="550"/>
      <c r="C17" s="362" t="s">
        <v>285</v>
      </c>
      <c r="D17" s="371" t="str">
        <f>IF('22'!D16="","",'22'!D16)</f>
        <v/>
      </c>
      <c r="E17" s="664" t="str">
        <f>IF('22'!E16="","",'22'!E16)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'22'!D17</f>
        <v>0</v>
      </c>
      <c r="E18" s="670">
        <f>'22'!E17:F17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IF('22'!D18="","",'22'!D18)</f>
        <v/>
      </c>
      <c r="E19" s="501" t="str">
        <f>IF('22'!E18="","",'22'!E18)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IF('22'!D19="","",'22'!D19)</f>
        <v/>
      </c>
      <c r="E20" s="568" t="str">
        <f>IF('22'!E19="","",'22'!E19)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IF('22'!D20="","",'22'!D20)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'22'!J32</f>
        <v>128</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'22'!D37</f>
        <v>0</v>
      </c>
      <c r="E37" s="682"/>
      <c r="F37" s="682"/>
      <c r="G37" s="682"/>
      <c r="H37" s="329"/>
      <c r="I37" s="129"/>
      <c r="J37" s="315" t="s">
        <v>222</v>
      </c>
      <c r="K37" s="681">
        <f>'22'!K37:N37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22（実績）</v>
      </c>
      <c r="B42" s="533" t="s">
        <v>281</v>
      </c>
      <c r="C42" s="534"/>
      <c r="D42" s="370">
        <f>'22'!D41</f>
        <v>0</v>
      </c>
      <c r="E42" s="535"/>
      <c r="F42" s="536"/>
      <c r="G42" s="48" t="s">
        <v>1</v>
      </c>
      <c r="H42" s="313">
        <f>'22'!H41</f>
        <v>0</v>
      </c>
      <c r="I42" s="313">
        <f>'22'!I41</f>
        <v>0</v>
      </c>
      <c r="J42" s="313">
        <f>'22'!J41</f>
        <v>0</v>
      </c>
      <c r="K42" s="313">
        <f>'22'!K41</f>
        <v>0</v>
      </c>
      <c r="L42" s="313">
        <f>'22'!L41</f>
        <v>0</v>
      </c>
      <c r="M42" s="313">
        <f>'22'!M41</f>
        <v>0</v>
      </c>
      <c r="N42" s="313">
        <f>'22'!N41</f>
        <v>0</v>
      </c>
      <c r="O42" s="313">
        <f>'22'!O41</f>
        <v>0</v>
      </c>
      <c r="P42" s="313">
        <f>'22'!P41</f>
        <v>0</v>
      </c>
      <c r="Q42" s="313">
        <f>'22'!Q41</f>
        <v>0</v>
      </c>
      <c r="R42" s="313">
        <f>'22'!R41</f>
        <v>0</v>
      </c>
      <c r="S42" s="331">
        <f>'22'!S41</f>
        <v>0</v>
      </c>
      <c r="T42" s="267">
        <f t="shared" ref="T42:T45" si="5">SUM(H42:S42)</f>
        <v>0</v>
      </c>
    </row>
    <row r="43" spans="1:39" s="26" customFormat="1" ht="45" customHeight="1">
      <c r="A43" s="667" t="str">
        <f t="shared" ref="A43:A47" ca="1" si="6">RIGHT(CELL("filename",A43),LEN(CELL("filename",A43))-FIND("]",CELL("filename",A43)))</f>
        <v>22（実績）</v>
      </c>
      <c r="B43" s="654" t="s">
        <v>282</v>
      </c>
      <c r="C43" s="655"/>
      <c r="D43" s="656">
        <f>'22'!D42</f>
        <v>0</v>
      </c>
      <c r="E43" s="658">
        <f>'22'!E42</f>
        <v>0</v>
      </c>
      <c r="F43" s="659"/>
      <c r="G43" s="192" t="s">
        <v>2</v>
      </c>
      <c r="H43" s="330">
        <f>'22'!H42</f>
        <v>0</v>
      </c>
      <c r="I43" s="330">
        <f>'22'!I42</f>
        <v>0</v>
      </c>
      <c r="J43" s="330">
        <f>'22'!J42</f>
        <v>0</v>
      </c>
      <c r="K43" s="330">
        <f>'22'!K42</f>
        <v>0</v>
      </c>
      <c r="L43" s="330">
        <f>'22'!L42</f>
        <v>0</v>
      </c>
      <c r="M43" s="330">
        <f>'22'!M42</f>
        <v>0</v>
      </c>
      <c r="N43" s="330">
        <f>'22'!N42</f>
        <v>0</v>
      </c>
      <c r="O43" s="330">
        <f>'22'!O42</f>
        <v>0</v>
      </c>
      <c r="P43" s="330">
        <f>'22'!P42</f>
        <v>0</v>
      </c>
      <c r="Q43" s="330">
        <f>'22'!Q42</f>
        <v>0</v>
      </c>
      <c r="R43" s="330">
        <f>'22'!R42</f>
        <v>0</v>
      </c>
      <c r="S43" s="330">
        <f>'22'!S42</f>
        <v>0</v>
      </c>
      <c r="T43" s="268">
        <f t="shared" si="5"/>
        <v>0</v>
      </c>
    </row>
    <row r="44" spans="1:39" s="26" customFormat="1" ht="45" customHeight="1" thickBot="1">
      <c r="A44" s="667" t="str">
        <f t="shared" ca="1" si="6"/>
        <v>22（実績）</v>
      </c>
      <c r="B44" s="654"/>
      <c r="C44" s="655"/>
      <c r="D44" s="657"/>
      <c r="E44" s="660"/>
      <c r="F44" s="661"/>
      <c r="G44" s="37" t="s">
        <v>180</v>
      </c>
      <c r="H44" s="314">
        <f>'22'!H43</f>
        <v>0</v>
      </c>
      <c r="I44" s="314">
        <f>'22'!I43</f>
        <v>0</v>
      </c>
      <c r="J44" s="314">
        <f>'22'!J43</f>
        <v>0</v>
      </c>
      <c r="K44" s="314">
        <f>'22'!K43</f>
        <v>0</v>
      </c>
      <c r="L44" s="314">
        <f>'22'!L43</f>
        <v>0</v>
      </c>
      <c r="M44" s="314">
        <f>'22'!M43</f>
        <v>0</v>
      </c>
      <c r="N44" s="314">
        <f>'22'!N43</f>
        <v>0</v>
      </c>
      <c r="O44" s="314">
        <f>'22'!O43</f>
        <v>0</v>
      </c>
      <c r="P44" s="314">
        <f>'22'!P43</f>
        <v>0</v>
      </c>
      <c r="Q44" s="314">
        <f>'22'!Q43</f>
        <v>0</v>
      </c>
      <c r="R44" s="314">
        <f>'22'!R43</f>
        <v>0</v>
      </c>
      <c r="S44" s="314">
        <f>'22'!S43</f>
        <v>0</v>
      </c>
      <c r="T44" s="320">
        <f t="shared" si="5"/>
        <v>0</v>
      </c>
    </row>
    <row r="45" spans="1:39" s="26" customFormat="1" ht="45" customHeight="1" thickTop="1" thickBot="1">
      <c r="A45" s="667" t="str">
        <f t="shared" ca="1" si="6"/>
        <v>22（実績）</v>
      </c>
      <c r="B45" s="662" t="s">
        <v>283</v>
      </c>
      <c r="C45" s="663"/>
      <c r="D45" s="371" t="str">
        <f>IF('22'!D44="","",'22'!D44)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22（実績）</v>
      </c>
      <c r="B46" s="549" t="s">
        <v>175</v>
      </c>
      <c r="C46" s="39" t="s">
        <v>284</v>
      </c>
      <c r="D46" s="371" t="str">
        <f>IF('22'!D45="","",'22'!D45)</f>
        <v/>
      </c>
      <c r="E46" s="664" t="str">
        <f>IF('22'!E45="","",'22'!E45)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22（実績）</v>
      </c>
      <c r="B47" s="550"/>
      <c r="C47" s="362" t="s">
        <v>285</v>
      </c>
      <c r="D47" s="371" t="str">
        <f>IF('22'!D46="","",'22'!D46)</f>
        <v/>
      </c>
      <c r="E47" s="664" t="str">
        <f>IF('22'!E46="","",'22'!E46)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'22'!D47</f>
        <v>0</v>
      </c>
      <c r="E48" s="670">
        <f>'22'!E47:F47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IF('22'!D48="","",'22'!D48)</f>
        <v/>
      </c>
      <c r="E49" s="501" t="str">
        <f>IF('22'!E48="","",'22'!E48)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IF('22'!D49="","",'22'!D49)</f>
        <v/>
      </c>
      <c r="E50" s="568" t="str">
        <f>IF('22'!E49="","",'22'!E49)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IF('22'!D50="","",'22'!D50)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'22'!J62</f>
        <v>129</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'22'!D67</f>
        <v>0</v>
      </c>
      <c r="E67" s="682"/>
      <c r="F67" s="682"/>
      <c r="G67" s="682"/>
      <c r="H67" s="329"/>
      <c r="I67" s="129"/>
      <c r="J67" s="315" t="s">
        <v>222</v>
      </c>
      <c r="K67" s="681">
        <f>'22'!K67:N67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22（実績）</v>
      </c>
      <c r="B72" s="533" t="s">
        <v>281</v>
      </c>
      <c r="C72" s="534"/>
      <c r="D72" s="370">
        <f>'22'!D71</f>
        <v>0</v>
      </c>
      <c r="E72" s="535"/>
      <c r="F72" s="536"/>
      <c r="G72" s="48" t="s">
        <v>1</v>
      </c>
      <c r="H72" s="313">
        <f>'22'!H71</f>
        <v>0</v>
      </c>
      <c r="I72" s="313">
        <f>'22'!I71</f>
        <v>0</v>
      </c>
      <c r="J72" s="313">
        <f>'22'!J71</f>
        <v>0</v>
      </c>
      <c r="K72" s="313">
        <f>'22'!K71</f>
        <v>0</v>
      </c>
      <c r="L72" s="313">
        <f>'22'!L71</f>
        <v>0</v>
      </c>
      <c r="M72" s="313">
        <f>'22'!M71</f>
        <v>0</v>
      </c>
      <c r="N72" s="313">
        <f>'22'!N71</f>
        <v>0</v>
      </c>
      <c r="O72" s="313">
        <f>'22'!O71</f>
        <v>0</v>
      </c>
      <c r="P72" s="313">
        <f>'22'!P71</f>
        <v>0</v>
      </c>
      <c r="Q72" s="313">
        <f>'22'!Q71</f>
        <v>0</v>
      </c>
      <c r="R72" s="313">
        <f>'22'!R71</f>
        <v>0</v>
      </c>
      <c r="S72" s="331">
        <f>'22'!S71</f>
        <v>0</v>
      </c>
      <c r="T72" s="267">
        <f t="shared" ref="T72:T75" si="11">SUM(H72:S72)</f>
        <v>0</v>
      </c>
    </row>
    <row r="73" spans="1:39" s="26" customFormat="1" ht="45" customHeight="1">
      <c r="A73" s="667" t="str">
        <f t="shared" ref="A73:A77" ca="1" si="12">RIGHT(CELL("filename",A73),LEN(CELL("filename",A73))-FIND("]",CELL("filename",A73)))</f>
        <v>22（実績）</v>
      </c>
      <c r="B73" s="654" t="s">
        <v>282</v>
      </c>
      <c r="C73" s="655"/>
      <c r="D73" s="656">
        <f>'22'!D72</f>
        <v>0</v>
      </c>
      <c r="E73" s="658">
        <f>'22'!E72</f>
        <v>0</v>
      </c>
      <c r="F73" s="659"/>
      <c r="G73" s="192" t="s">
        <v>2</v>
      </c>
      <c r="H73" s="330">
        <f>'22'!H72</f>
        <v>0</v>
      </c>
      <c r="I73" s="330">
        <f>'22'!I72</f>
        <v>0</v>
      </c>
      <c r="J73" s="330">
        <f>'22'!J72</f>
        <v>0</v>
      </c>
      <c r="K73" s="330">
        <f>'22'!K72</f>
        <v>0</v>
      </c>
      <c r="L73" s="330">
        <f>'22'!L72</f>
        <v>0</v>
      </c>
      <c r="M73" s="330">
        <f>'22'!M72</f>
        <v>0</v>
      </c>
      <c r="N73" s="330">
        <f>'22'!N72</f>
        <v>0</v>
      </c>
      <c r="O73" s="330">
        <f>'22'!O72</f>
        <v>0</v>
      </c>
      <c r="P73" s="330">
        <f>'22'!P72</f>
        <v>0</v>
      </c>
      <c r="Q73" s="330">
        <f>'22'!Q72</f>
        <v>0</v>
      </c>
      <c r="R73" s="330">
        <f>'22'!R72</f>
        <v>0</v>
      </c>
      <c r="S73" s="330">
        <f>'22'!S72</f>
        <v>0</v>
      </c>
      <c r="T73" s="268">
        <f t="shared" si="11"/>
        <v>0</v>
      </c>
    </row>
    <row r="74" spans="1:39" s="26" customFormat="1" ht="45" customHeight="1" thickBot="1">
      <c r="A74" s="667" t="str">
        <f t="shared" ca="1" si="12"/>
        <v>22（実績）</v>
      </c>
      <c r="B74" s="654"/>
      <c r="C74" s="655"/>
      <c r="D74" s="657"/>
      <c r="E74" s="660"/>
      <c r="F74" s="661"/>
      <c r="G74" s="37" t="s">
        <v>180</v>
      </c>
      <c r="H74" s="314">
        <f>'22'!H73</f>
        <v>0</v>
      </c>
      <c r="I74" s="314">
        <f>'22'!I73</f>
        <v>0</v>
      </c>
      <c r="J74" s="314">
        <f>'22'!J73</f>
        <v>0</v>
      </c>
      <c r="K74" s="314">
        <f>'22'!K73</f>
        <v>0</v>
      </c>
      <c r="L74" s="314">
        <f>'22'!L73</f>
        <v>0</v>
      </c>
      <c r="M74" s="314">
        <f>'22'!M73</f>
        <v>0</v>
      </c>
      <c r="N74" s="314">
        <f>'22'!N73</f>
        <v>0</v>
      </c>
      <c r="O74" s="314">
        <f>'22'!O73</f>
        <v>0</v>
      </c>
      <c r="P74" s="314">
        <f>'22'!P73</f>
        <v>0</v>
      </c>
      <c r="Q74" s="314">
        <f>'22'!Q73</f>
        <v>0</v>
      </c>
      <c r="R74" s="314">
        <f>'22'!R73</f>
        <v>0</v>
      </c>
      <c r="S74" s="314">
        <f>'22'!S73</f>
        <v>0</v>
      </c>
      <c r="T74" s="320">
        <f t="shared" si="11"/>
        <v>0</v>
      </c>
    </row>
    <row r="75" spans="1:39" s="26" customFormat="1" ht="45" customHeight="1" thickTop="1" thickBot="1">
      <c r="A75" s="667" t="str">
        <f t="shared" ca="1" si="12"/>
        <v>22（実績）</v>
      </c>
      <c r="B75" s="662" t="s">
        <v>283</v>
      </c>
      <c r="C75" s="663"/>
      <c r="D75" s="371" t="str">
        <f>IF('22'!D74="","",'22'!D74)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22（実績）</v>
      </c>
      <c r="B76" s="549" t="s">
        <v>175</v>
      </c>
      <c r="C76" s="39" t="s">
        <v>284</v>
      </c>
      <c r="D76" s="371" t="str">
        <f>IF('22'!D75="","",'22'!D75)</f>
        <v/>
      </c>
      <c r="E76" s="664" t="str">
        <f>IF('22'!E75="","",'22'!E75)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22（実績）</v>
      </c>
      <c r="B77" s="550"/>
      <c r="C77" s="362" t="s">
        <v>285</v>
      </c>
      <c r="D77" s="371" t="str">
        <f>IF('22'!D76="","",'22'!D76)</f>
        <v/>
      </c>
      <c r="E77" s="664" t="str">
        <f>IF('22'!E76="","",'22'!E76)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'22'!D77</f>
        <v>0</v>
      </c>
      <c r="E78" s="670">
        <f>'22'!E77:F77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IF('22'!D78="","",'22'!D78)</f>
        <v/>
      </c>
      <c r="E79" s="501" t="str">
        <f>IF('22'!E78="","",'22'!E78)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IF('22'!D79="","",'22'!D79)</f>
        <v/>
      </c>
      <c r="E80" s="568" t="str">
        <f>IF('22'!E79="","",'22'!E79)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IF('22'!D80="","",'22'!D80)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'22'!J92</f>
        <v>130</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'22'!D97</f>
        <v>0</v>
      </c>
      <c r="E97" s="682"/>
      <c r="F97" s="682"/>
      <c r="G97" s="682"/>
      <c r="H97" s="329"/>
      <c r="I97" s="129"/>
      <c r="J97" s="315" t="s">
        <v>222</v>
      </c>
      <c r="K97" s="681">
        <f>'22'!K97:N97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22（実績）</v>
      </c>
      <c r="B102" s="533" t="s">
        <v>281</v>
      </c>
      <c r="C102" s="534"/>
      <c r="D102" s="370">
        <f>'22'!D101</f>
        <v>0</v>
      </c>
      <c r="E102" s="535"/>
      <c r="F102" s="536"/>
      <c r="G102" s="48" t="s">
        <v>1</v>
      </c>
      <c r="H102" s="313">
        <f>'22'!H101</f>
        <v>0</v>
      </c>
      <c r="I102" s="313">
        <f>'22'!I101</f>
        <v>0</v>
      </c>
      <c r="J102" s="313">
        <f>'22'!J101</f>
        <v>0</v>
      </c>
      <c r="K102" s="313">
        <f>'22'!K101</f>
        <v>0</v>
      </c>
      <c r="L102" s="313">
        <f>'22'!L101</f>
        <v>0</v>
      </c>
      <c r="M102" s="313">
        <f>'22'!M101</f>
        <v>0</v>
      </c>
      <c r="N102" s="313">
        <f>'22'!N101</f>
        <v>0</v>
      </c>
      <c r="O102" s="313">
        <f>'22'!O101</f>
        <v>0</v>
      </c>
      <c r="P102" s="313">
        <f>'22'!P101</f>
        <v>0</v>
      </c>
      <c r="Q102" s="313">
        <f>'22'!Q101</f>
        <v>0</v>
      </c>
      <c r="R102" s="313">
        <f>'22'!R101</f>
        <v>0</v>
      </c>
      <c r="S102" s="331">
        <f>'22'!S101</f>
        <v>0</v>
      </c>
      <c r="T102" s="267">
        <f t="shared" ref="T102:T105" si="17">SUM(H102:S102)</f>
        <v>0</v>
      </c>
    </row>
    <row r="103" spans="1:20" s="26" customFormat="1" ht="45" customHeight="1">
      <c r="A103" s="667" t="str">
        <f t="shared" ref="A103:A107" ca="1" si="18">RIGHT(CELL("filename",A103),LEN(CELL("filename",A103))-FIND("]",CELL("filename",A103)))</f>
        <v>22（実績）</v>
      </c>
      <c r="B103" s="654" t="s">
        <v>282</v>
      </c>
      <c r="C103" s="655"/>
      <c r="D103" s="656">
        <f>'22'!D102</f>
        <v>0</v>
      </c>
      <c r="E103" s="658">
        <f>'22'!E102</f>
        <v>0</v>
      </c>
      <c r="F103" s="659"/>
      <c r="G103" s="192" t="s">
        <v>2</v>
      </c>
      <c r="H103" s="330">
        <f>'22'!H102</f>
        <v>0</v>
      </c>
      <c r="I103" s="330">
        <f>'22'!I102</f>
        <v>0</v>
      </c>
      <c r="J103" s="330">
        <f>'22'!J102</f>
        <v>0</v>
      </c>
      <c r="K103" s="330">
        <f>'22'!K102</f>
        <v>0</v>
      </c>
      <c r="L103" s="330">
        <f>'22'!L102</f>
        <v>0</v>
      </c>
      <c r="M103" s="330">
        <f>'22'!M102</f>
        <v>0</v>
      </c>
      <c r="N103" s="330">
        <f>'22'!N102</f>
        <v>0</v>
      </c>
      <c r="O103" s="330">
        <f>'22'!O102</f>
        <v>0</v>
      </c>
      <c r="P103" s="330">
        <f>'22'!P102</f>
        <v>0</v>
      </c>
      <c r="Q103" s="330">
        <f>'22'!Q102</f>
        <v>0</v>
      </c>
      <c r="R103" s="330">
        <f>'22'!R102</f>
        <v>0</v>
      </c>
      <c r="S103" s="330">
        <f>'22'!S102</f>
        <v>0</v>
      </c>
      <c r="T103" s="268">
        <f t="shared" si="17"/>
        <v>0</v>
      </c>
    </row>
    <row r="104" spans="1:20" s="26" customFormat="1" ht="45" customHeight="1" thickBot="1">
      <c r="A104" s="667" t="str">
        <f t="shared" ca="1" si="18"/>
        <v>22（実績）</v>
      </c>
      <c r="B104" s="654"/>
      <c r="C104" s="655"/>
      <c r="D104" s="657"/>
      <c r="E104" s="660"/>
      <c r="F104" s="661"/>
      <c r="G104" s="37" t="s">
        <v>180</v>
      </c>
      <c r="H104" s="314">
        <f>'22'!H103</f>
        <v>0</v>
      </c>
      <c r="I104" s="314">
        <f>'22'!I103</f>
        <v>0</v>
      </c>
      <c r="J104" s="314">
        <f>'22'!J103</f>
        <v>0</v>
      </c>
      <c r="K104" s="314">
        <f>'22'!K103</f>
        <v>0</v>
      </c>
      <c r="L104" s="314">
        <f>'22'!L103</f>
        <v>0</v>
      </c>
      <c r="M104" s="314">
        <f>'22'!M103</f>
        <v>0</v>
      </c>
      <c r="N104" s="314">
        <f>'22'!N103</f>
        <v>0</v>
      </c>
      <c r="O104" s="314">
        <f>'22'!O103</f>
        <v>0</v>
      </c>
      <c r="P104" s="314">
        <f>'22'!P103</f>
        <v>0</v>
      </c>
      <c r="Q104" s="314">
        <f>'22'!Q103</f>
        <v>0</v>
      </c>
      <c r="R104" s="314">
        <f>'22'!R103</f>
        <v>0</v>
      </c>
      <c r="S104" s="314">
        <f>'22'!S103</f>
        <v>0</v>
      </c>
      <c r="T104" s="320">
        <f t="shared" si="17"/>
        <v>0</v>
      </c>
    </row>
    <row r="105" spans="1:20" s="26" customFormat="1" ht="45" customHeight="1" thickTop="1" thickBot="1">
      <c r="A105" s="667" t="str">
        <f t="shared" ca="1" si="18"/>
        <v>22（実績）</v>
      </c>
      <c r="B105" s="662" t="s">
        <v>283</v>
      </c>
      <c r="C105" s="663"/>
      <c r="D105" s="371" t="str">
        <f>IF('22'!D104="","",'22'!D104)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22（実績）</v>
      </c>
      <c r="B106" s="549" t="s">
        <v>175</v>
      </c>
      <c r="C106" s="39" t="s">
        <v>284</v>
      </c>
      <c r="D106" s="371" t="str">
        <f>IF('22'!D105="","",'22'!D105)</f>
        <v/>
      </c>
      <c r="E106" s="664" t="str">
        <f>IF('22'!E105="","",'22'!E105)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22（実績）</v>
      </c>
      <c r="B107" s="550"/>
      <c r="C107" s="362" t="s">
        <v>285</v>
      </c>
      <c r="D107" s="371" t="str">
        <f>IF('22'!D106="","",'22'!D106)</f>
        <v/>
      </c>
      <c r="E107" s="664" t="str">
        <f>IF('22'!E106="","",'22'!E106)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'22'!D107</f>
        <v>0</v>
      </c>
      <c r="E108" s="670">
        <f>'22'!E107:F107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IF('22'!D108="","",'22'!D108)</f>
        <v/>
      </c>
      <c r="E109" s="501" t="str">
        <f>IF('22'!E108="","",'22'!E108)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IF('22'!D109="","",'22'!D109)</f>
        <v/>
      </c>
      <c r="E110" s="568" t="str">
        <f>IF('22'!E109="","",'22'!E109)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IF('22'!D110="","",'22'!D110)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'22'!J122</f>
        <v>131</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'22'!D127</f>
        <v>0</v>
      </c>
      <c r="E127" s="682"/>
      <c r="F127" s="682"/>
      <c r="G127" s="682"/>
      <c r="H127" s="329"/>
      <c r="I127" s="129"/>
      <c r="J127" s="315" t="s">
        <v>222</v>
      </c>
      <c r="K127" s="681">
        <f>'22'!K127:N127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22（実績）</v>
      </c>
      <c r="B132" s="533" t="s">
        <v>281</v>
      </c>
      <c r="C132" s="534"/>
      <c r="D132" s="370">
        <f>'22'!D131</f>
        <v>0</v>
      </c>
      <c r="E132" s="535"/>
      <c r="F132" s="536"/>
      <c r="G132" s="48" t="s">
        <v>1</v>
      </c>
      <c r="H132" s="313">
        <f>'22'!H131</f>
        <v>0</v>
      </c>
      <c r="I132" s="313">
        <f>'22'!I131</f>
        <v>0</v>
      </c>
      <c r="J132" s="313">
        <f>'22'!J131</f>
        <v>0</v>
      </c>
      <c r="K132" s="313">
        <f>'22'!K131</f>
        <v>0</v>
      </c>
      <c r="L132" s="313">
        <f>'22'!L131</f>
        <v>0</v>
      </c>
      <c r="M132" s="313">
        <f>'22'!M131</f>
        <v>0</v>
      </c>
      <c r="N132" s="313">
        <f>'22'!N131</f>
        <v>0</v>
      </c>
      <c r="O132" s="313">
        <f>'22'!O131</f>
        <v>0</v>
      </c>
      <c r="P132" s="313">
        <f>'22'!P131</f>
        <v>0</v>
      </c>
      <c r="Q132" s="313">
        <f>'22'!Q131</f>
        <v>0</v>
      </c>
      <c r="R132" s="313">
        <f>'22'!R131</f>
        <v>0</v>
      </c>
      <c r="S132" s="331">
        <f>'22'!S131</f>
        <v>0</v>
      </c>
      <c r="T132" s="267">
        <f t="shared" ref="T132:T135" si="23">SUM(H132:S132)</f>
        <v>0</v>
      </c>
    </row>
    <row r="133" spans="1:20" s="26" customFormat="1" ht="45" customHeight="1">
      <c r="A133" s="667" t="str">
        <f t="shared" ref="A133:A137" ca="1" si="24">RIGHT(CELL("filename",A133),LEN(CELL("filename",A133))-FIND("]",CELL("filename",A133)))</f>
        <v>22（実績）</v>
      </c>
      <c r="B133" s="654" t="s">
        <v>282</v>
      </c>
      <c r="C133" s="655"/>
      <c r="D133" s="656">
        <f>'22'!D132</f>
        <v>0</v>
      </c>
      <c r="E133" s="658">
        <f>'22'!E132</f>
        <v>0</v>
      </c>
      <c r="F133" s="659"/>
      <c r="G133" s="192" t="s">
        <v>2</v>
      </c>
      <c r="H133" s="330">
        <f>'22'!H132</f>
        <v>0</v>
      </c>
      <c r="I133" s="330">
        <f>'22'!I132</f>
        <v>0</v>
      </c>
      <c r="J133" s="330">
        <f>'22'!J132</f>
        <v>0</v>
      </c>
      <c r="K133" s="330">
        <f>'22'!K132</f>
        <v>0</v>
      </c>
      <c r="L133" s="330">
        <f>'22'!L132</f>
        <v>0</v>
      </c>
      <c r="M133" s="330">
        <f>'22'!M132</f>
        <v>0</v>
      </c>
      <c r="N133" s="330">
        <f>'22'!N132</f>
        <v>0</v>
      </c>
      <c r="O133" s="330">
        <f>'22'!O132</f>
        <v>0</v>
      </c>
      <c r="P133" s="330">
        <f>'22'!P132</f>
        <v>0</v>
      </c>
      <c r="Q133" s="330">
        <f>'22'!Q132</f>
        <v>0</v>
      </c>
      <c r="R133" s="330">
        <f>'22'!R132</f>
        <v>0</v>
      </c>
      <c r="S133" s="330">
        <f>'22'!S132</f>
        <v>0</v>
      </c>
      <c r="T133" s="268">
        <f t="shared" si="23"/>
        <v>0</v>
      </c>
    </row>
    <row r="134" spans="1:20" s="26" customFormat="1" ht="45" customHeight="1" thickBot="1">
      <c r="A134" s="667" t="str">
        <f t="shared" ca="1" si="24"/>
        <v>22（実績）</v>
      </c>
      <c r="B134" s="654"/>
      <c r="C134" s="655"/>
      <c r="D134" s="657"/>
      <c r="E134" s="660"/>
      <c r="F134" s="661"/>
      <c r="G134" s="37" t="s">
        <v>180</v>
      </c>
      <c r="H134" s="314">
        <f>'22'!H133</f>
        <v>0</v>
      </c>
      <c r="I134" s="314">
        <f>'22'!I133</f>
        <v>0</v>
      </c>
      <c r="J134" s="314">
        <f>'22'!J133</f>
        <v>0</v>
      </c>
      <c r="K134" s="314">
        <f>'22'!K133</f>
        <v>0</v>
      </c>
      <c r="L134" s="314">
        <f>'22'!L133</f>
        <v>0</v>
      </c>
      <c r="M134" s="314">
        <f>'22'!M133</f>
        <v>0</v>
      </c>
      <c r="N134" s="314">
        <f>'22'!N133</f>
        <v>0</v>
      </c>
      <c r="O134" s="314">
        <f>'22'!O133</f>
        <v>0</v>
      </c>
      <c r="P134" s="314">
        <f>'22'!P133</f>
        <v>0</v>
      </c>
      <c r="Q134" s="314">
        <f>'22'!Q133</f>
        <v>0</v>
      </c>
      <c r="R134" s="314">
        <f>'22'!R133</f>
        <v>0</v>
      </c>
      <c r="S134" s="314">
        <f>'22'!S133</f>
        <v>0</v>
      </c>
      <c r="T134" s="320">
        <f t="shared" si="23"/>
        <v>0</v>
      </c>
    </row>
    <row r="135" spans="1:20" s="26" customFormat="1" ht="45" customHeight="1" thickTop="1" thickBot="1">
      <c r="A135" s="667" t="str">
        <f t="shared" ca="1" si="24"/>
        <v>22（実績）</v>
      </c>
      <c r="B135" s="662" t="s">
        <v>283</v>
      </c>
      <c r="C135" s="663"/>
      <c r="D135" s="371" t="str">
        <f>IF('22'!D134="","",'22'!D134)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22（実績）</v>
      </c>
      <c r="B136" s="549" t="s">
        <v>175</v>
      </c>
      <c r="C136" s="39" t="s">
        <v>284</v>
      </c>
      <c r="D136" s="371" t="str">
        <f>IF('22'!D135="","",'22'!D135)</f>
        <v/>
      </c>
      <c r="E136" s="664" t="str">
        <f>IF('22'!E135="","",'22'!E135)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22（実績）</v>
      </c>
      <c r="B137" s="550"/>
      <c r="C137" s="362" t="s">
        <v>285</v>
      </c>
      <c r="D137" s="371" t="str">
        <f>IF('22'!D136="","",'22'!D136)</f>
        <v/>
      </c>
      <c r="E137" s="664" t="str">
        <f>IF('22'!E136="","",'22'!E136)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'22'!D137</f>
        <v>0</v>
      </c>
      <c r="E138" s="670">
        <f>'22'!E137:F137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IF('22'!D138="","",'22'!D138)</f>
        <v/>
      </c>
      <c r="E139" s="501" t="str">
        <f>IF('22'!E138="","",'22'!E138)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IF('22'!D139="","",'22'!D139)</f>
        <v/>
      </c>
      <c r="E140" s="568" t="str">
        <f>IF('22'!E139="","",'22'!E139)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IF('22'!D140="","",'22'!D140)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'22'!J152</f>
        <v>132</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'22'!D157</f>
        <v>0</v>
      </c>
      <c r="E157" s="682"/>
      <c r="F157" s="682"/>
      <c r="G157" s="682"/>
      <c r="H157" s="329"/>
      <c r="I157" s="129"/>
      <c r="J157" s="315" t="s">
        <v>222</v>
      </c>
      <c r="K157" s="681">
        <f>'22'!K157:N157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22（実績）</v>
      </c>
      <c r="B162" s="533" t="s">
        <v>281</v>
      </c>
      <c r="C162" s="534"/>
      <c r="D162" s="370">
        <f>'22'!D161</f>
        <v>0</v>
      </c>
      <c r="E162" s="535"/>
      <c r="F162" s="536"/>
      <c r="G162" s="48" t="s">
        <v>1</v>
      </c>
      <c r="H162" s="313">
        <f>'22'!H161</f>
        <v>0</v>
      </c>
      <c r="I162" s="313">
        <f>'22'!I161</f>
        <v>0</v>
      </c>
      <c r="J162" s="313">
        <f>'22'!J161</f>
        <v>0</v>
      </c>
      <c r="K162" s="313">
        <f>'22'!K161</f>
        <v>0</v>
      </c>
      <c r="L162" s="313">
        <f>'22'!L161</f>
        <v>0</v>
      </c>
      <c r="M162" s="313">
        <f>'22'!M161</f>
        <v>0</v>
      </c>
      <c r="N162" s="313">
        <f>'22'!N161</f>
        <v>0</v>
      </c>
      <c r="O162" s="313">
        <f>'22'!O161</f>
        <v>0</v>
      </c>
      <c r="P162" s="313">
        <f>'22'!P161</f>
        <v>0</v>
      </c>
      <c r="Q162" s="313">
        <f>'22'!Q161</f>
        <v>0</v>
      </c>
      <c r="R162" s="313">
        <f>'22'!R161</f>
        <v>0</v>
      </c>
      <c r="S162" s="331">
        <f>'22'!S161</f>
        <v>0</v>
      </c>
      <c r="T162" s="267">
        <f t="shared" ref="T162:T165" si="29">SUM(H162:S162)</f>
        <v>0</v>
      </c>
    </row>
    <row r="163" spans="1:20" s="26" customFormat="1" ht="45" customHeight="1">
      <c r="A163" s="667" t="str">
        <f t="shared" ref="A163:A167" ca="1" si="30">RIGHT(CELL("filename",A163),LEN(CELL("filename",A163))-FIND("]",CELL("filename",A163)))</f>
        <v>22（実績）</v>
      </c>
      <c r="B163" s="654" t="s">
        <v>282</v>
      </c>
      <c r="C163" s="655"/>
      <c r="D163" s="656">
        <f>'22'!D162</f>
        <v>0</v>
      </c>
      <c r="E163" s="658">
        <f>'22'!E162</f>
        <v>0</v>
      </c>
      <c r="F163" s="659"/>
      <c r="G163" s="192" t="s">
        <v>2</v>
      </c>
      <c r="H163" s="330">
        <f>'22'!H162</f>
        <v>0</v>
      </c>
      <c r="I163" s="330">
        <f>'22'!I162</f>
        <v>0</v>
      </c>
      <c r="J163" s="330">
        <f>'22'!J162</f>
        <v>0</v>
      </c>
      <c r="K163" s="330">
        <f>'22'!K162</f>
        <v>0</v>
      </c>
      <c r="L163" s="330">
        <f>'22'!L162</f>
        <v>0</v>
      </c>
      <c r="M163" s="330">
        <f>'22'!M162</f>
        <v>0</v>
      </c>
      <c r="N163" s="330">
        <f>'22'!N162</f>
        <v>0</v>
      </c>
      <c r="O163" s="330">
        <f>'22'!O162</f>
        <v>0</v>
      </c>
      <c r="P163" s="330">
        <f>'22'!P162</f>
        <v>0</v>
      </c>
      <c r="Q163" s="330">
        <f>'22'!Q162</f>
        <v>0</v>
      </c>
      <c r="R163" s="330">
        <f>'22'!R162</f>
        <v>0</v>
      </c>
      <c r="S163" s="330">
        <f>'22'!S162</f>
        <v>0</v>
      </c>
      <c r="T163" s="268">
        <f t="shared" si="29"/>
        <v>0</v>
      </c>
    </row>
    <row r="164" spans="1:20" s="26" customFormat="1" ht="45" customHeight="1" thickBot="1">
      <c r="A164" s="667" t="str">
        <f t="shared" ca="1" si="30"/>
        <v>22（実績）</v>
      </c>
      <c r="B164" s="654"/>
      <c r="C164" s="655"/>
      <c r="D164" s="657"/>
      <c r="E164" s="660"/>
      <c r="F164" s="661"/>
      <c r="G164" s="37" t="s">
        <v>180</v>
      </c>
      <c r="H164" s="314">
        <f>'22'!H163</f>
        <v>0</v>
      </c>
      <c r="I164" s="314">
        <f>'22'!I163</f>
        <v>0</v>
      </c>
      <c r="J164" s="314">
        <f>'22'!J163</f>
        <v>0</v>
      </c>
      <c r="K164" s="314">
        <f>'22'!K163</f>
        <v>0</v>
      </c>
      <c r="L164" s="314">
        <f>'22'!L163</f>
        <v>0</v>
      </c>
      <c r="M164" s="314">
        <f>'22'!M163</f>
        <v>0</v>
      </c>
      <c r="N164" s="314">
        <f>'22'!N163</f>
        <v>0</v>
      </c>
      <c r="O164" s="314">
        <f>'22'!O163</f>
        <v>0</v>
      </c>
      <c r="P164" s="314">
        <f>'22'!P163</f>
        <v>0</v>
      </c>
      <c r="Q164" s="314">
        <f>'22'!Q163</f>
        <v>0</v>
      </c>
      <c r="R164" s="314">
        <f>'22'!R163</f>
        <v>0</v>
      </c>
      <c r="S164" s="314">
        <f>'22'!S163</f>
        <v>0</v>
      </c>
      <c r="T164" s="320">
        <f t="shared" si="29"/>
        <v>0</v>
      </c>
    </row>
    <row r="165" spans="1:20" s="26" customFormat="1" ht="45" customHeight="1" thickTop="1" thickBot="1">
      <c r="A165" s="667" t="str">
        <f t="shared" ca="1" si="30"/>
        <v>22（実績）</v>
      </c>
      <c r="B165" s="662" t="s">
        <v>283</v>
      </c>
      <c r="C165" s="663"/>
      <c r="D165" s="371" t="str">
        <f>IF('22'!D164="","",'22'!D164)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22（実績）</v>
      </c>
      <c r="B166" s="549" t="s">
        <v>175</v>
      </c>
      <c r="C166" s="39" t="s">
        <v>284</v>
      </c>
      <c r="D166" s="371" t="str">
        <f>IF('22'!D165="","",'22'!D165)</f>
        <v/>
      </c>
      <c r="E166" s="664" t="str">
        <f>IF('22'!E165="","",'22'!E165)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22（実績）</v>
      </c>
      <c r="B167" s="550"/>
      <c r="C167" s="362" t="s">
        <v>285</v>
      </c>
      <c r="D167" s="371" t="str">
        <f>IF('22'!D166="","",'22'!D166)</f>
        <v/>
      </c>
      <c r="E167" s="664" t="str">
        <f>IF('22'!E166="","",'22'!E166)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'22'!D167</f>
        <v>0</v>
      </c>
      <c r="E168" s="670">
        <f>'22'!E167:F167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IF('22'!D168="","",'22'!D168)</f>
        <v/>
      </c>
      <c r="E169" s="501" t="str">
        <f>IF('22'!E168="","",'22'!E168)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IF('22'!D169="","",'22'!D169)</f>
        <v/>
      </c>
      <c r="E170" s="568" t="str">
        <f>IF('22'!E169="","",'22'!E169)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IF('22'!D170="","",'22'!D170)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IdQATezxLzVHUwJguA4oHVwQ868lYNz0jupZXFX/kIsZyKBzd6QFAtiUVgjvRDm2d8tjsbyRS/vGwliYNerSGw==" saltValue="pJE2dCX3ifLm9G79Yt7HmQ=="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count="7">
    <dataValidation type="custom" allowBlank="1" showInputMessage="1" showErrorMessage="1" sqref="D7:G7 K7:N7 H12:S14 D12:D17 E13:F14 E16:F17 D22 D19:E21 F19 F21" xr:uid="{00000000-0002-0000-3D00-000000000000}">
      <formula1>$S$4&lt;&gt;"無"</formula1>
    </dataValidation>
    <dataValidation type="list" allowBlank="1" showInputMessage="1" showErrorMessage="1" sqref="S64 S124 S4 S94 S34 S154" xr:uid="{00000000-0002-0000-3D00-000001000000}">
      <formula1>"有,無"</formula1>
    </dataValidation>
    <dataValidation type="custom" allowBlank="1" showInputMessage="1" showErrorMessage="1" sqref="D37:G37 K37:N37 H42:S44 D42:D47 E43:F44 E46:F47 D52 D49:E51 F49 F51" xr:uid="{00000000-0002-0000-3D00-000002000000}">
      <formula1>$S$34&lt;&gt;"無"</formula1>
    </dataValidation>
    <dataValidation type="custom" allowBlank="1" showInputMessage="1" showErrorMessage="1" sqref="D67:G67 K67:N67 H72:S74 D72:D77 E73:F74 E76:F77 D82 D79:E81 F79 F81" xr:uid="{00000000-0002-0000-3D00-000003000000}">
      <formula1>$S$64&lt;&gt;"無"</formula1>
    </dataValidation>
    <dataValidation type="custom" allowBlank="1" showInputMessage="1" showErrorMessage="1" sqref="D97:G97 K97:N97 H102:S104 D102:D107 E103:F104 E106:F107 D112 D109:E111 F109 F111" xr:uid="{00000000-0002-0000-3D00-000004000000}">
      <formula1>$S$94&lt;&gt;"無"</formula1>
    </dataValidation>
    <dataValidation type="custom" allowBlank="1" showInputMessage="1" showErrorMessage="1" sqref="D127:G127 K127:N127 H132:S134 D132:D137 E136:F137 E133:F134 D142 D139:E141 F139 F141" xr:uid="{00000000-0002-0000-3D00-000005000000}">
      <formula1>$S$124&lt;&gt;"無"</formula1>
    </dataValidation>
    <dataValidation type="custom" allowBlank="1" showInputMessage="1" showErrorMessage="1" sqref="G142 D157:G157 K157:N157 H162:S164 D162:D167 E163:F164 E166:F167 D172 D169:E171 F169 F171" xr:uid="{00000000-0002-0000-3D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tabColor rgb="FFFF0000"/>
  </sheetPr>
  <dimension ref="A1:AM191"/>
  <sheetViews>
    <sheetView view="pageBreakPreview" topLeftCell="E1"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'23'!J2</f>
        <v>133</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'23'!D7</f>
        <v>0</v>
      </c>
      <c r="E7" s="682"/>
      <c r="F7" s="682"/>
      <c r="G7" s="682"/>
      <c r="H7" s="329"/>
      <c r="I7" s="129"/>
      <c r="J7" s="315" t="s">
        <v>222</v>
      </c>
      <c r="K7" s="681">
        <f>'23'!K7:N7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23（実績）</v>
      </c>
      <c r="B12" s="533" t="s">
        <v>281</v>
      </c>
      <c r="C12" s="534"/>
      <c r="D12" s="370">
        <f>'23'!D11</f>
        <v>0</v>
      </c>
      <c r="E12" s="535"/>
      <c r="F12" s="536"/>
      <c r="G12" s="48" t="s">
        <v>1</v>
      </c>
      <c r="H12" s="313">
        <f>'23'!H11</f>
        <v>0</v>
      </c>
      <c r="I12" s="313">
        <f>'23'!I11</f>
        <v>0</v>
      </c>
      <c r="J12" s="313">
        <f>'23'!J11</f>
        <v>0</v>
      </c>
      <c r="K12" s="313">
        <f>'23'!K11</f>
        <v>0</v>
      </c>
      <c r="L12" s="313">
        <f>'23'!L11</f>
        <v>0</v>
      </c>
      <c r="M12" s="313">
        <f>'23'!M11</f>
        <v>0</v>
      </c>
      <c r="N12" s="313">
        <f>'23'!N11</f>
        <v>0</v>
      </c>
      <c r="O12" s="313">
        <f>'23'!O11</f>
        <v>0</v>
      </c>
      <c r="P12" s="313">
        <f>'23'!P11</f>
        <v>0</v>
      </c>
      <c r="Q12" s="313">
        <f>'23'!Q11</f>
        <v>0</v>
      </c>
      <c r="R12" s="313">
        <f>'23'!R11</f>
        <v>0</v>
      </c>
      <c r="S12" s="331">
        <f>'23'!S11</f>
        <v>0</v>
      </c>
      <c r="T12" s="267">
        <f t="shared" ref="T12:T17" si="0">SUM(H12:S12)</f>
        <v>0</v>
      </c>
    </row>
    <row r="13" spans="1:39" s="26" customFormat="1" ht="45" customHeight="1">
      <c r="A13" s="667" t="str">
        <f t="shared" ref="A13:A17" ca="1" si="1">RIGHT(CELL("filename",A13),LEN(CELL("filename",A13))-FIND("]",CELL("filename",A13)))</f>
        <v>23（実績）</v>
      </c>
      <c r="B13" s="654" t="s">
        <v>282</v>
      </c>
      <c r="C13" s="655"/>
      <c r="D13" s="656">
        <f>'23'!D12</f>
        <v>0</v>
      </c>
      <c r="E13" s="658">
        <f>'23'!E12</f>
        <v>0</v>
      </c>
      <c r="F13" s="659"/>
      <c r="G13" s="192" t="s">
        <v>2</v>
      </c>
      <c r="H13" s="330">
        <f>'23'!H12</f>
        <v>0</v>
      </c>
      <c r="I13" s="330">
        <f>'23'!I12</f>
        <v>0</v>
      </c>
      <c r="J13" s="330">
        <f>'23'!J12</f>
        <v>0</v>
      </c>
      <c r="K13" s="330">
        <f>'23'!K12</f>
        <v>0</v>
      </c>
      <c r="L13" s="330">
        <f>'23'!L12</f>
        <v>0</v>
      </c>
      <c r="M13" s="330">
        <f>'23'!M12</f>
        <v>0</v>
      </c>
      <c r="N13" s="330">
        <f>'23'!N12</f>
        <v>0</v>
      </c>
      <c r="O13" s="330">
        <f>'23'!O12</f>
        <v>0</v>
      </c>
      <c r="P13" s="330">
        <f>'23'!P12</f>
        <v>0</v>
      </c>
      <c r="Q13" s="330">
        <f>'23'!Q12</f>
        <v>0</v>
      </c>
      <c r="R13" s="330">
        <f>'23'!R12</f>
        <v>0</v>
      </c>
      <c r="S13" s="330">
        <f>'23'!S12</f>
        <v>0</v>
      </c>
      <c r="T13" s="268">
        <f t="shared" si="0"/>
        <v>0</v>
      </c>
    </row>
    <row r="14" spans="1:39" s="26" customFormat="1" ht="45" customHeight="1" thickBot="1">
      <c r="A14" s="667" t="str">
        <f t="shared" ca="1" si="1"/>
        <v>23（実績）</v>
      </c>
      <c r="B14" s="654"/>
      <c r="C14" s="655"/>
      <c r="D14" s="657"/>
      <c r="E14" s="660"/>
      <c r="F14" s="661"/>
      <c r="G14" s="37" t="s">
        <v>180</v>
      </c>
      <c r="H14" s="314">
        <f>'23'!H13</f>
        <v>0</v>
      </c>
      <c r="I14" s="314">
        <f>'23'!I13</f>
        <v>0</v>
      </c>
      <c r="J14" s="314">
        <f>'23'!J13</f>
        <v>0</v>
      </c>
      <c r="K14" s="314">
        <f>'23'!K13</f>
        <v>0</v>
      </c>
      <c r="L14" s="314">
        <f>'23'!L13</f>
        <v>0</v>
      </c>
      <c r="M14" s="314">
        <f>'23'!M13</f>
        <v>0</v>
      </c>
      <c r="N14" s="314">
        <f>'23'!N13</f>
        <v>0</v>
      </c>
      <c r="O14" s="314">
        <f>'23'!O13</f>
        <v>0</v>
      </c>
      <c r="P14" s="314">
        <f>'23'!P13</f>
        <v>0</v>
      </c>
      <c r="Q14" s="314">
        <f>'23'!Q13</f>
        <v>0</v>
      </c>
      <c r="R14" s="314">
        <f>'23'!R13</f>
        <v>0</v>
      </c>
      <c r="S14" s="314">
        <f>'23'!S13</f>
        <v>0</v>
      </c>
      <c r="T14" s="320">
        <f t="shared" si="0"/>
        <v>0</v>
      </c>
    </row>
    <row r="15" spans="1:39" s="26" customFormat="1" ht="45" customHeight="1" thickTop="1" thickBot="1">
      <c r="A15" s="667" t="str">
        <f t="shared" ca="1" si="1"/>
        <v>23（実績）</v>
      </c>
      <c r="B15" s="662" t="s">
        <v>283</v>
      </c>
      <c r="C15" s="663"/>
      <c r="D15" s="371" t="str">
        <f>IF('23'!D14="","",'23'!D14)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23（実績）</v>
      </c>
      <c r="B16" s="549" t="s">
        <v>175</v>
      </c>
      <c r="C16" s="39" t="s">
        <v>284</v>
      </c>
      <c r="D16" s="371" t="str">
        <f>IF('23'!D15="","",'23'!D15)</f>
        <v/>
      </c>
      <c r="E16" s="664" t="str">
        <f>IF('23'!E15="","",'23'!E15)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23（実績）</v>
      </c>
      <c r="B17" s="550"/>
      <c r="C17" s="362" t="s">
        <v>285</v>
      </c>
      <c r="D17" s="371" t="str">
        <f>IF('23'!D16="","",'23'!D16)</f>
        <v/>
      </c>
      <c r="E17" s="664" t="str">
        <f>IF('23'!E16="","",'23'!E16)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'23'!D17</f>
        <v>0</v>
      </c>
      <c r="E18" s="670">
        <f>'23'!E17:F17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IF('23'!D18="","",'23'!D18)</f>
        <v/>
      </c>
      <c r="E19" s="501" t="str">
        <f>IF('23'!E18="","",'23'!E18)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IF('23'!D19="","",'23'!D19)</f>
        <v/>
      </c>
      <c r="E20" s="568" t="str">
        <f>IF('23'!E19="","",'23'!E19)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IF('23'!D20="","",'23'!D20)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'23'!J32</f>
        <v>134</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'23'!D37</f>
        <v>0</v>
      </c>
      <c r="E37" s="682"/>
      <c r="F37" s="682"/>
      <c r="G37" s="682"/>
      <c r="H37" s="329"/>
      <c r="I37" s="129"/>
      <c r="J37" s="315" t="s">
        <v>222</v>
      </c>
      <c r="K37" s="681">
        <f>'23'!K37:N37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23（実績）</v>
      </c>
      <c r="B42" s="533" t="s">
        <v>281</v>
      </c>
      <c r="C42" s="534"/>
      <c r="D42" s="370">
        <f>'23'!D41</f>
        <v>0</v>
      </c>
      <c r="E42" s="535"/>
      <c r="F42" s="536"/>
      <c r="G42" s="48" t="s">
        <v>1</v>
      </c>
      <c r="H42" s="313">
        <f>'23'!H41</f>
        <v>0</v>
      </c>
      <c r="I42" s="313">
        <f>'23'!I41</f>
        <v>0</v>
      </c>
      <c r="J42" s="313">
        <f>'23'!J41</f>
        <v>0</v>
      </c>
      <c r="K42" s="313">
        <f>'23'!K41</f>
        <v>0</v>
      </c>
      <c r="L42" s="313">
        <f>'23'!L41</f>
        <v>0</v>
      </c>
      <c r="M42" s="313">
        <f>'23'!M41</f>
        <v>0</v>
      </c>
      <c r="N42" s="313">
        <f>'23'!N41</f>
        <v>0</v>
      </c>
      <c r="O42" s="313">
        <f>'23'!O41</f>
        <v>0</v>
      </c>
      <c r="P42" s="313">
        <f>'23'!P41</f>
        <v>0</v>
      </c>
      <c r="Q42" s="313">
        <f>'23'!Q41</f>
        <v>0</v>
      </c>
      <c r="R42" s="313">
        <f>'23'!R41</f>
        <v>0</v>
      </c>
      <c r="S42" s="331">
        <f>'23'!S41</f>
        <v>0</v>
      </c>
      <c r="T42" s="267">
        <f t="shared" ref="T42:T45" si="5">SUM(H42:S42)</f>
        <v>0</v>
      </c>
    </row>
    <row r="43" spans="1:39" s="26" customFormat="1" ht="45" customHeight="1">
      <c r="A43" s="667" t="str">
        <f t="shared" ref="A43:A47" ca="1" si="6">RIGHT(CELL("filename",A43),LEN(CELL("filename",A43))-FIND("]",CELL("filename",A43)))</f>
        <v>23（実績）</v>
      </c>
      <c r="B43" s="654" t="s">
        <v>282</v>
      </c>
      <c r="C43" s="655"/>
      <c r="D43" s="656">
        <f>'23'!D42</f>
        <v>0</v>
      </c>
      <c r="E43" s="658">
        <f>'23'!E42</f>
        <v>0</v>
      </c>
      <c r="F43" s="659"/>
      <c r="G43" s="192" t="s">
        <v>2</v>
      </c>
      <c r="H43" s="330">
        <f>'23'!H42</f>
        <v>0</v>
      </c>
      <c r="I43" s="330">
        <f>'23'!I42</f>
        <v>0</v>
      </c>
      <c r="J43" s="330">
        <f>'23'!J42</f>
        <v>0</v>
      </c>
      <c r="K43" s="330">
        <f>'23'!K42</f>
        <v>0</v>
      </c>
      <c r="L43" s="330">
        <f>'23'!L42</f>
        <v>0</v>
      </c>
      <c r="M43" s="330">
        <f>'23'!M42</f>
        <v>0</v>
      </c>
      <c r="N43" s="330">
        <f>'23'!N42</f>
        <v>0</v>
      </c>
      <c r="O43" s="330">
        <f>'23'!O42</f>
        <v>0</v>
      </c>
      <c r="P43" s="330">
        <f>'23'!P42</f>
        <v>0</v>
      </c>
      <c r="Q43" s="330">
        <f>'23'!Q42</f>
        <v>0</v>
      </c>
      <c r="R43" s="330">
        <f>'23'!R42</f>
        <v>0</v>
      </c>
      <c r="S43" s="330">
        <f>'23'!S42</f>
        <v>0</v>
      </c>
      <c r="T43" s="268">
        <f t="shared" si="5"/>
        <v>0</v>
      </c>
    </row>
    <row r="44" spans="1:39" s="26" customFormat="1" ht="45" customHeight="1" thickBot="1">
      <c r="A44" s="667" t="str">
        <f t="shared" ca="1" si="6"/>
        <v>23（実績）</v>
      </c>
      <c r="B44" s="654"/>
      <c r="C44" s="655"/>
      <c r="D44" s="657"/>
      <c r="E44" s="660"/>
      <c r="F44" s="661"/>
      <c r="G44" s="37" t="s">
        <v>180</v>
      </c>
      <c r="H44" s="314">
        <f>'23'!H43</f>
        <v>0</v>
      </c>
      <c r="I44" s="314">
        <f>'23'!I43</f>
        <v>0</v>
      </c>
      <c r="J44" s="314">
        <f>'23'!J43</f>
        <v>0</v>
      </c>
      <c r="K44" s="314">
        <f>'23'!K43</f>
        <v>0</v>
      </c>
      <c r="L44" s="314">
        <f>'23'!L43</f>
        <v>0</v>
      </c>
      <c r="M44" s="314">
        <f>'23'!M43</f>
        <v>0</v>
      </c>
      <c r="N44" s="314">
        <f>'23'!N43</f>
        <v>0</v>
      </c>
      <c r="O44" s="314">
        <f>'23'!O43</f>
        <v>0</v>
      </c>
      <c r="P44" s="314">
        <f>'23'!P43</f>
        <v>0</v>
      </c>
      <c r="Q44" s="314">
        <f>'23'!Q43</f>
        <v>0</v>
      </c>
      <c r="R44" s="314">
        <f>'23'!R43</f>
        <v>0</v>
      </c>
      <c r="S44" s="314">
        <f>'23'!S43</f>
        <v>0</v>
      </c>
      <c r="T44" s="320">
        <f t="shared" si="5"/>
        <v>0</v>
      </c>
    </row>
    <row r="45" spans="1:39" s="26" customFormat="1" ht="45" customHeight="1" thickTop="1" thickBot="1">
      <c r="A45" s="667" t="str">
        <f t="shared" ca="1" si="6"/>
        <v>23（実績）</v>
      </c>
      <c r="B45" s="662" t="s">
        <v>283</v>
      </c>
      <c r="C45" s="663"/>
      <c r="D45" s="371" t="str">
        <f>IF('23'!D44="","",'23'!D44)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23（実績）</v>
      </c>
      <c r="B46" s="549" t="s">
        <v>175</v>
      </c>
      <c r="C46" s="39" t="s">
        <v>284</v>
      </c>
      <c r="D46" s="371" t="str">
        <f>IF('23'!D45="","",'23'!D45)</f>
        <v/>
      </c>
      <c r="E46" s="664" t="str">
        <f>IF('23'!E45="","",'23'!E45)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23（実績）</v>
      </c>
      <c r="B47" s="550"/>
      <c r="C47" s="362" t="s">
        <v>285</v>
      </c>
      <c r="D47" s="371" t="str">
        <f>IF('23'!D46="","",'23'!D46)</f>
        <v/>
      </c>
      <c r="E47" s="664" t="str">
        <f>IF('23'!E46="","",'23'!E46)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'23'!D47</f>
        <v>0</v>
      </c>
      <c r="E48" s="670">
        <f>'23'!E47:F47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IF('23'!D48="","",'23'!D48)</f>
        <v/>
      </c>
      <c r="E49" s="501" t="str">
        <f>IF('23'!E48="","",'23'!E48)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IF('23'!D49="","",'23'!D49)</f>
        <v/>
      </c>
      <c r="E50" s="568" t="str">
        <f>IF('23'!E49="","",'23'!E49)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IF('23'!D50="","",'23'!D50)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'23'!J62</f>
        <v>135</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'23'!D67</f>
        <v>0</v>
      </c>
      <c r="E67" s="682"/>
      <c r="F67" s="682"/>
      <c r="G67" s="682"/>
      <c r="H67" s="329"/>
      <c r="I67" s="129"/>
      <c r="J67" s="315" t="s">
        <v>222</v>
      </c>
      <c r="K67" s="681">
        <f>'23'!K67:N67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23（実績）</v>
      </c>
      <c r="B72" s="533" t="s">
        <v>281</v>
      </c>
      <c r="C72" s="534"/>
      <c r="D72" s="370">
        <f>'23'!D71</f>
        <v>0</v>
      </c>
      <c r="E72" s="535"/>
      <c r="F72" s="536"/>
      <c r="G72" s="48" t="s">
        <v>1</v>
      </c>
      <c r="H72" s="313">
        <f>'23'!H71</f>
        <v>0</v>
      </c>
      <c r="I72" s="313">
        <f>'23'!I71</f>
        <v>0</v>
      </c>
      <c r="J72" s="313">
        <f>'23'!J71</f>
        <v>0</v>
      </c>
      <c r="K72" s="313">
        <f>'23'!K71</f>
        <v>0</v>
      </c>
      <c r="L72" s="313">
        <f>'23'!L71</f>
        <v>0</v>
      </c>
      <c r="M72" s="313">
        <f>'23'!M71</f>
        <v>0</v>
      </c>
      <c r="N72" s="313">
        <f>'23'!N71</f>
        <v>0</v>
      </c>
      <c r="O72" s="313">
        <f>'23'!O71</f>
        <v>0</v>
      </c>
      <c r="P72" s="313">
        <f>'23'!P71</f>
        <v>0</v>
      </c>
      <c r="Q72" s="313">
        <f>'23'!Q71</f>
        <v>0</v>
      </c>
      <c r="R72" s="313">
        <f>'23'!R71</f>
        <v>0</v>
      </c>
      <c r="S72" s="331">
        <f>'23'!S71</f>
        <v>0</v>
      </c>
      <c r="T72" s="267">
        <f t="shared" ref="T72:T75" si="11">SUM(H72:S72)</f>
        <v>0</v>
      </c>
    </row>
    <row r="73" spans="1:39" s="26" customFormat="1" ht="45" customHeight="1">
      <c r="A73" s="667" t="str">
        <f t="shared" ref="A73:A77" ca="1" si="12">RIGHT(CELL("filename",A73),LEN(CELL("filename",A73))-FIND("]",CELL("filename",A73)))</f>
        <v>23（実績）</v>
      </c>
      <c r="B73" s="654" t="s">
        <v>282</v>
      </c>
      <c r="C73" s="655"/>
      <c r="D73" s="656">
        <f>'23'!D72</f>
        <v>0</v>
      </c>
      <c r="E73" s="658">
        <f>'23'!E72</f>
        <v>0</v>
      </c>
      <c r="F73" s="659"/>
      <c r="G73" s="192" t="s">
        <v>2</v>
      </c>
      <c r="H73" s="330">
        <f>'23'!H72</f>
        <v>0</v>
      </c>
      <c r="I73" s="330">
        <f>'23'!I72</f>
        <v>0</v>
      </c>
      <c r="J73" s="330">
        <f>'23'!J72</f>
        <v>0</v>
      </c>
      <c r="K73" s="330">
        <f>'23'!K72</f>
        <v>0</v>
      </c>
      <c r="L73" s="330">
        <f>'23'!L72</f>
        <v>0</v>
      </c>
      <c r="M73" s="330">
        <f>'23'!M72</f>
        <v>0</v>
      </c>
      <c r="N73" s="330">
        <f>'23'!N72</f>
        <v>0</v>
      </c>
      <c r="O73" s="330">
        <f>'23'!O72</f>
        <v>0</v>
      </c>
      <c r="P73" s="330">
        <f>'23'!P72</f>
        <v>0</v>
      </c>
      <c r="Q73" s="330">
        <f>'23'!Q72</f>
        <v>0</v>
      </c>
      <c r="R73" s="330">
        <f>'23'!R72</f>
        <v>0</v>
      </c>
      <c r="S73" s="330">
        <f>'23'!S72</f>
        <v>0</v>
      </c>
      <c r="T73" s="268">
        <f t="shared" si="11"/>
        <v>0</v>
      </c>
    </row>
    <row r="74" spans="1:39" s="26" customFormat="1" ht="45" customHeight="1" thickBot="1">
      <c r="A74" s="667" t="str">
        <f t="shared" ca="1" si="12"/>
        <v>23（実績）</v>
      </c>
      <c r="B74" s="654"/>
      <c r="C74" s="655"/>
      <c r="D74" s="657"/>
      <c r="E74" s="660"/>
      <c r="F74" s="661"/>
      <c r="G74" s="37" t="s">
        <v>180</v>
      </c>
      <c r="H74" s="314">
        <f>'23'!H73</f>
        <v>0</v>
      </c>
      <c r="I74" s="314">
        <f>'23'!I73</f>
        <v>0</v>
      </c>
      <c r="J74" s="314">
        <f>'23'!J73</f>
        <v>0</v>
      </c>
      <c r="K74" s="314">
        <f>'23'!K73</f>
        <v>0</v>
      </c>
      <c r="L74" s="314">
        <f>'23'!L73</f>
        <v>0</v>
      </c>
      <c r="M74" s="314">
        <f>'23'!M73</f>
        <v>0</v>
      </c>
      <c r="N74" s="314">
        <f>'23'!N73</f>
        <v>0</v>
      </c>
      <c r="O74" s="314">
        <f>'23'!O73</f>
        <v>0</v>
      </c>
      <c r="P74" s="314">
        <f>'23'!P73</f>
        <v>0</v>
      </c>
      <c r="Q74" s="314">
        <f>'23'!Q73</f>
        <v>0</v>
      </c>
      <c r="R74" s="314">
        <f>'23'!R73</f>
        <v>0</v>
      </c>
      <c r="S74" s="314">
        <f>'23'!S73</f>
        <v>0</v>
      </c>
      <c r="T74" s="320">
        <f t="shared" si="11"/>
        <v>0</v>
      </c>
    </row>
    <row r="75" spans="1:39" s="26" customFormat="1" ht="45" customHeight="1" thickTop="1" thickBot="1">
      <c r="A75" s="667" t="str">
        <f t="shared" ca="1" si="12"/>
        <v>23（実績）</v>
      </c>
      <c r="B75" s="662" t="s">
        <v>283</v>
      </c>
      <c r="C75" s="663"/>
      <c r="D75" s="371" t="str">
        <f>IF('23'!D74="","",'23'!D74)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23（実績）</v>
      </c>
      <c r="B76" s="549" t="s">
        <v>175</v>
      </c>
      <c r="C76" s="39" t="s">
        <v>284</v>
      </c>
      <c r="D76" s="371" t="str">
        <f>IF('23'!D75="","",'23'!D75)</f>
        <v/>
      </c>
      <c r="E76" s="664" t="str">
        <f>IF('23'!E75="","",'23'!E75)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23（実績）</v>
      </c>
      <c r="B77" s="550"/>
      <c r="C77" s="362" t="s">
        <v>285</v>
      </c>
      <c r="D77" s="371" t="str">
        <f>IF('23'!D76="","",'23'!D76)</f>
        <v/>
      </c>
      <c r="E77" s="664" t="str">
        <f>IF('23'!E76="","",'23'!E76)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'23'!D77</f>
        <v>0</v>
      </c>
      <c r="E78" s="670">
        <f>'23'!E77:F77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IF('23'!D78="","",'23'!D78)</f>
        <v/>
      </c>
      <c r="E79" s="501" t="str">
        <f>IF('23'!E78="","",'23'!E78)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IF('23'!D79="","",'23'!D79)</f>
        <v/>
      </c>
      <c r="E80" s="568" t="str">
        <f>IF('23'!E79="","",'23'!E79)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IF('23'!D80="","",'23'!D80)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'23'!J92</f>
        <v>136</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'23'!D97</f>
        <v>0</v>
      </c>
      <c r="E97" s="682"/>
      <c r="F97" s="682"/>
      <c r="G97" s="682"/>
      <c r="H97" s="329"/>
      <c r="I97" s="129"/>
      <c r="J97" s="315" t="s">
        <v>222</v>
      </c>
      <c r="K97" s="681">
        <f>'23'!K97:N97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23（実績）</v>
      </c>
      <c r="B102" s="533" t="s">
        <v>281</v>
      </c>
      <c r="C102" s="534"/>
      <c r="D102" s="370">
        <f>'23'!D101</f>
        <v>0</v>
      </c>
      <c r="E102" s="535"/>
      <c r="F102" s="536"/>
      <c r="G102" s="48" t="s">
        <v>1</v>
      </c>
      <c r="H102" s="313">
        <f>'23'!H101</f>
        <v>0</v>
      </c>
      <c r="I102" s="313">
        <f>'23'!I101</f>
        <v>0</v>
      </c>
      <c r="J102" s="313">
        <f>'23'!J101</f>
        <v>0</v>
      </c>
      <c r="K102" s="313">
        <f>'23'!K101</f>
        <v>0</v>
      </c>
      <c r="L102" s="313">
        <f>'23'!L101</f>
        <v>0</v>
      </c>
      <c r="M102" s="313">
        <f>'23'!M101</f>
        <v>0</v>
      </c>
      <c r="N102" s="313">
        <f>'23'!N101</f>
        <v>0</v>
      </c>
      <c r="O102" s="313">
        <f>'23'!O101</f>
        <v>0</v>
      </c>
      <c r="P102" s="313">
        <f>'23'!P101</f>
        <v>0</v>
      </c>
      <c r="Q102" s="313">
        <f>'23'!Q101</f>
        <v>0</v>
      </c>
      <c r="R102" s="313">
        <f>'23'!R101</f>
        <v>0</v>
      </c>
      <c r="S102" s="331">
        <f>'23'!S101</f>
        <v>0</v>
      </c>
      <c r="T102" s="267">
        <f t="shared" ref="T102:T105" si="17">SUM(H102:S102)</f>
        <v>0</v>
      </c>
    </row>
    <row r="103" spans="1:20" s="26" customFormat="1" ht="45" customHeight="1">
      <c r="A103" s="667" t="str">
        <f t="shared" ref="A103:A107" ca="1" si="18">RIGHT(CELL("filename",A103),LEN(CELL("filename",A103))-FIND("]",CELL("filename",A103)))</f>
        <v>23（実績）</v>
      </c>
      <c r="B103" s="654" t="s">
        <v>282</v>
      </c>
      <c r="C103" s="655"/>
      <c r="D103" s="656">
        <f>'23'!D102</f>
        <v>0</v>
      </c>
      <c r="E103" s="658">
        <f>'23'!E102</f>
        <v>0</v>
      </c>
      <c r="F103" s="659"/>
      <c r="G103" s="192" t="s">
        <v>2</v>
      </c>
      <c r="H103" s="330">
        <f>'23'!H102</f>
        <v>0</v>
      </c>
      <c r="I103" s="330">
        <f>'23'!I102</f>
        <v>0</v>
      </c>
      <c r="J103" s="330">
        <f>'23'!J102</f>
        <v>0</v>
      </c>
      <c r="K103" s="330">
        <f>'23'!K102</f>
        <v>0</v>
      </c>
      <c r="L103" s="330">
        <f>'23'!L102</f>
        <v>0</v>
      </c>
      <c r="M103" s="330">
        <f>'23'!M102</f>
        <v>0</v>
      </c>
      <c r="N103" s="330">
        <f>'23'!N102</f>
        <v>0</v>
      </c>
      <c r="O103" s="330">
        <f>'23'!O102</f>
        <v>0</v>
      </c>
      <c r="P103" s="330">
        <f>'23'!P102</f>
        <v>0</v>
      </c>
      <c r="Q103" s="330">
        <f>'23'!Q102</f>
        <v>0</v>
      </c>
      <c r="R103" s="330">
        <f>'23'!R102</f>
        <v>0</v>
      </c>
      <c r="S103" s="330">
        <f>'23'!S102</f>
        <v>0</v>
      </c>
      <c r="T103" s="268">
        <f t="shared" si="17"/>
        <v>0</v>
      </c>
    </row>
    <row r="104" spans="1:20" s="26" customFormat="1" ht="45" customHeight="1" thickBot="1">
      <c r="A104" s="667" t="str">
        <f t="shared" ca="1" si="18"/>
        <v>23（実績）</v>
      </c>
      <c r="B104" s="654"/>
      <c r="C104" s="655"/>
      <c r="D104" s="657"/>
      <c r="E104" s="660"/>
      <c r="F104" s="661"/>
      <c r="G104" s="37" t="s">
        <v>180</v>
      </c>
      <c r="H104" s="314">
        <f>'23'!H103</f>
        <v>0</v>
      </c>
      <c r="I104" s="314">
        <f>'23'!I103</f>
        <v>0</v>
      </c>
      <c r="J104" s="314">
        <f>'23'!J103</f>
        <v>0</v>
      </c>
      <c r="K104" s="314">
        <f>'23'!K103</f>
        <v>0</v>
      </c>
      <c r="L104" s="314">
        <f>'23'!L103</f>
        <v>0</v>
      </c>
      <c r="M104" s="314">
        <f>'23'!M103</f>
        <v>0</v>
      </c>
      <c r="N104" s="314">
        <f>'23'!N103</f>
        <v>0</v>
      </c>
      <c r="O104" s="314">
        <f>'23'!O103</f>
        <v>0</v>
      </c>
      <c r="P104" s="314">
        <f>'23'!P103</f>
        <v>0</v>
      </c>
      <c r="Q104" s="314">
        <f>'23'!Q103</f>
        <v>0</v>
      </c>
      <c r="R104" s="314">
        <f>'23'!R103</f>
        <v>0</v>
      </c>
      <c r="S104" s="314">
        <f>'23'!S103</f>
        <v>0</v>
      </c>
      <c r="T104" s="320">
        <f t="shared" si="17"/>
        <v>0</v>
      </c>
    </row>
    <row r="105" spans="1:20" s="26" customFormat="1" ht="45" customHeight="1" thickTop="1" thickBot="1">
      <c r="A105" s="667" t="str">
        <f t="shared" ca="1" si="18"/>
        <v>23（実績）</v>
      </c>
      <c r="B105" s="662" t="s">
        <v>283</v>
      </c>
      <c r="C105" s="663"/>
      <c r="D105" s="371" t="str">
        <f>IF('23'!D104="","",'23'!D104)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23（実績）</v>
      </c>
      <c r="B106" s="549" t="s">
        <v>175</v>
      </c>
      <c r="C106" s="39" t="s">
        <v>284</v>
      </c>
      <c r="D106" s="371" t="str">
        <f>IF('23'!D105="","",'23'!D105)</f>
        <v/>
      </c>
      <c r="E106" s="664" t="str">
        <f>IF('23'!E105="","",'23'!E105)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23（実績）</v>
      </c>
      <c r="B107" s="550"/>
      <c r="C107" s="362" t="s">
        <v>285</v>
      </c>
      <c r="D107" s="371" t="str">
        <f>IF('23'!D106="","",'23'!D106)</f>
        <v/>
      </c>
      <c r="E107" s="664" t="str">
        <f>IF('23'!E106="","",'23'!E106)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'23'!D107</f>
        <v>0</v>
      </c>
      <c r="E108" s="670">
        <f>'23'!E107:F107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IF('23'!D108="","",'23'!D108)</f>
        <v/>
      </c>
      <c r="E109" s="501" t="str">
        <f>IF('23'!E108="","",'23'!E108)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IF('23'!D109="","",'23'!D109)</f>
        <v/>
      </c>
      <c r="E110" s="568" t="str">
        <f>IF('23'!E109="","",'23'!E109)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IF('23'!D110="","",'23'!D110)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'23'!J122</f>
        <v>137</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'23'!D127</f>
        <v>0</v>
      </c>
      <c r="E127" s="682"/>
      <c r="F127" s="682"/>
      <c r="G127" s="682"/>
      <c r="H127" s="329"/>
      <c r="I127" s="129"/>
      <c r="J127" s="315" t="s">
        <v>222</v>
      </c>
      <c r="K127" s="681">
        <f>'23'!K127:N127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23（実績）</v>
      </c>
      <c r="B132" s="533" t="s">
        <v>281</v>
      </c>
      <c r="C132" s="534"/>
      <c r="D132" s="370">
        <f>'23'!D131</f>
        <v>0</v>
      </c>
      <c r="E132" s="535"/>
      <c r="F132" s="536"/>
      <c r="G132" s="48" t="s">
        <v>1</v>
      </c>
      <c r="H132" s="313">
        <f>'23'!H131</f>
        <v>0</v>
      </c>
      <c r="I132" s="313">
        <f>'23'!I131</f>
        <v>0</v>
      </c>
      <c r="J132" s="313">
        <f>'23'!J131</f>
        <v>0</v>
      </c>
      <c r="K132" s="313">
        <f>'23'!K131</f>
        <v>0</v>
      </c>
      <c r="L132" s="313">
        <f>'23'!L131</f>
        <v>0</v>
      </c>
      <c r="M132" s="313">
        <f>'23'!M131</f>
        <v>0</v>
      </c>
      <c r="N132" s="313">
        <f>'23'!N131</f>
        <v>0</v>
      </c>
      <c r="O132" s="313">
        <f>'23'!O131</f>
        <v>0</v>
      </c>
      <c r="P132" s="313">
        <f>'23'!P131</f>
        <v>0</v>
      </c>
      <c r="Q132" s="313">
        <f>'23'!Q131</f>
        <v>0</v>
      </c>
      <c r="R132" s="313">
        <f>'23'!R131</f>
        <v>0</v>
      </c>
      <c r="S132" s="331">
        <f>'23'!S131</f>
        <v>0</v>
      </c>
      <c r="T132" s="267">
        <f t="shared" ref="T132:T135" si="23">SUM(H132:S132)</f>
        <v>0</v>
      </c>
    </row>
    <row r="133" spans="1:20" s="26" customFormat="1" ht="45" customHeight="1">
      <c r="A133" s="667" t="str">
        <f t="shared" ref="A133:A137" ca="1" si="24">RIGHT(CELL("filename",A133),LEN(CELL("filename",A133))-FIND("]",CELL("filename",A133)))</f>
        <v>23（実績）</v>
      </c>
      <c r="B133" s="654" t="s">
        <v>282</v>
      </c>
      <c r="C133" s="655"/>
      <c r="D133" s="656">
        <f>'23'!D132</f>
        <v>0</v>
      </c>
      <c r="E133" s="658">
        <f>'23'!E132</f>
        <v>0</v>
      </c>
      <c r="F133" s="659"/>
      <c r="G133" s="192" t="s">
        <v>2</v>
      </c>
      <c r="H133" s="330">
        <f>'23'!H132</f>
        <v>0</v>
      </c>
      <c r="I133" s="330">
        <f>'23'!I132</f>
        <v>0</v>
      </c>
      <c r="J133" s="330">
        <f>'23'!J132</f>
        <v>0</v>
      </c>
      <c r="K133" s="330">
        <f>'23'!K132</f>
        <v>0</v>
      </c>
      <c r="L133" s="330">
        <f>'23'!L132</f>
        <v>0</v>
      </c>
      <c r="M133" s="330">
        <f>'23'!M132</f>
        <v>0</v>
      </c>
      <c r="N133" s="330">
        <f>'23'!N132</f>
        <v>0</v>
      </c>
      <c r="O133" s="330">
        <f>'23'!O132</f>
        <v>0</v>
      </c>
      <c r="P133" s="330">
        <f>'23'!P132</f>
        <v>0</v>
      </c>
      <c r="Q133" s="330">
        <f>'23'!Q132</f>
        <v>0</v>
      </c>
      <c r="R133" s="330">
        <f>'23'!R132</f>
        <v>0</v>
      </c>
      <c r="S133" s="330">
        <f>'23'!S132</f>
        <v>0</v>
      </c>
      <c r="T133" s="268">
        <f t="shared" si="23"/>
        <v>0</v>
      </c>
    </row>
    <row r="134" spans="1:20" s="26" customFormat="1" ht="45" customHeight="1" thickBot="1">
      <c r="A134" s="667" t="str">
        <f t="shared" ca="1" si="24"/>
        <v>23（実績）</v>
      </c>
      <c r="B134" s="654"/>
      <c r="C134" s="655"/>
      <c r="D134" s="657"/>
      <c r="E134" s="660"/>
      <c r="F134" s="661"/>
      <c r="G134" s="37" t="s">
        <v>180</v>
      </c>
      <c r="H134" s="314">
        <f>'23'!H133</f>
        <v>0</v>
      </c>
      <c r="I134" s="314">
        <f>'23'!I133</f>
        <v>0</v>
      </c>
      <c r="J134" s="314">
        <f>'23'!J133</f>
        <v>0</v>
      </c>
      <c r="K134" s="314">
        <f>'23'!K133</f>
        <v>0</v>
      </c>
      <c r="L134" s="314">
        <f>'23'!L133</f>
        <v>0</v>
      </c>
      <c r="M134" s="314">
        <f>'23'!M133</f>
        <v>0</v>
      </c>
      <c r="N134" s="314">
        <f>'23'!N133</f>
        <v>0</v>
      </c>
      <c r="O134" s="314">
        <f>'23'!O133</f>
        <v>0</v>
      </c>
      <c r="P134" s="314">
        <f>'23'!P133</f>
        <v>0</v>
      </c>
      <c r="Q134" s="314">
        <f>'23'!Q133</f>
        <v>0</v>
      </c>
      <c r="R134" s="314">
        <f>'23'!R133</f>
        <v>0</v>
      </c>
      <c r="S134" s="314">
        <f>'23'!S133</f>
        <v>0</v>
      </c>
      <c r="T134" s="320">
        <f t="shared" si="23"/>
        <v>0</v>
      </c>
    </row>
    <row r="135" spans="1:20" s="26" customFormat="1" ht="45" customHeight="1" thickTop="1" thickBot="1">
      <c r="A135" s="667" t="str">
        <f t="shared" ca="1" si="24"/>
        <v>23（実績）</v>
      </c>
      <c r="B135" s="662" t="s">
        <v>283</v>
      </c>
      <c r="C135" s="663"/>
      <c r="D135" s="371" t="str">
        <f>IF('23'!D134="","",'23'!D134)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23（実績）</v>
      </c>
      <c r="B136" s="549" t="s">
        <v>175</v>
      </c>
      <c r="C136" s="39" t="s">
        <v>284</v>
      </c>
      <c r="D136" s="371" t="str">
        <f>IF('23'!D135="","",'23'!D135)</f>
        <v/>
      </c>
      <c r="E136" s="664" t="str">
        <f>IF('23'!E135="","",'23'!E135)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23（実績）</v>
      </c>
      <c r="B137" s="550"/>
      <c r="C137" s="362" t="s">
        <v>285</v>
      </c>
      <c r="D137" s="371" t="str">
        <f>IF('23'!D136="","",'23'!D136)</f>
        <v/>
      </c>
      <c r="E137" s="664" t="str">
        <f>IF('23'!E136="","",'23'!E136)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'23'!D137</f>
        <v>0</v>
      </c>
      <c r="E138" s="670">
        <f>'23'!E137:F137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IF('23'!D138="","",'23'!D138)</f>
        <v/>
      </c>
      <c r="E139" s="501" t="str">
        <f>IF('23'!E138="","",'23'!E138)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IF('23'!D139="","",'23'!D139)</f>
        <v/>
      </c>
      <c r="E140" s="568" t="str">
        <f>IF('23'!E139="","",'23'!E139)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IF('23'!D140="","",'23'!D140)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'23'!J152</f>
        <v>138</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'23'!D157</f>
        <v>0</v>
      </c>
      <c r="E157" s="682"/>
      <c r="F157" s="682"/>
      <c r="G157" s="682"/>
      <c r="H157" s="329"/>
      <c r="I157" s="129"/>
      <c r="J157" s="315" t="s">
        <v>222</v>
      </c>
      <c r="K157" s="681">
        <f>'23'!K157:N157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23（実績）</v>
      </c>
      <c r="B162" s="533" t="s">
        <v>281</v>
      </c>
      <c r="C162" s="534"/>
      <c r="D162" s="370">
        <f>'23'!D161</f>
        <v>0</v>
      </c>
      <c r="E162" s="535"/>
      <c r="F162" s="536"/>
      <c r="G162" s="48" t="s">
        <v>1</v>
      </c>
      <c r="H162" s="313">
        <f>'23'!H161</f>
        <v>0</v>
      </c>
      <c r="I162" s="313">
        <f>'23'!I161</f>
        <v>0</v>
      </c>
      <c r="J162" s="313">
        <f>'23'!J161</f>
        <v>0</v>
      </c>
      <c r="K162" s="313">
        <f>'23'!K161</f>
        <v>0</v>
      </c>
      <c r="L162" s="313">
        <f>'23'!L161</f>
        <v>0</v>
      </c>
      <c r="M162" s="313">
        <f>'23'!M161</f>
        <v>0</v>
      </c>
      <c r="N162" s="313">
        <f>'23'!N161</f>
        <v>0</v>
      </c>
      <c r="O162" s="313">
        <f>'23'!O161</f>
        <v>0</v>
      </c>
      <c r="P162" s="313">
        <f>'23'!P161</f>
        <v>0</v>
      </c>
      <c r="Q162" s="313">
        <f>'23'!Q161</f>
        <v>0</v>
      </c>
      <c r="R162" s="313">
        <f>'23'!R161</f>
        <v>0</v>
      </c>
      <c r="S162" s="331">
        <f>'23'!S161</f>
        <v>0</v>
      </c>
      <c r="T162" s="267">
        <f t="shared" ref="T162:T165" si="29">SUM(H162:S162)</f>
        <v>0</v>
      </c>
    </row>
    <row r="163" spans="1:20" s="26" customFormat="1" ht="45" customHeight="1">
      <c r="A163" s="667" t="str">
        <f t="shared" ref="A163:A167" ca="1" si="30">RIGHT(CELL("filename",A163),LEN(CELL("filename",A163))-FIND("]",CELL("filename",A163)))</f>
        <v>23（実績）</v>
      </c>
      <c r="B163" s="654" t="s">
        <v>282</v>
      </c>
      <c r="C163" s="655"/>
      <c r="D163" s="656">
        <f>'23'!D162</f>
        <v>0</v>
      </c>
      <c r="E163" s="658">
        <f>'23'!E162</f>
        <v>0</v>
      </c>
      <c r="F163" s="659"/>
      <c r="G163" s="192" t="s">
        <v>2</v>
      </c>
      <c r="H163" s="330">
        <f>'23'!H162</f>
        <v>0</v>
      </c>
      <c r="I163" s="330">
        <f>'23'!I162</f>
        <v>0</v>
      </c>
      <c r="J163" s="330">
        <f>'23'!J162</f>
        <v>0</v>
      </c>
      <c r="K163" s="330">
        <f>'23'!K162</f>
        <v>0</v>
      </c>
      <c r="L163" s="330">
        <f>'23'!L162</f>
        <v>0</v>
      </c>
      <c r="M163" s="330">
        <f>'23'!M162</f>
        <v>0</v>
      </c>
      <c r="N163" s="330">
        <f>'23'!N162</f>
        <v>0</v>
      </c>
      <c r="O163" s="330">
        <f>'23'!O162</f>
        <v>0</v>
      </c>
      <c r="P163" s="330">
        <f>'23'!P162</f>
        <v>0</v>
      </c>
      <c r="Q163" s="330">
        <f>'23'!Q162</f>
        <v>0</v>
      </c>
      <c r="R163" s="330">
        <f>'23'!R162</f>
        <v>0</v>
      </c>
      <c r="S163" s="330">
        <f>'23'!S162</f>
        <v>0</v>
      </c>
      <c r="T163" s="268">
        <f t="shared" si="29"/>
        <v>0</v>
      </c>
    </row>
    <row r="164" spans="1:20" s="26" customFormat="1" ht="45" customHeight="1" thickBot="1">
      <c r="A164" s="667" t="str">
        <f t="shared" ca="1" si="30"/>
        <v>23（実績）</v>
      </c>
      <c r="B164" s="654"/>
      <c r="C164" s="655"/>
      <c r="D164" s="657"/>
      <c r="E164" s="660"/>
      <c r="F164" s="661"/>
      <c r="G164" s="37" t="s">
        <v>180</v>
      </c>
      <c r="H164" s="314">
        <f>'23'!H163</f>
        <v>0</v>
      </c>
      <c r="I164" s="314">
        <f>'23'!I163</f>
        <v>0</v>
      </c>
      <c r="J164" s="314">
        <f>'23'!J163</f>
        <v>0</v>
      </c>
      <c r="K164" s="314">
        <f>'23'!K163</f>
        <v>0</v>
      </c>
      <c r="L164" s="314">
        <f>'23'!L163</f>
        <v>0</v>
      </c>
      <c r="M164" s="314">
        <f>'23'!M163</f>
        <v>0</v>
      </c>
      <c r="N164" s="314">
        <f>'23'!N163</f>
        <v>0</v>
      </c>
      <c r="O164" s="314">
        <f>'23'!O163</f>
        <v>0</v>
      </c>
      <c r="P164" s="314">
        <f>'23'!P163</f>
        <v>0</v>
      </c>
      <c r="Q164" s="314">
        <f>'23'!Q163</f>
        <v>0</v>
      </c>
      <c r="R164" s="314">
        <f>'23'!R163</f>
        <v>0</v>
      </c>
      <c r="S164" s="314">
        <f>'23'!S163</f>
        <v>0</v>
      </c>
      <c r="T164" s="320">
        <f t="shared" si="29"/>
        <v>0</v>
      </c>
    </row>
    <row r="165" spans="1:20" s="26" customFormat="1" ht="45" customHeight="1" thickTop="1" thickBot="1">
      <c r="A165" s="667" t="str">
        <f t="shared" ca="1" si="30"/>
        <v>23（実績）</v>
      </c>
      <c r="B165" s="662" t="s">
        <v>283</v>
      </c>
      <c r="C165" s="663"/>
      <c r="D165" s="371" t="str">
        <f>IF('23'!D164="","",'23'!D164)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23（実績）</v>
      </c>
      <c r="B166" s="549" t="s">
        <v>175</v>
      </c>
      <c r="C166" s="39" t="s">
        <v>284</v>
      </c>
      <c r="D166" s="371" t="str">
        <f>IF('23'!D165="","",'23'!D165)</f>
        <v/>
      </c>
      <c r="E166" s="664" t="str">
        <f>IF('23'!E165="","",'23'!E165)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23（実績）</v>
      </c>
      <c r="B167" s="550"/>
      <c r="C167" s="362" t="s">
        <v>285</v>
      </c>
      <c r="D167" s="371" t="str">
        <f>IF('23'!D166="","",'23'!D166)</f>
        <v/>
      </c>
      <c r="E167" s="664" t="str">
        <f>IF('23'!E166="","",'23'!E166)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'23'!D167</f>
        <v>0</v>
      </c>
      <c r="E168" s="670">
        <f>'23'!E167:F167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IF('23'!D168="","",'23'!D168)</f>
        <v/>
      </c>
      <c r="E169" s="501" t="str">
        <f>IF('23'!E168="","",'23'!E168)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IF('23'!D169="","",'23'!D169)</f>
        <v/>
      </c>
      <c r="E170" s="568" t="str">
        <f>IF('23'!E169="","",'23'!E169)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IF('23'!D170="","",'23'!D170)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mihHANPKq9NZs8Yvy0gIZf6jOnjHf9Aq4yYx+JOSD6a/XUio2st25CeSC7j4ZGe2JSe0Z3zm16Oe3107yjmFAw==" saltValue="i8t/qkjo5G4UxmU3ssacFg=="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count="7">
    <dataValidation type="list" allowBlank="1" showInputMessage="1" showErrorMessage="1" sqref="S64 S124 S4 S94 S34 S154" xr:uid="{00000000-0002-0000-3E00-000000000000}">
      <formula1>"有,無"</formula1>
    </dataValidation>
    <dataValidation type="custom" allowBlank="1" showInputMessage="1" showErrorMessage="1" sqref="D7:G7 K7:N7 H12:S14 D12:D17 E13:F14 E16:F17 D22 D19:E21 F19 F21" xr:uid="{00000000-0002-0000-3E00-000001000000}">
      <formula1>$S$4&lt;&gt;"無"</formula1>
    </dataValidation>
    <dataValidation type="custom" allowBlank="1" showInputMessage="1" showErrorMessage="1" sqref="D37:G37 K37:N37 H42:S44 D42:D47 E43:F44 E46:F47 D52 D49:E51 F49 F51" xr:uid="{00000000-0002-0000-3E00-000002000000}">
      <formula1>$S$34&lt;&gt;"無"</formula1>
    </dataValidation>
    <dataValidation type="custom" allowBlank="1" showInputMessage="1" showErrorMessage="1" sqref="D67:G67 K67:N67 H72:S74 D72:D77 E73:F74 E76:F77 D82 D79:E81 F79 F81" xr:uid="{00000000-0002-0000-3E00-000003000000}">
      <formula1>$S$64&lt;&gt;"無"</formula1>
    </dataValidation>
    <dataValidation type="custom" allowBlank="1" showInputMessage="1" showErrorMessage="1" sqref="D97:G97 K97:N97 H102:S104 D102:D107 E103:F104 E106:F107 D112 D109:E111 F109 F111" xr:uid="{00000000-0002-0000-3E00-000004000000}">
      <formula1>$S$94&lt;&gt;"無"</formula1>
    </dataValidation>
    <dataValidation type="custom" allowBlank="1" showInputMessage="1" showErrorMessage="1" sqref="D127:G127 K127:N127 H132:S134 D132:D137 E133:F134 E136:F137 D142 D139:E141 F139 F141" xr:uid="{00000000-0002-0000-3E00-000005000000}">
      <formula1>$S$124&lt;&gt;"無"</formula1>
    </dataValidation>
    <dataValidation type="custom" allowBlank="1" showInputMessage="1" showErrorMessage="1" sqref="D172 K157:N157 D166:F167 D162:D165 E163:F164 H162:S164 D157:G157 D169:E171 F169 F171" xr:uid="{00000000-0002-0000-3E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tabColor rgb="FFFF0000"/>
  </sheetPr>
  <dimension ref="A1:AM191"/>
  <sheetViews>
    <sheetView view="pageBreakPreview" topLeftCell="E104"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'24'!J2</f>
        <v>139</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'24'!D7</f>
        <v>0</v>
      </c>
      <c r="E7" s="682"/>
      <c r="F7" s="682"/>
      <c r="G7" s="682"/>
      <c r="H7" s="329"/>
      <c r="I7" s="129"/>
      <c r="J7" s="315" t="s">
        <v>222</v>
      </c>
      <c r="K7" s="681">
        <f>'24'!K7:N7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24（実績）</v>
      </c>
      <c r="B12" s="533" t="s">
        <v>281</v>
      </c>
      <c r="C12" s="534"/>
      <c r="D12" s="370">
        <f>'24'!D11</f>
        <v>0</v>
      </c>
      <c r="E12" s="535"/>
      <c r="F12" s="536"/>
      <c r="G12" s="48" t="s">
        <v>1</v>
      </c>
      <c r="H12" s="313">
        <f>'24'!H11</f>
        <v>0</v>
      </c>
      <c r="I12" s="313">
        <f>'24'!I11</f>
        <v>0</v>
      </c>
      <c r="J12" s="313">
        <f>'24'!J11</f>
        <v>0</v>
      </c>
      <c r="K12" s="313">
        <f>'24'!K11</f>
        <v>0</v>
      </c>
      <c r="L12" s="313">
        <f>'24'!L11</f>
        <v>0</v>
      </c>
      <c r="M12" s="313">
        <f>'24'!M11</f>
        <v>0</v>
      </c>
      <c r="N12" s="313">
        <f>'24'!N11</f>
        <v>0</v>
      </c>
      <c r="O12" s="313">
        <f>'24'!O11</f>
        <v>0</v>
      </c>
      <c r="P12" s="313">
        <f>'24'!P11</f>
        <v>0</v>
      </c>
      <c r="Q12" s="313">
        <f>'24'!Q11</f>
        <v>0</v>
      </c>
      <c r="R12" s="313">
        <f>'24'!R11</f>
        <v>0</v>
      </c>
      <c r="S12" s="331">
        <f>'24'!S11</f>
        <v>0</v>
      </c>
      <c r="T12" s="267">
        <f t="shared" ref="T12:T17" si="0">SUM(H12:S12)</f>
        <v>0</v>
      </c>
    </row>
    <row r="13" spans="1:39" s="26" customFormat="1" ht="45" customHeight="1">
      <c r="A13" s="667" t="str">
        <f t="shared" ref="A13:A17" ca="1" si="1">RIGHT(CELL("filename",A13),LEN(CELL("filename",A13))-FIND("]",CELL("filename",A13)))</f>
        <v>24（実績）</v>
      </c>
      <c r="B13" s="654" t="s">
        <v>282</v>
      </c>
      <c r="C13" s="655"/>
      <c r="D13" s="656">
        <f>'24'!D12</f>
        <v>0</v>
      </c>
      <c r="E13" s="658">
        <f>'24'!E12</f>
        <v>0</v>
      </c>
      <c r="F13" s="659"/>
      <c r="G13" s="192" t="s">
        <v>2</v>
      </c>
      <c r="H13" s="330">
        <f>'24'!H12</f>
        <v>0</v>
      </c>
      <c r="I13" s="330">
        <f>'24'!I12</f>
        <v>0</v>
      </c>
      <c r="J13" s="330">
        <f>'24'!J12</f>
        <v>0</v>
      </c>
      <c r="K13" s="330">
        <f>'24'!K12</f>
        <v>0</v>
      </c>
      <c r="L13" s="330">
        <f>'24'!L12</f>
        <v>0</v>
      </c>
      <c r="M13" s="330">
        <f>'24'!M12</f>
        <v>0</v>
      </c>
      <c r="N13" s="330">
        <f>'24'!N12</f>
        <v>0</v>
      </c>
      <c r="O13" s="330">
        <f>'24'!O12</f>
        <v>0</v>
      </c>
      <c r="P13" s="330">
        <f>'24'!P12</f>
        <v>0</v>
      </c>
      <c r="Q13" s="330">
        <f>'24'!Q12</f>
        <v>0</v>
      </c>
      <c r="R13" s="330">
        <f>'24'!R12</f>
        <v>0</v>
      </c>
      <c r="S13" s="330">
        <f>'24'!S12</f>
        <v>0</v>
      </c>
      <c r="T13" s="268">
        <f t="shared" si="0"/>
        <v>0</v>
      </c>
    </row>
    <row r="14" spans="1:39" s="26" customFormat="1" ht="45" customHeight="1" thickBot="1">
      <c r="A14" s="667" t="str">
        <f t="shared" ca="1" si="1"/>
        <v>24（実績）</v>
      </c>
      <c r="B14" s="654"/>
      <c r="C14" s="655"/>
      <c r="D14" s="657"/>
      <c r="E14" s="660"/>
      <c r="F14" s="661"/>
      <c r="G14" s="37" t="s">
        <v>180</v>
      </c>
      <c r="H14" s="314">
        <f>'24'!H13</f>
        <v>0</v>
      </c>
      <c r="I14" s="314">
        <f>'24'!I13</f>
        <v>0</v>
      </c>
      <c r="J14" s="314">
        <f>'24'!J13</f>
        <v>0</v>
      </c>
      <c r="K14" s="314">
        <f>'24'!K13</f>
        <v>0</v>
      </c>
      <c r="L14" s="314">
        <f>'24'!L13</f>
        <v>0</v>
      </c>
      <c r="M14" s="314">
        <f>'24'!M13</f>
        <v>0</v>
      </c>
      <c r="N14" s="314">
        <f>'24'!N13</f>
        <v>0</v>
      </c>
      <c r="O14" s="314">
        <f>'24'!O13</f>
        <v>0</v>
      </c>
      <c r="P14" s="314">
        <f>'24'!P13</f>
        <v>0</v>
      </c>
      <c r="Q14" s="314">
        <f>'24'!Q13</f>
        <v>0</v>
      </c>
      <c r="R14" s="314">
        <f>'24'!R13</f>
        <v>0</v>
      </c>
      <c r="S14" s="314">
        <f>'24'!S13</f>
        <v>0</v>
      </c>
      <c r="T14" s="320">
        <f t="shared" si="0"/>
        <v>0</v>
      </c>
    </row>
    <row r="15" spans="1:39" s="26" customFormat="1" ht="45" customHeight="1" thickTop="1" thickBot="1">
      <c r="A15" s="667" t="str">
        <f t="shared" ca="1" si="1"/>
        <v>24（実績）</v>
      </c>
      <c r="B15" s="662" t="s">
        <v>283</v>
      </c>
      <c r="C15" s="663"/>
      <c r="D15" s="371" t="str">
        <f>IF('24'!D14="","",'24'!D14)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24（実績）</v>
      </c>
      <c r="B16" s="549" t="s">
        <v>175</v>
      </c>
      <c r="C16" s="39" t="s">
        <v>284</v>
      </c>
      <c r="D16" s="371" t="str">
        <f>IF('24'!D15="","",'24'!D15)</f>
        <v/>
      </c>
      <c r="E16" s="664" t="str">
        <f>IF('24'!E15="","",'24'!E15)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24（実績）</v>
      </c>
      <c r="B17" s="550"/>
      <c r="C17" s="362" t="s">
        <v>285</v>
      </c>
      <c r="D17" s="371" t="str">
        <f>IF('24'!D16="","",'24'!D16)</f>
        <v/>
      </c>
      <c r="E17" s="664" t="str">
        <f>IF('24'!E16="","",'24'!E16)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'24'!D17</f>
        <v>0</v>
      </c>
      <c r="E18" s="670">
        <f>'24'!E17:F17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IF('24'!D18="","",'24'!D18)</f>
        <v/>
      </c>
      <c r="E19" s="501" t="str">
        <f>IF('24'!E18="","",'24'!E18)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IF('24'!D19="","",'24'!D19)</f>
        <v/>
      </c>
      <c r="E20" s="568" t="str">
        <f>IF('24'!E19="","",'24'!E19)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IF('24'!D20="","",'24'!D20)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'24'!J32</f>
        <v>140</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'24'!D37</f>
        <v>0</v>
      </c>
      <c r="E37" s="682"/>
      <c r="F37" s="682"/>
      <c r="G37" s="682"/>
      <c r="H37" s="329"/>
      <c r="I37" s="129"/>
      <c r="J37" s="315" t="s">
        <v>222</v>
      </c>
      <c r="K37" s="681">
        <f>'24'!K37:N37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24（実績）</v>
      </c>
      <c r="B42" s="533" t="s">
        <v>281</v>
      </c>
      <c r="C42" s="534"/>
      <c r="D42" s="370">
        <f>'24'!D41</f>
        <v>0</v>
      </c>
      <c r="E42" s="535"/>
      <c r="F42" s="536"/>
      <c r="G42" s="48" t="s">
        <v>1</v>
      </c>
      <c r="H42" s="313">
        <f>'24'!H41</f>
        <v>0</v>
      </c>
      <c r="I42" s="313">
        <f>'24'!I41</f>
        <v>0</v>
      </c>
      <c r="J42" s="313">
        <f>'24'!J41</f>
        <v>0</v>
      </c>
      <c r="K42" s="313">
        <f>'24'!K41</f>
        <v>0</v>
      </c>
      <c r="L42" s="313">
        <f>'24'!L41</f>
        <v>0</v>
      </c>
      <c r="M42" s="313">
        <f>'24'!M41</f>
        <v>0</v>
      </c>
      <c r="N42" s="313">
        <f>'24'!N41</f>
        <v>0</v>
      </c>
      <c r="O42" s="313">
        <f>'24'!O41</f>
        <v>0</v>
      </c>
      <c r="P42" s="313">
        <f>'24'!P41</f>
        <v>0</v>
      </c>
      <c r="Q42" s="313">
        <f>'24'!Q41</f>
        <v>0</v>
      </c>
      <c r="R42" s="313">
        <f>'24'!R41</f>
        <v>0</v>
      </c>
      <c r="S42" s="331">
        <f>'24'!S41</f>
        <v>0</v>
      </c>
      <c r="T42" s="267">
        <f t="shared" ref="T42:T45" si="5">SUM(H42:S42)</f>
        <v>0</v>
      </c>
    </row>
    <row r="43" spans="1:39" s="26" customFormat="1" ht="45" customHeight="1">
      <c r="A43" s="667" t="str">
        <f t="shared" ref="A43:A47" ca="1" si="6">RIGHT(CELL("filename",A43),LEN(CELL("filename",A43))-FIND("]",CELL("filename",A43)))</f>
        <v>24（実績）</v>
      </c>
      <c r="B43" s="654" t="s">
        <v>282</v>
      </c>
      <c r="C43" s="655"/>
      <c r="D43" s="656">
        <f>'24'!D42</f>
        <v>0</v>
      </c>
      <c r="E43" s="658">
        <f>'24'!E42</f>
        <v>0</v>
      </c>
      <c r="F43" s="659"/>
      <c r="G43" s="192" t="s">
        <v>2</v>
      </c>
      <c r="H43" s="330">
        <f>'24'!H42</f>
        <v>0</v>
      </c>
      <c r="I43" s="330">
        <f>'24'!I42</f>
        <v>0</v>
      </c>
      <c r="J43" s="330">
        <f>'24'!J42</f>
        <v>0</v>
      </c>
      <c r="K43" s="330">
        <f>'24'!K42</f>
        <v>0</v>
      </c>
      <c r="L43" s="330">
        <f>'24'!L42</f>
        <v>0</v>
      </c>
      <c r="M43" s="330">
        <f>'24'!M42</f>
        <v>0</v>
      </c>
      <c r="N43" s="330">
        <f>'24'!N42</f>
        <v>0</v>
      </c>
      <c r="O43" s="330">
        <f>'24'!O42</f>
        <v>0</v>
      </c>
      <c r="P43" s="330">
        <f>'24'!P42</f>
        <v>0</v>
      </c>
      <c r="Q43" s="330">
        <f>'24'!Q42</f>
        <v>0</v>
      </c>
      <c r="R43" s="330">
        <f>'24'!R42</f>
        <v>0</v>
      </c>
      <c r="S43" s="330">
        <f>'24'!S42</f>
        <v>0</v>
      </c>
      <c r="T43" s="268">
        <f t="shared" si="5"/>
        <v>0</v>
      </c>
    </row>
    <row r="44" spans="1:39" s="26" customFormat="1" ht="45" customHeight="1" thickBot="1">
      <c r="A44" s="667" t="str">
        <f t="shared" ca="1" si="6"/>
        <v>24（実績）</v>
      </c>
      <c r="B44" s="654"/>
      <c r="C44" s="655"/>
      <c r="D44" s="657"/>
      <c r="E44" s="660"/>
      <c r="F44" s="661"/>
      <c r="G44" s="37" t="s">
        <v>180</v>
      </c>
      <c r="H44" s="314">
        <f>'24'!H43</f>
        <v>0</v>
      </c>
      <c r="I44" s="314">
        <f>'24'!I43</f>
        <v>0</v>
      </c>
      <c r="J44" s="314">
        <f>'24'!J43</f>
        <v>0</v>
      </c>
      <c r="K44" s="314">
        <f>'24'!K43</f>
        <v>0</v>
      </c>
      <c r="L44" s="314">
        <f>'24'!L43</f>
        <v>0</v>
      </c>
      <c r="M44" s="314">
        <f>'24'!M43</f>
        <v>0</v>
      </c>
      <c r="N44" s="314">
        <f>'24'!N43</f>
        <v>0</v>
      </c>
      <c r="O44" s="314">
        <f>'24'!O43</f>
        <v>0</v>
      </c>
      <c r="P44" s="314">
        <f>'24'!P43</f>
        <v>0</v>
      </c>
      <c r="Q44" s="314">
        <f>'24'!Q43</f>
        <v>0</v>
      </c>
      <c r="R44" s="314">
        <f>'24'!R43</f>
        <v>0</v>
      </c>
      <c r="S44" s="314">
        <f>'24'!S43</f>
        <v>0</v>
      </c>
      <c r="T44" s="320">
        <f t="shared" si="5"/>
        <v>0</v>
      </c>
    </row>
    <row r="45" spans="1:39" s="26" customFormat="1" ht="45" customHeight="1" thickTop="1" thickBot="1">
      <c r="A45" s="667" t="str">
        <f t="shared" ca="1" si="6"/>
        <v>24（実績）</v>
      </c>
      <c r="B45" s="662" t="s">
        <v>283</v>
      </c>
      <c r="C45" s="663"/>
      <c r="D45" s="371" t="str">
        <f>IF('24'!D44="","",'24'!D44)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24（実績）</v>
      </c>
      <c r="B46" s="549" t="s">
        <v>175</v>
      </c>
      <c r="C46" s="39" t="s">
        <v>284</v>
      </c>
      <c r="D46" s="371" t="str">
        <f>IF('24'!D45="","",'24'!D45)</f>
        <v/>
      </c>
      <c r="E46" s="664" t="str">
        <f>IF('24'!E45="","",'24'!E45)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24（実績）</v>
      </c>
      <c r="B47" s="550"/>
      <c r="C47" s="362" t="s">
        <v>285</v>
      </c>
      <c r="D47" s="371" t="str">
        <f>IF('24'!D46="","",'24'!D46)</f>
        <v/>
      </c>
      <c r="E47" s="664" t="str">
        <f>IF('24'!E46="","",'24'!E46)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'24'!D47</f>
        <v>0</v>
      </c>
      <c r="E48" s="670">
        <f>'24'!E47:F47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IF('24'!D48="","",'24'!D48)</f>
        <v/>
      </c>
      <c r="E49" s="501" t="str">
        <f>IF('24'!E48="","",'24'!E48)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IF('24'!D49="","",'24'!D49)</f>
        <v/>
      </c>
      <c r="E50" s="568" t="str">
        <f>IF('24'!E49="","",'24'!E49)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IF('24'!D50="","",'24'!D50)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'24'!J62</f>
        <v>141</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'24'!D67</f>
        <v>0</v>
      </c>
      <c r="E67" s="682"/>
      <c r="F67" s="682"/>
      <c r="G67" s="682"/>
      <c r="H67" s="329"/>
      <c r="I67" s="129"/>
      <c r="J67" s="315" t="s">
        <v>222</v>
      </c>
      <c r="K67" s="681">
        <f>'24'!K67:N67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24（実績）</v>
      </c>
      <c r="B72" s="533" t="s">
        <v>281</v>
      </c>
      <c r="C72" s="534"/>
      <c r="D72" s="370">
        <f>'24'!D71</f>
        <v>0</v>
      </c>
      <c r="E72" s="535"/>
      <c r="F72" s="536"/>
      <c r="G72" s="48" t="s">
        <v>1</v>
      </c>
      <c r="H72" s="313">
        <f>'24'!H71</f>
        <v>0</v>
      </c>
      <c r="I72" s="313">
        <f>'24'!I71</f>
        <v>0</v>
      </c>
      <c r="J72" s="313">
        <f>'24'!J71</f>
        <v>0</v>
      </c>
      <c r="K72" s="313">
        <f>'24'!K71</f>
        <v>0</v>
      </c>
      <c r="L72" s="313">
        <f>'24'!L71</f>
        <v>0</v>
      </c>
      <c r="M72" s="313">
        <f>'24'!M71</f>
        <v>0</v>
      </c>
      <c r="N72" s="313">
        <f>'24'!N71</f>
        <v>0</v>
      </c>
      <c r="O72" s="313">
        <f>'24'!O71</f>
        <v>0</v>
      </c>
      <c r="P72" s="313">
        <f>'24'!P71</f>
        <v>0</v>
      </c>
      <c r="Q72" s="313">
        <f>'24'!Q71</f>
        <v>0</v>
      </c>
      <c r="R72" s="313">
        <f>'24'!R71</f>
        <v>0</v>
      </c>
      <c r="S72" s="331">
        <f>'24'!S71</f>
        <v>0</v>
      </c>
      <c r="T72" s="267">
        <f t="shared" ref="T72:T75" si="11">SUM(H72:S72)</f>
        <v>0</v>
      </c>
    </row>
    <row r="73" spans="1:39" s="26" customFormat="1" ht="45" customHeight="1">
      <c r="A73" s="667" t="str">
        <f t="shared" ref="A73:A77" ca="1" si="12">RIGHT(CELL("filename",A73),LEN(CELL("filename",A73))-FIND("]",CELL("filename",A73)))</f>
        <v>24（実績）</v>
      </c>
      <c r="B73" s="654" t="s">
        <v>282</v>
      </c>
      <c r="C73" s="655"/>
      <c r="D73" s="656">
        <f>'24'!D72</f>
        <v>0</v>
      </c>
      <c r="E73" s="658">
        <f>'24'!E72</f>
        <v>0</v>
      </c>
      <c r="F73" s="659"/>
      <c r="G73" s="192" t="s">
        <v>2</v>
      </c>
      <c r="H73" s="330">
        <f>'24'!H72</f>
        <v>0</v>
      </c>
      <c r="I73" s="330">
        <f>'24'!I72</f>
        <v>0</v>
      </c>
      <c r="J73" s="330">
        <f>'24'!J72</f>
        <v>0</v>
      </c>
      <c r="K73" s="330">
        <f>'24'!K72</f>
        <v>0</v>
      </c>
      <c r="L73" s="330">
        <f>'24'!L72</f>
        <v>0</v>
      </c>
      <c r="M73" s="330">
        <f>'24'!M72</f>
        <v>0</v>
      </c>
      <c r="N73" s="330">
        <f>'24'!N72</f>
        <v>0</v>
      </c>
      <c r="O73" s="330">
        <f>'24'!O72</f>
        <v>0</v>
      </c>
      <c r="P73" s="330">
        <f>'24'!P72</f>
        <v>0</v>
      </c>
      <c r="Q73" s="330">
        <f>'24'!Q72</f>
        <v>0</v>
      </c>
      <c r="R73" s="330">
        <f>'24'!R72</f>
        <v>0</v>
      </c>
      <c r="S73" s="330">
        <f>'24'!S72</f>
        <v>0</v>
      </c>
      <c r="T73" s="268">
        <f t="shared" si="11"/>
        <v>0</v>
      </c>
    </row>
    <row r="74" spans="1:39" s="26" customFormat="1" ht="45" customHeight="1" thickBot="1">
      <c r="A74" s="667" t="str">
        <f t="shared" ca="1" si="12"/>
        <v>24（実績）</v>
      </c>
      <c r="B74" s="654"/>
      <c r="C74" s="655"/>
      <c r="D74" s="657"/>
      <c r="E74" s="660"/>
      <c r="F74" s="661"/>
      <c r="G74" s="37" t="s">
        <v>180</v>
      </c>
      <c r="H74" s="314">
        <f>'24'!H73</f>
        <v>0</v>
      </c>
      <c r="I74" s="314">
        <f>'24'!I73</f>
        <v>0</v>
      </c>
      <c r="J74" s="314">
        <f>'24'!J73</f>
        <v>0</v>
      </c>
      <c r="K74" s="314">
        <f>'24'!K73</f>
        <v>0</v>
      </c>
      <c r="L74" s="314">
        <f>'24'!L73</f>
        <v>0</v>
      </c>
      <c r="M74" s="314">
        <f>'24'!M73</f>
        <v>0</v>
      </c>
      <c r="N74" s="314">
        <f>'24'!N73</f>
        <v>0</v>
      </c>
      <c r="O74" s="314">
        <f>'24'!O73</f>
        <v>0</v>
      </c>
      <c r="P74" s="314">
        <f>'24'!P73</f>
        <v>0</v>
      </c>
      <c r="Q74" s="314">
        <f>'24'!Q73</f>
        <v>0</v>
      </c>
      <c r="R74" s="314">
        <f>'24'!R73</f>
        <v>0</v>
      </c>
      <c r="S74" s="314">
        <f>'24'!S73</f>
        <v>0</v>
      </c>
      <c r="T74" s="320">
        <f t="shared" si="11"/>
        <v>0</v>
      </c>
    </row>
    <row r="75" spans="1:39" s="26" customFormat="1" ht="45" customHeight="1" thickTop="1" thickBot="1">
      <c r="A75" s="667" t="str">
        <f t="shared" ca="1" si="12"/>
        <v>24（実績）</v>
      </c>
      <c r="B75" s="662" t="s">
        <v>283</v>
      </c>
      <c r="C75" s="663"/>
      <c r="D75" s="371" t="str">
        <f>IF('24'!D74="","",'24'!D74)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24（実績）</v>
      </c>
      <c r="B76" s="549" t="s">
        <v>175</v>
      </c>
      <c r="C76" s="39" t="s">
        <v>284</v>
      </c>
      <c r="D76" s="371" t="str">
        <f>IF('24'!D75="","",'24'!D75)</f>
        <v/>
      </c>
      <c r="E76" s="664" t="str">
        <f>IF('24'!E75="","",'24'!E75)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24（実績）</v>
      </c>
      <c r="B77" s="550"/>
      <c r="C77" s="362" t="s">
        <v>285</v>
      </c>
      <c r="D77" s="371" t="str">
        <f>IF('24'!D76="","",'24'!D76)</f>
        <v/>
      </c>
      <c r="E77" s="664" t="str">
        <f>IF('24'!E76="","",'24'!E76)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'24'!D77</f>
        <v>0</v>
      </c>
      <c r="E78" s="670">
        <f>'24'!E77:F77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IF('24'!D78="","",'24'!D78)</f>
        <v/>
      </c>
      <c r="E79" s="501" t="str">
        <f>IF('24'!E78="","",'24'!E78)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IF('24'!D79="","",'24'!D79)</f>
        <v/>
      </c>
      <c r="E80" s="568" t="str">
        <f>IF('24'!E79="","",'24'!E79)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IF('24'!D80="","",'24'!D80)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'24'!J92</f>
        <v>142</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'24'!D97</f>
        <v>0</v>
      </c>
      <c r="E97" s="682"/>
      <c r="F97" s="682"/>
      <c r="G97" s="682"/>
      <c r="H97" s="329"/>
      <c r="I97" s="129"/>
      <c r="J97" s="315" t="s">
        <v>222</v>
      </c>
      <c r="K97" s="681">
        <f>'24'!K97:N97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24（実績）</v>
      </c>
      <c r="B102" s="533" t="s">
        <v>281</v>
      </c>
      <c r="C102" s="534"/>
      <c r="D102" s="370">
        <f>'24'!D101</f>
        <v>0</v>
      </c>
      <c r="E102" s="535"/>
      <c r="F102" s="536"/>
      <c r="G102" s="48" t="s">
        <v>1</v>
      </c>
      <c r="H102" s="313">
        <f>'24'!H101</f>
        <v>0</v>
      </c>
      <c r="I102" s="313">
        <f>'24'!I101</f>
        <v>0</v>
      </c>
      <c r="J102" s="313">
        <f>'24'!J101</f>
        <v>0</v>
      </c>
      <c r="K102" s="313">
        <f>'24'!K101</f>
        <v>0</v>
      </c>
      <c r="L102" s="313">
        <f>'24'!L101</f>
        <v>0</v>
      </c>
      <c r="M102" s="313">
        <f>'24'!M101</f>
        <v>0</v>
      </c>
      <c r="N102" s="313">
        <f>'24'!N101</f>
        <v>0</v>
      </c>
      <c r="O102" s="313">
        <f>'24'!O101</f>
        <v>0</v>
      </c>
      <c r="P102" s="313">
        <f>'24'!P101</f>
        <v>0</v>
      </c>
      <c r="Q102" s="313">
        <f>'24'!Q101</f>
        <v>0</v>
      </c>
      <c r="R102" s="313">
        <f>'24'!R101</f>
        <v>0</v>
      </c>
      <c r="S102" s="331">
        <f>'24'!S101</f>
        <v>0</v>
      </c>
      <c r="T102" s="267">
        <f t="shared" ref="T102:T105" si="17">SUM(H102:S102)</f>
        <v>0</v>
      </c>
    </row>
    <row r="103" spans="1:20" s="26" customFormat="1" ht="45" customHeight="1">
      <c r="A103" s="667" t="str">
        <f t="shared" ref="A103:A107" ca="1" si="18">RIGHT(CELL("filename",A103),LEN(CELL("filename",A103))-FIND("]",CELL("filename",A103)))</f>
        <v>24（実績）</v>
      </c>
      <c r="B103" s="654" t="s">
        <v>282</v>
      </c>
      <c r="C103" s="655"/>
      <c r="D103" s="656">
        <f>'24'!D102</f>
        <v>0</v>
      </c>
      <c r="E103" s="658">
        <f>'24'!E102</f>
        <v>0</v>
      </c>
      <c r="F103" s="659"/>
      <c r="G103" s="192" t="s">
        <v>2</v>
      </c>
      <c r="H103" s="330">
        <f>'24'!H102</f>
        <v>0</v>
      </c>
      <c r="I103" s="330">
        <f>'24'!I102</f>
        <v>0</v>
      </c>
      <c r="J103" s="330">
        <f>'24'!J102</f>
        <v>0</v>
      </c>
      <c r="K103" s="330">
        <f>'24'!K102</f>
        <v>0</v>
      </c>
      <c r="L103" s="330">
        <f>'24'!L102</f>
        <v>0</v>
      </c>
      <c r="M103" s="330">
        <f>'24'!M102</f>
        <v>0</v>
      </c>
      <c r="N103" s="330">
        <f>'24'!N102</f>
        <v>0</v>
      </c>
      <c r="O103" s="330">
        <f>'24'!O102</f>
        <v>0</v>
      </c>
      <c r="P103" s="330">
        <f>'24'!P102</f>
        <v>0</v>
      </c>
      <c r="Q103" s="330">
        <f>'24'!Q102</f>
        <v>0</v>
      </c>
      <c r="R103" s="330">
        <f>'24'!R102</f>
        <v>0</v>
      </c>
      <c r="S103" s="330">
        <f>'24'!S102</f>
        <v>0</v>
      </c>
      <c r="T103" s="268">
        <f t="shared" si="17"/>
        <v>0</v>
      </c>
    </row>
    <row r="104" spans="1:20" s="26" customFormat="1" ht="45" customHeight="1" thickBot="1">
      <c r="A104" s="667" t="str">
        <f t="shared" ca="1" si="18"/>
        <v>24（実績）</v>
      </c>
      <c r="B104" s="654"/>
      <c r="C104" s="655"/>
      <c r="D104" s="657"/>
      <c r="E104" s="660"/>
      <c r="F104" s="661"/>
      <c r="G104" s="37" t="s">
        <v>180</v>
      </c>
      <c r="H104" s="314">
        <f>'24'!H103</f>
        <v>0</v>
      </c>
      <c r="I104" s="314">
        <f>'24'!I103</f>
        <v>0</v>
      </c>
      <c r="J104" s="314">
        <f>'24'!J103</f>
        <v>0</v>
      </c>
      <c r="K104" s="314">
        <f>'24'!K103</f>
        <v>0</v>
      </c>
      <c r="L104" s="314">
        <f>'24'!L103</f>
        <v>0</v>
      </c>
      <c r="M104" s="314">
        <f>'24'!M103</f>
        <v>0</v>
      </c>
      <c r="N104" s="314">
        <f>'24'!N103</f>
        <v>0</v>
      </c>
      <c r="O104" s="314">
        <f>'24'!O103</f>
        <v>0</v>
      </c>
      <c r="P104" s="314">
        <f>'24'!P103</f>
        <v>0</v>
      </c>
      <c r="Q104" s="314">
        <f>'24'!Q103</f>
        <v>0</v>
      </c>
      <c r="R104" s="314">
        <f>'24'!R103</f>
        <v>0</v>
      </c>
      <c r="S104" s="314">
        <f>'24'!S103</f>
        <v>0</v>
      </c>
      <c r="T104" s="320">
        <f t="shared" si="17"/>
        <v>0</v>
      </c>
    </row>
    <row r="105" spans="1:20" s="26" customFormat="1" ht="45" customHeight="1" thickTop="1" thickBot="1">
      <c r="A105" s="667" t="str">
        <f t="shared" ca="1" si="18"/>
        <v>24（実績）</v>
      </c>
      <c r="B105" s="662" t="s">
        <v>283</v>
      </c>
      <c r="C105" s="663"/>
      <c r="D105" s="371" t="str">
        <f>IF('24'!D104="","",'24'!D104)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24（実績）</v>
      </c>
      <c r="B106" s="549" t="s">
        <v>175</v>
      </c>
      <c r="C106" s="39" t="s">
        <v>284</v>
      </c>
      <c r="D106" s="371" t="str">
        <f>IF('24'!D105="","",'24'!D105)</f>
        <v/>
      </c>
      <c r="E106" s="664" t="str">
        <f>IF('24'!E105="","",'24'!E105)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24（実績）</v>
      </c>
      <c r="B107" s="550"/>
      <c r="C107" s="362" t="s">
        <v>285</v>
      </c>
      <c r="D107" s="371" t="str">
        <f>IF('24'!D106="","",'24'!D106)</f>
        <v/>
      </c>
      <c r="E107" s="664" t="str">
        <f>IF('24'!E106="","",'24'!E106)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'24'!D107</f>
        <v>0</v>
      </c>
      <c r="E108" s="670">
        <f>'24'!E107:F107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IF('24'!D108="","",'24'!D108)</f>
        <v/>
      </c>
      <c r="E109" s="501" t="str">
        <f>IF('24'!E108="","",'24'!E108)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IF('24'!D109="","",'24'!D109)</f>
        <v/>
      </c>
      <c r="E110" s="568" t="str">
        <f>IF('24'!E109="","",'24'!E109)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IF('24'!D110="","",'24'!D110)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'24'!J122</f>
        <v>143</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'24'!D127</f>
        <v>0</v>
      </c>
      <c r="E127" s="682"/>
      <c r="F127" s="682"/>
      <c r="G127" s="682"/>
      <c r="H127" s="329"/>
      <c r="I127" s="129"/>
      <c r="J127" s="315" t="s">
        <v>222</v>
      </c>
      <c r="K127" s="681">
        <f>'24'!K127:N127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24（実績）</v>
      </c>
      <c r="B132" s="533" t="s">
        <v>281</v>
      </c>
      <c r="C132" s="534"/>
      <c r="D132" s="370">
        <f>'24'!D131</f>
        <v>0</v>
      </c>
      <c r="E132" s="535"/>
      <c r="F132" s="536"/>
      <c r="G132" s="48" t="s">
        <v>1</v>
      </c>
      <c r="H132" s="313">
        <f>'24'!H131</f>
        <v>0</v>
      </c>
      <c r="I132" s="313">
        <f>'24'!I131</f>
        <v>0</v>
      </c>
      <c r="J132" s="313">
        <f>'24'!J131</f>
        <v>0</v>
      </c>
      <c r="K132" s="313">
        <f>'24'!K131</f>
        <v>0</v>
      </c>
      <c r="L132" s="313">
        <f>'24'!L131</f>
        <v>0</v>
      </c>
      <c r="M132" s="313">
        <f>'24'!M131</f>
        <v>0</v>
      </c>
      <c r="N132" s="313">
        <f>'24'!N131</f>
        <v>0</v>
      </c>
      <c r="O132" s="313">
        <f>'24'!O131</f>
        <v>0</v>
      </c>
      <c r="P132" s="313">
        <f>'24'!P131</f>
        <v>0</v>
      </c>
      <c r="Q132" s="313">
        <f>'24'!Q131</f>
        <v>0</v>
      </c>
      <c r="R132" s="313">
        <f>'24'!R131</f>
        <v>0</v>
      </c>
      <c r="S132" s="331">
        <f>'24'!S131</f>
        <v>0</v>
      </c>
      <c r="T132" s="267">
        <f t="shared" ref="T132:T135" si="23">SUM(H132:S132)</f>
        <v>0</v>
      </c>
    </row>
    <row r="133" spans="1:20" s="26" customFormat="1" ht="45" customHeight="1">
      <c r="A133" s="667" t="str">
        <f t="shared" ref="A133:A137" ca="1" si="24">RIGHT(CELL("filename",A133),LEN(CELL("filename",A133))-FIND("]",CELL("filename",A133)))</f>
        <v>24（実績）</v>
      </c>
      <c r="B133" s="654" t="s">
        <v>282</v>
      </c>
      <c r="C133" s="655"/>
      <c r="D133" s="656">
        <f>'24'!D132</f>
        <v>0</v>
      </c>
      <c r="E133" s="658">
        <f>'24'!E132</f>
        <v>0</v>
      </c>
      <c r="F133" s="659"/>
      <c r="G133" s="192" t="s">
        <v>2</v>
      </c>
      <c r="H133" s="330">
        <f>'24'!H132</f>
        <v>0</v>
      </c>
      <c r="I133" s="330">
        <f>'24'!I132</f>
        <v>0</v>
      </c>
      <c r="J133" s="330">
        <f>'24'!J132</f>
        <v>0</v>
      </c>
      <c r="K133" s="330">
        <f>'24'!K132</f>
        <v>0</v>
      </c>
      <c r="L133" s="330">
        <f>'24'!L132</f>
        <v>0</v>
      </c>
      <c r="M133" s="330">
        <f>'24'!M132</f>
        <v>0</v>
      </c>
      <c r="N133" s="330">
        <f>'24'!N132</f>
        <v>0</v>
      </c>
      <c r="O133" s="330">
        <f>'24'!O132</f>
        <v>0</v>
      </c>
      <c r="P133" s="330">
        <f>'24'!P132</f>
        <v>0</v>
      </c>
      <c r="Q133" s="330">
        <f>'24'!Q132</f>
        <v>0</v>
      </c>
      <c r="R133" s="330">
        <f>'24'!R132</f>
        <v>0</v>
      </c>
      <c r="S133" s="330">
        <f>'24'!S132</f>
        <v>0</v>
      </c>
      <c r="T133" s="268">
        <f t="shared" si="23"/>
        <v>0</v>
      </c>
    </row>
    <row r="134" spans="1:20" s="26" customFormat="1" ht="45" customHeight="1" thickBot="1">
      <c r="A134" s="667" t="str">
        <f t="shared" ca="1" si="24"/>
        <v>24（実績）</v>
      </c>
      <c r="B134" s="654"/>
      <c r="C134" s="655"/>
      <c r="D134" s="657"/>
      <c r="E134" s="660"/>
      <c r="F134" s="661"/>
      <c r="G134" s="37" t="s">
        <v>180</v>
      </c>
      <c r="H134" s="314">
        <f>'24'!H133</f>
        <v>0</v>
      </c>
      <c r="I134" s="314">
        <f>'24'!I133</f>
        <v>0</v>
      </c>
      <c r="J134" s="314">
        <f>'24'!J133</f>
        <v>0</v>
      </c>
      <c r="K134" s="314">
        <f>'24'!K133</f>
        <v>0</v>
      </c>
      <c r="L134" s="314">
        <f>'24'!L133</f>
        <v>0</v>
      </c>
      <c r="M134" s="314">
        <f>'24'!M133</f>
        <v>0</v>
      </c>
      <c r="N134" s="314">
        <f>'24'!N133</f>
        <v>0</v>
      </c>
      <c r="O134" s="314">
        <f>'24'!O133</f>
        <v>0</v>
      </c>
      <c r="P134" s="314">
        <f>'24'!P133</f>
        <v>0</v>
      </c>
      <c r="Q134" s="314">
        <f>'24'!Q133</f>
        <v>0</v>
      </c>
      <c r="R134" s="314">
        <f>'24'!R133</f>
        <v>0</v>
      </c>
      <c r="S134" s="314">
        <f>'24'!S133</f>
        <v>0</v>
      </c>
      <c r="T134" s="320">
        <f t="shared" si="23"/>
        <v>0</v>
      </c>
    </row>
    <row r="135" spans="1:20" s="26" customFormat="1" ht="45" customHeight="1" thickTop="1" thickBot="1">
      <c r="A135" s="667" t="str">
        <f t="shared" ca="1" si="24"/>
        <v>24（実績）</v>
      </c>
      <c r="B135" s="662" t="s">
        <v>283</v>
      </c>
      <c r="C135" s="663"/>
      <c r="D135" s="371" t="str">
        <f>IF('24'!D134="","",'24'!D134)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24（実績）</v>
      </c>
      <c r="B136" s="549" t="s">
        <v>175</v>
      </c>
      <c r="C136" s="39" t="s">
        <v>284</v>
      </c>
      <c r="D136" s="371" t="str">
        <f>IF('24'!D135="","",'24'!D135)</f>
        <v/>
      </c>
      <c r="E136" s="664" t="str">
        <f>IF('24'!E135="","",'24'!E135)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24（実績）</v>
      </c>
      <c r="B137" s="550"/>
      <c r="C137" s="362" t="s">
        <v>285</v>
      </c>
      <c r="D137" s="371" t="str">
        <f>IF('24'!D136="","",'24'!D136)</f>
        <v/>
      </c>
      <c r="E137" s="664" t="str">
        <f>IF('24'!E136="","",'24'!E136)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'24'!D137</f>
        <v>0</v>
      </c>
      <c r="E138" s="670">
        <f>'24'!E137:F137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IF('24'!D138="","",'24'!D138)</f>
        <v/>
      </c>
      <c r="E139" s="501" t="str">
        <f>IF('24'!E138="","",'24'!E138)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IF('24'!D139="","",'24'!D139)</f>
        <v/>
      </c>
      <c r="E140" s="568" t="str">
        <f>IF('24'!E139="","",'24'!E139)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IF('24'!D140="","",'24'!D140)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'24'!J152</f>
        <v>144</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'24'!D157</f>
        <v>0</v>
      </c>
      <c r="E157" s="682"/>
      <c r="F157" s="682"/>
      <c r="G157" s="682"/>
      <c r="H157" s="329"/>
      <c r="I157" s="129"/>
      <c r="J157" s="315" t="s">
        <v>222</v>
      </c>
      <c r="K157" s="681">
        <f>'24'!K157:N157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24（実績）</v>
      </c>
      <c r="B162" s="533" t="s">
        <v>281</v>
      </c>
      <c r="C162" s="534"/>
      <c r="D162" s="370">
        <f>'24'!D161</f>
        <v>0</v>
      </c>
      <c r="E162" s="535"/>
      <c r="F162" s="536"/>
      <c r="G162" s="48" t="s">
        <v>1</v>
      </c>
      <c r="H162" s="313">
        <f>'24'!H161</f>
        <v>0</v>
      </c>
      <c r="I162" s="313">
        <f>'24'!I161</f>
        <v>0</v>
      </c>
      <c r="J162" s="313">
        <f>'24'!J161</f>
        <v>0</v>
      </c>
      <c r="K162" s="313">
        <f>'24'!K161</f>
        <v>0</v>
      </c>
      <c r="L162" s="313">
        <f>'24'!L161</f>
        <v>0</v>
      </c>
      <c r="M162" s="313">
        <f>'24'!M161</f>
        <v>0</v>
      </c>
      <c r="N162" s="313">
        <f>'24'!N161</f>
        <v>0</v>
      </c>
      <c r="O162" s="313">
        <f>'24'!O161</f>
        <v>0</v>
      </c>
      <c r="P162" s="313">
        <f>'24'!P161</f>
        <v>0</v>
      </c>
      <c r="Q162" s="313">
        <f>'24'!Q161</f>
        <v>0</v>
      </c>
      <c r="R162" s="313">
        <f>'24'!R161</f>
        <v>0</v>
      </c>
      <c r="S162" s="331">
        <f>'24'!S161</f>
        <v>0</v>
      </c>
      <c r="T162" s="267">
        <f t="shared" ref="T162:T165" si="29">SUM(H162:S162)</f>
        <v>0</v>
      </c>
    </row>
    <row r="163" spans="1:20" s="26" customFormat="1" ht="45" customHeight="1">
      <c r="A163" s="667" t="str">
        <f t="shared" ref="A163:A167" ca="1" si="30">RIGHT(CELL("filename",A163),LEN(CELL("filename",A163))-FIND("]",CELL("filename",A163)))</f>
        <v>24（実績）</v>
      </c>
      <c r="B163" s="654" t="s">
        <v>282</v>
      </c>
      <c r="C163" s="655"/>
      <c r="D163" s="656">
        <f>'24'!D162</f>
        <v>0</v>
      </c>
      <c r="E163" s="658">
        <f>'24'!E162</f>
        <v>0</v>
      </c>
      <c r="F163" s="659"/>
      <c r="G163" s="192" t="s">
        <v>2</v>
      </c>
      <c r="H163" s="330">
        <f>'24'!H162</f>
        <v>0</v>
      </c>
      <c r="I163" s="330">
        <f>'24'!I162</f>
        <v>0</v>
      </c>
      <c r="J163" s="330">
        <f>'24'!J162</f>
        <v>0</v>
      </c>
      <c r="K163" s="330">
        <f>'24'!K162</f>
        <v>0</v>
      </c>
      <c r="L163" s="330">
        <f>'24'!L162</f>
        <v>0</v>
      </c>
      <c r="M163" s="330">
        <f>'24'!M162</f>
        <v>0</v>
      </c>
      <c r="N163" s="330">
        <f>'24'!N162</f>
        <v>0</v>
      </c>
      <c r="O163" s="330">
        <f>'24'!O162</f>
        <v>0</v>
      </c>
      <c r="P163" s="330">
        <f>'24'!P162</f>
        <v>0</v>
      </c>
      <c r="Q163" s="330">
        <f>'24'!Q162</f>
        <v>0</v>
      </c>
      <c r="R163" s="330">
        <f>'24'!R162</f>
        <v>0</v>
      </c>
      <c r="S163" s="330">
        <f>'24'!S162</f>
        <v>0</v>
      </c>
      <c r="T163" s="268">
        <f t="shared" si="29"/>
        <v>0</v>
      </c>
    </row>
    <row r="164" spans="1:20" s="26" customFormat="1" ht="45" customHeight="1" thickBot="1">
      <c r="A164" s="667" t="str">
        <f t="shared" ca="1" si="30"/>
        <v>24（実績）</v>
      </c>
      <c r="B164" s="654"/>
      <c r="C164" s="655"/>
      <c r="D164" s="657"/>
      <c r="E164" s="660"/>
      <c r="F164" s="661"/>
      <c r="G164" s="37" t="s">
        <v>180</v>
      </c>
      <c r="H164" s="314">
        <f>'24'!H163</f>
        <v>0</v>
      </c>
      <c r="I164" s="314">
        <f>'24'!I163</f>
        <v>0</v>
      </c>
      <c r="J164" s="314">
        <f>'24'!J163</f>
        <v>0</v>
      </c>
      <c r="K164" s="314">
        <f>'24'!K163</f>
        <v>0</v>
      </c>
      <c r="L164" s="314">
        <f>'24'!L163</f>
        <v>0</v>
      </c>
      <c r="M164" s="314">
        <f>'24'!M163</f>
        <v>0</v>
      </c>
      <c r="N164" s="314">
        <f>'24'!N163</f>
        <v>0</v>
      </c>
      <c r="O164" s="314">
        <f>'24'!O163</f>
        <v>0</v>
      </c>
      <c r="P164" s="314">
        <f>'24'!P163</f>
        <v>0</v>
      </c>
      <c r="Q164" s="314">
        <f>'24'!Q163</f>
        <v>0</v>
      </c>
      <c r="R164" s="314">
        <f>'24'!R163</f>
        <v>0</v>
      </c>
      <c r="S164" s="314">
        <f>'24'!S163</f>
        <v>0</v>
      </c>
      <c r="T164" s="320">
        <f t="shared" si="29"/>
        <v>0</v>
      </c>
    </row>
    <row r="165" spans="1:20" s="26" customFormat="1" ht="45" customHeight="1" thickTop="1" thickBot="1">
      <c r="A165" s="667" t="str">
        <f t="shared" ca="1" si="30"/>
        <v>24（実績）</v>
      </c>
      <c r="B165" s="662" t="s">
        <v>283</v>
      </c>
      <c r="C165" s="663"/>
      <c r="D165" s="371" t="str">
        <f>IF('24'!D164="","",'24'!D164)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24（実績）</v>
      </c>
      <c r="B166" s="549" t="s">
        <v>175</v>
      </c>
      <c r="C166" s="39" t="s">
        <v>284</v>
      </c>
      <c r="D166" s="371" t="str">
        <f>IF('24'!D165="","",'24'!D165)</f>
        <v/>
      </c>
      <c r="E166" s="664" t="str">
        <f>IF('24'!E165="","",'24'!E165)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24（実績）</v>
      </c>
      <c r="B167" s="550"/>
      <c r="C167" s="362" t="s">
        <v>285</v>
      </c>
      <c r="D167" s="371" t="str">
        <f>IF('24'!D166="","",'24'!D166)</f>
        <v/>
      </c>
      <c r="E167" s="664" t="str">
        <f>IF('24'!E166="","",'24'!E166)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'24'!D167</f>
        <v>0</v>
      </c>
      <c r="E168" s="670">
        <f>'24'!E167:F167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IF('24'!D168="","",'24'!D168)</f>
        <v/>
      </c>
      <c r="E169" s="501" t="str">
        <f>IF('24'!E168="","",'24'!E168)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IF('24'!D169="","",'24'!D169)</f>
        <v/>
      </c>
      <c r="E170" s="568" t="str">
        <f>IF('24'!E169="","",'24'!E169)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IF('24'!D170="","",'24'!D170)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poCXqrIcV8pmOdABHbDX/eFIJO3Pxu2bND2bkhj0R4KjXsaOnVqGTKjcFAAyB6uzza9mhEq0Otj/cw9gzN9X5g==" saltValue="1hwTVOcY9YQwC58brc/7MQ=="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count="7">
    <dataValidation type="custom" allowBlank="1" showInputMessage="1" showErrorMessage="1" sqref="D7:G7 K7:N7 H12:S14 D12:D17 E13:F14 E16:F17 D22 D19:E21 F19 F21" xr:uid="{00000000-0002-0000-3F00-000000000000}">
      <formula1>$S$4&lt;&gt;"無"</formula1>
    </dataValidation>
    <dataValidation type="list" allowBlank="1" showInputMessage="1" showErrorMessage="1" sqref="S64 S124 S4 S94 S34 S154" xr:uid="{00000000-0002-0000-3F00-000001000000}">
      <formula1>"有,無"</formula1>
    </dataValidation>
    <dataValidation type="custom" allowBlank="1" showInputMessage="1" showErrorMessage="1" sqref="D52 E46:F47 D37:G37 K37:N37 H42:S44 D42:D47 E43:F44 D49:E51 F49 F51" xr:uid="{00000000-0002-0000-3F00-000002000000}">
      <formula1>$S$34&lt;&gt;"無"</formula1>
    </dataValidation>
    <dataValidation type="custom" allowBlank="1" showInputMessage="1" showErrorMessage="1" sqref="D67:G67 K67:N67 H72:S74 E73:F74 E76:F77 D72:D77 D82 D79:E81 F79 F81" xr:uid="{00000000-0002-0000-3F00-000003000000}">
      <formula1>$S$64&lt;&gt;"無"</formula1>
    </dataValidation>
    <dataValidation type="custom" allowBlank="1" showInputMessage="1" showErrorMessage="1" sqref="D97:G97 K97:N97 H102:S104 D102:D107 E103:F104 E106:F107 D112 D109:E111 F109 F111" xr:uid="{00000000-0002-0000-3F00-000004000000}">
      <formula1>$S$94&lt;&gt;"無"</formula1>
    </dataValidation>
    <dataValidation type="custom" allowBlank="1" showInputMessage="1" showErrorMessage="1" sqref="D127:G127 K127:N127 H132:S134 D132:D137 E133:F134 E136:F137 D142 D139:E141 F139 F141" xr:uid="{00000000-0002-0000-3F00-000005000000}">
      <formula1>$S$124&lt;&gt;"無"</formula1>
    </dataValidation>
    <dataValidation type="custom" allowBlank="1" showInputMessage="1" showErrorMessage="1" sqref="D157:G157 K157:N157 H162:S164 D162:D167 E163:F164 E166:F167 D172 D169:E171 F169 F171" xr:uid="{00000000-0002-0000-3F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tabColor rgb="FFFF0000"/>
  </sheetPr>
  <dimension ref="A1:AM191"/>
  <sheetViews>
    <sheetView view="pageBreakPreview" topLeftCell="E148"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'25'!J2</f>
        <v>145</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'25'!D7</f>
        <v>0</v>
      </c>
      <c r="E7" s="682"/>
      <c r="F7" s="682"/>
      <c r="G7" s="682"/>
      <c r="H7" s="329"/>
      <c r="I7" s="129"/>
      <c r="J7" s="315" t="s">
        <v>222</v>
      </c>
      <c r="K7" s="681">
        <f>'25'!K7:N7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25（実績）</v>
      </c>
      <c r="B12" s="533" t="s">
        <v>281</v>
      </c>
      <c r="C12" s="534"/>
      <c r="D12" s="370">
        <f>'25'!D11</f>
        <v>0</v>
      </c>
      <c r="E12" s="535"/>
      <c r="F12" s="536"/>
      <c r="G12" s="48" t="s">
        <v>1</v>
      </c>
      <c r="H12" s="313">
        <f>'25'!H11</f>
        <v>0</v>
      </c>
      <c r="I12" s="313">
        <f>'25'!I11</f>
        <v>0</v>
      </c>
      <c r="J12" s="313">
        <f>'25'!J11</f>
        <v>0</v>
      </c>
      <c r="K12" s="313">
        <f>'25'!K11</f>
        <v>0</v>
      </c>
      <c r="L12" s="313">
        <f>'25'!L11</f>
        <v>0</v>
      </c>
      <c r="M12" s="313">
        <f>'25'!M11</f>
        <v>0</v>
      </c>
      <c r="N12" s="313">
        <f>'25'!N11</f>
        <v>0</v>
      </c>
      <c r="O12" s="313">
        <f>'25'!O11</f>
        <v>0</v>
      </c>
      <c r="P12" s="313">
        <f>'25'!P11</f>
        <v>0</v>
      </c>
      <c r="Q12" s="313">
        <f>'25'!Q11</f>
        <v>0</v>
      </c>
      <c r="R12" s="313">
        <f>'25'!R11</f>
        <v>0</v>
      </c>
      <c r="S12" s="331">
        <f>'25'!S11</f>
        <v>0</v>
      </c>
      <c r="T12" s="267">
        <f t="shared" ref="T12:T17" si="0">SUM(H12:S12)</f>
        <v>0</v>
      </c>
    </row>
    <row r="13" spans="1:39" s="26" customFormat="1" ht="45" customHeight="1">
      <c r="A13" s="667" t="str">
        <f t="shared" ref="A13:A17" ca="1" si="1">RIGHT(CELL("filename",A13),LEN(CELL("filename",A13))-FIND("]",CELL("filename",A13)))</f>
        <v>25（実績）</v>
      </c>
      <c r="B13" s="654" t="s">
        <v>282</v>
      </c>
      <c r="C13" s="655"/>
      <c r="D13" s="656">
        <f>'25'!D12</f>
        <v>0</v>
      </c>
      <c r="E13" s="658">
        <f>'25'!E12</f>
        <v>0</v>
      </c>
      <c r="F13" s="659"/>
      <c r="G13" s="192" t="s">
        <v>2</v>
      </c>
      <c r="H13" s="330">
        <f>'25'!H12</f>
        <v>0</v>
      </c>
      <c r="I13" s="330">
        <f>'25'!I12</f>
        <v>0</v>
      </c>
      <c r="J13" s="330">
        <f>'25'!J12</f>
        <v>0</v>
      </c>
      <c r="K13" s="330">
        <f>'25'!K12</f>
        <v>0</v>
      </c>
      <c r="L13" s="330">
        <f>'25'!L12</f>
        <v>0</v>
      </c>
      <c r="M13" s="330">
        <f>'25'!M12</f>
        <v>0</v>
      </c>
      <c r="N13" s="330">
        <f>'25'!N12</f>
        <v>0</v>
      </c>
      <c r="O13" s="330">
        <f>'25'!O12</f>
        <v>0</v>
      </c>
      <c r="P13" s="330">
        <f>'25'!P12</f>
        <v>0</v>
      </c>
      <c r="Q13" s="330">
        <f>'25'!Q12</f>
        <v>0</v>
      </c>
      <c r="R13" s="330">
        <f>'25'!R12</f>
        <v>0</v>
      </c>
      <c r="S13" s="330">
        <f>'25'!S12</f>
        <v>0</v>
      </c>
      <c r="T13" s="268">
        <f t="shared" si="0"/>
        <v>0</v>
      </c>
    </row>
    <row r="14" spans="1:39" s="26" customFormat="1" ht="45" customHeight="1" thickBot="1">
      <c r="A14" s="667" t="str">
        <f t="shared" ca="1" si="1"/>
        <v>25（実績）</v>
      </c>
      <c r="B14" s="654"/>
      <c r="C14" s="655"/>
      <c r="D14" s="657"/>
      <c r="E14" s="660"/>
      <c r="F14" s="661"/>
      <c r="G14" s="37" t="s">
        <v>180</v>
      </c>
      <c r="H14" s="314">
        <f>'25'!H13</f>
        <v>0</v>
      </c>
      <c r="I14" s="314">
        <f>'25'!I13</f>
        <v>0</v>
      </c>
      <c r="J14" s="314">
        <f>'25'!J13</f>
        <v>0</v>
      </c>
      <c r="K14" s="314">
        <f>'25'!K13</f>
        <v>0</v>
      </c>
      <c r="L14" s="314">
        <f>'25'!L13</f>
        <v>0</v>
      </c>
      <c r="M14" s="314">
        <f>'25'!M13</f>
        <v>0</v>
      </c>
      <c r="N14" s="314">
        <f>'25'!N13</f>
        <v>0</v>
      </c>
      <c r="O14" s="314">
        <f>'25'!O13</f>
        <v>0</v>
      </c>
      <c r="P14" s="314">
        <f>'25'!P13</f>
        <v>0</v>
      </c>
      <c r="Q14" s="314">
        <f>'25'!Q13</f>
        <v>0</v>
      </c>
      <c r="R14" s="314">
        <f>'25'!R13</f>
        <v>0</v>
      </c>
      <c r="S14" s="314">
        <f>'25'!S13</f>
        <v>0</v>
      </c>
      <c r="T14" s="320">
        <f t="shared" si="0"/>
        <v>0</v>
      </c>
    </row>
    <row r="15" spans="1:39" s="26" customFormat="1" ht="45" customHeight="1" thickTop="1" thickBot="1">
      <c r="A15" s="667" t="str">
        <f t="shared" ca="1" si="1"/>
        <v>25（実績）</v>
      </c>
      <c r="B15" s="662" t="s">
        <v>283</v>
      </c>
      <c r="C15" s="663"/>
      <c r="D15" s="371" t="str">
        <f>IF('25'!D14="","",'25'!D14)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25（実績）</v>
      </c>
      <c r="B16" s="549" t="s">
        <v>175</v>
      </c>
      <c r="C16" s="39" t="s">
        <v>284</v>
      </c>
      <c r="D16" s="371" t="str">
        <f>IF('25'!D15="","",'25'!D15)</f>
        <v/>
      </c>
      <c r="E16" s="664" t="str">
        <f>IF('25'!E15="","",'25'!E15)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25（実績）</v>
      </c>
      <c r="B17" s="550"/>
      <c r="C17" s="362" t="s">
        <v>285</v>
      </c>
      <c r="D17" s="371" t="str">
        <f>IF('25'!D16="","",'25'!D16)</f>
        <v/>
      </c>
      <c r="E17" s="664" t="str">
        <f>IF('25'!E16="","",'25'!E16)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'25'!D17</f>
        <v>0</v>
      </c>
      <c r="E18" s="670">
        <f>'25'!E17:F17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IF('25'!D18="","",'25'!D18)</f>
        <v/>
      </c>
      <c r="E19" s="501" t="str">
        <f>IF('25'!E18="","",'25'!E18)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IF('25'!D19="","",'25'!D19)</f>
        <v/>
      </c>
      <c r="E20" s="568" t="str">
        <f>IF('25'!E19="","",'25'!E19)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IF('25'!D20="","",'25'!D20)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'25'!J32</f>
        <v>146</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'25'!D37</f>
        <v>0</v>
      </c>
      <c r="E37" s="682"/>
      <c r="F37" s="682"/>
      <c r="G37" s="682"/>
      <c r="H37" s="329"/>
      <c r="I37" s="129"/>
      <c r="J37" s="315" t="s">
        <v>222</v>
      </c>
      <c r="K37" s="681">
        <f>'25'!K37:N37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25（実績）</v>
      </c>
      <c r="B42" s="533" t="s">
        <v>281</v>
      </c>
      <c r="C42" s="534"/>
      <c r="D42" s="370">
        <f>'25'!D41</f>
        <v>0</v>
      </c>
      <c r="E42" s="535"/>
      <c r="F42" s="536"/>
      <c r="G42" s="48" t="s">
        <v>1</v>
      </c>
      <c r="H42" s="313">
        <f>'25'!H41</f>
        <v>0</v>
      </c>
      <c r="I42" s="313">
        <f>'25'!I41</f>
        <v>0</v>
      </c>
      <c r="J42" s="313">
        <f>'25'!J41</f>
        <v>0</v>
      </c>
      <c r="K42" s="313">
        <f>'25'!K41</f>
        <v>0</v>
      </c>
      <c r="L42" s="313">
        <f>'25'!L41</f>
        <v>0</v>
      </c>
      <c r="M42" s="313">
        <f>'25'!M41</f>
        <v>0</v>
      </c>
      <c r="N42" s="313">
        <f>'25'!N41</f>
        <v>0</v>
      </c>
      <c r="O42" s="313">
        <f>'25'!O41</f>
        <v>0</v>
      </c>
      <c r="P42" s="313">
        <f>'25'!P41</f>
        <v>0</v>
      </c>
      <c r="Q42" s="313">
        <f>'25'!Q41</f>
        <v>0</v>
      </c>
      <c r="R42" s="313">
        <f>'25'!R41</f>
        <v>0</v>
      </c>
      <c r="S42" s="331">
        <f>'25'!S41</f>
        <v>0</v>
      </c>
      <c r="T42" s="267">
        <f t="shared" ref="T42:T45" si="5">SUM(H42:S42)</f>
        <v>0</v>
      </c>
    </row>
    <row r="43" spans="1:39" s="26" customFormat="1" ht="45" customHeight="1">
      <c r="A43" s="667" t="str">
        <f t="shared" ref="A43:A47" ca="1" si="6">RIGHT(CELL("filename",A43),LEN(CELL("filename",A43))-FIND("]",CELL("filename",A43)))</f>
        <v>25（実績）</v>
      </c>
      <c r="B43" s="654" t="s">
        <v>282</v>
      </c>
      <c r="C43" s="655"/>
      <c r="D43" s="656">
        <f>'25'!D42</f>
        <v>0</v>
      </c>
      <c r="E43" s="658">
        <f>'25'!E42</f>
        <v>0</v>
      </c>
      <c r="F43" s="659"/>
      <c r="G43" s="192" t="s">
        <v>2</v>
      </c>
      <c r="H43" s="330">
        <f>'25'!H42</f>
        <v>0</v>
      </c>
      <c r="I43" s="330">
        <f>'25'!I42</f>
        <v>0</v>
      </c>
      <c r="J43" s="330">
        <f>'25'!J42</f>
        <v>0</v>
      </c>
      <c r="K43" s="330">
        <f>'25'!K42</f>
        <v>0</v>
      </c>
      <c r="L43" s="330">
        <f>'25'!L42</f>
        <v>0</v>
      </c>
      <c r="M43" s="330">
        <f>'25'!M42</f>
        <v>0</v>
      </c>
      <c r="N43" s="330">
        <f>'25'!N42</f>
        <v>0</v>
      </c>
      <c r="O43" s="330">
        <f>'25'!O42</f>
        <v>0</v>
      </c>
      <c r="P43" s="330">
        <f>'25'!P42</f>
        <v>0</v>
      </c>
      <c r="Q43" s="330">
        <f>'25'!Q42</f>
        <v>0</v>
      </c>
      <c r="R43" s="330">
        <f>'25'!R42</f>
        <v>0</v>
      </c>
      <c r="S43" s="330">
        <f>'25'!S42</f>
        <v>0</v>
      </c>
      <c r="T43" s="268">
        <f t="shared" si="5"/>
        <v>0</v>
      </c>
    </row>
    <row r="44" spans="1:39" s="26" customFormat="1" ht="45" customHeight="1" thickBot="1">
      <c r="A44" s="667" t="str">
        <f t="shared" ca="1" si="6"/>
        <v>25（実績）</v>
      </c>
      <c r="B44" s="654"/>
      <c r="C44" s="655"/>
      <c r="D44" s="657"/>
      <c r="E44" s="660"/>
      <c r="F44" s="661"/>
      <c r="G44" s="37" t="s">
        <v>180</v>
      </c>
      <c r="H44" s="314">
        <f>'25'!H43</f>
        <v>0</v>
      </c>
      <c r="I44" s="314">
        <f>'25'!I43</f>
        <v>0</v>
      </c>
      <c r="J44" s="314">
        <f>'25'!J43</f>
        <v>0</v>
      </c>
      <c r="K44" s="314">
        <f>'25'!K43</f>
        <v>0</v>
      </c>
      <c r="L44" s="314">
        <f>'25'!L43</f>
        <v>0</v>
      </c>
      <c r="M44" s="314">
        <f>'25'!M43</f>
        <v>0</v>
      </c>
      <c r="N44" s="314">
        <f>'25'!N43</f>
        <v>0</v>
      </c>
      <c r="O44" s="314">
        <f>'25'!O43</f>
        <v>0</v>
      </c>
      <c r="P44" s="314">
        <f>'25'!P43</f>
        <v>0</v>
      </c>
      <c r="Q44" s="314">
        <f>'25'!Q43</f>
        <v>0</v>
      </c>
      <c r="R44" s="314">
        <f>'25'!R43</f>
        <v>0</v>
      </c>
      <c r="S44" s="314">
        <f>'25'!S43</f>
        <v>0</v>
      </c>
      <c r="T44" s="320">
        <f t="shared" si="5"/>
        <v>0</v>
      </c>
    </row>
    <row r="45" spans="1:39" s="26" customFormat="1" ht="45" customHeight="1" thickTop="1" thickBot="1">
      <c r="A45" s="667" t="str">
        <f t="shared" ca="1" si="6"/>
        <v>25（実績）</v>
      </c>
      <c r="B45" s="662" t="s">
        <v>283</v>
      </c>
      <c r="C45" s="663"/>
      <c r="D45" s="371" t="str">
        <f>IF('25'!D44="","",'25'!D44)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25（実績）</v>
      </c>
      <c r="B46" s="549" t="s">
        <v>175</v>
      </c>
      <c r="C46" s="39" t="s">
        <v>284</v>
      </c>
      <c r="D46" s="371" t="str">
        <f>IF('25'!D45="","",'25'!D45)</f>
        <v/>
      </c>
      <c r="E46" s="664" t="str">
        <f>IF('25'!E45="","",'25'!E45)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25（実績）</v>
      </c>
      <c r="B47" s="550"/>
      <c r="C47" s="362" t="s">
        <v>285</v>
      </c>
      <c r="D47" s="371" t="str">
        <f>IF('25'!D46="","",'25'!D46)</f>
        <v/>
      </c>
      <c r="E47" s="664" t="str">
        <f>IF('25'!E46="","",'25'!E46)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'25'!D47</f>
        <v>0</v>
      </c>
      <c r="E48" s="670">
        <f>'25'!E47:F47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IF('25'!D48="","",'25'!D48)</f>
        <v/>
      </c>
      <c r="E49" s="501" t="str">
        <f>IF('25'!E48="","",'25'!E48)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IF('25'!D49="","",'25'!D49)</f>
        <v/>
      </c>
      <c r="E50" s="568" t="str">
        <f>IF('25'!E49="","",'25'!E49)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IF('25'!D50="","",'25'!D50)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'25'!J62</f>
        <v>147</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'25'!D67</f>
        <v>0</v>
      </c>
      <c r="E67" s="682"/>
      <c r="F67" s="682"/>
      <c r="G67" s="682"/>
      <c r="H67" s="329"/>
      <c r="I67" s="129"/>
      <c r="J67" s="315" t="s">
        <v>222</v>
      </c>
      <c r="K67" s="681">
        <f>'25'!K67:N67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25（実績）</v>
      </c>
      <c r="B72" s="533" t="s">
        <v>281</v>
      </c>
      <c r="C72" s="534"/>
      <c r="D72" s="370">
        <f>'25'!D71</f>
        <v>0</v>
      </c>
      <c r="E72" s="535"/>
      <c r="F72" s="536"/>
      <c r="G72" s="48" t="s">
        <v>1</v>
      </c>
      <c r="H72" s="313">
        <f>'25'!H71</f>
        <v>0</v>
      </c>
      <c r="I72" s="313">
        <f>'25'!I71</f>
        <v>0</v>
      </c>
      <c r="J72" s="313">
        <f>'25'!J71</f>
        <v>0</v>
      </c>
      <c r="K72" s="313">
        <f>'25'!K71</f>
        <v>0</v>
      </c>
      <c r="L72" s="313">
        <f>'25'!L71</f>
        <v>0</v>
      </c>
      <c r="M72" s="313">
        <f>'25'!M71</f>
        <v>0</v>
      </c>
      <c r="N72" s="313">
        <f>'25'!N71</f>
        <v>0</v>
      </c>
      <c r="O72" s="313">
        <f>'25'!O71</f>
        <v>0</v>
      </c>
      <c r="P72" s="313">
        <f>'25'!P71</f>
        <v>0</v>
      </c>
      <c r="Q72" s="313">
        <f>'25'!Q71</f>
        <v>0</v>
      </c>
      <c r="R72" s="313">
        <f>'25'!R71</f>
        <v>0</v>
      </c>
      <c r="S72" s="331">
        <f>'25'!S71</f>
        <v>0</v>
      </c>
      <c r="T72" s="267">
        <f t="shared" ref="T72:T75" si="11">SUM(H72:S72)</f>
        <v>0</v>
      </c>
    </row>
    <row r="73" spans="1:39" s="26" customFormat="1" ht="45" customHeight="1">
      <c r="A73" s="667" t="str">
        <f t="shared" ref="A73:A77" ca="1" si="12">RIGHT(CELL("filename",A73),LEN(CELL("filename",A73))-FIND("]",CELL("filename",A73)))</f>
        <v>25（実績）</v>
      </c>
      <c r="B73" s="654" t="s">
        <v>282</v>
      </c>
      <c r="C73" s="655"/>
      <c r="D73" s="656">
        <f>'25'!D72</f>
        <v>0</v>
      </c>
      <c r="E73" s="658">
        <f>'25'!E72</f>
        <v>0</v>
      </c>
      <c r="F73" s="659"/>
      <c r="G73" s="192" t="s">
        <v>2</v>
      </c>
      <c r="H73" s="330">
        <f>'25'!H72</f>
        <v>0</v>
      </c>
      <c r="I73" s="330">
        <f>'25'!I72</f>
        <v>0</v>
      </c>
      <c r="J73" s="330">
        <f>'25'!J72</f>
        <v>0</v>
      </c>
      <c r="K73" s="330">
        <f>'25'!K72</f>
        <v>0</v>
      </c>
      <c r="L73" s="330">
        <f>'25'!L72</f>
        <v>0</v>
      </c>
      <c r="M73" s="330">
        <f>'25'!M72</f>
        <v>0</v>
      </c>
      <c r="N73" s="330">
        <f>'25'!N72</f>
        <v>0</v>
      </c>
      <c r="O73" s="330">
        <f>'25'!O72</f>
        <v>0</v>
      </c>
      <c r="P73" s="330">
        <f>'25'!P72</f>
        <v>0</v>
      </c>
      <c r="Q73" s="330">
        <f>'25'!Q72</f>
        <v>0</v>
      </c>
      <c r="R73" s="330">
        <f>'25'!R72</f>
        <v>0</v>
      </c>
      <c r="S73" s="330">
        <f>'25'!S72</f>
        <v>0</v>
      </c>
      <c r="T73" s="268">
        <f t="shared" si="11"/>
        <v>0</v>
      </c>
    </row>
    <row r="74" spans="1:39" s="26" customFormat="1" ht="45" customHeight="1" thickBot="1">
      <c r="A74" s="667" t="str">
        <f t="shared" ca="1" si="12"/>
        <v>25（実績）</v>
      </c>
      <c r="B74" s="654"/>
      <c r="C74" s="655"/>
      <c r="D74" s="657"/>
      <c r="E74" s="660"/>
      <c r="F74" s="661"/>
      <c r="G74" s="37" t="s">
        <v>180</v>
      </c>
      <c r="H74" s="314">
        <f>'25'!H73</f>
        <v>0</v>
      </c>
      <c r="I74" s="314">
        <f>'25'!I73</f>
        <v>0</v>
      </c>
      <c r="J74" s="314">
        <f>'25'!J73</f>
        <v>0</v>
      </c>
      <c r="K74" s="314">
        <f>'25'!K73</f>
        <v>0</v>
      </c>
      <c r="L74" s="314">
        <f>'25'!L73</f>
        <v>0</v>
      </c>
      <c r="M74" s="314">
        <f>'25'!M73</f>
        <v>0</v>
      </c>
      <c r="N74" s="314">
        <f>'25'!N73</f>
        <v>0</v>
      </c>
      <c r="O74" s="314">
        <f>'25'!O73</f>
        <v>0</v>
      </c>
      <c r="P74" s="314">
        <f>'25'!P73</f>
        <v>0</v>
      </c>
      <c r="Q74" s="314">
        <f>'25'!Q73</f>
        <v>0</v>
      </c>
      <c r="R74" s="314">
        <f>'25'!R73</f>
        <v>0</v>
      </c>
      <c r="S74" s="314">
        <f>'25'!S73</f>
        <v>0</v>
      </c>
      <c r="T74" s="320">
        <f t="shared" si="11"/>
        <v>0</v>
      </c>
    </row>
    <row r="75" spans="1:39" s="26" customFormat="1" ht="45" customHeight="1" thickTop="1" thickBot="1">
      <c r="A75" s="667" t="str">
        <f t="shared" ca="1" si="12"/>
        <v>25（実績）</v>
      </c>
      <c r="B75" s="662" t="s">
        <v>283</v>
      </c>
      <c r="C75" s="663"/>
      <c r="D75" s="371" t="str">
        <f>IF('25'!D74="","",'25'!D74)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25（実績）</v>
      </c>
      <c r="B76" s="549" t="s">
        <v>175</v>
      </c>
      <c r="C76" s="39" t="s">
        <v>284</v>
      </c>
      <c r="D76" s="371" t="str">
        <f>IF('25'!D75="","",'25'!D75)</f>
        <v/>
      </c>
      <c r="E76" s="664" t="str">
        <f>IF('25'!E75="","",'25'!E75)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25（実績）</v>
      </c>
      <c r="B77" s="550"/>
      <c r="C77" s="362" t="s">
        <v>285</v>
      </c>
      <c r="D77" s="371" t="str">
        <f>IF('25'!D76="","",'25'!D76)</f>
        <v/>
      </c>
      <c r="E77" s="664" t="str">
        <f>IF('25'!E76="","",'25'!E76)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'25'!D77</f>
        <v>0</v>
      </c>
      <c r="E78" s="670">
        <f>'25'!E77:F77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IF('25'!D78="","",'25'!D78)</f>
        <v/>
      </c>
      <c r="E79" s="501" t="str">
        <f>IF('25'!E78="","",'25'!E78)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IF('25'!D79="","",'25'!D79)</f>
        <v/>
      </c>
      <c r="E80" s="568" t="str">
        <f>IF('25'!E79="","",'25'!E79)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IF('25'!D80="","",'25'!D80)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'25'!J92</f>
        <v>148</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'25'!D97</f>
        <v>0</v>
      </c>
      <c r="E97" s="682"/>
      <c r="F97" s="682"/>
      <c r="G97" s="682"/>
      <c r="H97" s="329"/>
      <c r="I97" s="129"/>
      <c r="J97" s="315" t="s">
        <v>222</v>
      </c>
      <c r="K97" s="681">
        <f>'25'!K97:N97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25（実績）</v>
      </c>
      <c r="B102" s="533" t="s">
        <v>281</v>
      </c>
      <c r="C102" s="534"/>
      <c r="D102" s="370">
        <f>'25'!D101</f>
        <v>0</v>
      </c>
      <c r="E102" s="535"/>
      <c r="F102" s="536"/>
      <c r="G102" s="48" t="s">
        <v>1</v>
      </c>
      <c r="H102" s="313">
        <f>'25'!H101</f>
        <v>0</v>
      </c>
      <c r="I102" s="313">
        <f>'25'!I101</f>
        <v>0</v>
      </c>
      <c r="J102" s="313">
        <f>'25'!J101</f>
        <v>0</v>
      </c>
      <c r="K102" s="313">
        <f>'25'!K101</f>
        <v>0</v>
      </c>
      <c r="L102" s="313">
        <f>'25'!L101</f>
        <v>0</v>
      </c>
      <c r="M102" s="313">
        <f>'25'!M101</f>
        <v>0</v>
      </c>
      <c r="N102" s="313">
        <f>'25'!N101</f>
        <v>0</v>
      </c>
      <c r="O102" s="313">
        <f>'25'!O101</f>
        <v>0</v>
      </c>
      <c r="P102" s="313">
        <f>'25'!P101</f>
        <v>0</v>
      </c>
      <c r="Q102" s="313">
        <f>'25'!Q101</f>
        <v>0</v>
      </c>
      <c r="R102" s="313">
        <f>'25'!R101</f>
        <v>0</v>
      </c>
      <c r="S102" s="331">
        <f>'25'!S101</f>
        <v>0</v>
      </c>
      <c r="T102" s="267">
        <f t="shared" ref="T102:T105" si="17">SUM(H102:S102)</f>
        <v>0</v>
      </c>
    </row>
    <row r="103" spans="1:20" s="26" customFormat="1" ht="45" customHeight="1">
      <c r="A103" s="667" t="str">
        <f t="shared" ref="A103:A107" ca="1" si="18">RIGHT(CELL("filename",A103),LEN(CELL("filename",A103))-FIND("]",CELL("filename",A103)))</f>
        <v>25（実績）</v>
      </c>
      <c r="B103" s="654" t="s">
        <v>282</v>
      </c>
      <c r="C103" s="655"/>
      <c r="D103" s="656">
        <f>'25'!D102</f>
        <v>0</v>
      </c>
      <c r="E103" s="658">
        <f>'25'!E102</f>
        <v>0</v>
      </c>
      <c r="F103" s="659"/>
      <c r="G103" s="192" t="s">
        <v>2</v>
      </c>
      <c r="H103" s="330">
        <f>'25'!H102</f>
        <v>0</v>
      </c>
      <c r="I103" s="330">
        <f>'25'!I102</f>
        <v>0</v>
      </c>
      <c r="J103" s="330">
        <f>'25'!J102</f>
        <v>0</v>
      </c>
      <c r="K103" s="330">
        <f>'25'!K102</f>
        <v>0</v>
      </c>
      <c r="L103" s="330">
        <f>'25'!L102</f>
        <v>0</v>
      </c>
      <c r="M103" s="330">
        <f>'25'!M102</f>
        <v>0</v>
      </c>
      <c r="N103" s="330">
        <f>'25'!N102</f>
        <v>0</v>
      </c>
      <c r="O103" s="330">
        <f>'25'!O102</f>
        <v>0</v>
      </c>
      <c r="P103" s="330">
        <f>'25'!P102</f>
        <v>0</v>
      </c>
      <c r="Q103" s="330">
        <f>'25'!Q102</f>
        <v>0</v>
      </c>
      <c r="R103" s="330">
        <f>'25'!R102</f>
        <v>0</v>
      </c>
      <c r="S103" s="330">
        <f>'25'!S102</f>
        <v>0</v>
      </c>
      <c r="T103" s="268">
        <f t="shared" si="17"/>
        <v>0</v>
      </c>
    </row>
    <row r="104" spans="1:20" s="26" customFormat="1" ht="45" customHeight="1" thickBot="1">
      <c r="A104" s="667" t="str">
        <f t="shared" ca="1" si="18"/>
        <v>25（実績）</v>
      </c>
      <c r="B104" s="654"/>
      <c r="C104" s="655"/>
      <c r="D104" s="657"/>
      <c r="E104" s="660"/>
      <c r="F104" s="661"/>
      <c r="G104" s="37" t="s">
        <v>180</v>
      </c>
      <c r="H104" s="314">
        <f>'25'!H103</f>
        <v>0</v>
      </c>
      <c r="I104" s="314">
        <f>'25'!I103</f>
        <v>0</v>
      </c>
      <c r="J104" s="314">
        <f>'25'!J103</f>
        <v>0</v>
      </c>
      <c r="K104" s="314">
        <f>'25'!K103</f>
        <v>0</v>
      </c>
      <c r="L104" s="314">
        <f>'25'!L103</f>
        <v>0</v>
      </c>
      <c r="M104" s="314">
        <f>'25'!M103</f>
        <v>0</v>
      </c>
      <c r="N104" s="314">
        <f>'25'!N103</f>
        <v>0</v>
      </c>
      <c r="O104" s="314">
        <f>'25'!O103</f>
        <v>0</v>
      </c>
      <c r="P104" s="314">
        <f>'25'!P103</f>
        <v>0</v>
      </c>
      <c r="Q104" s="314">
        <f>'25'!Q103</f>
        <v>0</v>
      </c>
      <c r="R104" s="314">
        <f>'25'!R103</f>
        <v>0</v>
      </c>
      <c r="S104" s="314">
        <f>'25'!S103</f>
        <v>0</v>
      </c>
      <c r="T104" s="320">
        <f t="shared" si="17"/>
        <v>0</v>
      </c>
    </row>
    <row r="105" spans="1:20" s="26" customFormat="1" ht="45" customHeight="1" thickTop="1" thickBot="1">
      <c r="A105" s="667" t="str">
        <f t="shared" ca="1" si="18"/>
        <v>25（実績）</v>
      </c>
      <c r="B105" s="662" t="s">
        <v>283</v>
      </c>
      <c r="C105" s="663"/>
      <c r="D105" s="371" t="str">
        <f>IF('25'!D104="","",'25'!D104)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25（実績）</v>
      </c>
      <c r="B106" s="549" t="s">
        <v>175</v>
      </c>
      <c r="C106" s="39" t="s">
        <v>284</v>
      </c>
      <c r="D106" s="371" t="str">
        <f>IF('25'!D105="","",'25'!D105)</f>
        <v/>
      </c>
      <c r="E106" s="664" t="str">
        <f>IF('25'!E105="","",'25'!E105)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25（実績）</v>
      </c>
      <c r="B107" s="550"/>
      <c r="C107" s="362" t="s">
        <v>285</v>
      </c>
      <c r="D107" s="371" t="str">
        <f>IF('25'!D106="","",'25'!D106)</f>
        <v/>
      </c>
      <c r="E107" s="664" t="str">
        <f>IF('25'!E106="","",'25'!E106)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'25'!D107</f>
        <v>0</v>
      </c>
      <c r="E108" s="670">
        <f>'25'!E107:F107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IF('25'!D108="","",'25'!D108)</f>
        <v/>
      </c>
      <c r="E109" s="501" t="str">
        <f>IF('25'!E108="","",'25'!E108)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IF('25'!D109="","",'25'!D109)</f>
        <v/>
      </c>
      <c r="E110" s="568" t="str">
        <f>IF('25'!E109="","",'25'!E109)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IF('25'!D110="","",'25'!D110)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'25'!J122</f>
        <v>149</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'25'!D127</f>
        <v>0</v>
      </c>
      <c r="E127" s="682"/>
      <c r="F127" s="682"/>
      <c r="G127" s="682"/>
      <c r="H127" s="329"/>
      <c r="I127" s="129"/>
      <c r="J127" s="315" t="s">
        <v>222</v>
      </c>
      <c r="K127" s="681">
        <f>'25'!K127:N127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25（実績）</v>
      </c>
      <c r="B132" s="533" t="s">
        <v>281</v>
      </c>
      <c r="C132" s="534"/>
      <c r="D132" s="370">
        <f>'25'!D131</f>
        <v>0</v>
      </c>
      <c r="E132" s="535"/>
      <c r="F132" s="536"/>
      <c r="G132" s="48" t="s">
        <v>1</v>
      </c>
      <c r="H132" s="313">
        <f>'25'!H131</f>
        <v>0</v>
      </c>
      <c r="I132" s="313">
        <f>'25'!I131</f>
        <v>0</v>
      </c>
      <c r="J132" s="313">
        <f>'25'!J131</f>
        <v>0</v>
      </c>
      <c r="K132" s="313">
        <f>'25'!K131</f>
        <v>0</v>
      </c>
      <c r="L132" s="313">
        <f>'25'!L131</f>
        <v>0</v>
      </c>
      <c r="M132" s="313">
        <f>'25'!M131</f>
        <v>0</v>
      </c>
      <c r="N132" s="313">
        <f>'25'!N131</f>
        <v>0</v>
      </c>
      <c r="O132" s="313">
        <f>'25'!O131</f>
        <v>0</v>
      </c>
      <c r="P132" s="313">
        <f>'25'!P131</f>
        <v>0</v>
      </c>
      <c r="Q132" s="313">
        <f>'25'!Q131</f>
        <v>0</v>
      </c>
      <c r="R132" s="313">
        <f>'25'!R131</f>
        <v>0</v>
      </c>
      <c r="S132" s="331">
        <f>'25'!S131</f>
        <v>0</v>
      </c>
      <c r="T132" s="267">
        <f t="shared" ref="T132:T135" si="23">SUM(H132:S132)</f>
        <v>0</v>
      </c>
    </row>
    <row r="133" spans="1:20" s="26" customFormat="1" ht="45" customHeight="1">
      <c r="A133" s="667" t="str">
        <f t="shared" ref="A133:A137" ca="1" si="24">RIGHT(CELL("filename",A133),LEN(CELL("filename",A133))-FIND("]",CELL("filename",A133)))</f>
        <v>25（実績）</v>
      </c>
      <c r="B133" s="654" t="s">
        <v>282</v>
      </c>
      <c r="C133" s="655"/>
      <c r="D133" s="656">
        <f>'25'!D132</f>
        <v>0</v>
      </c>
      <c r="E133" s="658">
        <f>'25'!E132</f>
        <v>0</v>
      </c>
      <c r="F133" s="659"/>
      <c r="G133" s="192" t="s">
        <v>2</v>
      </c>
      <c r="H133" s="330">
        <f>'25'!H132</f>
        <v>0</v>
      </c>
      <c r="I133" s="330">
        <f>'25'!I132</f>
        <v>0</v>
      </c>
      <c r="J133" s="330">
        <f>'25'!J132</f>
        <v>0</v>
      </c>
      <c r="K133" s="330">
        <f>'25'!K132</f>
        <v>0</v>
      </c>
      <c r="L133" s="330">
        <f>'25'!L132</f>
        <v>0</v>
      </c>
      <c r="M133" s="330">
        <f>'25'!M132</f>
        <v>0</v>
      </c>
      <c r="N133" s="330">
        <f>'25'!N132</f>
        <v>0</v>
      </c>
      <c r="O133" s="330">
        <f>'25'!O132</f>
        <v>0</v>
      </c>
      <c r="P133" s="330">
        <f>'25'!P132</f>
        <v>0</v>
      </c>
      <c r="Q133" s="330">
        <f>'25'!Q132</f>
        <v>0</v>
      </c>
      <c r="R133" s="330">
        <f>'25'!R132</f>
        <v>0</v>
      </c>
      <c r="S133" s="330">
        <f>'25'!S132</f>
        <v>0</v>
      </c>
      <c r="T133" s="268">
        <f t="shared" si="23"/>
        <v>0</v>
      </c>
    </row>
    <row r="134" spans="1:20" s="26" customFormat="1" ht="45" customHeight="1" thickBot="1">
      <c r="A134" s="667" t="str">
        <f t="shared" ca="1" si="24"/>
        <v>25（実績）</v>
      </c>
      <c r="B134" s="654"/>
      <c r="C134" s="655"/>
      <c r="D134" s="657"/>
      <c r="E134" s="660"/>
      <c r="F134" s="661"/>
      <c r="G134" s="37" t="s">
        <v>180</v>
      </c>
      <c r="H134" s="314">
        <f>'25'!H133</f>
        <v>0</v>
      </c>
      <c r="I134" s="314">
        <f>'25'!I133</f>
        <v>0</v>
      </c>
      <c r="J134" s="314">
        <f>'25'!J133</f>
        <v>0</v>
      </c>
      <c r="K134" s="314">
        <f>'25'!K133</f>
        <v>0</v>
      </c>
      <c r="L134" s="314">
        <f>'25'!L133</f>
        <v>0</v>
      </c>
      <c r="M134" s="314">
        <f>'25'!M133</f>
        <v>0</v>
      </c>
      <c r="N134" s="314">
        <f>'25'!N133</f>
        <v>0</v>
      </c>
      <c r="O134" s="314">
        <f>'25'!O133</f>
        <v>0</v>
      </c>
      <c r="P134" s="314">
        <f>'25'!P133</f>
        <v>0</v>
      </c>
      <c r="Q134" s="314">
        <f>'25'!Q133</f>
        <v>0</v>
      </c>
      <c r="R134" s="314">
        <f>'25'!R133</f>
        <v>0</v>
      </c>
      <c r="S134" s="314">
        <f>'25'!S133</f>
        <v>0</v>
      </c>
      <c r="T134" s="320">
        <f t="shared" si="23"/>
        <v>0</v>
      </c>
    </row>
    <row r="135" spans="1:20" s="26" customFormat="1" ht="45" customHeight="1" thickTop="1" thickBot="1">
      <c r="A135" s="667" t="str">
        <f t="shared" ca="1" si="24"/>
        <v>25（実績）</v>
      </c>
      <c r="B135" s="662" t="s">
        <v>283</v>
      </c>
      <c r="C135" s="663"/>
      <c r="D135" s="371" t="str">
        <f>IF('25'!D134="","",'25'!D134)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25（実績）</v>
      </c>
      <c r="B136" s="549" t="s">
        <v>175</v>
      </c>
      <c r="C136" s="39" t="s">
        <v>284</v>
      </c>
      <c r="D136" s="371" t="str">
        <f>IF('25'!D135="","",'25'!D135)</f>
        <v/>
      </c>
      <c r="E136" s="664" t="str">
        <f>IF('25'!E135="","",'25'!E135)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25（実績）</v>
      </c>
      <c r="B137" s="550"/>
      <c r="C137" s="362" t="s">
        <v>285</v>
      </c>
      <c r="D137" s="371" t="str">
        <f>IF('25'!D136="","",'25'!D136)</f>
        <v/>
      </c>
      <c r="E137" s="664" t="str">
        <f>IF('25'!E136="","",'25'!E136)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'25'!D137</f>
        <v>0</v>
      </c>
      <c r="E138" s="670">
        <f>'25'!E137:F137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IF('25'!D138="","",'25'!D138)</f>
        <v/>
      </c>
      <c r="E139" s="501" t="str">
        <f>IF('25'!E138="","",'25'!E138)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IF('25'!D139="","",'25'!D139)</f>
        <v/>
      </c>
      <c r="E140" s="568" t="str">
        <f>IF('25'!E139="","",'25'!E139)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IF('25'!D140="","",'25'!D140)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'25'!J152</f>
        <v>150</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'25'!D157</f>
        <v>0</v>
      </c>
      <c r="E157" s="682"/>
      <c r="F157" s="682"/>
      <c r="G157" s="682"/>
      <c r="H157" s="329"/>
      <c r="I157" s="129"/>
      <c r="J157" s="315" t="s">
        <v>222</v>
      </c>
      <c r="K157" s="681">
        <f>'25'!K157:N157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25（実績）</v>
      </c>
      <c r="B162" s="533" t="s">
        <v>281</v>
      </c>
      <c r="C162" s="534"/>
      <c r="D162" s="370">
        <f>'25'!D161</f>
        <v>0</v>
      </c>
      <c r="E162" s="535"/>
      <c r="F162" s="536"/>
      <c r="G162" s="48" t="s">
        <v>1</v>
      </c>
      <c r="H162" s="313">
        <f>'25'!H161</f>
        <v>0</v>
      </c>
      <c r="I162" s="313">
        <f>'25'!I161</f>
        <v>0</v>
      </c>
      <c r="J162" s="313">
        <f>'25'!J161</f>
        <v>0</v>
      </c>
      <c r="K162" s="313">
        <f>'25'!K161</f>
        <v>0</v>
      </c>
      <c r="L162" s="313">
        <f>'25'!L161</f>
        <v>0</v>
      </c>
      <c r="M162" s="313">
        <f>'25'!M161</f>
        <v>0</v>
      </c>
      <c r="N162" s="313">
        <f>'25'!N161</f>
        <v>0</v>
      </c>
      <c r="O162" s="313">
        <f>'25'!O161</f>
        <v>0</v>
      </c>
      <c r="P162" s="313">
        <f>'25'!P161</f>
        <v>0</v>
      </c>
      <c r="Q162" s="313">
        <f>'25'!Q161</f>
        <v>0</v>
      </c>
      <c r="R162" s="313">
        <f>'25'!R161</f>
        <v>0</v>
      </c>
      <c r="S162" s="331">
        <f>'25'!S161</f>
        <v>0</v>
      </c>
      <c r="T162" s="267">
        <f t="shared" ref="T162:T165" si="29">SUM(H162:S162)</f>
        <v>0</v>
      </c>
    </row>
    <row r="163" spans="1:20" s="26" customFormat="1" ht="45" customHeight="1">
      <c r="A163" s="667" t="str">
        <f t="shared" ref="A163:A167" ca="1" si="30">RIGHT(CELL("filename",A163),LEN(CELL("filename",A163))-FIND("]",CELL("filename",A163)))</f>
        <v>25（実績）</v>
      </c>
      <c r="B163" s="654" t="s">
        <v>282</v>
      </c>
      <c r="C163" s="655"/>
      <c r="D163" s="656">
        <f>'25'!D162</f>
        <v>0</v>
      </c>
      <c r="E163" s="658">
        <f>'25'!E162</f>
        <v>0</v>
      </c>
      <c r="F163" s="659"/>
      <c r="G163" s="192" t="s">
        <v>2</v>
      </c>
      <c r="H163" s="330">
        <f>'25'!H162</f>
        <v>0</v>
      </c>
      <c r="I163" s="330">
        <f>'25'!I162</f>
        <v>0</v>
      </c>
      <c r="J163" s="330">
        <f>'25'!J162</f>
        <v>0</v>
      </c>
      <c r="K163" s="330">
        <f>'25'!K162</f>
        <v>0</v>
      </c>
      <c r="L163" s="330">
        <f>'25'!L162</f>
        <v>0</v>
      </c>
      <c r="M163" s="330">
        <f>'25'!M162</f>
        <v>0</v>
      </c>
      <c r="N163" s="330">
        <f>'25'!N162</f>
        <v>0</v>
      </c>
      <c r="O163" s="330">
        <f>'25'!O162</f>
        <v>0</v>
      </c>
      <c r="P163" s="330">
        <f>'25'!P162</f>
        <v>0</v>
      </c>
      <c r="Q163" s="330">
        <f>'25'!Q162</f>
        <v>0</v>
      </c>
      <c r="R163" s="330">
        <f>'25'!R162</f>
        <v>0</v>
      </c>
      <c r="S163" s="330">
        <f>'25'!S162</f>
        <v>0</v>
      </c>
      <c r="T163" s="268">
        <f t="shared" si="29"/>
        <v>0</v>
      </c>
    </row>
    <row r="164" spans="1:20" s="26" customFormat="1" ht="45" customHeight="1" thickBot="1">
      <c r="A164" s="667" t="str">
        <f t="shared" ca="1" si="30"/>
        <v>25（実績）</v>
      </c>
      <c r="B164" s="654"/>
      <c r="C164" s="655"/>
      <c r="D164" s="657"/>
      <c r="E164" s="660"/>
      <c r="F164" s="661"/>
      <c r="G164" s="37" t="s">
        <v>180</v>
      </c>
      <c r="H164" s="314">
        <f>'25'!H163</f>
        <v>0</v>
      </c>
      <c r="I164" s="314">
        <f>'25'!I163</f>
        <v>0</v>
      </c>
      <c r="J164" s="314">
        <f>'25'!J163</f>
        <v>0</v>
      </c>
      <c r="K164" s="314">
        <f>'25'!K163</f>
        <v>0</v>
      </c>
      <c r="L164" s="314">
        <f>'25'!L163</f>
        <v>0</v>
      </c>
      <c r="M164" s="314">
        <f>'25'!M163</f>
        <v>0</v>
      </c>
      <c r="N164" s="314">
        <f>'25'!N163</f>
        <v>0</v>
      </c>
      <c r="O164" s="314">
        <f>'25'!O163</f>
        <v>0</v>
      </c>
      <c r="P164" s="314">
        <f>'25'!P163</f>
        <v>0</v>
      </c>
      <c r="Q164" s="314">
        <f>'25'!Q163</f>
        <v>0</v>
      </c>
      <c r="R164" s="314">
        <f>'25'!R163</f>
        <v>0</v>
      </c>
      <c r="S164" s="314">
        <f>'25'!S163</f>
        <v>0</v>
      </c>
      <c r="T164" s="320">
        <f t="shared" si="29"/>
        <v>0</v>
      </c>
    </row>
    <row r="165" spans="1:20" s="26" customFormat="1" ht="45" customHeight="1" thickTop="1" thickBot="1">
      <c r="A165" s="667" t="str">
        <f t="shared" ca="1" si="30"/>
        <v>25（実績）</v>
      </c>
      <c r="B165" s="662" t="s">
        <v>283</v>
      </c>
      <c r="C165" s="663"/>
      <c r="D165" s="371" t="str">
        <f>IF('25'!D164="","",'25'!D164)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25（実績）</v>
      </c>
      <c r="B166" s="549" t="s">
        <v>175</v>
      </c>
      <c r="C166" s="39" t="s">
        <v>284</v>
      </c>
      <c r="D166" s="371" t="str">
        <f>IF('25'!D165="","",'25'!D165)</f>
        <v/>
      </c>
      <c r="E166" s="664" t="str">
        <f>IF('25'!E165="","",'25'!E165)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25（実績）</v>
      </c>
      <c r="B167" s="550"/>
      <c r="C167" s="362" t="s">
        <v>285</v>
      </c>
      <c r="D167" s="371" t="str">
        <f>IF('25'!D166="","",'25'!D166)</f>
        <v/>
      </c>
      <c r="E167" s="664" t="str">
        <f>IF('25'!E166="","",'25'!E166)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'25'!D167</f>
        <v>0</v>
      </c>
      <c r="E168" s="670">
        <f>'25'!E167:F167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IF('25'!D168="","",'25'!D168)</f>
        <v/>
      </c>
      <c r="E169" s="501" t="str">
        <f>IF('25'!E168="","",'25'!E168)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IF('25'!D169="","",'25'!D169)</f>
        <v/>
      </c>
      <c r="E170" s="568" t="str">
        <f>IF('25'!E169="","",'25'!E169)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IF('25'!D170="","",'25'!D170)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Z4LQ7qkoM6/txcxhnRhjQJzLYpeN9lLdzSKd2oEKiJb5B8BLTAgrI97uDllHgg/GoasBaXSOwT5NG8FgxF0zOw==" saltValue="Hkyxgm1u68uHJFC4HoK//Q=="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count="7">
    <dataValidation type="list" allowBlank="1" showInputMessage="1" showErrorMessage="1" sqref="S64 S124 S4 S94 S34 S154" xr:uid="{00000000-0002-0000-4000-000000000000}">
      <formula1>"有,無"</formula1>
    </dataValidation>
    <dataValidation type="custom" allowBlank="1" showInputMessage="1" showErrorMessage="1" sqref="D7:G7 K7:N7 H12:S14 D12:D17 E13:F14 E16:F17 D22 D19:E21 F19 F21" xr:uid="{00000000-0002-0000-4000-000001000000}">
      <formula1>$S$4&lt;&gt;"無"</formula1>
    </dataValidation>
    <dataValidation type="custom" allowBlank="1" showInputMessage="1" showErrorMessage="1" sqref="D37:G37 K37:N37 H42:S44 D42:D47 E43:F44 E46:F47 D52 D49:E51 F49 F51" xr:uid="{00000000-0002-0000-4000-000002000000}">
      <formula1>$S$34&lt;&gt;"無"</formula1>
    </dataValidation>
    <dataValidation type="custom" allowBlank="1" showInputMessage="1" showErrorMessage="1" sqref="D67:G67 K67:N67 H72:S74 D72:D77 E73:F74 E76:F77 D82 D79:E81 F79 F81" xr:uid="{00000000-0002-0000-4000-000003000000}">
      <formula1>$S$64&lt;&gt;"無"</formula1>
    </dataValidation>
    <dataValidation type="custom" allowBlank="1" showInputMessage="1" showErrorMessage="1" sqref="D97:G97 K97:N97 H102:S104 D102:D107 E103:F104 E106:F107 D112 D109:E111 F109 F111" xr:uid="{00000000-0002-0000-4000-000004000000}">
      <formula1>$S$94&lt;&gt;"無"</formula1>
    </dataValidation>
    <dataValidation type="custom" allowBlank="1" showInputMessage="1" showErrorMessage="1" sqref="D127:G127 K127:N127 H132:S134 D132:D137 E133:F134 E136:F137 D142 D139:E141 F139 F141" xr:uid="{00000000-0002-0000-4000-000005000000}">
      <formula1>$S$124&lt;&gt;"無"</formula1>
    </dataValidation>
    <dataValidation type="custom" allowBlank="1" showInputMessage="1" showErrorMessage="1" sqref="D157:G157 K157:N157 H162:S164 D162:D167 E163:F164 E166:F167 D172 D169:E171 F169 F171" xr:uid="{00000000-0002-0000-40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tabColor rgb="FFFF0000"/>
  </sheetPr>
  <dimension ref="A1:AM191"/>
  <sheetViews>
    <sheetView view="pageBreakPreview" topLeftCell="E111"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'26'!J2</f>
        <v>151</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'26'!D7</f>
        <v>0</v>
      </c>
      <c r="E7" s="682"/>
      <c r="F7" s="682"/>
      <c r="G7" s="682"/>
      <c r="H7" s="329"/>
      <c r="I7" s="129"/>
      <c r="J7" s="315" t="s">
        <v>222</v>
      </c>
      <c r="K7" s="681">
        <f>'26'!K7:N7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26（実績）</v>
      </c>
      <c r="B12" s="533" t="s">
        <v>281</v>
      </c>
      <c r="C12" s="534"/>
      <c r="D12" s="370">
        <f>'26'!D11</f>
        <v>0</v>
      </c>
      <c r="E12" s="535"/>
      <c r="F12" s="536"/>
      <c r="G12" s="48" t="s">
        <v>1</v>
      </c>
      <c r="H12" s="313">
        <f>'26'!H11</f>
        <v>0</v>
      </c>
      <c r="I12" s="313">
        <f>'26'!I11</f>
        <v>0</v>
      </c>
      <c r="J12" s="313">
        <f>'26'!J11</f>
        <v>0</v>
      </c>
      <c r="K12" s="313">
        <f>'26'!K11</f>
        <v>0</v>
      </c>
      <c r="L12" s="313">
        <f>'26'!L11</f>
        <v>0</v>
      </c>
      <c r="M12" s="313">
        <f>'26'!M11</f>
        <v>0</v>
      </c>
      <c r="N12" s="313">
        <f>'26'!N11</f>
        <v>0</v>
      </c>
      <c r="O12" s="313">
        <f>'26'!O11</f>
        <v>0</v>
      </c>
      <c r="P12" s="313">
        <f>'26'!P11</f>
        <v>0</v>
      </c>
      <c r="Q12" s="313">
        <f>'26'!Q11</f>
        <v>0</v>
      </c>
      <c r="R12" s="313">
        <f>'26'!R11</f>
        <v>0</v>
      </c>
      <c r="S12" s="331">
        <f>'26'!S11</f>
        <v>0</v>
      </c>
      <c r="T12" s="267">
        <f t="shared" ref="T12:T17" si="0">SUM(H12:S12)</f>
        <v>0</v>
      </c>
    </row>
    <row r="13" spans="1:39" s="26" customFormat="1" ht="45" customHeight="1">
      <c r="A13" s="667" t="str">
        <f t="shared" ref="A13:A17" ca="1" si="1">RIGHT(CELL("filename",A13),LEN(CELL("filename",A13))-FIND("]",CELL("filename",A13)))</f>
        <v>26（実績）</v>
      </c>
      <c r="B13" s="654" t="s">
        <v>282</v>
      </c>
      <c r="C13" s="655"/>
      <c r="D13" s="656">
        <f>'26'!D12</f>
        <v>0</v>
      </c>
      <c r="E13" s="658">
        <f>'26'!E12</f>
        <v>0</v>
      </c>
      <c r="F13" s="659"/>
      <c r="G13" s="192" t="s">
        <v>2</v>
      </c>
      <c r="H13" s="330">
        <f>'26'!H12</f>
        <v>0</v>
      </c>
      <c r="I13" s="330">
        <f>'26'!I12</f>
        <v>0</v>
      </c>
      <c r="J13" s="330">
        <f>'26'!J12</f>
        <v>0</v>
      </c>
      <c r="K13" s="330">
        <f>'26'!K12</f>
        <v>0</v>
      </c>
      <c r="L13" s="330">
        <f>'26'!L12</f>
        <v>0</v>
      </c>
      <c r="M13" s="330">
        <f>'26'!M12</f>
        <v>0</v>
      </c>
      <c r="N13" s="330">
        <f>'26'!N12</f>
        <v>0</v>
      </c>
      <c r="O13" s="330">
        <f>'26'!O12</f>
        <v>0</v>
      </c>
      <c r="P13" s="330">
        <f>'26'!P12</f>
        <v>0</v>
      </c>
      <c r="Q13" s="330">
        <f>'26'!Q12</f>
        <v>0</v>
      </c>
      <c r="R13" s="330">
        <f>'26'!R12</f>
        <v>0</v>
      </c>
      <c r="S13" s="330">
        <f>'26'!S12</f>
        <v>0</v>
      </c>
      <c r="T13" s="268">
        <f t="shared" si="0"/>
        <v>0</v>
      </c>
    </row>
    <row r="14" spans="1:39" s="26" customFormat="1" ht="45" customHeight="1" thickBot="1">
      <c r="A14" s="667" t="str">
        <f t="shared" ca="1" si="1"/>
        <v>26（実績）</v>
      </c>
      <c r="B14" s="654"/>
      <c r="C14" s="655"/>
      <c r="D14" s="657"/>
      <c r="E14" s="660"/>
      <c r="F14" s="661"/>
      <c r="G14" s="37" t="s">
        <v>180</v>
      </c>
      <c r="H14" s="314">
        <f>'26'!H13</f>
        <v>0</v>
      </c>
      <c r="I14" s="314">
        <f>'26'!I13</f>
        <v>0</v>
      </c>
      <c r="J14" s="314">
        <f>'26'!J13</f>
        <v>0</v>
      </c>
      <c r="K14" s="314">
        <f>'26'!K13</f>
        <v>0</v>
      </c>
      <c r="L14" s="314">
        <f>'26'!L13</f>
        <v>0</v>
      </c>
      <c r="M14" s="314">
        <f>'26'!M13</f>
        <v>0</v>
      </c>
      <c r="N14" s="314">
        <f>'26'!N13</f>
        <v>0</v>
      </c>
      <c r="O14" s="314">
        <f>'26'!O13</f>
        <v>0</v>
      </c>
      <c r="P14" s="314">
        <f>'26'!P13</f>
        <v>0</v>
      </c>
      <c r="Q14" s="314">
        <f>'26'!Q13</f>
        <v>0</v>
      </c>
      <c r="R14" s="314">
        <f>'26'!R13</f>
        <v>0</v>
      </c>
      <c r="S14" s="314">
        <f>'26'!S13</f>
        <v>0</v>
      </c>
      <c r="T14" s="320">
        <f t="shared" si="0"/>
        <v>0</v>
      </c>
    </row>
    <row r="15" spans="1:39" s="26" customFormat="1" ht="45" customHeight="1" thickTop="1" thickBot="1">
      <c r="A15" s="667" t="str">
        <f t="shared" ca="1" si="1"/>
        <v>26（実績）</v>
      </c>
      <c r="B15" s="662" t="s">
        <v>283</v>
      </c>
      <c r="C15" s="663"/>
      <c r="D15" s="371" t="str">
        <f>IF('26'!D14="","",'26'!D14)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26（実績）</v>
      </c>
      <c r="B16" s="549" t="s">
        <v>175</v>
      </c>
      <c r="C16" s="39" t="s">
        <v>284</v>
      </c>
      <c r="D16" s="371" t="str">
        <f>IF('26'!D15="","",'26'!D15)</f>
        <v/>
      </c>
      <c r="E16" s="664" t="str">
        <f>IF('26'!E15="","",'26'!E15)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26（実績）</v>
      </c>
      <c r="B17" s="550"/>
      <c r="C17" s="362" t="s">
        <v>285</v>
      </c>
      <c r="D17" s="371" t="str">
        <f>IF('26'!D16="","",'26'!D16)</f>
        <v/>
      </c>
      <c r="E17" s="664" t="str">
        <f>IF('26'!E16="","",'26'!E16)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'26'!D17</f>
        <v>0</v>
      </c>
      <c r="E18" s="670">
        <f>'26'!E17:F17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IF('26'!D18="","",'26'!D18)</f>
        <v/>
      </c>
      <c r="E19" s="501" t="str">
        <f>IF('26'!E18="","",'26'!E18)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IF('26'!D19="","",'26'!D19)</f>
        <v/>
      </c>
      <c r="E20" s="568" t="str">
        <f>IF('26'!E19="","",'26'!E19)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IF('26'!D20="","",'26'!D20)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'26'!J32</f>
        <v>152</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'26'!D37</f>
        <v>0</v>
      </c>
      <c r="E37" s="682"/>
      <c r="F37" s="682"/>
      <c r="G37" s="682"/>
      <c r="H37" s="329"/>
      <c r="I37" s="129"/>
      <c r="J37" s="315" t="s">
        <v>222</v>
      </c>
      <c r="K37" s="681">
        <f>'26'!K37:N37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26（実績）</v>
      </c>
      <c r="B42" s="533" t="s">
        <v>281</v>
      </c>
      <c r="C42" s="534"/>
      <c r="D42" s="370">
        <f>'26'!D41</f>
        <v>0</v>
      </c>
      <c r="E42" s="535"/>
      <c r="F42" s="536"/>
      <c r="G42" s="48" t="s">
        <v>1</v>
      </c>
      <c r="H42" s="313">
        <f>'26'!H41</f>
        <v>0</v>
      </c>
      <c r="I42" s="313">
        <f>'26'!I41</f>
        <v>0</v>
      </c>
      <c r="J42" s="313">
        <f>'26'!J41</f>
        <v>0</v>
      </c>
      <c r="K42" s="313">
        <f>'26'!K41</f>
        <v>0</v>
      </c>
      <c r="L42" s="313">
        <f>'26'!L41</f>
        <v>0</v>
      </c>
      <c r="M42" s="313">
        <f>'26'!M41</f>
        <v>0</v>
      </c>
      <c r="N42" s="313">
        <f>'26'!N41</f>
        <v>0</v>
      </c>
      <c r="O42" s="313">
        <f>'26'!O41</f>
        <v>0</v>
      </c>
      <c r="P42" s="313">
        <f>'26'!P41</f>
        <v>0</v>
      </c>
      <c r="Q42" s="313">
        <f>'26'!Q41</f>
        <v>0</v>
      </c>
      <c r="R42" s="313">
        <f>'26'!R41</f>
        <v>0</v>
      </c>
      <c r="S42" s="331">
        <f>'26'!S41</f>
        <v>0</v>
      </c>
      <c r="T42" s="267">
        <f t="shared" ref="T42:T45" si="5">SUM(H42:S42)</f>
        <v>0</v>
      </c>
    </row>
    <row r="43" spans="1:39" s="26" customFormat="1" ht="45" customHeight="1">
      <c r="A43" s="667" t="str">
        <f t="shared" ref="A43:A47" ca="1" si="6">RIGHT(CELL("filename",A43),LEN(CELL("filename",A43))-FIND("]",CELL("filename",A43)))</f>
        <v>26（実績）</v>
      </c>
      <c r="B43" s="654" t="s">
        <v>282</v>
      </c>
      <c r="C43" s="655"/>
      <c r="D43" s="656">
        <f>'26'!D42</f>
        <v>0</v>
      </c>
      <c r="E43" s="658">
        <f>'26'!E42</f>
        <v>0</v>
      </c>
      <c r="F43" s="659"/>
      <c r="G43" s="192" t="s">
        <v>2</v>
      </c>
      <c r="H43" s="330">
        <f>'26'!H42</f>
        <v>0</v>
      </c>
      <c r="I43" s="330">
        <f>'26'!I42</f>
        <v>0</v>
      </c>
      <c r="J43" s="330">
        <f>'26'!J42</f>
        <v>0</v>
      </c>
      <c r="K43" s="330">
        <f>'26'!K42</f>
        <v>0</v>
      </c>
      <c r="L43" s="330">
        <f>'26'!L42</f>
        <v>0</v>
      </c>
      <c r="M43" s="330">
        <f>'26'!M42</f>
        <v>0</v>
      </c>
      <c r="N43" s="330">
        <f>'26'!N42</f>
        <v>0</v>
      </c>
      <c r="O43" s="330">
        <f>'26'!O42</f>
        <v>0</v>
      </c>
      <c r="P43" s="330">
        <f>'26'!P42</f>
        <v>0</v>
      </c>
      <c r="Q43" s="330">
        <f>'26'!Q42</f>
        <v>0</v>
      </c>
      <c r="R43" s="330">
        <f>'26'!R42</f>
        <v>0</v>
      </c>
      <c r="S43" s="330">
        <f>'26'!S42</f>
        <v>0</v>
      </c>
      <c r="T43" s="268">
        <f t="shared" si="5"/>
        <v>0</v>
      </c>
    </row>
    <row r="44" spans="1:39" s="26" customFormat="1" ht="45" customHeight="1" thickBot="1">
      <c r="A44" s="667" t="str">
        <f t="shared" ca="1" si="6"/>
        <v>26（実績）</v>
      </c>
      <c r="B44" s="654"/>
      <c r="C44" s="655"/>
      <c r="D44" s="657"/>
      <c r="E44" s="660"/>
      <c r="F44" s="661"/>
      <c r="G44" s="37" t="s">
        <v>180</v>
      </c>
      <c r="H44" s="314">
        <f>'26'!H43</f>
        <v>0</v>
      </c>
      <c r="I44" s="314">
        <f>'26'!I43</f>
        <v>0</v>
      </c>
      <c r="J44" s="314">
        <f>'26'!J43</f>
        <v>0</v>
      </c>
      <c r="K44" s="314">
        <f>'26'!K43</f>
        <v>0</v>
      </c>
      <c r="L44" s="314">
        <f>'26'!L43</f>
        <v>0</v>
      </c>
      <c r="M44" s="314">
        <f>'26'!M43</f>
        <v>0</v>
      </c>
      <c r="N44" s="314">
        <f>'26'!N43</f>
        <v>0</v>
      </c>
      <c r="O44" s="314">
        <f>'26'!O43</f>
        <v>0</v>
      </c>
      <c r="P44" s="314">
        <f>'26'!P43</f>
        <v>0</v>
      </c>
      <c r="Q44" s="314">
        <f>'26'!Q43</f>
        <v>0</v>
      </c>
      <c r="R44" s="314">
        <f>'26'!R43</f>
        <v>0</v>
      </c>
      <c r="S44" s="314">
        <f>'26'!S43</f>
        <v>0</v>
      </c>
      <c r="T44" s="320">
        <f t="shared" si="5"/>
        <v>0</v>
      </c>
    </row>
    <row r="45" spans="1:39" s="26" customFormat="1" ht="45" customHeight="1" thickTop="1" thickBot="1">
      <c r="A45" s="667" t="str">
        <f t="shared" ca="1" si="6"/>
        <v>26（実績）</v>
      </c>
      <c r="B45" s="662" t="s">
        <v>283</v>
      </c>
      <c r="C45" s="663"/>
      <c r="D45" s="371" t="str">
        <f>IF('26'!D44="","",'26'!D44)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26（実績）</v>
      </c>
      <c r="B46" s="549" t="s">
        <v>175</v>
      </c>
      <c r="C46" s="39" t="s">
        <v>284</v>
      </c>
      <c r="D46" s="371" t="str">
        <f>IF('26'!D45="","",'26'!D45)</f>
        <v/>
      </c>
      <c r="E46" s="664" t="str">
        <f>IF('26'!E45="","",'26'!E45)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26（実績）</v>
      </c>
      <c r="B47" s="550"/>
      <c r="C47" s="362" t="s">
        <v>285</v>
      </c>
      <c r="D47" s="371" t="str">
        <f>IF('26'!D46="","",'26'!D46)</f>
        <v/>
      </c>
      <c r="E47" s="664" t="str">
        <f>IF('26'!E46="","",'26'!E46)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'26'!D47</f>
        <v>0</v>
      </c>
      <c r="E48" s="670">
        <f>'26'!E47:F47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IF('26'!D48="","",'26'!D48)</f>
        <v/>
      </c>
      <c r="E49" s="501" t="str">
        <f>IF('26'!E48="","",'26'!E48)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IF('26'!D49="","",'26'!D49)</f>
        <v/>
      </c>
      <c r="E50" s="568" t="str">
        <f>IF('26'!E49="","",'26'!E49)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IF('26'!D50="","",'26'!D50)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'26'!J62</f>
        <v>153</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'26'!D67</f>
        <v>0</v>
      </c>
      <c r="E67" s="682"/>
      <c r="F67" s="682"/>
      <c r="G67" s="682"/>
      <c r="H67" s="329"/>
      <c r="I67" s="129"/>
      <c r="J67" s="315" t="s">
        <v>222</v>
      </c>
      <c r="K67" s="681">
        <f>'26'!K67:N67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26（実績）</v>
      </c>
      <c r="B72" s="533" t="s">
        <v>281</v>
      </c>
      <c r="C72" s="534"/>
      <c r="D72" s="370">
        <f>'26'!D71</f>
        <v>0</v>
      </c>
      <c r="E72" s="535"/>
      <c r="F72" s="536"/>
      <c r="G72" s="48" t="s">
        <v>1</v>
      </c>
      <c r="H72" s="313">
        <f>'26'!H71</f>
        <v>0</v>
      </c>
      <c r="I72" s="313">
        <f>'26'!I71</f>
        <v>0</v>
      </c>
      <c r="J72" s="313">
        <f>'26'!J71</f>
        <v>0</v>
      </c>
      <c r="K72" s="313">
        <f>'26'!K71</f>
        <v>0</v>
      </c>
      <c r="L72" s="313">
        <f>'26'!L71</f>
        <v>0</v>
      </c>
      <c r="M72" s="313">
        <f>'26'!M71</f>
        <v>0</v>
      </c>
      <c r="N72" s="313">
        <f>'26'!N71</f>
        <v>0</v>
      </c>
      <c r="O72" s="313">
        <f>'26'!O71</f>
        <v>0</v>
      </c>
      <c r="P72" s="313">
        <f>'26'!P71</f>
        <v>0</v>
      </c>
      <c r="Q72" s="313">
        <f>'26'!Q71</f>
        <v>0</v>
      </c>
      <c r="R72" s="313">
        <f>'26'!R71</f>
        <v>0</v>
      </c>
      <c r="S72" s="331">
        <f>'26'!S71</f>
        <v>0</v>
      </c>
      <c r="T72" s="267">
        <f t="shared" ref="T72:T75" si="11">SUM(H72:S72)</f>
        <v>0</v>
      </c>
    </row>
    <row r="73" spans="1:39" s="26" customFormat="1" ht="45" customHeight="1">
      <c r="A73" s="667" t="str">
        <f t="shared" ref="A73:A77" ca="1" si="12">RIGHT(CELL("filename",A73),LEN(CELL("filename",A73))-FIND("]",CELL("filename",A73)))</f>
        <v>26（実績）</v>
      </c>
      <c r="B73" s="654" t="s">
        <v>282</v>
      </c>
      <c r="C73" s="655"/>
      <c r="D73" s="656">
        <f>'26'!D72</f>
        <v>0</v>
      </c>
      <c r="E73" s="658">
        <f>'26'!E72</f>
        <v>0</v>
      </c>
      <c r="F73" s="659"/>
      <c r="G73" s="192" t="s">
        <v>2</v>
      </c>
      <c r="H73" s="330">
        <f>'26'!H72</f>
        <v>0</v>
      </c>
      <c r="I73" s="330">
        <f>'26'!I72</f>
        <v>0</v>
      </c>
      <c r="J73" s="330">
        <f>'26'!J72</f>
        <v>0</v>
      </c>
      <c r="K73" s="330">
        <f>'26'!K72</f>
        <v>0</v>
      </c>
      <c r="L73" s="330">
        <f>'26'!L72</f>
        <v>0</v>
      </c>
      <c r="M73" s="330">
        <f>'26'!M72</f>
        <v>0</v>
      </c>
      <c r="N73" s="330">
        <f>'26'!N72</f>
        <v>0</v>
      </c>
      <c r="O73" s="330">
        <f>'26'!O72</f>
        <v>0</v>
      </c>
      <c r="P73" s="330">
        <f>'26'!P72</f>
        <v>0</v>
      </c>
      <c r="Q73" s="330">
        <f>'26'!Q72</f>
        <v>0</v>
      </c>
      <c r="R73" s="330">
        <f>'26'!R72</f>
        <v>0</v>
      </c>
      <c r="S73" s="330">
        <f>'26'!S72</f>
        <v>0</v>
      </c>
      <c r="T73" s="268">
        <f t="shared" si="11"/>
        <v>0</v>
      </c>
    </row>
    <row r="74" spans="1:39" s="26" customFormat="1" ht="45" customHeight="1" thickBot="1">
      <c r="A74" s="667" t="str">
        <f t="shared" ca="1" si="12"/>
        <v>26（実績）</v>
      </c>
      <c r="B74" s="654"/>
      <c r="C74" s="655"/>
      <c r="D74" s="657"/>
      <c r="E74" s="660"/>
      <c r="F74" s="661"/>
      <c r="G74" s="37" t="s">
        <v>180</v>
      </c>
      <c r="H74" s="314">
        <f>'26'!H73</f>
        <v>0</v>
      </c>
      <c r="I74" s="314">
        <f>'26'!I73</f>
        <v>0</v>
      </c>
      <c r="J74" s="314">
        <f>'26'!J73</f>
        <v>0</v>
      </c>
      <c r="K74" s="314">
        <f>'26'!K73</f>
        <v>0</v>
      </c>
      <c r="L74" s="314">
        <f>'26'!L73</f>
        <v>0</v>
      </c>
      <c r="M74" s="314">
        <f>'26'!M73</f>
        <v>0</v>
      </c>
      <c r="N74" s="314">
        <f>'26'!N73</f>
        <v>0</v>
      </c>
      <c r="O74" s="314">
        <f>'26'!O73</f>
        <v>0</v>
      </c>
      <c r="P74" s="314">
        <f>'26'!P73</f>
        <v>0</v>
      </c>
      <c r="Q74" s="314">
        <f>'26'!Q73</f>
        <v>0</v>
      </c>
      <c r="R74" s="314">
        <f>'26'!R73</f>
        <v>0</v>
      </c>
      <c r="S74" s="314">
        <f>'26'!S73</f>
        <v>0</v>
      </c>
      <c r="T74" s="320">
        <f t="shared" si="11"/>
        <v>0</v>
      </c>
    </row>
    <row r="75" spans="1:39" s="26" customFormat="1" ht="45" customHeight="1" thickTop="1" thickBot="1">
      <c r="A75" s="667" t="str">
        <f t="shared" ca="1" si="12"/>
        <v>26（実績）</v>
      </c>
      <c r="B75" s="662" t="s">
        <v>283</v>
      </c>
      <c r="C75" s="663"/>
      <c r="D75" s="371" t="str">
        <f>IF('26'!D74="","",'26'!D74)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26（実績）</v>
      </c>
      <c r="B76" s="549" t="s">
        <v>175</v>
      </c>
      <c r="C76" s="39" t="s">
        <v>284</v>
      </c>
      <c r="D76" s="371" t="str">
        <f>IF('26'!D75="","",'26'!D75)</f>
        <v/>
      </c>
      <c r="E76" s="664" t="str">
        <f>IF('26'!E75="","",'26'!E75)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26（実績）</v>
      </c>
      <c r="B77" s="550"/>
      <c r="C77" s="362" t="s">
        <v>285</v>
      </c>
      <c r="D77" s="371" t="str">
        <f>IF('26'!D76="","",'26'!D76)</f>
        <v/>
      </c>
      <c r="E77" s="664" t="str">
        <f>IF('26'!E76="","",'26'!E76)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'26'!D77</f>
        <v>0</v>
      </c>
      <c r="E78" s="670">
        <f>'26'!E77:F77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IF('26'!D78="","",'26'!D78)</f>
        <v/>
      </c>
      <c r="E79" s="501" t="str">
        <f>IF('26'!E78="","",'26'!E78)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IF('26'!D79="","",'26'!D79)</f>
        <v/>
      </c>
      <c r="E80" s="568" t="str">
        <f>IF('26'!E79="","",'26'!E79)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IF('26'!D80="","",'26'!D80)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'26'!J92</f>
        <v>154</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'26'!D97</f>
        <v>0</v>
      </c>
      <c r="E97" s="682"/>
      <c r="F97" s="682"/>
      <c r="G97" s="682"/>
      <c r="H97" s="329"/>
      <c r="I97" s="129"/>
      <c r="J97" s="315" t="s">
        <v>222</v>
      </c>
      <c r="K97" s="681">
        <f>'26'!K97:N97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26（実績）</v>
      </c>
      <c r="B102" s="533" t="s">
        <v>281</v>
      </c>
      <c r="C102" s="534"/>
      <c r="D102" s="370">
        <f>'26'!D101</f>
        <v>0</v>
      </c>
      <c r="E102" s="535"/>
      <c r="F102" s="536"/>
      <c r="G102" s="48" t="s">
        <v>1</v>
      </c>
      <c r="H102" s="313">
        <f>'26'!H101</f>
        <v>0</v>
      </c>
      <c r="I102" s="313">
        <f>'26'!I101</f>
        <v>0</v>
      </c>
      <c r="J102" s="313">
        <f>'26'!J101</f>
        <v>0</v>
      </c>
      <c r="K102" s="313">
        <f>'26'!K101</f>
        <v>0</v>
      </c>
      <c r="L102" s="313">
        <f>'26'!L101</f>
        <v>0</v>
      </c>
      <c r="M102" s="313">
        <f>'26'!M101</f>
        <v>0</v>
      </c>
      <c r="N102" s="313">
        <f>'26'!N101</f>
        <v>0</v>
      </c>
      <c r="O102" s="313">
        <f>'26'!O101</f>
        <v>0</v>
      </c>
      <c r="P102" s="313">
        <f>'26'!P101</f>
        <v>0</v>
      </c>
      <c r="Q102" s="313">
        <f>'26'!Q101</f>
        <v>0</v>
      </c>
      <c r="R102" s="313">
        <f>'26'!R101</f>
        <v>0</v>
      </c>
      <c r="S102" s="331">
        <f>'26'!S101</f>
        <v>0</v>
      </c>
      <c r="T102" s="267">
        <f t="shared" ref="T102:T105" si="17">SUM(H102:S102)</f>
        <v>0</v>
      </c>
    </row>
    <row r="103" spans="1:20" s="26" customFormat="1" ht="45" customHeight="1">
      <c r="A103" s="667" t="str">
        <f t="shared" ref="A103:A107" ca="1" si="18">RIGHT(CELL("filename",A103),LEN(CELL("filename",A103))-FIND("]",CELL("filename",A103)))</f>
        <v>26（実績）</v>
      </c>
      <c r="B103" s="654" t="s">
        <v>282</v>
      </c>
      <c r="C103" s="655"/>
      <c r="D103" s="656">
        <f>'26'!D102</f>
        <v>0</v>
      </c>
      <c r="E103" s="658">
        <f>'26'!E102</f>
        <v>0</v>
      </c>
      <c r="F103" s="659"/>
      <c r="G103" s="192" t="s">
        <v>2</v>
      </c>
      <c r="H103" s="330">
        <f>'26'!H102</f>
        <v>0</v>
      </c>
      <c r="I103" s="330">
        <f>'26'!I102</f>
        <v>0</v>
      </c>
      <c r="J103" s="330">
        <f>'26'!J102</f>
        <v>0</v>
      </c>
      <c r="K103" s="330">
        <f>'26'!K102</f>
        <v>0</v>
      </c>
      <c r="L103" s="330">
        <f>'26'!L102</f>
        <v>0</v>
      </c>
      <c r="M103" s="330">
        <f>'26'!M102</f>
        <v>0</v>
      </c>
      <c r="N103" s="330">
        <f>'26'!N102</f>
        <v>0</v>
      </c>
      <c r="O103" s="330">
        <f>'26'!O102</f>
        <v>0</v>
      </c>
      <c r="P103" s="330">
        <f>'26'!P102</f>
        <v>0</v>
      </c>
      <c r="Q103" s="330">
        <f>'26'!Q102</f>
        <v>0</v>
      </c>
      <c r="R103" s="330">
        <f>'26'!R102</f>
        <v>0</v>
      </c>
      <c r="S103" s="330">
        <f>'26'!S102</f>
        <v>0</v>
      </c>
      <c r="T103" s="268">
        <f t="shared" si="17"/>
        <v>0</v>
      </c>
    </row>
    <row r="104" spans="1:20" s="26" customFormat="1" ht="45" customHeight="1" thickBot="1">
      <c r="A104" s="667" t="str">
        <f t="shared" ca="1" si="18"/>
        <v>26（実績）</v>
      </c>
      <c r="B104" s="654"/>
      <c r="C104" s="655"/>
      <c r="D104" s="657"/>
      <c r="E104" s="660"/>
      <c r="F104" s="661"/>
      <c r="G104" s="37" t="s">
        <v>180</v>
      </c>
      <c r="H104" s="314">
        <f>'26'!H103</f>
        <v>0</v>
      </c>
      <c r="I104" s="314">
        <f>'26'!I103</f>
        <v>0</v>
      </c>
      <c r="J104" s="314">
        <f>'26'!J103</f>
        <v>0</v>
      </c>
      <c r="K104" s="314">
        <f>'26'!K103</f>
        <v>0</v>
      </c>
      <c r="L104" s="314">
        <f>'26'!L103</f>
        <v>0</v>
      </c>
      <c r="M104" s="314">
        <f>'26'!M103</f>
        <v>0</v>
      </c>
      <c r="N104" s="314">
        <f>'26'!N103</f>
        <v>0</v>
      </c>
      <c r="O104" s="314">
        <f>'26'!O103</f>
        <v>0</v>
      </c>
      <c r="P104" s="314">
        <f>'26'!P103</f>
        <v>0</v>
      </c>
      <c r="Q104" s="314">
        <f>'26'!Q103</f>
        <v>0</v>
      </c>
      <c r="R104" s="314">
        <f>'26'!R103</f>
        <v>0</v>
      </c>
      <c r="S104" s="314">
        <f>'26'!S103</f>
        <v>0</v>
      </c>
      <c r="T104" s="320">
        <f t="shared" si="17"/>
        <v>0</v>
      </c>
    </row>
    <row r="105" spans="1:20" s="26" customFormat="1" ht="45" customHeight="1" thickTop="1" thickBot="1">
      <c r="A105" s="667" t="str">
        <f t="shared" ca="1" si="18"/>
        <v>26（実績）</v>
      </c>
      <c r="B105" s="662" t="s">
        <v>283</v>
      </c>
      <c r="C105" s="663"/>
      <c r="D105" s="371" t="str">
        <f>IF('26'!D104="","",'26'!D104)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26（実績）</v>
      </c>
      <c r="B106" s="549" t="s">
        <v>175</v>
      </c>
      <c r="C106" s="39" t="s">
        <v>284</v>
      </c>
      <c r="D106" s="371" t="str">
        <f>IF('26'!D105="","",'26'!D105)</f>
        <v/>
      </c>
      <c r="E106" s="664" t="str">
        <f>IF('26'!E105="","",'26'!E105)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26（実績）</v>
      </c>
      <c r="B107" s="550"/>
      <c r="C107" s="362" t="s">
        <v>285</v>
      </c>
      <c r="D107" s="371" t="str">
        <f>IF('26'!D106="","",'26'!D106)</f>
        <v/>
      </c>
      <c r="E107" s="664" t="str">
        <f>IF('26'!E106="","",'26'!E106)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'26'!D107</f>
        <v>0</v>
      </c>
      <c r="E108" s="670">
        <f>'26'!E107:F107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IF('26'!D108="","",'26'!D108)</f>
        <v/>
      </c>
      <c r="E109" s="501" t="str">
        <f>IF('26'!E108="","",'26'!E108)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IF('26'!D109="","",'26'!D109)</f>
        <v/>
      </c>
      <c r="E110" s="568" t="str">
        <f>IF('26'!E109="","",'26'!E109)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IF('26'!D110="","",'26'!D110)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'26'!J122</f>
        <v>155</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'26'!D127</f>
        <v>0</v>
      </c>
      <c r="E127" s="682"/>
      <c r="F127" s="682"/>
      <c r="G127" s="682"/>
      <c r="H127" s="329"/>
      <c r="I127" s="129"/>
      <c r="J127" s="315" t="s">
        <v>222</v>
      </c>
      <c r="K127" s="681">
        <f>'26'!K127:N127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26（実績）</v>
      </c>
      <c r="B132" s="533" t="s">
        <v>281</v>
      </c>
      <c r="C132" s="534"/>
      <c r="D132" s="370">
        <f>'26'!D131</f>
        <v>0</v>
      </c>
      <c r="E132" s="535"/>
      <c r="F132" s="536"/>
      <c r="G132" s="48" t="s">
        <v>1</v>
      </c>
      <c r="H132" s="313">
        <f>'26'!H131</f>
        <v>0</v>
      </c>
      <c r="I132" s="313">
        <f>'26'!I131</f>
        <v>0</v>
      </c>
      <c r="J132" s="313">
        <f>'26'!J131</f>
        <v>0</v>
      </c>
      <c r="K132" s="313">
        <f>'26'!K131</f>
        <v>0</v>
      </c>
      <c r="L132" s="313">
        <f>'26'!L131</f>
        <v>0</v>
      </c>
      <c r="M132" s="313">
        <f>'26'!M131</f>
        <v>0</v>
      </c>
      <c r="N132" s="313">
        <f>'26'!N131</f>
        <v>0</v>
      </c>
      <c r="O132" s="313">
        <f>'26'!O131</f>
        <v>0</v>
      </c>
      <c r="P132" s="313">
        <f>'26'!P131</f>
        <v>0</v>
      </c>
      <c r="Q132" s="313">
        <f>'26'!Q131</f>
        <v>0</v>
      </c>
      <c r="R132" s="313">
        <f>'26'!R131</f>
        <v>0</v>
      </c>
      <c r="S132" s="331">
        <f>'26'!S131</f>
        <v>0</v>
      </c>
      <c r="T132" s="267">
        <f t="shared" ref="T132:T135" si="23">SUM(H132:S132)</f>
        <v>0</v>
      </c>
    </row>
    <row r="133" spans="1:20" s="26" customFormat="1" ht="45" customHeight="1">
      <c r="A133" s="667" t="str">
        <f t="shared" ref="A133:A137" ca="1" si="24">RIGHT(CELL("filename",A133),LEN(CELL("filename",A133))-FIND("]",CELL("filename",A133)))</f>
        <v>26（実績）</v>
      </c>
      <c r="B133" s="654" t="s">
        <v>282</v>
      </c>
      <c r="C133" s="655"/>
      <c r="D133" s="656">
        <f>'26'!D132</f>
        <v>0</v>
      </c>
      <c r="E133" s="658">
        <f>'26'!E132</f>
        <v>0</v>
      </c>
      <c r="F133" s="659"/>
      <c r="G133" s="192" t="s">
        <v>2</v>
      </c>
      <c r="H133" s="330">
        <f>'26'!H132</f>
        <v>0</v>
      </c>
      <c r="I133" s="330">
        <f>'26'!I132</f>
        <v>0</v>
      </c>
      <c r="J133" s="330">
        <f>'26'!J132</f>
        <v>0</v>
      </c>
      <c r="K133" s="330">
        <f>'26'!K132</f>
        <v>0</v>
      </c>
      <c r="L133" s="330">
        <f>'26'!L132</f>
        <v>0</v>
      </c>
      <c r="M133" s="330">
        <f>'26'!M132</f>
        <v>0</v>
      </c>
      <c r="N133" s="330">
        <f>'26'!N132</f>
        <v>0</v>
      </c>
      <c r="O133" s="330">
        <f>'26'!O132</f>
        <v>0</v>
      </c>
      <c r="P133" s="330">
        <f>'26'!P132</f>
        <v>0</v>
      </c>
      <c r="Q133" s="330">
        <f>'26'!Q132</f>
        <v>0</v>
      </c>
      <c r="R133" s="330">
        <f>'26'!R132</f>
        <v>0</v>
      </c>
      <c r="S133" s="330">
        <f>'26'!S132</f>
        <v>0</v>
      </c>
      <c r="T133" s="268">
        <f t="shared" si="23"/>
        <v>0</v>
      </c>
    </row>
    <row r="134" spans="1:20" s="26" customFormat="1" ht="45" customHeight="1" thickBot="1">
      <c r="A134" s="667" t="str">
        <f t="shared" ca="1" si="24"/>
        <v>26（実績）</v>
      </c>
      <c r="B134" s="654"/>
      <c r="C134" s="655"/>
      <c r="D134" s="657"/>
      <c r="E134" s="660"/>
      <c r="F134" s="661"/>
      <c r="G134" s="37" t="s">
        <v>180</v>
      </c>
      <c r="H134" s="314">
        <f>'26'!H133</f>
        <v>0</v>
      </c>
      <c r="I134" s="314">
        <f>'26'!I133</f>
        <v>0</v>
      </c>
      <c r="J134" s="314">
        <f>'26'!J133</f>
        <v>0</v>
      </c>
      <c r="K134" s="314">
        <f>'26'!K133</f>
        <v>0</v>
      </c>
      <c r="L134" s="314">
        <f>'26'!L133</f>
        <v>0</v>
      </c>
      <c r="M134" s="314">
        <f>'26'!M133</f>
        <v>0</v>
      </c>
      <c r="N134" s="314">
        <f>'26'!N133</f>
        <v>0</v>
      </c>
      <c r="O134" s="314">
        <f>'26'!O133</f>
        <v>0</v>
      </c>
      <c r="P134" s="314">
        <f>'26'!P133</f>
        <v>0</v>
      </c>
      <c r="Q134" s="314">
        <f>'26'!Q133</f>
        <v>0</v>
      </c>
      <c r="R134" s="314">
        <f>'26'!R133</f>
        <v>0</v>
      </c>
      <c r="S134" s="314">
        <f>'26'!S133</f>
        <v>0</v>
      </c>
      <c r="T134" s="320">
        <f t="shared" si="23"/>
        <v>0</v>
      </c>
    </row>
    <row r="135" spans="1:20" s="26" customFormat="1" ht="45" customHeight="1" thickTop="1" thickBot="1">
      <c r="A135" s="667" t="str">
        <f t="shared" ca="1" si="24"/>
        <v>26（実績）</v>
      </c>
      <c r="B135" s="662" t="s">
        <v>283</v>
      </c>
      <c r="C135" s="663"/>
      <c r="D135" s="371" t="str">
        <f>IF('26'!D134="","",'26'!D134)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26（実績）</v>
      </c>
      <c r="B136" s="549" t="s">
        <v>175</v>
      </c>
      <c r="C136" s="39" t="s">
        <v>284</v>
      </c>
      <c r="D136" s="371" t="str">
        <f>IF('26'!D135="","",'26'!D135)</f>
        <v/>
      </c>
      <c r="E136" s="664" t="str">
        <f>IF('26'!E135="","",'26'!E135)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26（実績）</v>
      </c>
      <c r="B137" s="550"/>
      <c r="C137" s="362" t="s">
        <v>285</v>
      </c>
      <c r="D137" s="371" t="str">
        <f>IF('26'!D136="","",'26'!D136)</f>
        <v/>
      </c>
      <c r="E137" s="664" t="str">
        <f>IF('26'!E136="","",'26'!E136)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'26'!D137</f>
        <v>0</v>
      </c>
      <c r="E138" s="670">
        <f>'26'!E137:F137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IF('26'!D138="","",'26'!D138)</f>
        <v/>
      </c>
      <c r="E139" s="501" t="str">
        <f>IF('26'!E138="","",'26'!E138)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IF('26'!D139="","",'26'!D139)</f>
        <v/>
      </c>
      <c r="E140" s="568" t="str">
        <f>IF('26'!E139="","",'26'!E139)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IF('26'!D140="","",'26'!D140)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'26'!J152</f>
        <v>156</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'26'!D157</f>
        <v>0</v>
      </c>
      <c r="E157" s="682"/>
      <c r="F157" s="682"/>
      <c r="G157" s="682"/>
      <c r="H157" s="329"/>
      <c r="I157" s="129"/>
      <c r="J157" s="315" t="s">
        <v>222</v>
      </c>
      <c r="K157" s="681">
        <f>'26'!K157:N157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26（実績）</v>
      </c>
      <c r="B162" s="533" t="s">
        <v>281</v>
      </c>
      <c r="C162" s="534"/>
      <c r="D162" s="370">
        <f>'26'!D161</f>
        <v>0</v>
      </c>
      <c r="E162" s="535"/>
      <c r="F162" s="536"/>
      <c r="G162" s="48" t="s">
        <v>1</v>
      </c>
      <c r="H162" s="313">
        <f>'26'!H161</f>
        <v>0</v>
      </c>
      <c r="I162" s="313">
        <f>'26'!I161</f>
        <v>0</v>
      </c>
      <c r="J162" s="313">
        <f>'26'!J161</f>
        <v>0</v>
      </c>
      <c r="K162" s="313">
        <f>'26'!K161</f>
        <v>0</v>
      </c>
      <c r="L162" s="313">
        <f>'26'!L161</f>
        <v>0</v>
      </c>
      <c r="M162" s="313">
        <f>'26'!M161</f>
        <v>0</v>
      </c>
      <c r="N162" s="313">
        <f>'26'!N161</f>
        <v>0</v>
      </c>
      <c r="O162" s="313">
        <f>'26'!O161</f>
        <v>0</v>
      </c>
      <c r="P162" s="313">
        <f>'26'!P161</f>
        <v>0</v>
      </c>
      <c r="Q162" s="313">
        <f>'26'!Q161</f>
        <v>0</v>
      </c>
      <c r="R162" s="313">
        <f>'26'!R161</f>
        <v>0</v>
      </c>
      <c r="S162" s="331">
        <f>'26'!S161</f>
        <v>0</v>
      </c>
      <c r="T162" s="267">
        <f t="shared" ref="T162:T165" si="29">SUM(H162:S162)</f>
        <v>0</v>
      </c>
    </row>
    <row r="163" spans="1:20" s="26" customFormat="1" ht="45" customHeight="1">
      <c r="A163" s="667" t="str">
        <f t="shared" ref="A163:A167" ca="1" si="30">RIGHT(CELL("filename",A163),LEN(CELL("filename",A163))-FIND("]",CELL("filename",A163)))</f>
        <v>26（実績）</v>
      </c>
      <c r="B163" s="654" t="s">
        <v>282</v>
      </c>
      <c r="C163" s="655"/>
      <c r="D163" s="656">
        <f>'26'!D162</f>
        <v>0</v>
      </c>
      <c r="E163" s="658">
        <f>'26'!E162</f>
        <v>0</v>
      </c>
      <c r="F163" s="659"/>
      <c r="G163" s="192" t="s">
        <v>2</v>
      </c>
      <c r="H163" s="330">
        <f>'26'!H162</f>
        <v>0</v>
      </c>
      <c r="I163" s="330">
        <f>'26'!I162</f>
        <v>0</v>
      </c>
      <c r="J163" s="330">
        <f>'26'!J162</f>
        <v>0</v>
      </c>
      <c r="K163" s="330">
        <f>'26'!K162</f>
        <v>0</v>
      </c>
      <c r="L163" s="330">
        <f>'26'!L162</f>
        <v>0</v>
      </c>
      <c r="M163" s="330">
        <f>'26'!M162</f>
        <v>0</v>
      </c>
      <c r="N163" s="330">
        <f>'26'!N162</f>
        <v>0</v>
      </c>
      <c r="O163" s="330">
        <f>'26'!O162</f>
        <v>0</v>
      </c>
      <c r="P163" s="330">
        <f>'26'!P162</f>
        <v>0</v>
      </c>
      <c r="Q163" s="330">
        <f>'26'!Q162</f>
        <v>0</v>
      </c>
      <c r="R163" s="330">
        <f>'26'!R162</f>
        <v>0</v>
      </c>
      <c r="S163" s="330">
        <f>'26'!S162</f>
        <v>0</v>
      </c>
      <c r="T163" s="268">
        <f t="shared" si="29"/>
        <v>0</v>
      </c>
    </row>
    <row r="164" spans="1:20" s="26" customFormat="1" ht="45" customHeight="1" thickBot="1">
      <c r="A164" s="667" t="str">
        <f t="shared" ca="1" si="30"/>
        <v>26（実績）</v>
      </c>
      <c r="B164" s="654"/>
      <c r="C164" s="655"/>
      <c r="D164" s="657"/>
      <c r="E164" s="660"/>
      <c r="F164" s="661"/>
      <c r="G164" s="37" t="s">
        <v>180</v>
      </c>
      <c r="H164" s="314">
        <f>'26'!H163</f>
        <v>0</v>
      </c>
      <c r="I164" s="314">
        <f>'26'!I163</f>
        <v>0</v>
      </c>
      <c r="J164" s="314">
        <f>'26'!J163</f>
        <v>0</v>
      </c>
      <c r="K164" s="314">
        <f>'26'!K163</f>
        <v>0</v>
      </c>
      <c r="L164" s="314">
        <f>'26'!L163</f>
        <v>0</v>
      </c>
      <c r="M164" s="314">
        <f>'26'!M163</f>
        <v>0</v>
      </c>
      <c r="N164" s="314">
        <f>'26'!N163</f>
        <v>0</v>
      </c>
      <c r="O164" s="314">
        <f>'26'!O163</f>
        <v>0</v>
      </c>
      <c r="P164" s="314">
        <f>'26'!P163</f>
        <v>0</v>
      </c>
      <c r="Q164" s="314">
        <f>'26'!Q163</f>
        <v>0</v>
      </c>
      <c r="R164" s="314">
        <f>'26'!R163</f>
        <v>0</v>
      </c>
      <c r="S164" s="314">
        <f>'26'!S163</f>
        <v>0</v>
      </c>
      <c r="T164" s="320">
        <f t="shared" si="29"/>
        <v>0</v>
      </c>
    </row>
    <row r="165" spans="1:20" s="26" customFormat="1" ht="45" customHeight="1" thickTop="1" thickBot="1">
      <c r="A165" s="667" t="str">
        <f t="shared" ca="1" si="30"/>
        <v>26（実績）</v>
      </c>
      <c r="B165" s="662" t="s">
        <v>283</v>
      </c>
      <c r="C165" s="663"/>
      <c r="D165" s="371" t="str">
        <f>IF('26'!D164="","",'26'!D164)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26（実績）</v>
      </c>
      <c r="B166" s="549" t="s">
        <v>175</v>
      </c>
      <c r="C166" s="39" t="s">
        <v>284</v>
      </c>
      <c r="D166" s="371" t="str">
        <f>IF('26'!D165="","",'26'!D165)</f>
        <v/>
      </c>
      <c r="E166" s="664" t="str">
        <f>IF('26'!E165="","",'26'!E165)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26（実績）</v>
      </c>
      <c r="B167" s="550"/>
      <c r="C167" s="362" t="s">
        <v>285</v>
      </c>
      <c r="D167" s="371" t="str">
        <f>IF('26'!D166="","",'26'!D166)</f>
        <v/>
      </c>
      <c r="E167" s="664" t="str">
        <f>IF('26'!E166="","",'26'!E166)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'26'!D167</f>
        <v>0</v>
      </c>
      <c r="E168" s="670">
        <f>'26'!E167:F167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IF('26'!D168="","",'26'!D168)</f>
        <v/>
      </c>
      <c r="E169" s="501" t="str">
        <f>IF('26'!E168="","",'26'!E168)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IF('26'!D169="","",'26'!D169)</f>
        <v/>
      </c>
      <c r="E170" s="568" t="str">
        <f>IF('26'!E169="","",'26'!E169)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IF('26'!D170="","",'26'!D170)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6R9L7xAZ1wy+BbMDDzDeFKw+DAVD+FvtoDwhMzuStdQdCF5QaqYkxO8gSFLsGBmye4MdJfZgYwSaSAiwDFgvyw==" saltValue="Ns2neT424+yoI5QM/MVpPQ=="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count="7">
    <dataValidation type="custom" allowBlank="1" showInputMessage="1" showErrorMessage="1" sqref="D7:G7 K7:N7 H12:S14 D12:D17 E13:F14 E16:F17 D22 D19:E21 F19 F21" xr:uid="{00000000-0002-0000-4100-000000000000}">
      <formula1>$S$4&lt;&gt;"無"</formula1>
    </dataValidation>
    <dataValidation type="list" allowBlank="1" showInputMessage="1" showErrorMessage="1" sqref="S64 S124 S4 S94 S34 S154" xr:uid="{00000000-0002-0000-4100-000001000000}">
      <formula1>"有,無"</formula1>
    </dataValidation>
    <dataValidation type="custom" allowBlank="1" showInputMessage="1" showErrorMessage="1" sqref="D37:G37 K37:N37 H42:S44 D42:D47 E46:F47 E43:F44 D52 D49:E51 F49 F51" xr:uid="{00000000-0002-0000-4100-000002000000}">
      <formula1>$S$34&lt;&gt;"無"</formula1>
    </dataValidation>
    <dataValidation type="custom" allowBlank="1" showInputMessage="1" showErrorMessage="1" sqref="D67:G67 K67:N67 H72:S74 D72:D77 E73:F74 E76:F77 D82 D79:E81 F79 F81" xr:uid="{00000000-0002-0000-4100-000003000000}">
      <formula1>$S$64&lt;&gt;"無"</formula1>
    </dataValidation>
    <dataValidation type="custom" allowBlank="1" showInputMessage="1" showErrorMessage="1" sqref="D97:G97 K97:N97 H102:S104 D102:D107 E106:F107 E103:F104 D112 D109:E111 F109 F111" xr:uid="{00000000-0002-0000-4100-000004000000}">
      <formula1>$S$94&lt;&gt;"無"</formula1>
    </dataValidation>
    <dataValidation type="custom" allowBlank="1" showInputMessage="1" showErrorMessage="1" sqref="D127:G127 K127:N127 H132:S134 D132:D137 E133:F134 E136:F137 D142 D139:E141 F139 F141" xr:uid="{00000000-0002-0000-4100-000005000000}">
      <formula1>$S$124&lt;&gt;"無"</formula1>
    </dataValidation>
    <dataValidation type="custom" allowBlank="1" showInputMessage="1" showErrorMessage="1" sqref="D157:G157 K157:N157 H162:S164 D162:D167 E163:F164 E166:F167 D172 D169:E171 F169 F171" xr:uid="{00000000-0002-0000-41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tabColor rgb="FFFF0000"/>
  </sheetPr>
  <dimension ref="A1:AM191"/>
  <sheetViews>
    <sheetView view="pageBreakPreview" topLeftCell="E171"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'27'!J2</f>
        <v>157</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'27'!D7</f>
        <v>0</v>
      </c>
      <c r="E7" s="682"/>
      <c r="F7" s="682"/>
      <c r="G7" s="682"/>
      <c r="H7" s="329"/>
      <c r="I7" s="129"/>
      <c r="J7" s="315" t="s">
        <v>222</v>
      </c>
      <c r="K7" s="681">
        <f>'27'!K7:N7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27（実績）</v>
      </c>
      <c r="B12" s="533" t="s">
        <v>281</v>
      </c>
      <c r="C12" s="534"/>
      <c r="D12" s="370">
        <f>'27'!D11</f>
        <v>0</v>
      </c>
      <c r="E12" s="535"/>
      <c r="F12" s="536"/>
      <c r="G12" s="48" t="s">
        <v>1</v>
      </c>
      <c r="H12" s="313">
        <f>'27'!H11</f>
        <v>0</v>
      </c>
      <c r="I12" s="313">
        <f>'27'!I11</f>
        <v>0</v>
      </c>
      <c r="J12" s="313">
        <f>'27'!J11</f>
        <v>0</v>
      </c>
      <c r="K12" s="313">
        <f>'27'!K11</f>
        <v>0</v>
      </c>
      <c r="L12" s="313">
        <f>'27'!L11</f>
        <v>0</v>
      </c>
      <c r="M12" s="313">
        <f>'27'!M11</f>
        <v>0</v>
      </c>
      <c r="N12" s="313">
        <f>'27'!N11</f>
        <v>0</v>
      </c>
      <c r="O12" s="313">
        <f>'27'!O11</f>
        <v>0</v>
      </c>
      <c r="P12" s="313">
        <f>'27'!P11</f>
        <v>0</v>
      </c>
      <c r="Q12" s="313">
        <f>'27'!Q11</f>
        <v>0</v>
      </c>
      <c r="R12" s="313">
        <f>'27'!R11</f>
        <v>0</v>
      </c>
      <c r="S12" s="331">
        <f>'27'!S11</f>
        <v>0</v>
      </c>
      <c r="T12" s="267">
        <f t="shared" ref="T12:T17" si="0">SUM(H12:S12)</f>
        <v>0</v>
      </c>
    </row>
    <row r="13" spans="1:39" s="26" customFormat="1" ht="45" customHeight="1">
      <c r="A13" s="667" t="str">
        <f t="shared" ref="A13:A17" ca="1" si="1">RIGHT(CELL("filename",A13),LEN(CELL("filename",A13))-FIND("]",CELL("filename",A13)))</f>
        <v>27（実績）</v>
      </c>
      <c r="B13" s="654" t="s">
        <v>282</v>
      </c>
      <c r="C13" s="655"/>
      <c r="D13" s="656">
        <f>'27'!D12</f>
        <v>0</v>
      </c>
      <c r="E13" s="658">
        <f>'27'!E12</f>
        <v>0</v>
      </c>
      <c r="F13" s="659"/>
      <c r="G13" s="192" t="s">
        <v>2</v>
      </c>
      <c r="H13" s="330">
        <f>'27'!H12</f>
        <v>0</v>
      </c>
      <c r="I13" s="330">
        <f>'27'!I12</f>
        <v>0</v>
      </c>
      <c r="J13" s="330">
        <f>'27'!J12</f>
        <v>0</v>
      </c>
      <c r="K13" s="330">
        <f>'27'!K12</f>
        <v>0</v>
      </c>
      <c r="L13" s="330">
        <f>'27'!L12</f>
        <v>0</v>
      </c>
      <c r="M13" s="330">
        <f>'27'!M12</f>
        <v>0</v>
      </c>
      <c r="N13" s="330">
        <f>'27'!N12</f>
        <v>0</v>
      </c>
      <c r="O13" s="330">
        <f>'27'!O12</f>
        <v>0</v>
      </c>
      <c r="P13" s="330">
        <f>'27'!P12</f>
        <v>0</v>
      </c>
      <c r="Q13" s="330">
        <f>'27'!Q12</f>
        <v>0</v>
      </c>
      <c r="R13" s="330">
        <f>'27'!R12</f>
        <v>0</v>
      </c>
      <c r="S13" s="330">
        <f>'27'!S12</f>
        <v>0</v>
      </c>
      <c r="T13" s="268">
        <f t="shared" si="0"/>
        <v>0</v>
      </c>
    </row>
    <row r="14" spans="1:39" s="26" customFormat="1" ht="45" customHeight="1" thickBot="1">
      <c r="A14" s="667" t="str">
        <f t="shared" ca="1" si="1"/>
        <v>27（実績）</v>
      </c>
      <c r="B14" s="654"/>
      <c r="C14" s="655"/>
      <c r="D14" s="657"/>
      <c r="E14" s="660"/>
      <c r="F14" s="661"/>
      <c r="G14" s="37" t="s">
        <v>180</v>
      </c>
      <c r="H14" s="314">
        <f>'27'!H13</f>
        <v>0</v>
      </c>
      <c r="I14" s="314">
        <f>'27'!I13</f>
        <v>0</v>
      </c>
      <c r="J14" s="314">
        <f>'27'!J13</f>
        <v>0</v>
      </c>
      <c r="K14" s="314">
        <f>'27'!K13</f>
        <v>0</v>
      </c>
      <c r="L14" s="314">
        <f>'27'!L13</f>
        <v>0</v>
      </c>
      <c r="M14" s="314">
        <f>'27'!M13</f>
        <v>0</v>
      </c>
      <c r="N14" s="314">
        <f>'27'!N13</f>
        <v>0</v>
      </c>
      <c r="O14" s="314">
        <f>'27'!O13</f>
        <v>0</v>
      </c>
      <c r="P14" s="314">
        <f>'27'!P13</f>
        <v>0</v>
      </c>
      <c r="Q14" s="314">
        <f>'27'!Q13</f>
        <v>0</v>
      </c>
      <c r="R14" s="314">
        <f>'27'!R13</f>
        <v>0</v>
      </c>
      <c r="S14" s="314">
        <f>'27'!S13</f>
        <v>0</v>
      </c>
      <c r="T14" s="320">
        <f t="shared" si="0"/>
        <v>0</v>
      </c>
    </row>
    <row r="15" spans="1:39" s="26" customFormat="1" ht="45" customHeight="1" thickTop="1" thickBot="1">
      <c r="A15" s="667" t="str">
        <f t="shared" ca="1" si="1"/>
        <v>27（実績）</v>
      </c>
      <c r="B15" s="662" t="s">
        <v>283</v>
      </c>
      <c r="C15" s="663"/>
      <c r="D15" s="371" t="str">
        <f>IF('27'!D14="","",'27'!D14)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27（実績）</v>
      </c>
      <c r="B16" s="549" t="s">
        <v>175</v>
      </c>
      <c r="C16" s="39" t="s">
        <v>284</v>
      </c>
      <c r="D16" s="371" t="str">
        <f>IF('27'!D15="","",'27'!D15)</f>
        <v/>
      </c>
      <c r="E16" s="664" t="str">
        <f>IF('27'!E15="","",'27'!E15)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27（実績）</v>
      </c>
      <c r="B17" s="550"/>
      <c r="C17" s="362" t="s">
        <v>285</v>
      </c>
      <c r="D17" s="371" t="str">
        <f>IF('27'!D16="","",'27'!D16)</f>
        <v/>
      </c>
      <c r="E17" s="664" t="str">
        <f>IF('27'!E16="","",'27'!E16)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'27'!D17</f>
        <v>0</v>
      </c>
      <c r="E18" s="670">
        <f>'27'!E17:F17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IF('27'!D18="","",'27'!D18)</f>
        <v/>
      </c>
      <c r="E19" s="501" t="str">
        <f>IF('27'!E18="","",'27'!E18)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IF('27'!D19="","",'27'!D19)</f>
        <v/>
      </c>
      <c r="E20" s="568" t="str">
        <f>IF('27'!E19="","",'27'!E19)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IF('27'!D20="","",'27'!D20)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'27'!J32</f>
        <v>158</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'27'!D37</f>
        <v>0</v>
      </c>
      <c r="E37" s="682"/>
      <c r="F37" s="682"/>
      <c r="G37" s="682"/>
      <c r="H37" s="329"/>
      <c r="I37" s="129"/>
      <c r="J37" s="315" t="s">
        <v>222</v>
      </c>
      <c r="K37" s="681">
        <f>'27'!K37:N37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27（実績）</v>
      </c>
      <c r="B42" s="533" t="s">
        <v>281</v>
      </c>
      <c r="C42" s="534"/>
      <c r="D42" s="370">
        <f>'27'!D41</f>
        <v>0</v>
      </c>
      <c r="E42" s="535"/>
      <c r="F42" s="536"/>
      <c r="G42" s="48" t="s">
        <v>1</v>
      </c>
      <c r="H42" s="313">
        <f>'27'!H41</f>
        <v>0</v>
      </c>
      <c r="I42" s="313">
        <f>'27'!I41</f>
        <v>0</v>
      </c>
      <c r="J42" s="313">
        <f>'27'!J41</f>
        <v>0</v>
      </c>
      <c r="K42" s="313">
        <f>'27'!K41</f>
        <v>0</v>
      </c>
      <c r="L42" s="313">
        <f>'27'!L41</f>
        <v>0</v>
      </c>
      <c r="M42" s="313">
        <f>'27'!M41</f>
        <v>0</v>
      </c>
      <c r="N42" s="313">
        <f>'27'!N41</f>
        <v>0</v>
      </c>
      <c r="O42" s="313">
        <f>'27'!O41</f>
        <v>0</v>
      </c>
      <c r="P42" s="313">
        <f>'27'!P41</f>
        <v>0</v>
      </c>
      <c r="Q42" s="313">
        <f>'27'!Q41</f>
        <v>0</v>
      </c>
      <c r="R42" s="313">
        <f>'27'!R41</f>
        <v>0</v>
      </c>
      <c r="S42" s="331">
        <f>'27'!S41</f>
        <v>0</v>
      </c>
      <c r="T42" s="267">
        <f t="shared" ref="T42:T45" si="5">SUM(H42:S42)</f>
        <v>0</v>
      </c>
    </row>
    <row r="43" spans="1:39" s="26" customFormat="1" ht="45" customHeight="1">
      <c r="A43" s="667" t="str">
        <f t="shared" ref="A43:A47" ca="1" si="6">RIGHT(CELL("filename",A43),LEN(CELL("filename",A43))-FIND("]",CELL("filename",A43)))</f>
        <v>27（実績）</v>
      </c>
      <c r="B43" s="654" t="s">
        <v>282</v>
      </c>
      <c r="C43" s="655"/>
      <c r="D43" s="656">
        <f>'27'!D42</f>
        <v>0</v>
      </c>
      <c r="E43" s="658">
        <f>'27'!E42</f>
        <v>0</v>
      </c>
      <c r="F43" s="659"/>
      <c r="G43" s="192" t="s">
        <v>2</v>
      </c>
      <c r="H43" s="330">
        <f>'27'!H42</f>
        <v>0</v>
      </c>
      <c r="I43" s="330">
        <f>'27'!I42</f>
        <v>0</v>
      </c>
      <c r="J43" s="330">
        <f>'27'!J42</f>
        <v>0</v>
      </c>
      <c r="K43" s="330">
        <f>'27'!K42</f>
        <v>0</v>
      </c>
      <c r="L43" s="330">
        <f>'27'!L42</f>
        <v>0</v>
      </c>
      <c r="M43" s="330">
        <f>'27'!M42</f>
        <v>0</v>
      </c>
      <c r="N43" s="330">
        <f>'27'!N42</f>
        <v>0</v>
      </c>
      <c r="O43" s="330">
        <f>'27'!O42</f>
        <v>0</v>
      </c>
      <c r="P43" s="330">
        <f>'27'!P42</f>
        <v>0</v>
      </c>
      <c r="Q43" s="330">
        <f>'27'!Q42</f>
        <v>0</v>
      </c>
      <c r="R43" s="330">
        <f>'27'!R42</f>
        <v>0</v>
      </c>
      <c r="S43" s="330">
        <f>'27'!S42</f>
        <v>0</v>
      </c>
      <c r="T43" s="268">
        <f t="shared" si="5"/>
        <v>0</v>
      </c>
    </row>
    <row r="44" spans="1:39" s="26" customFormat="1" ht="45" customHeight="1" thickBot="1">
      <c r="A44" s="667" t="str">
        <f t="shared" ca="1" si="6"/>
        <v>27（実績）</v>
      </c>
      <c r="B44" s="654"/>
      <c r="C44" s="655"/>
      <c r="D44" s="657"/>
      <c r="E44" s="660"/>
      <c r="F44" s="661"/>
      <c r="G44" s="37" t="s">
        <v>180</v>
      </c>
      <c r="H44" s="314">
        <f>'27'!H43</f>
        <v>0</v>
      </c>
      <c r="I44" s="314">
        <f>'27'!I43</f>
        <v>0</v>
      </c>
      <c r="J44" s="314">
        <f>'27'!J43</f>
        <v>0</v>
      </c>
      <c r="K44" s="314">
        <f>'27'!K43</f>
        <v>0</v>
      </c>
      <c r="L44" s="314">
        <f>'27'!L43</f>
        <v>0</v>
      </c>
      <c r="M44" s="314">
        <f>'27'!M43</f>
        <v>0</v>
      </c>
      <c r="N44" s="314">
        <f>'27'!N43</f>
        <v>0</v>
      </c>
      <c r="O44" s="314">
        <f>'27'!O43</f>
        <v>0</v>
      </c>
      <c r="P44" s="314">
        <f>'27'!P43</f>
        <v>0</v>
      </c>
      <c r="Q44" s="314">
        <f>'27'!Q43</f>
        <v>0</v>
      </c>
      <c r="R44" s="314">
        <f>'27'!R43</f>
        <v>0</v>
      </c>
      <c r="S44" s="314">
        <f>'27'!S43</f>
        <v>0</v>
      </c>
      <c r="T44" s="320">
        <f t="shared" si="5"/>
        <v>0</v>
      </c>
    </row>
    <row r="45" spans="1:39" s="26" customFormat="1" ht="45" customHeight="1" thickTop="1" thickBot="1">
      <c r="A45" s="667" t="str">
        <f t="shared" ca="1" si="6"/>
        <v>27（実績）</v>
      </c>
      <c r="B45" s="662" t="s">
        <v>283</v>
      </c>
      <c r="C45" s="663"/>
      <c r="D45" s="371" t="str">
        <f>IF('27'!D44="","",'27'!D44)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27（実績）</v>
      </c>
      <c r="B46" s="549" t="s">
        <v>175</v>
      </c>
      <c r="C46" s="39" t="s">
        <v>284</v>
      </c>
      <c r="D46" s="371" t="str">
        <f>IF('27'!D45="","",'27'!D45)</f>
        <v/>
      </c>
      <c r="E46" s="664" t="str">
        <f>IF('27'!E45="","",'27'!E45)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27（実績）</v>
      </c>
      <c r="B47" s="550"/>
      <c r="C47" s="362" t="s">
        <v>285</v>
      </c>
      <c r="D47" s="371" t="str">
        <f>IF('27'!D46="","",'27'!D46)</f>
        <v/>
      </c>
      <c r="E47" s="664" t="str">
        <f>IF('27'!E46="","",'27'!E46)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'27'!D47</f>
        <v>0</v>
      </c>
      <c r="E48" s="670">
        <f>'27'!E47:F47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IF('27'!D48="","",'27'!D48)</f>
        <v/>
      </c>
      <c r="E49" s="501" t="str">
        <f>IF('27'!E48="","",'27'!E48)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IF('27'!D49="","",'27'!D49)</f>
        <v/>
      </c>
      <c r="E50" s="568" t="str">
        <f>IF('27'!E49="","",'27'!E49)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IF('27'!D50="","",'27'!D50)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'27'!J62</f>
        <v>159</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'27'!D67</f>
        <v>0</v>
      </c>
      <c r="E67" s="682"/>
      <c r="F67" s="682"/>
      <c r="G67" s="682"/>
      <c r="H67" s="329"/>
      <c r="I67" s="129"/>
      <c r="J67" s="315" t="s">
        <v>222</v>
      </c>
      <c r="K67" s="681">
        <f>'27'!K67:N67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27（実績）</v>
      </c>
      <c r="B72" s="533" t="s">
        <v>281</v>
      </c>
      <c r="C72" s="534"/>
      <c r="D72" s="370">
        <f>'27'!D71</f>
        <v>0</v>
      </c>
      <c r="E72" s="535"/>
      <c r="F72" s="536"/>
      <c r="G72" s="48" t="s">
        <v>1</v>
      </c>
      <c r="H72" s="313">
        <f>'27'!H71</f>
        <v>0</v>
      </c>
      <c r="I72" s="313">
        <f>'27'!I71</f>
        <v>0</v>
      </c>
      <c r="J72" s="313">
        <f>'27'!J71</f>
        <v>0</v>
      </c>
      <c r="K72" s="313">
        <f>'27'!K71</f>
        <v>0</v>
      </c>
      <c r="L72" s="313">
        <f>'27'!L71</f>
        <v>0</v>
      </c>
      <c r="M72" s="313">
        <f>'27'!M71</f>
        <v>0</v>
      </c>
      <c r="N72" s="313">
        <f>'27'!N71</f>
        <v>0</v>
      </c>
      <c r="O72" s="313">
        <f>'27'!O71</f>
        <v>0</v>
      </c>
      <c r="P72" s="313">
        <f>'27'!P71</f>
        <v>0</v>
      </c>
      <c r="Q72" s="313">
        <f>'27'!Q71</f>
        <v>0</v>
      </c>
      <c r="R72" s="313">
        <f>'27'!R71</f>
        <v>0</v>
      </c>
      <c r="S72" s="331">
        <f>'27'!S71</f>
        <v>0</v>
      </c>
      <c r="T72" s="267">
        <f t="shared" ref="T72:T75" si="11">SUM(H72:S72)</f>
        <v>0</v>
      </c>
    </row>
    <row r="73" spans="1:39" s="26" customFormat="1" ht="45" customHeight="1">
      <c r="A73" s="667" t="str">
        <f t="shared" ref="A73:A77" ca="1" si="12">RIGHT(CELL("filename",A73),LEN(CELL("filename",A73))-FIND("]",CELL("filename",A73)))</f>
        <v>27（実績）</v>
      </c>
      <c r="B73" s="654" t="s">
        <v>282</v>
      </c>
      <c r="C73" s="655"/>
      <c r="D73" s="656">
        <f>'27'!D72</f>
        <v>0</v>
      </c>
      <c r="E73" s="658">
        <f>'27'!E72</f>
        <v>0</v>
      </c>
      <c r="F73" s="659"/>
      <c r="G73" s="192" t="s">
        <v>2</v>
      </c>
      <c r="H73" s="330">
        <f>'27'!H72</f>
        <v>0</v>
      </c>
      <c r="I73" s="330">
        <f>'27'!I72</f>
        <v>0</v>
      </c>
      <c r="J73" s="330">
        <f>'27'!J72</f>
        <v>0</v>
      </c>
      <c r="K73" s="330">
        <f>'27'!K72</f>
        <v>0</v>
      </c>
      <c r="L73" s="330">
        <f>'27'!L72</f>
        <v>0</v>
      </c>
      <c r="M73" s="330">
        <f>'27'!M72</f>
        <v>0</v>
      </c>
      <c r="N73" s="330">
        <f>'27'!N72</f>
        <v>0</v>
      </c>
      <c r="O73" s="330">
        <f>'27'!O72</f>
        <v>0</v>
      </c>
      <c r="P73" s="330">
        <f>'27'!P72</f>
        <v>0</v>
      </c>
      <c r="Q73" s="330">
        <f>'27'!Q72</f>
        <v>0</v>
      </c>
      <c r="R73" s="330">
        <f>'27'!R72</f>
        <v>0</v>
      </c>
      <c r="S73" s="330">
        <f>'27'!S72</f>
        <v>0</v>
      </c>
      <c r="T73" s="268">
        <f t="shared" si="11"/>
        <v>0</v>
      </c>
    </row>
    <row r="74" spans="1:39" s="26" customFormat="1" ht="45" customHeight="1" thickBot="1">
      <c r="A74" s="667" t="str">
        <f t="shared" ca="1" si="12"/>
        <v>27（実績）</v>
      </c>
      <c r="B74" s="654"/>
      <c r="C74" s="655"/>
      <c r="D74" s="657"/>
      <c r="E74" s="660"/>
      <c r="F74" s="661"/>
      <c r="G74" s="37" t="s">
        <v>180</v>
      </c>
      <c r="H74" s="314">
        <f>'27'!H73</f>
        <v>0</v>
      </c>
      <c r="I74" s="314">
        <f>'27'!I73</f>
        <v>0</v>
      </c>
      <c r="J74" s="314">
        <f>'27'!J73</f>
        <v>0</v>
      </c>
      <c r="K74" s="314">
        <f>'27'!K73</f>
        <v>0</v>
      </c>
      <c r="L74" s="314">
        <f>'27'!L73</f>
        <v>0</v>
      </c>
      <c r="M74" s="314">
        <f>'27'!M73</f>
        <v>0</v>
      </c>
      <c r="N74" s="314">
        <f>'27'!N73</f>
        <v>0</v>
      </c>
      <c r="O74" s="314">
        <f>'27'!O73</f>
        <v>0</v>
      </c>
      <c r="P74" s="314">
        <f>'27'!P73</f>
        <v>0</v>
      </c>
      <c r="Q74" s="314">
        <f>'27'!Q73</f>
        <v>0</v>
      </c>
      <c r="R74" s="314">
        <f>'27'!R73</f>
        <v>0</v>
      </c>
      <c r="S74" s="314">
        <f>'27'!S73</f>
        <v>0</v>
      </c>
      <c r="T74" s="320">
        <f t="shared" si="11"/>
        <v>0</v>
      </c>
    </row>
    <row r="75" spans="1:39" s="26" customFormat="1" ht="45" customHeight="1" thickTop="1" thickBot="1">
      <c r="A75" s="667" t="str">
        <f t="shared" ca="1" si="12"/>
        <v>27（実績）</v>
      </c>
      <c r="B75" s="662" t="s">
        <v>283</v>
      </c>
      <c r="C75" s="663"/>
      <c r="D75" s="371" t="str">
        <f>IF('27'!D74="","",'27'!D74)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27（実績）</v>
      </c>
      <c r="B76" s="549" t="s">
        <v>175</v>
      </c>
      <c r="C76" s="39" t="s">
        <v>284</v>
      </c>
      <c r="D76" s="371" t="str">
        <f>IF('27'!D75="","",'27'!D75)</f>
        <v/>
      </c>
      <c r="E76" s="664" t="str">
        <f>IF('27'!E75="","",'27'!E75)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27（実績）</v>
      </c>
      <c r="B77" s="550"/>
      <c r="C77" s="362" t="s">
        <v>285</v>
      </c>
      <c r="D77" s="371" t="str">
        <f>IF('27'!D76="","",'27'!D76)</f>
        <v/>
      </c>
      <c r="E77" s="664" t="str">
        <f>IF('27'!E76="","",'27'!E76)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'27'!D77</f>
        <v>0</v>
      </c>
      <c r="E78" s="670">
        <f>'27'!E77:F77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IF('27'!D78="","",'27'!D78)</f>
        <v/>
      </c>
      <c r="E79" s="501" t="str">
        <f>IF('27'!E78="","",'27'!E78)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IF('27'!D79="","",'27'!D79)</f>
        <v/>
      </c>
      <c r="E80" s="568" t="str">
        <f>IF('27'!E79="","",'27'!E79)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IF('27'!D80="","",'27'!D80)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'27'!J92</f>
        <v>160</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'27'!D97</f>
        <v>0</v>
      </c>
      <c r="E97" s="682"/>
      <c r="F97" s="682"/>
      <c r="G97" s="682"/>
      <c r="H97" s="329"/>
      <c r="I97" s="129"/>
      <c r="J97" s="315" t="s">
        <v>222</v>
      </c>
      <c r="K97" s="681">
        <f>'27'!K97:N97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27（実績）</v>
      </c>
      <c r="B102" s="533" t="s">
        <v>281</v>
      </c>
      <c r="C102" s="534"/>
      <c r="D102" s="370">
        <f>'27'!D101</f>
        <v>0</v>
      </c>
      <c r="E102" s="535"/>
      <c r="F102" s="536"/>
      <c r="G102" s="48" t="s">
        <v>1</v>
      </c>
      <c r="H102" s="313">
        <f>'27'!H101</f>
        <v>0</v>
      </c>
      <c r="I102" s="313">
        <f>'27'!I101</f>
        <v>0</v>
      </c>
      <c r="J102" s="313">
        <f>'27'!J101</f>
        <v>0</v>
      </c>
      <c r="K102" s="313">
        <f>'27'!K101</f>
        <v>0</v>
      </c>
      <c r="L102" s="313">
        <f>'27'!L101</f>
        <v>0</v>
      </c>
      <c r="M102" s="313">
        <f>'27'!M101</f>
        <v>0</v>
      </c>
      <c r="N102" s="313">
        <f>'27'!N101</f>
        <v>0</v>
      </c>
      <c r="O102" s="313">
        <f>'27'!O101</f>
        <v>0</v>
      </c>
      <c r="P102" s="313">
        <f>'27'!P101</f>
        <v>0</v>
      </c>
      <c r="Q102" s="313">
        <f>'27'!Q101</f>
        <v>0</v>
      </c>
      <c r="R102" s="313">
        <f>'27'!R101</f>
        <v>0</v>
      </c>
      <c r="S102" s="331">
        <f>'27'!S101</f>
        <v>0</v>
      </c>
      <c r="T102" s="267">
        <f t="shared" ref="T102:T105" si="17">SUM(H102:S102)</f>
        <v>0</v>
      </c>
    </row>
    <row r="103" spans="1:20" s="26" customFormat="1" ht="45" customHeight="1">
      <c r="A103" s="667" t="str">
        <f t="shared" ref="A103:A107" ca="1" si="18">RIGHT(CELL("filename",A103),LEN(CELL("filename",A103))-FIND("]",CELL("filename",A103)))</f>
        <v>27（実績）</v>
      </c>
      <c r="B103" s="654" t="s">
        <v>282</v>
      </c>
      <c r="C103" s="655"/>
      <c r="D103" s="656">
        <f>'27'!D102</f>
        <v>0</v>
      </c>
      <c r="E103" s="658">
        <f>'27'!E102</f>
        <v>0</v>
      </c>
      <c r="F103" s="659"/>
      <c r="G103" s="192" t="s">
        <v>2</v>
      </c>
      <c r="H103" s="330">
        <f>'27'!H102</f>
        <v>0</v>
      </c>
      <c r="I103" s="330">
        <f>'27'!I102</f>
        <v>0</v>
      </c>
      <c r="J103" s="330">
        <f>'27'!J102</f>
        <v>0</v>
      </c>
      <c r="K103" s="330">
        <f>'27'!K102</f>
        <v>0</v>
      </c>
      <c r="L103" s="330">
        <f>'27'!L102</f>
        <v>0</v>
      </c>
      <c r="M103" s="330">
        <f>'27'!M102</f>
        <v>0</v>
      </c>
      <c r="N103" s="330">
        <f>'27'!N102</f>
        <v>0</v>
      </c>
      <c r="O103" s="330">
        <f>'27'!O102</f>
        <v>0</v>
      </c>
      <c r="P103" s="330">
        <f>'27'!P102</f>
        <v>0</v>
      </c>
      <c r="Q103" s="330">
        <f>'27'!Q102</f>
        <v>0</v>
      </c>
      <c r="R103" s="330">
        <f>'27'!R102</f>
        <v>0</v>
      </c>
      <c r="S103" s="330">
        <f>'27'!S102</f>
        <v>0</v>
      </c>
      <c r="T103" s="268">
        <f t="shared" si="17"/>
        <v>0</v>
      </c>
    </row>
    <row r="104" spans="1:20" s="26" customFormat="1" ht="45" customHeight="1" thickBot="1">
      <c r="A104" s="667" t="str">
        <f t="shared" ca="1" si="18"/>
        <v>27（実績）</v>
      </c>
      <c r="B104" s="654"/>
      <c r="C104" s="655"/>
      <c r="D104" s="657"/>
      <c r="E104" s="660"/>
      <c r="F104" s="661"/>
      <c r="G104" s="37" t="s">
        <v>180</v>
      </c>
      <c r="H104" s="314">
        <f>'27'!H103</f>
        <v>0</v>
      </c>
      <c r="I104" s="314">
        <f>'27'!I103</f>
        <v>0</v>
      </c>
      <c r="J104" s="314">
        <f>'27'!J103</f>
        <v>0</v>
      </c>
      <c r="K104" s="314">
        <f>'27'!K103</f>
        <v>0</v>
      </c>
      <c r="L104" s="314">
        <f>'27'!L103</f>
        <v>0</v>
      </c>
      <c r="M104" s="314">
        <f>'27'!M103</f>
        <v>0</v>
      </c>
      <c r="N104" s="314">
        <f>'27'!N103</f>
        <v>0</v>
      </c>
      <c r="O104" s="314">
        <f>'27'!O103</f>
        <v>0</v>
      </c>
      <c r="P104" s="314">
        <f>'27'!P103</f>
        <v>0</v>
      </c>
      <c r="Q104" s="314">
        <f>'27'!Q103</f>
        <v>0</v>
      </c>
      <c r="R104" s="314">
        <f>'27'!R103</f>
        <v>0</v>
      </c>
      <c r="S104" s="314">
        <f>'27'!S103</f>
        <v>0</v>
      </c>
      <c r="T104" s="320">
        <f t="shared" si="17"/>
        <v>0</v>
      </c>
    </row>
    <row r="105" spans="1:20" s="26" customFormat="1" ht="45" customHeight="1" thickTop="1" thickBot="1">
      <c r="A105" s="667" t="str">
        <f t="shared" ca="1" si="18"/>
        <v>27（実績）</v>
      </c>
      <c r="B105" s="662" t="s">
        <v>283</v>
      </c>
      <c r="C105" s="663"/>
      <c r="D105" s="371" t="str">
        <f>IF('27'!D104="","",'27'!D104)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27（実績）</v>
      </c>
      <c r="B106" s="549" t="s">
        <v>175</v>
      </c>
      <c r="C106" s="39" t="s">
        <v>284</v>
      </c>
      <c r="D106" s="371" t="str">
        <f>IF('27'!D105="","",'27'!D105)</f>
        <v/>
      </c>
      <c r="E106" s="664" t="str">
        <f>IF('27'!E105="","",'27'!E105)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27（実績）</v>
      </c>
      <c r="B107" s="550"/>
      <c r="C107" s="362" t="s">
        <v>285</v>
      </c>
      <c r="D107" s="371" t="str">
        <f>IF('27'!D106="","",'27'!D106)</f>
        <v/>
      </c>
      <c r="E107" s="664" t="str">
        <f>IF('27'!E106="","",'27'!E106)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'27'!D107</f>
        <v>0</v>
      </c>
      <c r="E108" s="670">
        <f>'27'!E107:F107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IF('27'!D108="","",'27'!D108)</f>
        <v/>
      </c>
      <c r="E109" s="501" t="str">
        <f>IF('27'!E108="","",'27'!E108)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IF('27'!D109="","",'27'!D109)</f>
        <v/>
      </c>
      <c r="E110" s="568" t="str">
        <f>IF('27'!E109="","",'27'!E109)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IF('27'!D110="","",'27'!D110)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'27'!J122</f>
        <v>161</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'27'!D127</f>
        <v>0</v>
      </c>
      <c r="E127" s="682"/>
      <c r="F127" s="682"/>
      <c r="G127" s="682"/>
      <c r="H127" s="329"/>
      <c r="I127" s="129"/>
      <c r="J127" s="315" t="s">
        <v>222</v>
      </c>
      <c r="K127" s="681">
        <f>'27'!K127:N127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27（実績）</v>
      </c>
      <c r="B132" s="533" t="s">
        <v>281</v>
      </c>
      <c r="C132" s="534"/>
      <c r="D132" s="370">
        <f>'27'!D131</f>
        <v>0</v>
      </c>
      <c r="E132" s="535"/>
      <c r="F132" s="536"/>
      <c r="G132" s="48" t="s">
        <v>1</v>
      </c>
      <c r="H132" s="313">
        <f>'27'!H131</f>
        <v>0</v>
      </c>
      <c r="I132" s="313">
        <f>'27'!I131</f>
        <v>0</v>
      </c>
      <c r="J132" s="313">
        <f>'27'!J131</f>
        <v>0</v>
      </c>
      <c r="K132" s="313">
        <f>'27'!K131</f>
        <v>0</v>
      </c>
      <c r="L132" s="313">
        <f>'27'!L131</f>
        <v>0</v>
      </c>
      <c r="M132" s="313">
        <f>'27'!M131</f>
        <v>0</v>
      </c>
      <c r="N132" s="313">
        <f>'27'!N131</f>
        <v>0</v>
      </c>
      <c r="O132" s="313">
        <f>'27'!O131</f>
        <v>0</v>
      </c>
      <c r="P132" s="313">
        <f>'27'!P131</f>
        <v>0</v>
      </c>
      <c r="Q132" s="313">
        <f>'27'!Q131</f>
        <v>0</v>
      </c>
      <c r="R132" s="313">
        <f>'27'!R131</f>
        <v>0</v>
      </c>
      <c r="S132" s="331">
        <f>'27'!S131</f>
        <v>0</v>
      </c>
      <c r="T132" s="267">
        <f t="shared" ref="T132:T135" si="23">SUM(H132:S132)</f>
        <v>0</v>
      </c>
    </row>
    <row r="133" spans="1:20" s="26" customFormat="1" ht="45" customHeight="1">
      <c r="A133" s="667" t="str">
        <f t="shared" ref="A133:A137" ca="1" si="24">RIGHT(CELL("filename",A133),LEN(CELL("filename",A133))-FIND("]",CELL("filename",A133)))</f>
        <v>27（実績）</v>
      </c>
      <c r="B133" s="654" t="s">
        <v>282</v>
      </c>
      <c r="C133" s="655"/>
      <c r="D133" s="656">
        <f>'27'!D132</f>
        <v>0</v>
      </c>
      <c r="E133" s="658">
        <f>'27'!E132</f>
        <v>0</v>
      </c>
      <c r="F133" s="659"/>
      <c r="G133" s="192" t="s">
        <v>2</v>
      </c>
      <c r="H133" s="330">
        <f>'27'!H132</f>
        <v>0</v>
      </c>
      <c r="I133" s="330">
        <f>'27'!I132</f>
        <v>0</v>
      </c>
      <c r="J133" s="330">
        <f>'27'!J132</f>
        <v>0</v>
      </c>
      <c r="K133" s="330">
        <f>'27'!K132</f>
        <v>0</v>
      </c>
      <c r="L133" s="330">
        <f>'27'!L132</f>
        <v>0</v>
      </c>
      <c r="M133" s="330">
        <f>'27'!M132</f>
        <v>0</v>
      </c>
      <c r="N133" s="330">
        <f>'27'!N132</f>
        <v>0</v>
      </c>
      <c r="O133" s="330">
        <f>'27'!O132</f>
        <v>0</v>
      </c>
      <c r="P133" s="330">
        <f>'27'!P132</f>
        <v>0</v>
      </c>
      <c r="Q133" s="330">
        <f>'27'!Q132</f>
        <v>0</v>
      </c>
      <c r="R133" s="330">
        <f>'27'!R132</f>
        <v>0</v>
      </c>
      <c r="S133" s="330">
        <f>'27'!S132</f>
        <v>0</v>
      </c>
      <c r="T133" s="268">
        <f t="shared" si="23"/>
        <v>0</v>
      </c>
    </row>
    <row r="134" spans="1:20" s="26" customFormat="1" ht="45" customHeight="1" thickBot="1">
      <c r="A134" s="667" t="str">
        <f t="shared" ca="1" si="24"/>
        <v>27（実績）</v>
      </c>
      <c r="B134" s="654"/>
      <c r="C134" s="655"/>
      <c r="D134" s="657"/>
      <c r="E134" s="660"/>
      <c r="F134" s="661"/>
      <c r="G134" s="37" t="s">
        <v>180</v>
      </c>
      <c r="H134" s="314">
        <f>'27'!H133</f>
        <v>0</v>
      </c>
      <c r="I134" s="314">
        <f>'27'!I133</f>
        <v>0</v>
      </c>
      <c r="J134" s="314">
        <f>'27'!J133</f>
        <v>0</v>
      </c>
      <c r="K134" s="314">
        <f>'27'!K133</f>
        <v>0</v>
      </c>
      <c r="L134" s="314">
        <f>'27'!L133</f>
        <v>0</v>
      </c>
      <c r="M134" s="314">
        <f>'27'!M133</f>
        <v>0</v>
      </c>
      <c r="N134" s="314">
        <f>'27'!N133</f>
        <v>0</v>
      </c>
      <c r="O134" s="314">
        <f>'27'!O133</f>
        <v>0</v>
      </c>
      <c r="P134" s="314">
        <f>'27'!P133</f>
        <v>0</v>
      </c>
      <c r="Q134" s="314">
        <f>'27'!Q133</f>
        <v>0</v>
      </c>
      <c r="R134" s="314">
        <f>'27'!R133</f>
        <v>0</v>
      </c>
      <c r="S134" s="314">
        <f>'27'!S133</f>
        <v>0</v>
      </c>
      <c r="T134" s="320">
        <f t="shared" si="23"/>
        <v>0</v>
      </c>
    </row>
    <row r="135" spans="1:20" s="26" customFormat="1" ht="45" customHeight="1" thickTop="1" thickBot="1">
      <c r="A135" s="667" t="str">
        <f t="shared" ca="1" si="24"/>
        <v>27（実績）</v>
      </c>
      <c r="B135" s="662" t="s">
        <v>283</v>
      </c>
      <c r="C135" s="663"/>
      <c r="D135" s="371" t="str">
        <f>IF('27'!D134="","",'27'!D134)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27（実績）</v>
      </c>
      <c r="B136" s="549" t="s">
        <v>175</v>
      </c>
      <c r="C136" s="39" t="s">
        <v>284</v>
      </c>
      <c r="D136" s="371" t="str">
        <f>IF('27'!D135="","",'27'!D135)</f>
        <v/>
      </c>
      <c r="E136" s="664" t="str">
        <f>IF('27'!E135="","",'27'!E135)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27（実績）</v>
      </c>
      <c r="B137" s="550"/>
      <c r="C137" s="362" t="s">
        <v>285</v>
      </c>
      <c r="D137" s="371" t="str">
        <f>IF('27'!D136="","",'27'!D136)</f>
        <v/>
      </c>
      <c r="E137" s="664" t="str">
        <f>IF('27'!E136="","",'27'!E136)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'27'!D137</f>
        <v>0</v>
      </c>
      <c r="E138" s="670">
        <f>'27'!E137:F137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IF('27'!D138="","",'27'!D138)</f>
        <v/>
      </c>
      <c r="E139" s="501" t="str">
        <f>IF('27'!E138="","",'27'!E138)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IF('27'!D139="","",'27'!D139)</f>
        <v/>
      </c>
      <c r="E140" s="568" t="str">
        <f>IF('27'!E139="","",'27'!E139)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IF('27'!D140="","",'27'!D140)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'27'!J152</f>
        <v>162</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'27'!D157</f>
        <v>0</v>
      </c>
      <c r="E157" s="682"/>
      <c r="F157" s="682"/>
      <c r="G157" s="682"/>
      <c r="H157" s="329"/>
      <c r="I157" s="129"/>
      <c r="J157" s="315" t="s">
        <v>222</v>
      </c>
      <c r="K157" s="681">
        <f>'27'!K157:N157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27（実績）</v>
      </c>
      <c r="B162" s="533" t="s">
        <v>281</v>
      </c>
      <c r="C162" s="534"/>
      <c r="D162" s="370">
        <f>'27'!D161</f>
        <v>0</v>
      </c>
      <c r="E162" s="535"/>
      <c r="F162" s="536"/>
      <c r="G162" s="48" t="s">
        <v>1</v>
      </c>
      <c r="H162" s="313">
        <f>'27'!H161</f>
        <v>0</v>
      </c>
      <c r="I162" s="313">
        <f>'27'!I161</f>
        <v>0</v>
      </c>
      <c r="J162" s="313">
        <f>'27'!J161</f>
        <v>0</v>
      </c>
      <c r="K162" s="313">
        <f>'27'!K161</f>
        <v>0</v>
      </c>
      <c r="L162" s="313">
        <f>'27'!L161</f>
        <v>0</v>
      </c>
      <c r="M162" s="313">
        <f>'27'!M161</f>
        <v>0</v>
      </c>
      <c r="N162" s="313">
        <f>'27'!N161</f>
        <v>0</v>
      </c>
      <c r="O162" s="313">
        <f>'27'!O161</f>
        <v>0</v>
      </c>
      <c r="P162" s="313">
        <f>'27'!P161</f>
        <v>0</v>
      </c>
      <c r="Q162" s="313">
        <f>'27'!Q161</f>
        <v>0</v>
      </c>
      <c r="R162" s="313">
        <f>'27'!R161</f>
        <v>0</v>
      </c>
      <c r="S162" s="331">
        <f>'27'!S161</f>
        <v>0</v>
      </c>
      <c r="T162" s="267">
        <f t="shared" ref="T162:T165" si="29">SUM(H162:S162)</f>
        <v>0</v>
      </c>
    </row>
    <row r="163" spans="1:20" s="26" customFormat="1" ht="45" customHeight="1">
      <c r="A163" s="667" t="str">
        <f t="shared" ref="A163:A167" ca="1" si="30">RIGHT(CELL("filename",A163),LEN(CELL("filename",A163))-FIND("]",CELL("filename",A163)))</f>
        <v>27（実績）</v>
      </c>
      <c r="B163" s="654" t="s">
        <v>282</v>
      </c>
      <c r="C163" s="655"/>
      <c r="D163" s="656">
        <f>'27'!D162</f>
        <v>0</v>
      </c>
      <c r="E163" s="658">
        <f>'27'!E162</f>
        <v>0</v>
      </c>
      <c r="F163" s="659"/>
      <c r="G163" s="192" t="s">
        <v>2</v>
      </c>
      <c r="H163" s="330">
        <f>'27'!H162</f>
        <v>0</v>
      </c>
      <c r="I163" s="330">
        <f>'27'!I162</f>
        <v>0</v>
      </c>
      <c r="J163" s="330">
        <f>'27'!J162</f>
        <v>0</v>
      </c>
      <c r="K163" s="330">
        <f>'27'!K162</f>
        <v>0</v>
      </c>
      <c r="L163" s="330">
        <f>'27'!L162</f>
        <v>0</v>
      </c>
      <c r="M163" s="330">
        <f>'27'!M162</f>
        <v>0</v>
      </c>
      <c r="N163" s="330">
        <f>'27'!N162</f>
        <v>0</v>
      </c>
      <c r="O163" s="330">
        <f>'27'!O162</f>
        <v>0</v>
      </c>
      <c r="P163" s="330">
        <f>'27'!P162</f>
        <v>0</v>
      </c>
      <c r="Q163" s="330">
        <f>'27'!Q162</f>
        <v>0</v>
      </c>
      <c r="R163" s="330">
        <f>'27'!R162</f>
        <v>0</v>
      </c>
      <c r="S163" s="330">
        <f>'27'!S162</f>
        <v>0</v>
      </c>
      <c r="T163" s="268">
        <f t="shared" si="29"/>
        <v>0</v>
      </c>
    </row>
    <row r="164" spans="1:20" s="26" customFormat="1" ht="45" customHeight="1" thickBot="1">
      <c r="A164" s="667" t="str">
        <f t="shared" ca="1" si="30"/>
        <v>27（実績）</v>
      </c>
      <c r="B164" s="654"/>
      <c r="C164" s="655"/>
      <c r="D164" s="657"/>
      <c r="E164" s="660"/>
      <c r="F164" s="661"/>
      <c r="G164" s="37" t="s">
        <v>180</v>
      </c>
      <c r="H164" s="314">
        <f>'27'!H163</f>
        <v>0</v>
      </c>
      <c r="I164" s="314">
        <f>'27'!I163</f>
        <v>0</v>
      </c>
      <c r="J164" s="314">
        <f>'27'!J163</f>
        <v>0</v>
      </c>
      <c r="K164" s="314">
        <f>'27'!K163</f>
        <v>0</v>
      </c>
      <c r="L164" s="314">
        <f>'27'!L163</f>
        <v>0</v>
      </c>
      <c r="M164" s="314">
        <f>'27'!M163</f>
        <v>0</v>
      </c>
      <c r="N164" s="314">
        <f>'27'!N163</f>
        <v>0</v>
      </c>
      <c r="O164" s="314">
        <f>'27'!O163</f>
        <v>0</v>
      </c>
      <c r="P164" s="314">
        <f>'27'!P163</f>
        <v>0</v>
      </c>
      <c r="Q164" s="314">
        <f>'27'!Q163</f>
        <v>0</v>
      </c>
      <c r="R164" s="314">
        <f>'27'!R163</f>
        <v>0</v>
      </c>
      <c r="S164" s="314">
        <f>'27'!S163</f>
        <v>0</v>
      </c>
      <c r="T164" s="320">
        <f t="shared" si="29"/>
        <v>0</v>
      </c>
    </row>
    <row r="165" spans="1:20" s="26" customFormat="1" ht="45" customHeight="1" thickTop="1" thickBot="1">
      <c r="A165" s="667" t="str">
        <f t="shared" ca="1" si="30"/>
        <v>27（実績）</v>
      </c>
      <c r="B165" s="662" t="s">
        <v>283</v>
      </c>
      <c r="C165" s="663"/>
      <c r="D165" s="371" t="str">
        <f>IF('27'!D164="","",'27'!D164)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27（実績）</v>
      </c>
      <c r="B166" s="549" t="s">
        <v>175</v>
      </c>
      <c r="C166" s="39" t="s">
        <v>284</v>
      </c>
      <c r="D166" s="371" t="str">
        <f>IF('27'!D165="","",'27'!D165)</f>
        <v/>
      </c>
      <c r="E166" s="664" t="str">
        <f>IF('27'!E165="","",'27'!E165)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27（実績）</v>
      </c>
      <c r="B167" s="550"/>
      <c r="C167" s="362" t="s">
        <v>285</v>
      </c>
      <c r="D167" s="371" t="str">
        <f>IF('27'!D166="","",'27'!D166)</f>
        <v/>
      </c>
      <c r="E167" s="664" t="str">
        <f>IF('27'!E166="","",'27'!E166)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'27'!D167</f>
        <v>0</v>
      </c>
      <c r="E168" s="670">
        <f>'27'!E167:F167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IF('27'!D168="","",'27'!D168)</f>
        <v/>
      </c>
      <c r="E169" s="501" t="str">
        <f>IF('27'!E168="","",'27'!E168)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IF('27'!D169="","",'27'!D169)</f>
        <v/>
      </c>
      <c r="E170" s="568" t="str">
        <f>IF('27'!E169="","",'27'!E169)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IF('27'!D170="","",'27'!D170)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9l8IH+1SlWRGtjUOyDeRoTwHeXDAT8Bh2+R5HCkhtjHn/yNQTuEychRcVEpvPEwWvZTJb/ab8qkqbAA4dhT6Ig==" saltValue="dFB3+/30Oo4Tog72MTeb3A=="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count="7">
    <dataValidation type="list" allowBlank="1" showInputMessage="1" showErrorMessage="1" sqref="S64 S124 S4 S94 S34 S154" xr:uid="{00000000-0002-0000-4200-000000000000}">
      <formula1>"有,無"</formula1>
    </dataValidation>
    <dataValidation type="custom" allowBlank="1" showInputMessage="1" showErrorMessage="1" sqref="D7:G7 K7:N7 H12:S14 D12:D17 E13:F14 E16:F17 D22 D19:E21 F19 F21" xr:uid="{00000000-0002-0000-4200-000001000000}">
      <formula1>$S$4&lt;&gt;"無"</formula1>
    </dataValidation>
    <dataValidation type="custom" allowBlank="1" showInputMessage="1" showErrorMessage="1" sqref="D37:G37 K37:N37 H42:S44 D42:D47 E43:F44 E46:F47 D52 D49:E51 F49 F51" xr:uid="{00000000-0002-0000-4200-000002000000}">
      <formula1>$S$34&lt;&gt;"無"</formula1>
    </dataValidation>
    <dataValidation type="custom" allowBlank="1" showInputMessage="1" showErrorMessage="1" sqref="D67:G67 K67:N67 H72:S74 D72:D77 E73:F74 E76:F77 D82 D79:E81 F79 F81" xr:uid="{00000000-0002-0000-4200-000003000000}">
      <formula1>$S$64&lt;&gt;"無"</formula1>
    </dataValidation>
    <dataValidation type="custom" allowBlank="1" showInputMessage="1" showErrorMessage="1" sqref="D97:G97 K97:N97 H102:S104 D102:D107 E103:F104 E106:F107 D112 D109:E111 F109 F111" xr:uid="{00000000-0002-0000-4200-000004000000}">
      <formula1>$S$94&lt;&gt;"無"</formula1>
    </dataValidation>
    <dataValidation type="custom" allowBlank="1" showInputMessage="1" showErrorMessage="1" sqref="D127:G127 K127:N127 H132:S134 D132:D137 E133:F134 E136:F137 D142 D139:E141 F139 F141" xr:uid="{00000000-0002-0000-4200-000005000000}">
      <formula1>$S$124&lt;&gt;"無"</formula1>
    </dataValidation>
    <dataValidation type="custom" allowBlank="1" showInputMessage="1" showErrorMessage="1" sqref="D157:G157 K157:N157 H162:S164 D162:D167 E163:F164 E166:F167 D172 D169:E171 F169 F171" xr:uid="{00000000-0002-0000-42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tabColor rgb="FFFF0000"/>
  </sheetPr>
  <dimension ref="A1:AM191"/>
  <sheetViews>
    <sheetView view="pageBreakPreview" topLeftCell="E171"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'28'!J2</f>
        <v>163</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'28'!D7</f>
        <v>0</v>
      </c>
      <c r="E7" s="682"/>
      <c r="F7" s="682"/>
      <c r="G7" s="682"/>
      <c r="H7" s="329"/>
      <c r="I7" s="129"/>
      <c r="J7" s="315" t="s">
        <v>222</v>
      </c>
      <c r="K7" s="681">
        <f>'28'!K7:N7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28（実績）</v>
      </c>
      <c r="B12" s="533" t="s">
        <v>281</v>
      </c>
      <c r="C12" s="534"/>
      <c r="D12" s="370">
        <f>'28'!D11</f>
        <v>0</v>
      </c>
      <c r="E12" s="535"/>
      <c r="F12" s="536"/>
      <c r="G12" s="48" t="s">
        <v>1</v>
      </c>
      <c r="H12" s="313">
        <f>'28'!H11</f>
        <v>0</v>
      </c>
      <c r="I12" s="313">
        <f>'28'!I11</f>
        <v>0</v>
      </c>
      <c r="J12" s="313">
        <f>'28'!J11</f>
        <v>0</v>
      </c>
      <c r="K12" s="313">
        <f>'28'!K11</f>
        <v>0</v>
      </c>
      <c r="L12" s="313">
        <f>'28'!L11</f>
        <v>0</v>
      </c>
      <c r="M12" s="313">
        <f>'28'!M11</f>
        <v>0</v>
      </c>
      <c r="N12" s="313">
        <f>'28'!N11</f>
        <v>0</v>
      </c>
      <c r="O12" s="313">
        <f>'28'!O11</f>
        <v>0</v>
      </c>
      <c r="P12" s="313">
        <f>'28'!P11</f>
        <v>0</v>
      </c>
      <c r="Q12" s="313">
        <f>'28'!Q11</f>
        <v>0</v>
      </c>
      <c r="R12" s="313">
        <f>'28'!R11</f>
        <v>0</v>
      </c>
      <c r="S12" s="331">
        <f>'28'!S11</f>
        <v>0</v>
      </c>
      <c r="T12" s="267">
        <f t="shared" ref="T12:T17" si="0">SUM(H12:S12)</f>
        <v>0</v>
      </c>
    </row>
    <row r="13" spans="1:39" s="26" customFormat="1" ht="45" customHeight="1">
      <c r="A13" s="667" t="str">
        <f t="shared" ref="A13:A17" ca="1" si="1">RIGHT(CELL("filename",A13),LEN(CELL("filename",A13))-FIND("]",CELL("filename",A13)))</f>
        <v>28（実績）</v>
      </c>
      <c r="B13" s="654" t="s">
        <v>282</v>
      </c>
      <c r="C13" s="655"/>
      <c r="D13" s="656">
        <f>'28'!D12</f>
        <v>0</v>
      </c>
      <c r="E13" s="658">
        <f>'28'!E12</f>
        <v>0</v>
      </c>
      <c r="F13" s="659"/>
      <c r="G13" s="192" t="s">
        <v>2</v>
      </c>
      <c r="H13" s="330">
        <f>'28'!H12</f>
        <v>0</v>
      </c>
      <c r="I13" s="330">
        <f>'28'!I12</f>
        <v>0</v>
      </c>
      <c r="J13" s="330">
        <f>'28'!J12</f>
        <v>0</v>
      </c>
      <c r="K13" s="330">
        <f>'28'!K12</f>
        <v>0</v>
      </c>
      <c r="L13" s="330">
        <f>'28'!L12</f>
        <v>0</v>
      </c>
      <c r="M13" s="330">
        <f>'28'!M12</f>
        <v>0</v>
      </c>
      <c r="N13" s="330">
        <f>'28'!N12</f>
        <v>0</v>
      </c>
      <c r="O13" s="330">
        <f>'28'!O12</f>
        <v>0</v>
      </c>
      <c r="P13" s="330">
        <f>'28'!P12</f>
        <v>0</v>
      </c>
      <c r="Q13" s="330">
        <f>'28'!Q12</f>
        <v>0</v>
      </c>
      <c r="R13" s="330">
        <f>'28'!R12</f>
        <v>0</v>
      </c>
      <c r="S13" s="330">
        <f>'28'!S12</f>
        <v>0</v>
      </c>
      <c r="T13" s="268">
        <f t="shared" si="0"/>
        <v>0</v>
      </c>
    </row>
    <row r="14" spans="1:39" s="26" customFormat="1" ht="45" customHeight="1" thickBot="1">
      <c r="A14" s="667" t="str">
        <f t="shared" ca="1" si="1"/>
        <v>28（実績）</v>
      </c>
      <c r="B14" s="654"/>
      <c r="C14" s="655"/>
      <c r="D14" s="657"/>
      <c r="E14" s="660"/>
      <c r="F14" s="661"/>
      <c r="G14" s="37" t="s">
        <v>180</v>
      </c>
      <c r="H14" s="314">
        <f>'28'!H13</f>
        <v>0</v>
      </c>
      <c r="I14" s="314">
        <f>'28'!I13</f>
        <v>0</v>
      </c>
      <c r="J14" s="314">
        <f>'28'!J13</f>
        <v>0</v>
      </c>
      <c r="K14" s="314">
        <f>'28'!K13</f>
        <v>0</v>
      </c>
      <c r="L14" s="314">
        <f>'28'!L13</f>
        <v>0</v>
      </c>
      <c r="M14" s="314">
        <f>'28'!M13</f>
        <v>0</v>
      </c>
      <c r="N14" s="314">
        <f>'28'!N13</f>
        <v>0</v>
      </c>
      <c r="O14" s="314">
        <f>'28'!O13</f>
        <v>0</v>
      </c>
      <c r="P14" s="314">
        <f>'28'!P13</f>
        <v>0</v>
      </c>
      <c r="Q14" s="314">
        <f>'28'!Q13</f>
        <v>0</v>
      </c>
      <c r="R14" s="314">
        <f>'28'!R13</f>
        <v>0</v>
      </c>
      <c r="S14" s="314">
        <f>'28'!S13</f>
        <v>0</v>
      </c>
      <c r="T14" s="320">
        <f t="shared" si="0"/>
        <v>0</v>
      </c>
    </row>
    <row r="15" spans="1:39" s="26" customFormat="1" ht="45" customHeight="1" thickTop="1" thickBot="1">
      <c r="A15" s="667" t="str">
        <f t="shared" ca="1" si="1"/>
        <v>28（実績）</v>
      </c>
      <c r="B15" s="662" t="s">
        <v>283</v>
      </c>
      <c r="C15" s="663"/>
      <c r="D15" s="371" t="str">
        <f>IF('28'!D14="","",'28'!D14)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28（実績）</v>
      </c>
      <c r="B16" s="549" t="s">
        <v>175</v>
      </c>
      <c r="C16" s="39" t="s">
        <v>284</v>
      </c>
      <c r="D16" s="371" t="str">
        <f>IF('28'!D15="","",'28'!D15)</f>
        <v/>
      </c>
      <c r="E16" s="664" t="str">
        <f>IF('28'!E15="","",'28'!E15)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28（実績）</v>
      </c>
      <c r="B17" s="550"/>
      <c r="C17" s="362" t="s">
        <v>285</v>
      </c>
      <c r="D17" s="371" t="str">
        <f>IF('28'!D16="","",'28'!D16)</f>
        <v/>
      </c>
      <c r="E17" s="664" t="str">
        <f>IF('28'!E16="","",'28'!E16)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'28'!D17</f>
        <v>0</v>
      </c>
      <c r="E18" s="670">
        <f>'28'!E17:F17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IF('28'!D18="","",'28'!D18)</f>
        <v/>
      </c>
      <c r="E19" s="501" t="str">
        <f>IF('28'!E18="","",'28'!E18)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IF('28'!D19="","",'28'!D19)</f>
        <v/>
      </c>
      <c r="E20" s="568" t="str">
        <f>IF('28'!E19="","",'28'!E19)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IF('28'!D20="","",'28'!D20)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'28'!J32</f>
        <v>164</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'28'!D37</f>
        <v>0</v>
      </c>
      <c r="E37" s="682"/>
      <c r="F37" s="682"/>
      <c r="G37" s="682"/>
      <c r="H37" s="329"/>
      <c r="I37" s="129"/>
      <c r="J37" s="315" t="s">
        <v>222</v>
      </c>
      <c r="K37" s="681">
        <f>'28'!K37:N37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28（実績）</v>
      </c>
      <c r="B42" s="533" t="s">
        <v>281</v>
      </c>
      <c r="C42" s="534"/>
      <c r="D42" s="370">
        <f>'28'!D41</f>
        <v>0</v>
      </c>
      <c r="E42" s="535"/>
      <c r="F42" s="536"/>
      <c r="G42" s="48" t="s">
        <v>1</v>
      </c>
      <c r="H42" s="313">
        <f>'28'!H41</f>
        <v>0</v>
      </c>
      <c r="I42" s="313">
        <f>'28'!I41</f>
        <v>0</v>
      </c>
      <c r="J42" s="313">
        <f>'28'!J41</f>
        <v>0</v>
      </c>
      <c r="K42" s="313">
        <f>'28'!K41</f>
        <v>0</v>
      </c>
      <c r="L42" s="313">
        <f>'28'!L41</f>
        <v>0</v>
      </c>
      <c r="M42" s="313">
        <f>'28'!M41</f>
        <v>0</v>
      </c>
      <c r="N42" s="313">
        <f>'28'!N41</f>
        <v>0</v>
      </c>
      <c r="O42" s="313">
        <f>'28'!O41</f>
        <v>0</v>
      </c>
      <c r="P42" s="313">
        <f>'28'!P41</f>
        <v>0</v>
      </c>
      <c r="Q42" s="313">
        <f>'28'!Q41</f>
        <v>0</v>
      </c>
      <c r="R42" s="313">
        <f>'28'!R41</f>
        <v>0</v>
      </c>
      <c r="S42" s="331">
        <f>'28'!S41</f>
        <v>0</v>
      </c>
      <c r="T42" s="267">
        <f t="shared" ref="T42:T45" si="5">SUM(H42:S42)</f>
        <v>0</v>
      </c>
    </row>
    <row r="43" spans="1:39" s="26" customFormat="1" ht="45" customHeight="1">
      <c r="A43" s="667" t="str">
        <f t="shared" ref="A43:A47" ca="1" si="6">RIGHT(CELL("filename",A43),LEN(CELL("filename",A43))-FIND("]",CELL("filename",A43)))</f>
        <v>28（実績）</v>
      </c>
      <c r="B43" s="654" t="s">
        <v>282</v>
      </c>
      <c r="C43" s="655"/>
      <c r="D43" s="656">
        <f>'28'!D42</f>
        <v>0</v>
      </c>
      <c r="E43" s="658">
        <f>'28'!E42</f>
        <v>0</v>
      </c>
      <c r="F43" s="659"/>
      <c r="G43" s="192" t="s">
        <v>2</v>
      </c>
      <c r="H43" s="330">
        <f>'28'!H42</f>
        <v>0</v>
      </c>
      <c r="I43" s="330">
        <f>'28'!I42</f>
        <v>0</v>
      </c>
      <c r="J43" s="330">
        <f>'28'!J42</f>
        <v>0</v>
      </c>
      <c r="K43" s="330">
        <f>'28'!K42</f>
        <v>0</v>
      </c>
      <c r="L43" s="330">
        <f>'28'!L42</f>
        <v>0</v>
      </c>
      <c r="M43" s="330">
        <f>'28'!M42</f>
        <v>0</v>
      </c>
      <c r="N43" s="330">
        <f>'28'!N42</f>
        <v>0</v>
      </c>
      <c r="O43" s="330">
        <f>'28'!O42</f>
        <v>0</v>
      </c>
      <c r="P43" s="330">
        <f>'28'!P42</f>
        <v>0</v>
      </c>
      <c r="Q43" s="330">
        <f>'28'!Q42</f>
        <v>0</v>
      </c>
      <c r="R43" s="330">
        <f>'28'!R42</f>
        <v>0</v>
      </c>
      <c r="S43" s="330">
        <f>'28'!S42</f>
        <v>0</v>
      </c>
      <c r="T43" s="268">
        <f t="shared" si="5"/>
        <v>0</v>
      </c>
    </row>
    <row r="44" spans="1:39" s="26" customFormat="1" ht="45" customHeight="1" thickBot="1">
      <c r="A44" s="667" t="str">
        <f t="shared" ca="1" si="6"/>
        <v>28（実績）</v>
      </c>
      <c r="B44" s="654"/>
      <c r="C44" s="655"/>
      <c r="D44" s="657"/>
      <c r="E44" s="660"/>
      <c r="F44" s="661"/>
      <c r="G44" s="37" t="s">
        <v>180</v>
      </c>
      <c r="H44" s="314">
        <f>'28'!H43</f>
        <v>0</v>
      </c>
      <c r="I44" s="314">
        <f>'28'!I43</f>
        <v>0</v>
      </c>
      <c r="J44" s="314">
        <f>'28'!J43</f>
        <v>0</v>
      </c>
      <c r="K44" s="314">
        <f>'28'!K43</f>
        <v>0</v>
      </c>
      <c r="L44" s="314">
        <f>'28'!L43</f>
        <v>0</v>
      </c>
      <c r="M44" s="314">
        <f>'28'!M43</f>
        <v>0</v>
      </c>
      <c r="N44" s="314">
        <f>'28'!N43</f>
        <v>0</v>
      </c>
      <c r="O44" s="314">
        <f>'28'!O43</f>
        <v>0</v>
      </c>
      <c r="P44" s="314">
        <f>'28'!P43</f>
        <v>0</v>
      </c>
      <c r="Q44" s="314">
        <f>'28'!Q43</f>
        <v>0</v>
      </c>
      <c r="R44" s="314">
        <f>'28'!R43</f>
        <v>0</v>
      </c>
      <c r="S44" s="314">
        <f>'28'!S43</f>
        <v>0</v>
      </c>
      <c r="T44" s="320">
        <f t="shared" si="5"/>
        <v>0</v>
      </c>
    </row>
    <row r="45" spans="1:39" s="26" customFormat="1" ht="45" customHeight="1" thickTop="1" thickBot="1">
      <c r="A45" s="667" t="str">
        <f t="shared" ca="1" si="6"/>
        <v>28（実績）</v>
      </c>
      <c r="B45" s="662" t="s">
        <v>283</v>
      </c>
      <c r="C45" s="663"/>
      <c r="D45" s="371" t="str">
        <f>IF('28'!D44="","",'28'!D44)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28（実績）</v>
      </c>
      <c r="B46" s="549" t="s">
        <v>175</v>
      </c>
      <c r="C46" s="39" t="s">
        <v>284</v>
      </c>
      <c r="D46" s="371" t="str">
        <f>IF('28'!D45="","",'28'!D45)</f>
        <v/>
      </c>
      <c r="E46" s="664" t="str">
        <f>IF('28'!E45="","",'28'!E45)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28（実績）</v>
      </c>
      <c r="B47" s="550"/>
      <c r="C47" s="362" t="s">
        <v>285</v>
      </c>
      <c r="D47" s="371" t="str">
        <f>IF('28'!D46="","",'28'!D46)</f>
        <v/>
      </c>
      <c r="E47" s="664" t="str">
        <f>IF('28'!E46="","",'28'!E46)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'28'!D47</f>
        <v>0</v>
      </c>
      <c r="E48" s="670">
        <f>'28'!E47:F47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IF('28'!D48="","",'28'!D48)</f>
        <v/>
      </c>
      <c r="E49" s="501" t="str">
        <f>IF('28'!E48="","",'28'!E48)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IF('28'!D49="","",'28'!D49)</f>
        <v/>
      </c>
      <c r="E50" s="568" t="str">
        <f>IF('28'!E49="","",'28'!E49)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IF('28'!D50="","",'28'!D50)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'28'!J62</f>
        <v>165</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'28'!D67</f>
        <v>0</v>
      </c>
      <c r="E67" s="682"/>
      <c r="F67" s="682"/>
      <c r="G67" s="682"/>
      <c r="H67" s="329"/>
      <c r="I67" s="129"/>
      <c r="J67" s="315" t="s">
        <v>222</v>
      </c>
      <c r="K67" s="681">
        <f>'28'!K67:N67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28（実績）</v>
      </c>
      <c r="B72" s="533" t="s">
        <v>281</v>
      </c>
      <c r="C72" s="534"/>
      <c r="D72" s="370">
        <f>'28'!D71</f>
        <v>0</v>
      </c>
      <c r="E72" s="535"/>
      <c r="F72" s="536"/>
      <c r="G72" s="48" t="s">
        <v>1</v>
      </c>
      <c r="H72" s="313">
        <f>'28'!H71</f>
        <v>0</v>
      </c>
      <c r="I72" s="313">
        <f>'28'!I71</f>
        <v>0</v>
      </c>
      <c r="J72" s="313">
        <f>'28'!J71</f>
        <v>0</v>
      </c>
      <c r="K72" s="313">
        <f>'28'!K71</f>
        <v>0</v>
      </c>
      <c r="L72" s="313">
        <f>'28'!L71</f>
        <v>0</v>
      </c>
      <c r="M72" s="313">
        <f>'28'!M71</f>
        <v>0</v>
      </c>
      <c r="N72" s="313">
        <f>'28'!N71</f>
        <v>0</v>
      </c>
      <c r="O72" s="313">
        <f>'28'!O71</f>
        <v>0</v>
      </c>
      <c r="P72" s="313">
        <f>'28'!P71</f>
        <v>0</v>
      </c>
      <c r="Q72" s="313">
        <f>'28'!Q71</f>
        <v>0</v>
      </c>
      <c r="R72" s="313">
        <f>'28'!R71</f>
        <v>0</v>
      </c>
      <c r="S72" s="331">
        <f>'28'!S71</f>
        <v>0</v>
      </c>
      <c r="T72" s="267">
        <f t="shared" ref="T72:T75" si="11">SUM(H72:S72)</f>
        <v>0</v>
      </c>
    </row>
    <row r="73" spans="1:39" s="26" customFormat="1" ht="45" customHeight="1">
      <c r="A73" s="667" t="str">
        <f t="shared" ref="A73:A77" ca="1" si="12">RIGHT(CELL("filename",A73),LEN(CELL("filename",A73))-FIND("]",CELL("filename",A73)))</f>
        <v>28（実績）</v>
      </c>
      <c r="B73" s="654" t="s">
        <v>282</v>
      </c>
      <c r="C73" s="655"/>
      <c r="D73" s="656">
        <f>'28'!D72</f>
        <v>0</v>
      </c>
      <c r="E73" s="658">
        <f>'28'!E72</f>
        <v>0</v>
      </c>
      <c r="F73" s="659"/>
      <c r="G73" s="192" t="s">
        <v>2</v>
      </c>
      <c r="H73" s="330">
        <f>'28'!H72</f>
        <v>0</v>
      </c>
      <c r="I73" s="330">
        <f>'28'!I72</f>
        <v>0</v>
      </c>
      <c r="J73" s="330">
        <f>'28'!J72</f>
        <v>0</v>
      </c>
      <c r="K73" s="330">
        <f>'28'!K72</f>
        <v>0</v>
      </c>
      <c r="L73" s="330">
        <f>'28'!L72</f>
        <v>0</v>
      </c>
      <c r="M73" s="330">
        <f>'28'!M72</f>
        <v>0</v>
      </c>
      <c r="N73" s="330">
        <f>'28'!N72</f>
        <v>0</v>
      </c>
      <c r="O73" s="330">
        <f>'28'!O72</f>
        <v>0</v>
      </c>
      <c r="P73" s="330">
        <f>'28'!P72</f>
        <v>0</v>
      </c>
      <c r="Q73" s="330">
        <f>'28'!Q72</f>
        <v>0</v>
      </c>
      <c r="R73" s="330">
        <f>'28'!R72</f>
        <v>0</v>
      </c>
      <c r="S73" s="330">
        <f>'28'!S72</f>
        <v>0</v>
      </c>
      <c r="T73" s="268">
        <f t="shared" si="11"/>
        <v>0</v>
      </c>
    </row>
    <row r="74" spans="1:39" s="26" customFormat="1" ht="45" customHeight="1" thickBot="1">
      <c r="A74" s="667" t="str">
        <f t="shared" ca="1" si="12"/>
        <v>28（実績）</v>
      </c>
      <c r="B74" s="654"/>
      <c r="C74" s="655"/>
      <c r="D74" s="657"/>
      <c r="E74" s="660"/>
      <c r="F74" s="661"/>
      <c r="G74" s="37" t="s">
        <v>180</v>
      </c>
      <c r="H74" s="314">
        <f>'28'!H73</f>
        <v>0</v>
      </c>
      <c r="I74" s="314">
        <f>'28'!I73</f>
        <v>0</v>
      </c>
      <c r="J74" s="314">
        <f>'28'!J73</f>
        <v>0</v>
      </c>
      <c r="K74" s="314">
        <f>'28'!K73</f>
        <v>0</v>
      </c>
      <c r="L74" s="314">
        <f>'28'!L73</f>
        <v>0</v>
      </c>
      <c r="M74" s="314">
        <f>'28'!M73</f>
        <v>0</v>
      </c>
      <c r="N74" s="314">
        <f>'28'!N73</f>
        <v>0</v>
      </c>
      <c r="O74" s="314">
        <f>'28'!O73</f>
        <v>0</v>
      </c>
      <c r="P74" s="314">
        <f>'28'!P73</f>
        <v>0</v>
      </c>
      <c r="Q74" s="314">
        <f>'28'!Q73</f>
        <v>0</v>
      </c>
      <c r="R74" s="314">
        <f>'28'!R73</f>
        <v>0</v>
      </c>
      <c r="S74" s="314">
        <f>'28'!S73</f>
        <v>0</v>
      </c>
      <c r="T74" s="320">
        <f t="shared" si="11"/>
        <v>0</v>
      </c>
    </row>
    <row r="75" spans="1:39" s="26" customFormat="1" ht="45" customHeight="1" thickTop="1" thickBot="1">
      <c r="A75" s="667" t="str">
        <f t="shared" ca="1" si="12"/>
        <v>28（実績）</v>
      </c>
      <c r="B75" s="662" t="s">
        <v>283</v>
      </c>
      <c r="C75" s="663"/>
      <c r="D75" s="371" t="str">
        <f>IF('28'!D74="","",'28'!D74)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28（実績）</v>
      </c>
      <c r="B76" s="549" t="s">
        <v>175</v>
      </c>
      <c r="C76" s="39" t="s">
        <v>284</v>
      </c>
      <c r="D76" s="371" t="str">
        <f>IF('28'!D75="","",'28'!D75)</f>
        <v/>
      </c>
      <c r="E76" s="664" t="str">
        <f>IF('28'!E75="","",'28'!E75)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28（実績）</v>
      </c>
      <c r="B77" s="550"/>
      <c r="C77" s="362" t="s">
        <v>285</v>
      </c>
      <c r="D77" s="371" t="str">
        <f>IF('28'!D76="","",'28'!D76)</f>
        <v/>
      </c>
      <c r="E77" s="664" t="str">
        <f>IF('28'!E76="","",'28'!E76)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'28'!D77</f>
        <v>0</v>
      </c>
      <c r="E78" s="670">
        <f>'28'!E77:F77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IF('28'!D78="","",'28'!D78)</f>
        <v/>
      </c>
      <c r="E79" s="501" t="str">
        <f>IF('28'!E78="","",'28'!E78)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IF('28'!D79="","",'28'!D79)</f>
        <v/>
      </c>
      <c r="E80" s="568" t="str">
        <f>IF('28'!E79="","",'28'!E79)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IF('28'!D80="","",'28'!D80)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'28'!J92</f>
        <v>166</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'28'!D97</f>
        <v>0</v>
      </c>
      <c r="E97" s="682"/>
      <c r="F97" s="682"/>
      <c r="G97" s="682"/>
      <c r="H97" s="329"/>
      <c r="I97" s="129"/>
      <c r="J97" s="315" t="s">
        <v>222</v>
      </c>
      <c r="K97" s="681">
        <f>'28'!K97:N97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28（実績）</v>
      </c>
      <c r="B102" s="533" t="s">
        <v>281</v>
      </c>
      <c r="C102" s="534"/>
      <c r="D102" s="370">
        <f>'28'!D101</f>
        <v>0</v>
      </c>
      <c r="E102" s="535"/>
      <c r="F102" s="536"/>
      <c r="G102" s="48" t="s">
        <v>1</v>
      </c>
      <c r="H102" s="313">
        <f>'28'!H101</f>
        <v>0</v>
      </c>
      <c r="I102" s="313">
        <f>'28'!I101</f>
        <v>0</v>
      </c>
      <c r="J102" s="313">
        <f>'28'!J101</f>
        <v>0</v>
      </c>
      <c r="K102" s="313">
        <f>'28'!K101</f>
        <v>0</v>
      </c>
      <c r="L102" s="313">
        <f>'28'!L101</f>
        <v>0</v>
      </c>
      <c r="M102" s="313">
        <f>'28'!M101</f>
        <v>0</v>
      </c>
      <c r="N102" s="313">
        <f>'28'!N101</f>
        <v>0</v>
      </c>
      <c r="O102" s="313">
        <f>'28'!O101</f>
        <v>0</v>
      </c>
      <c r="P102" s="313">
        <f>'28'!P101</f>
        <v>0</v>
      </c>
      <c r="Q102" s="313">
        <f>'28'!Q101</f>
        <v>0</v>
      </c>
      <c r="R102" s="313">
        <f>'28'!R101</f>
        <v>0</v>
      </c>
      <c r="S102" s="331">
        <f>'28'!S101</f>
        <v>0</v>
      </c>
      <c r="T102" s="267">
        <f t="shared" ref="T102:T105" si="17">SUM(H102:S102)</f>
        <v>0</v>
      </c>
    </row>
    <row r="103" spans="1:20" s="26" customFormat="1" ht="45" customHeight="1">
      <c r="A103" s="667" t="str">
        <f t="shared" ref="A103:A107" ca="1" si="18">RIGHT(CELL("filename",A103),LEN(CELL("filename",A103))-FIND("]",CELL("filename",A103)))</f>
        <v>28（実績）</v>
      </c>
      <c r="B103" s="654" t="s">
        <v>282</v>
      </c>
      <c r="C103" s="655"/>
      <c r="D103" s="656">
        <f>'28'!D102</f>
        <v>0</v>
      </c>
      <c r="E103" s="658">
        <f>'28'!E102</f>
        <v>0</v>
      </c>
      <c r="F103" s="659"/>
      <c r="G103" s="192" t="s">
        <v>2</v>
      </c>
      <c r="H103" s="330">
        <f>'28'!H102</f>
        <v>0</v>
      </c>
      <c r="I103" s="330">
        <f>'28'!I102</f>
        <v>0</v>
      </c>
      <c r="J103" s="330">
        <f>'28'!J102</f>
        <v>0</v>
      </c>
      <c r="K103" s="330">
        <f>'28'!K102</f>
        <v>0</v>
      </c>
      <c r="L103" s="330">
        <f>'28'!L102</f>
        <v>0</v>
      </c>
      <c r="M103" s="330">
        <f>'28'!M102</f>
        <v>0</v>
      </c>
      <c r="N103" s="330">
        <f>'28'!N102</f>
        <v>0</v>
      </c>
      <c r="O103" s="330">
        <f>'28'!O102</f>
        <v>0</v>
      </c>
      <c r="P103" s="330">
        <f>'28'!P102</f>
        <v>0</v>
      </c>
      <c r="Q103" s="330">
        <f>'28'!Q102</f>
        <v>0</v>
      </c>
      <c r="R103" s="330">
        <f>'28'!R102</f>
        <v>0</v>
      </c>
      <c r="S103" s="330">
        <f>'28'!S102</f>
        <v>0</v>
      </c>
      <c r="T103" s="268">
        <f t="shared" si="17"/>
        <v>0</v>
      </c>
    </row>
    <row r="104" spans="1:20" s="26" customFormat="1" ht="45" customHeight="1" thickBot="1">
      <c r="A104" s="667" t="str">
        <f t="shared" ca="1" si="18"/>
        <v>28（実績）</v>
      </c>
      <c r="B104" s="654"/>
      <c r="C104" s="655"/>
      <c r="D104" s="657"/>
      <c r="E104" s="660"/>
      <c r="F104" s="661"/>
      <c r="G104" s="37" t="s">
        <v>180</v>
      </c>
      <c r="H104" s="314">
        <f>'28'!H103</f>
        <v>0</v>
      </c>
      <c r="I104" s="314">
        <f>'28'!I103</f>
        <v>0</v>
      </c>
      <c r="J104" s="314">
        <f>'28'!J103</f>
        <v>0</v>
      </c>
      <c r="K104" s="314">
        <f>'28'!K103</f>
        <v>0</v>
      </c>
      <c r="L104" s="314">
        <f>'28'!L103</f>
        <v>0</v>
      </c>
      <c r="M104" s="314">
        <f>'28'!M103</f>
        <v>0</v>
      </c>
      <c r="N104" s="314">
        <f>'28'!N103</f>
        <v>0</v>
      </c>
      <c r="O104" s="314">
        <f>'28'!O103</f>
        <v>0</v>
      </c>
      <c r="P104" s="314">
        <f>'28'!P103</f>
        <v>0</v>
      </c>
      <c r="Q104" s="314">
        <f>'28'!Q103</f>
        <v>0</v>
      </c>
      <c r="R104" s="314">
        <f>'28'!R103</f>
        <v>0</v>
      </c>
      <c r="S104" s="314">
        <f>'28'!S103</f>
        <v>0</v>
      </c>
      <c r="T104" s="320">
        <f t="shared" si="17"/>
        <v>0</v>
      </c>
    </row>
    <row r="105" spans="1:20" s="26" customFormat="1" ht="45" customHeight="1" thickTop="1" thickBot="1">
      <c r="A105" s="667" t="str">
        <f t="shared" ca="1" si="18"/>
        <v>28（実績）</v>
      </c>
      <c r="B105" s="662" t="s">
        <v>283</v>
      </c>
      <c r="C105" s="663"/>
      <c r="D105" s="371" t="str">
        <f>IF('28'!D104="","",'28'!D104)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28（実績）</v>
      </c>
      <c r="B106" s="549" t="s">
        <v>175</v>
      </c>
      <c r="C106" s="39" t="s">
        <v>284</v>
      </c>
      <c r="D106" s="371" t="str">
        <f>IF('28'!D105="","",'28'!D105)</f>
        <v/>
      </c>
      <c r="E106" s="664" t="str">
        <f>IF('28'!E105="","",'28'!E105)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28（実績）</v>
      </c>
      <c r="B107" s="550"/>
      <c r="C107" s="362" t="s">
        <v>285</v>
      </c>
      <c r="D107" s="371" t="str">
        <f>IF('28'!D106="","",'28'!D106)</f>
        <v/>
      </c>
      <c r="E107" s="664" t="str">
        <f>IF('28'!E106="","",'28'!E106)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'28'!D107</f>
        <v>0</v>
      </c>
      <c r="E108" s="670">
        <f>'28'!E107:F107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IF('28'!D108="","",'28'!D108)</f>
        <v/>
      </c>
      <c r="E109" s="501" t="str">
        <f>IF('28'!E108="","",'28'!E108)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IF('28'!D109="","",'28'!D109)</f>
        <v/>
      </c>
      <c r="E110" s="568" t="str">
        <f>IF('28'!E109="","",'28'!E109)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IF('28'!D110="","",'28'!D110)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'28'!J122</f>
        <v>167</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'28'!D127</f>
        <v>0</v>
      </c>
      <c r="E127" s="682"/>
      <c r="F127" s="682"/>
      <c r="G127" s="682"/>
      <c r="H127" s="329"/>
      <c r="I127" s="129"/>
      <c r="J127" s="315" t="s">
        <v>222</v>
      </c>
      <c r="K127" s="681">
        <f>'28'!K127:N127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28（実績）</v>
      </c>
      <c r="B132" s="533" t="s">
        <v>281</v>
      </c>
      <c r="C132" s="534"/>
      <c r="D132" s="370">
        <f>'28'!D131</f>
        <v>0</v>
      </c>
      <c r="E132" s="535"/>
      <c r="F132" s="536"/>
      <c r="G132" s="48" t="s">
        <v>1</v>
      </c>
      <c r="H132" s="313">
        <f>'28'!H131</f>
        <v>0</v>
      </c>
      <c r="I132" s="313">
        <f>'28'!I131</f>
        <v>0</v>
      </c>
      <c r="J132" s="313">
        <f>'28'!J131</f>
        <v>0</v>
      </c>
      <c r="K132" s="313">
        <f>'28'!K131</f>
        <v>0</v>
      </c>
      <c r="L132" s="313">
        <f>'28'!L131</f>
        <v>0</v>
      </c>
      <c r="M132" s="313">
        <f>'28'!M131</f>
        <v>0</v>
      </c>
      <c r="N132" s="313">
        <f>'28'!N131</f>
        <v>0</v>
      </c>
      <c r="O132" s="313">
        <f>'28'!O131</f>
        <v>0</v>
      </c>
      <c r="P132" s="313">
        <f>'28'!P131</f>
        <v>0</v>
      </c>
      <c r="Q132" s="313">
        <f>'28'!Q131</f>
        <v>0</v>
      </c>
      <c r="R132" s="313">
        <f>'28'!R131</f>
        <v>0</v>
      </c>
      <c r="S132" s="331">
        <f>'28'!S131</f>
        <v>0</v>
      </c>
      <c r="T132" s="267">
        <f t="shared" ref="T132:T135" si="23">SUM(H132:S132)</f>
        <v>0</v>
      </c>
    </row>
    <row r="133" spans="1:20" s="26" customFormat="1" ht="45" customHeight="1">
      <c r="A133" s="667" t="str">
        <f t="shared" ref="A133:A137" ca="1" si="24">RIGHT(CELL("filename",A133),LEN(CELL("filename",A133))-FIND("]",CELL("filename",A133)))</f>
        <v>28（実績）</v>
      </c>
      <c r="B133" s="654" t="s">
        <v>282</v>
      </c>
      <c r="C133" s="655"/>
      <c r="D133" s="656">
        <f>'28'!D132</f>
        <v>0</v>
      </c>
      <c r="E133" s="658">
        <f>'28'!E132</f>
        <v>0</v>
      </c>
      <c r="F133" s="659"/>
      <c r="G133" s="192" t="s">
        <v>2</v>
      </c>
      <c r="H133" s="330">
        <f>'28'!H132</f>
        <v>0</v>
      </c>
      <c r="I133" s="330">
        <f>'28'!I132</f>
        <v>0</v>
      </c>
      <c r="J133" s="330">
        <f>'28'!J132</f>
        <v>0</v>
      </c>
      <c r="K133" s="330">
        <f>'28'!K132</f>
        <v>0</v>
      </c>
      <c r="L133" s="330">
        <f>'28'!L132</f>
        <v>0</v>
      </c>
      <c r="M133" s="330">
        <f>'28'!M132</f>
        <v>0</v>
      </c>
      <c r="N133" s="330">
        <f>'28'!N132</f>
        <v>0</v>
      </c>
      <c r="O133" s="330">
        <f>'28'!O132</f>
        <v>0</v>
      </c>
      <c r="P133" s="330">
        <f>'28'!P132</f>
        <v>0</v>
      </c>
      <c r="Q133" s="330">
        <f>'28'!Q132</f>
        <v>0</v>
      </c>
      <c r="R133" s="330">
        <f>'28'!R132</f>
        <v>0</v>
      </c>
      <c r="S133" s="330">
        <f>'28'!S132</f>
        <v>0</v>
      </c>
      <c r="T133" s="268">
        <f t="shared" si="23"/>
        <v>0</v>
      </c>
    </row>
    <row r="134" spans="1:20" s="26" customFormat="1" ht="45" customHeight="1" thickBot="1">
      <c r="A134" s="667" t="str">
        <f t="shared" ca="1" si="24"/>
        <v>28（実績）</v>
      </c>
      <c r="B134" s="654"/>
      <c r="C134" s="655"/>
      <c r="D134" s="657"/>
      <c r="E134" s="660"/>
      <c r="F134" s="661"/>
      <c r="G134" s="37" t="s">
        <v>180</v>
      </c>
      <c r="H134" s="314">
        <f>'28'!H133</f>
        <v>0</v>
      </c>
      <c r="I134" s="314">
        <f>'28'!I133</f>
        <v>0</v>
      </c>
      <c r="J134" s="314">
        <f>'28'!J133</f>
        <v>0</v>
      </c>
      <c r="K134" s="314">
        <f>'28'!K133</f>
        <v>0</v>
      </c>
      <c r="L134" s="314">
        <f>'28'!L133</f>
        <v>0</v>
      </c>
      <c r="M134" s="314">
        <f>'28'!M133</f>
        <v>0</v>
      </c>
      <c r="N134" s="314">
        <f>'28'!N133</f>
        <v>0</v>
      </c>
      <c r="O134" s="314">
        <f>'28'!O133</f>
        <v>0</v>
      </c>
      <c r="P134" s="314">
        <f>'28'!P133</f>
        <v>0</v>
      </c>
      <c r="Q134" s="314">
        <f>'28'!Q133</f>
        <v>0</v>
      </c>
      <c r="R134" s="314">
        <f>'28'!R133</f>
        <v>0</v>
      </c>
      <c r="S134" s="314">
        <f>'28'!S133</f>
        <v>0</v>
      </c>
      <c r="T134" s="320">
        <f t="shared" si="23"/>
        <v>0</v>
      </c>
    </row>
    <row r="135" spans="1:20" s="26" customFormat="1" ht="45" customHeight="1" thickTop="1" thickBot="1">
      <c r="A135" s="667" t="str">
        <f t="shared" ca="1" si="24"/>
        <v>28（実績）</v>
      </c>
      <c r="B135" s="662" t="s">
        <v>283</v>
      </c>
      <c r="C135" s="663"/>
      <c r="D135" s="371" t="str">
        <f>IF('28'!D134="","",'28'!D134)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28（実績）</v>
      </c>
      <c r="B136" s="549" t="s">
        <v>175</v>
      </c>
      <c r="C136" s="39" t="s">
        <v>284</v>
      </c>
      <c r="D136" s="371" t="str">
        <f>IF('28'!D135="","",'28'!D135)</f>
        <v/>
      </c>
      <c r="E136" s="664" t="str">
        <f>IF('28'!E135="","",'28'!E135)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28（実績）</v>
      </c>
      <c r="B137" s="550"/>
      <c r="C137" s="362" t="s">
        <v>285</v>
      </c>
      <c r="D137" s="371" t="str">
        <f>IF('28'!D136="","",'28'!D136)</f>
        <v/>
      </c>
      <c r="E137" s="664" t="str">
        <f>IF('28'!E136="","",'28'!E136)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'28'!D137</f>
        <v>0</v>
      </c>
      <c r="E138" s="670">
        <f>'28'!E137:F137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IF('28'!D138="","",'28'!D138)</f>
        <v/>
      </c>
      <c r="E139" s="501" t="str">
        <f>IF('28'!E138="","",'28'!E138)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IF('28'!D139="","",'28'!D139)</f>
        <v/>
      </c>
      <c r="E140" s="568" t="str">
        <f>IF('28'!E139="","",'28'!E139)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IF('28'!D140="","",'28'!D140)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'28'!J152</f>
        <v>168</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'28'!D157</f>
        <v>0</v>
      </c>
      <c r="E157" s="682"/>
      <c r="F157" s="682"/>
      <c r="G157" s="682"/>
      <c r="H157" s="329"/>
      <c r="I157" s="129"/>
      <c r="J157" s="315" t="s">
        <v>222</v>
      </c>
      <c r="K157" s="681">
        <f>'28'!K157:N157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28（実績）</v>
      </c>
      <c r="B162" s="533" t="s">
        <v>281</v>
      </c>
      <c r="C162" s="534"/>
      <c r="D162" s="370">
        <f>'28'!D161</f>
        <v>0</v>
      </c>
      <c r="E162" s="535"/>
      <c r="F162" s="536"/>
      <c r="G162" s="48" t="s">
        <v>1</v>
      </c>
      <c r="H162" s="313">
        <f>'28'!H161</f>
        <v>0</v>
      </c>
      <c r="I162" s="313">
        <f>'28'!I161</f>
        <v>0</v>
      </c>
      <c r="J162" s="313">
        <f>'28'!J161</f>
        <v>0</v>
      </c>
      <c r="K162" s="313">
        <f>'28'!K161</f>
        <v>0</v>
      </c>
      <c r="L162" s="313">
        <f>'28'!L161</f>
        <v>0</v>
      </c>
      <c r="M162" s="313">
        <f>'28'!M161</f>
        <v>0</v>
      </c>
      <c r="N162" s="313">
        <f>'28'!N161</f>
        <v>0</v>
      </c>
      <c r="O162" s="313">
        <f>'28'!O161</f>
        <v>0</v>
      </c>
      <c r="P162" s="313">
        <f>'28'!P161</f>
        <v>0</v>
      </c>
      <c r="Q162" s="313">
        <f>'28'!Q161</f>
        <v>0</v>
      </c>
      <c r="R162" s="313">
        <f>'28'!R161</f>
        <v>0</v>
      </c>
      <c r="S162" s="331">
        <f>'28'!S161</f>
        <v>0</v>
      </c>
      <c r="T162" s="267">
        <f t="shared" ref="T162:T165" si="29">SUM(H162:S162)</f>
        <v>0</v>
      </c>
    </row>
    <row r="163" spans="1:20" s="26" customFormat="1" ht="45" customHeight="1">
      <c r="A163" s="667" t="str">
        <f t="shared" ref="A163:A167" ca="1" si="30">RIGHT(CELL("filename",A163),LEN(CELL("filename",A163))-FIND("]",CELL("filename",A163)))</f>
        <v>28（実績）</v>
      </c>
      <c r="B163" s="654" t="s">
        <v>282</v>
      </c>
      <c r="C163" s="655"/>
      <c r="D163" s="656">
        <f>'28'!D162</f>
        <v>0</v>
      </c>
      <c r="E163" s="658">
        <f>'28'!E162</f>
        <v>0</v>
      </c>
      <c r="F163" s="659"/>
      <c r="G163" s="192" t="s">
        <v>2</v>
      </c>
      <c r="H163" s="330">
        <f>'28'!H162</f>
        <v>0</v>
      </c>
      <c r="I163" s="330">
        <f>'28'!I162</f>
        <v>0</v>
      </c>
      <c r="J163" s="330">
        <f>'28'!J162</f>
        <v>0</v>
      </c>
      <c r="K163" s="330">
        <f>'28'!K162</f>
        <v>0</v>
      </c>
      <c r="L163" s="330">
        <f>'28'!L162</f>
        <v>0</v>
      </c>
      <c r="M163" s="330">
        <f>'28'!M162</f>
        <v>0</v>
      </c>
      <c r="N163" s="330">
        <f>'28'!N162</f>
        <v>0</v>
      </c>
      <c r="O163" s="330">
        <f>'28'!O162</f>
        <v>0</v>
      </c>
      <c r="P163" s="330">
        <f>'28'!P162</f>
        <v>0</v>
      </c>
      <c r="Q163" s="330">
        <f>'28'!Q162</f>
        <v>0</v>
      </c>
      <c r="R163" s="330">
        <f>'28'!R162</f>
        <v>0</v>
      </c>
      <c r="S163" s="330">
        <f>'28'!S162</f>
        <v>0</v>
      </c>
      <c r="T163" s="268">
        <f t="shared" si="29"/>
        <v>0</v>
      </c>
    </row>
    <row r="164" spans="1:20" s="26" customFormat="1" ht="45" customHeight="1" thickBot="1">
      <c r="A164" s="667" t="str">
        <f t="shared" ca="1" si="30"/>
        <v>28（実績）</v>
      </c>
      <c r="B164" s="654"/>
      <c r="C164" s="655"/>
      <c r="D164" s="657"/>
      <c r="E164" s="660"/>
      <c r="F164" s="661"/>
      <c r="G164" s="37" t="s">
        <v>180</v>
      </c>
      <c r="H164" s="314">
        <f>'28'!H163</f>
        <v>0</v>
      </c>
      <c r="I164" s="314">
        <f>'28'!I163</f>
        <v>0</v>
      </c>
      <c r="J164" s="314">
        <f>'28'!J163</f>
        <v>0</v>
      </c>
      <c r="K164" s="314">
        <f>'28'!K163</f>
        <v>0</v>
      </c>
      <c r="L164" s="314">
        <f>'28'!L163</f>
        <v>0</v>
      </c>
      <c r="M164" s="314">
        <f>'28'!M163</f>
        <v>0</v>
      </c>
      <c r="N164" s="314">
        <f>'28'!N163</f>
        <v>0</v>
      </c>
      <c r="O164" s="314">
        <f>'28'!O163</f>
        <v>0</v>
      </c>
      <c r="P164" s="314">
        <f>'28'!P163</f>
        <v>0</v>
      </c>
      <c r="Q164" s="314">
        <f>'28'!Q163</f>
        <v>0</v>
      </c>
      <c r="R164" s="314">
        <f>'28'!R163</f>
        <v>0</v>
      </c>
      <c r="S164" s="314">
        <f>'28'!S163</f>
        <v>0</v>
      </c>
      <c r="T164" s="320">
        <f t="shared" si="29"/>
        <v>0</v>
      </c>
    </row>
    <row r="165" spans="1:20" s="26" customFormat="1" ht="45" customHeight="1" thickTop="1" thickBot="1">
      <c r="A165" s="667" t="str">
        <f t="shared" ca="1" si="30"/>
        <v>28（実績）</v>
      </c>
      <c r="B165" s="662" t="s">
        <v>283</v>
      </c>
      <c r="C165" s="663"/>
      <c r="D165" s="371" t="str">
        <f>IF('28'!D164="","",'28'!D164)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28（実績）</v>
      </c>
      <c r="B166" s="549" t="s">
        <v>175</v>
      </c>
      <c r="C166" s="39" t="s">
        <v>284</v>
      </c>
      <c r="D166" s="371" t="str">
        <f>IF('28'!D165="","",'28'!D165)</f>
        <v/>
      </c>
      <c r="E166" s="664" t="str">
        <f>IF('28'!E165="","",'28'!E165)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28（実績）</v>
      </c>
      <c r="B167" s="550"/>
      <c r="C167" s="362" t="s">
        <v>285</v>
      </c>
      <c r="D167" s="371" t="str">
        <f>IF('28'!D166="","",'28'!D166)</f>
        <v/>
      </c>
      <c r="E167" s="664" t="str">
        <f>IF('28'!E166="","",'28'!E166)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'28'!D167</f>
        <v>0</v>
      </c>
      <c r="E168" s="670">
        <f>'28'!E167:F167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IF('28'!D168="","",'28'!D168)</f>
        <v/>
      </c>
      <c r="E169" s="501" t="str">
        <f>IF('28'!E168="","",'28'!E168)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IF('28'!D169="","",'28'!D169)</f>
        <v/>
      </c>
      <c r="E170" s="568" t="str">
        <f>IF('28'!E169="","",'28'!E169)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IF('28'!D170="","",'28'!D170)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QsaIjkKMT0c7GVFqT6oCGRYehrK2Mg6cMnXisfD2Oq3WZkQvmGOPsF2JlQfJelZ1FB/DUyjZgnGF4tmEHg3LaQ==" saltValue="XBuuL0UZ1y5sJqU1qJSQzQ=="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count="6">
    <dataValidation type="custom" allowBlank="1" showInputMessage="1" showErrorMessage="1" sqref="D42 K37:N37 D52 D46:F47 D45 H42:S44 D37:G37 D22 D43:F44 D7:G7 K7:N7 H12:S14 D12:D17 E13:F14 E16:F17 F51 D49:E51 F49 D19:E21 F19 F21" xr:uid="{00000000-0002-0000-4300-000000000000}">
      <formula1>$S$4&lt;&gt;"無"</formula1>
    </dataValidation>
    <dataValidation type="list" allowBlank="1" showInputMessage="1" showErrorMessage="1" sqref="S64 S124 S4 S94 S34 S154" xr:uid="{00000000-0002-0000-4300-000001000000}">
      <formula1>"有,無"</formula1>
    </dataValidation>
    <dataValidation type="custom" allowBlank="1" showInputMessage="1" showErrorMessage="1" sqref="D67:G67 K67:N67 H72:S74 D72:D77 E73:F74 E76:F77 D82 D79:E81 F79 F81" xr:uid="{00000000-0002-0000-4300-000002000000}">
      <formula1>$S$64&lt;&gt;"無"</formula1>
    </dataValidation>
    <dataValidation type="custom" allowBlank="1" showInputMessage="1" showErrorMessage="1" sqref="D97:G97 K97:N97 H102:S104 D102:D107 E103:F104 E106:F107 D112 D109:E111 F109 F111" xr:uid="{00000000-0002-0000-4300-000003000000}">
      <formula1>$S$94&lt;&gt;"無"</formula1>
    </dataValidation>
    <dataValidation type="custom" allowBlank="1" showInputMessage="1" showErrorMessage="1" sqref="D127:G127 K127:N127 H132:S134 D132:D137 E133:F134 E136:F137 D142 D139:E141 F139 F141" xr:uid="{00000000-0002-0000-4300-000004000000}">
      <formula1>$S$124&lt;&gt;"無"</formula1>
    </dataValidation>
    <dataValidation type="custom" allowBlank="1" showInputMessage="1" showErrorMessage="1" sqref="D157:G157 K157:N157 H162:S164 D162:D167 E163:F164 E166:F167 D172 D169:E171 F169 F171" xr:uid="{00000000-0002-0000-4300-000005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tabColor rgb="FFFF0000"/>
  </sheetPr>
  <dimension ref="A1:AM191"/>
  <sheetViews>
    <sheetView view="pageBreakPreview" topLeftCell="E169"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'29'!J2</f>
        <v>169</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'29'!D7</f>
        <v>0</v>
      </c>
      <c r="E7" s="682"/>
      <c r="F7" s="682"/>
      <c r="G7" s="682"/>
      <c r="H7" s="329"/>
      <c r="I7" s="129"/>
      <c r="J7" s="315" t="s">
        <v>222</v>
      </c>
      <c r="K7" s="681">
        <f>'29'!K7:N7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29（実績）</v>
      </c>
      <c r="B12" s="533" t="s">
        <v>281</v>
      </c>
      <c r="C12" s="534"/>
      <c r="D12" s="370">
        <f>'29'!D11</f>
        <v>0</v>
      </c>
      <c r="E12" s="535"/>
      <c r="F12" s="536"/>
      <c r="G12" s="48" t="s">
        <v>1</v>
      </c>
      <c r="H12" s="313">
        <f>'29'!H11</f>
        <v>0</v>
      </c>
      <c r="I12" s="313">
        <f>'29'!I11</f>
        <v>0</v>
      </c>
      <c r="J12" s="313">
        <f>'29'!J11</f>
        <v>0</v>
      </c>
      <c r="K12" s="313">
        <f>'29'!K11</f>
        <v>0</v>
      </c>
      <c r="L12" s="313">
        <f>'29'!L11</f>
        <v>0</v>
      </c>
      <c r="M12" s="313">
        <f>'29'!M11</f>
        <v>0</v>
      </c>
      <c r="N12" s="313">
        <f>'29'!N11</f>
        <v>0</v>
      </c>
      <c r="O12" s="313">
        <f>'29'!O11</f>
        <v>0</v>
      </c>
      <c r="P12" s="313">
        <f>'29'!P11</f>
        <v>0</v>
      </c>
      <c r="Q12" s="313">
        <f>'29'!Q11</f>
        <v>0</v>
      </c>
      <c r="R12" s="313">
        <f>'29'!R11</f>
        <v>0</v>
      </c>
      <c r="S12" s="331">
        <f>'29'!S11</f>
        <v>0</v>
      </c>
      <c r="T12" s="267">
        <f t="shared" ref="T12:T17" si="0">SUM(H12:S12)</f>
        <v>0</v>
      </c>
    </row>
    <row r="13" spans="1:39" s="26" customFormat="1" ht="45" customHeight="1">
      <c r="A13" s="667" t="str">
        <f t="shared" ref="A13:A17" ca="1" si="1">RIGHT(CELL("filename",A13),LEN(CELL("filename",A13))-FIND("]",CELL("filename",A13)))</f>
        <v>29（実績）</v>
      </c>
      <c r="B13" s="654" t="s">
        <v>282</v>
      </c>
      <c r="C13" s="655"/>
      <c r="D13" s="656">
        <f>'29'!D12</f>
        <v>0</v>
      </c>
      <c r="E13" s="658">
        <f>'29'!E12</f>
        <v>0</v>
      </c>
      <c r="F13" s="659"/>
      <c r="G13" s="192" t="s">
        <v>2</v>
      </c>
      <c r="H13" s="330">
        <f>'29'!H12</f>
        <v>0</v>
      </c>
      <c r="I13" s="330">
        <f>'29'!I12</f>
        <v>0</v>
      </c>
      <c r="J13" s="330">
        <f>'29'!J12</f>
        <v>0</v>
      </c>
      <c r="K13" s="330">
        <f>'29'!K12</f>
        <v>0</v>
      </c>
      <c r="L13" s="330">
        <f>'29'!L12</f>
        <v>0</v>
      </c>
      <c r="M13" s="330">
        <f>'29'!M12</f>
        <v>0</v>
      </c>
      <c r="N13" s="330">
        <f>'29'!N12</f>
        <v>0</v>
      </c>
      <c r="O13" s="330">
        <f>'29'!O12</f>
        <v>0</v>
      </c>
      <c r="P13" s="330">
        <f>'29'!P12</f>
        <v>0</v>
      </c>
      <c r="Q13" s="330">
        <f>'29'!Q12</f>
        <v>0</v>
      </c>
      <c r="R13" s="330">
        <f>'29'!R12</f>
        <v>0</v>
      </c>
      <c r="S13" s="330">
        <f>'29'!S12</f>
        <v>0</v>
      </c>
      <c r="T13" s="268">
        <f t="shared" si="0"/>
        <v>0</v>
      </c>
    </row>
    <row r="14" spans="1:39" s="26" customFormat="1" ht="45" customHeight="1" thickBot="1">
      <c r="A14" s="667" t="str">
        <f t="shared" ca="1" si="1"/>
        <v>29（実績）</v>
      </c>
      <c r="B14" s="654"/>
      <c r="C14" s="655"/>
      <c r="D14" s="657"/>
      <c r="E14" s="660"/>
      <c r="F14" s="661"/>
      <c r="G14" s="37" t="s">
        <v>180</v>
      </c>
      <c r="H14" s="314">
        <f>'29'!H13</f>
        <v>0</v>
      </c>
      <c r="I14" s="314">
        <f>'29'!I13</f>
        <v>0</v>
      </c>
      <c r="J14" s="314">
        <f>'29'!J13</f>
        <v>0</v>
      </c>
      <c r="K14" s="314">
        <f>'29'!K13</f>
        <v>0</v>
      </c>
      <c r="L14" s="314">
        <f>'29'!L13</f>
        <v>0</v>
      </c>
      <c r="M14" s="314">
        <f>'29'!M13</f>
        <v>0</v>
      </c>
      <c r="N14" s="314">
        <f>'29'!N13</f>
        <v>0</v>
      </c>
      <c r="O14" s="314">
        <f>'29'!O13</f>
        <v>0</v>
      </c>
      <c r="P14" s="314">
        <f>'29'!P13</f>
        <v>0</v>
      </c>
      <c r="Q14" s="314">
        <f>'29'!Q13</f>
        <v>0</v>
      </c>
      <c r="R14" s="314">
        <f>'29'!R13</f>
        <v>0</v>
      </c>
      <c r="S14" s="314">
        <f>'29'!S13</f>
        <v>0</v>
      </c>
      <c r="T14" s="320">
        <f t="shared" si="0"/>
        <v>0</v>
      </c>
    </row>
    <row r="15" spans="1:39" s="26" customFormat="1" ht="45" customHeight="1" thickTop="1" thickBot="1">
      <c r="A15" s="667" t="str">
        <f t="shared" ca="1" si="1"/>
        <v>29（実績）</v>
      </c>
      <c r="B15" s="662" t="s">
        <v>283</v>
      </c>
      <c r="C15" s="663"/>
      <c r="D15" s="371" t="str">
        <f>IF('29'!D14="","",'29'!D14)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29（実績）</v>
      </c>
      <c r="B16" s="549" t="s">
        <v>175</v>
      </c>
      <c r="C16" s="39" t="s">
        <v>284</v>
      </c>
      <c r="D16" s="371" t="str">
        <f>IF('29'!D15="","",'29'!D15)</f>
        <v/>
      </c>
      <c r="E16" s="664" t="str">
        <f>IF('29'!E15="","",'29'!E15)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29（実績）</v>
      </c>
      <c r="B17" s="550"/>
      <c r="C17" s="362" t="s">
        <v>285</v>
      </c>
      <c r="D17" s="371" t="str">
        <f>IF('29'!D16="","",'29'!D16)</f>
        <v/>
      </c>
      <c r="E17" s="664" t="str">
        <f>IF('29'!E16="","",'29'!E16)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'29'!D17</f>
        <v>0</v>
      </c>
      <c r="E18" s="670">
        <f>'29'!E17:F17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IF('29'!D18="","",'29'!D18)</f>
        <v/>
      </c>
      <c r="E19" s="501" t="str">
        <f>IF('29'!E18="","",'29'!E18)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IF('29'!D19="","",'29'!D19)</f>
        <v/>
      </c>
      <c r="E20" s="568" t="str">
        <f>IF('29'!E19="","",'29'!E19)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IF('29'!D20="","",'29'!D20)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'29'!J32</f>
        <v>170</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'29'!D37</f>
        <v>0</v>
      </c>
      <c r="E37" s="682"/>
      <c r="F37" s="682"/>
      <c r="G37" s="682"/>
      <c r="H37" s="329"/>
      <c r="I37" s="129"/>
      <c r="J37" s="315" t="s">
        <v>222</v>
      </c>
      <c r="K37" s="681">
        <f>'29'!K37:N37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29（実績）</v>
      </c>
      <c r="B42" s="533" t="s">
        <v>281</v>
      </c>
      <c r="C42" s="534"/>
      <c r="D42" s="370">
        <f>'29'!D41</f>
        <v>0</v>
      </c>
      <c r="E42" s="535"/>
      <c r="F42" s="536"/>
      <c r="G42" s="48" t="s">
        <v>1</v>
      </c>
      <c r="H42" s="313">
        <f>'29'!H41</f>
        <v>0</v>
      </c>
      <c r="I42" s="313">
        <f>'29'!I41</f>
        <v>0</v>
      </c>
      <c r="J42" s="313">
        <f>'29'!J41</f>
        <v>0</v>
      </c>
      <c r="K42" s="313">
        <f>'29'!K41</f>
        <v>0</v>
      </c>
      <c r="L42" s="313">
        <f>'29'!L41</f>
        <v>0</v>
      </c>
      <c r="M42" s="313">
        <f>'29'!M41</f>
        <v>0</v>
      </c>
      <c r="N42" s="313">
        <f>'29'!N41</f>
        <v>0</v>
      </c>
      <c r="O42" s="313">
        <f>'29'!O41</f>
        <v>0</v>
      </c>
      <c r="P42" s="313">
        <f>'29'!P41</f>
        <v>0</v>
      </c>
      <c r="Q42" s="313">
        <f>'29'!Q41</f>
        <v>0</v>
      </c>
      <c r="R42" s="313">
        <f>'29'!R41</f>
        <v>0</v>
      </c>
      <c r="S42" s="331">
        <f>'29'!S41</f>
        <v>0</v>
      </c>
      <c r="T42" s="267">
        <f t="shared" ref="T42:T45" si="5">SUM(H42:S42)</f>
        <v>0</v>
      </c>
    </row>
    <row r="43" spans="1:39" s="26" customFormat="1" ht="45" customHeight="1">
      <c r="A43" s="667" t="str">
        <f t="shared" ref="A43:A47" ca="1" si="6">RIGHT(CELL("filename",A43),LEN(CELL("filename",A43))-FIND("]",CELL("filename",A43)))</f>
        <v>29（実績）</v>
      </c>
      <c r="B43" s="654" t="s">
        <v>282</v>
      </c>
      <c r="C43" s="655"/>
      <c r="D43" s="656">
        <f>'29'!D42</f>
        <v>0</v>
      </c>
      <c r="E43" s="658">
        <f>'29'!E42</f>
        <v>0</v>
      </c>
      <c r="F43" s="659"/>
      <c r="G43" s="192" t="s">
        <v>2</v>
      </c>
      <c r="H43" s="330">
        <f>'29'!H42</f>
        <v>0</v>
      </c>
      <c r="I43" s="330">
        <f>'29'!I42</f>
        <v>0</v>
      </c>
      <c r="J43" s="330">
        <f>'29'!J42</f>
        <v>0</v>
      </c>
      <c r="K43" s="330">
        <f>'29'!K42</f>
        <v>0</v>
      </c>
      <c r="L43" s="330">
        <f>'29'!L42</f>
        <v>0</v>
      </c>
      <c r="M43" s="330">
        <f>'29'!M42</f>
        <v>0</v>
      </c>
      <c r="N43" s="330">
        <f>'29'!N42</f>
        <v>0</v>
      </c>
      <c r="O43" s="330">
        <f>'29'!O42</f>
        <v>0</v>
      </c>
      <c r="P43" s="330">
        <f>'29'!P42</f>
        <v>0</v>
      </c>
      <c r="Q43" s="330">
        <f>'29'!Q42</f>
        <v>0</v>
      </c>
      <c r="R43" s="330">
        <f>'29'!R42</f>
        <v>0</v>
      </c>
      <c r="S43" s="330">
        <f>'29'!S42</f>
        <v>0</v>
      </c>
      <c r="T43" s="268">
        <f t="shared" si="5"/>
        <v>0</v>
      </c>
    </row>
    <row r="44" spans="1:39" s="26" customFormat="1" ht="45" customHeight="1" thickBot="1">
      <c r="A44" s="667" t="str">
        <f t="shared" ca="1" si="6"/>
        <v>29（実績）</v>
      </c>
      <c r="B44" s="654"/>
      <c r="C44" s="655"/>
      <c r="D44" s="657"/>
      <c r="E44" s="660"/>
      <c r="F44" s="661"/>
      <c r="G44" s="37" t="s">
        <v>180</v>
      </c>
      <c r="H44" s="314">
        <f>'29'!H43</f>
        <v>0</v>
      </c>
      <c r="I44" s="314">
        <f>'29'!I43</f>
        <v>0</v>
      </c>
      <c r="J44" s="314">
        <f>'29'!J43</f>
        <v>0</v>
      </c>
      <c r="K44" s="314">
        <f>'29'!K43</f>
        <v>0</v>
      </c>
      <c r="L44" s="314">
        <f>'29'!L43</f>
        <v>0</v>
      </c>
      <c r="M44" s="314">
        <f>'29'!M43</f>
        <v>0</v>
      </c>
      <c r="N44" s="314">
        <f>'29'!N43</f>
        <v>0</v>
      </c>
      <c r="O44" s="314">
        <f>'29'!O43</f>
        <v>0</v>
      </c>
      <c r="P44" s="314">
        <f>'29'!P43</f>
        <v>0</v>
      </c>
      <c r="Q44" s="314">
        <f>'29'!Q43</f>
        <v>0</v>
      </c>
      <c r="R44" s="314">
        <f>'29'!R43</f>
        <v>0</v>
      </c>
      <c r="S44" s="314">
        <f>'29'!S43</f>
        <v>0</v>
      </c>
      <c r="T44" s="320">
        <f t="shared" si="5"/>
        <v>0</v>
      </c>
    </row>
    <row r="45" spans="1:39" s="26" customFormat="1" ht="45" customHeight="1" thickTop="1" thickBot="1">
      <c r="A45" s="667" t="str">
        <f t="shared" ca="1" si="6"/>
        <v>29（実績）</v>
      </c>
      <c r="B45" s="662" t="s">
        <v>283</v>
      </c>
      <c r="C45" s="663"/>
      <c r="D45" s="371" t="str">
        <f>IF('29'!D44="","",'29'!D44)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29（実績）</v>
      </c>
      <c r="B46" s="549" t="s">
        <v>175</v>
      </c>
      <c r="C46" s="39" t="s">
        <v>284</v>
      </c>
      <c r="D46" s="371" t="str">
        <f>IF('29'!D45="","",'29'!D45)</f>
        <v/>
      </c>
      <c r="E46" s="664" t="str">
        <f>IF('29'!E45="","",'29'!E45)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29（実績）</v>
      </c>
      <c r="B47" s="550"/>
      <c r="C47" s="362" t="s">
        <v>285</v>
      </c>
      <c r="D47" s="371" t="str">
        <f>IF('29'!D46="","",'29'!D46)</f>
        <v/>
      </c>
      <c r="E47" s="664" t="str">
        <f>IF('29'!E46="","",'29'!E46)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'29'!D47</f>
        <v>0</v>
      </c>
      <c r="E48" s="670">
        <f>'29'!E47:F47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IF('29'!D48="","",'29'!D48)</f>
        <v/>
      </c>
      <c r="E49" s="501" t="str">
        <f>IF('29'!E48="","",'29'!E48)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IF('29'!D49="","",'29'!D49)</f>
        <v/>
      </c>
      <c r="E50" s="568" t="str">
        <f>IF('29'!E49="","",'29'!E49)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IF('29'!D50="","",'29'!D50)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'29'!J62</f>
        <v>171</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'29'!D67</f>
        <v>0</v>
      </c>
      <c r="E67" s="682"/>
      <c r="F67" s="682"/>
      <c r="G67" s="682"/>
      <c r="H67" s="329"/>
      <c r="I67" s="129"/>
      <c r="J67" s="315" t="s">
        <v>222</v>
      </c>
      <c r="K67" s="681">
        <f>'29'!K67:N67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29（実績）</v>
      </c>
      <c r="B72" s="533" t="s">
        <v>281</v>
      </c>
      <c r="C72" s="534"/>
      <c r="D72" s="370">
        <f>'29'!D71</f>
        <v>0</v>
      </c>
      <c r="E72" s="535"/>
      <c r="F72" s="536"/>
      <c r="G72" s="48" t="s">
        <v>1</v>
      </c>
      <c r="H72" s="313">
        <f>'29'!H71</f>
        <v>0</v>
      </c>
      <c r="I72" s="313">
        <f>'29'!I71</f>
        <v>0</v>
      </c>
      <c r="J72" s="313">
        <f>'29'!J71</f>
        <v>0</v>
      </c>
      <c r="K72" s="313">
        <f>'29'!K71</f>
        <v>0</v>
      </c>
      <c r="L72" s="313">
        <f>'29'!L71</f>
        <v>0</v>
      </c>
      <c r="M72" s="313">
        <f>'29'!M71</f>
        <v>0</v>
      </c>
      <c r="N72" s="313">
        <f>'29'!N71</f>
        <v>0</v>
      </c>
      <c r="O72" s="313">
        <f>'29'!O71</f>
        <v>0</v>
      </c>
      <c r="P72" s="313">
        <f>'29'!P71</f>
        <v>0</v>
      </c>
      <c r="Q72" s="313">
        <f>'29'!Q71</f>
        <v>0</v>
      </c>
      <c r="R72" s="313">
        <f>'29'!R71</f>
        <v>0</v>
      </c>
      <c r="S72" s="331">
        <f>'29'!S71</f>
        <v>0</v>
      </c>
      <c r="T72" s="267">
        <f t="shared" ref="T72:T75" si="11">SUM(H72:S72)</f>
        <v>0</v>
      </c>
    </row>
    <row r="73" spans="1:39" s="26" customFormat="1" ht="45" customHeight="1">
      <c r="A73" s="667" t="str">
        <f t="shared" ref="A73:A77" ca="1" si="12">RIGHT(CELL("filename",A73),LEN(CELL("filename",A73))-FIND("]",CELL("filename",A73)))</f>
        <v>29（実績）</v>
      </c>
      <c r="B73" s="654" t="s">
        <v>282</v>
      </c>
      <c r="C73" s="655"/>
      <c r="D73" s="656">
        <f>'29'!D72</f>
        <v>0</v>
      </c>
      <c r="E73" s="658">
        <f>'29'!E72</f>
        <v>0</v>
      </c>
      <c r="F73" s="659"/>
      <c r="G73" s="192" t="s">
        <v>2</v>
      </c>
      <c r="H73" s="330">
        <f>'29'!H72</f>
        <v>0</v>
      </c>
      <c r="I73" s="330">
        <f>'29'!I72</f>
        <v>0</v>
      </c>
      <c r="J73" s="330">
        <f>'29'!J72</f>
        <v>0</v>
      </c>
      <c r="K73" s="330">
        <f>'29'!K72</f>
        <v>0</v>
      </c>
      <c r="L73" s="330">
        <f>'29'!L72</f>
        <v>0</v>
      </c>
      <c r="M73" s="330">
        <f>'29'!M72</f>
        <v>0</v>
      </c>
      <c r="N73" s="330">
        <f>'29'!N72</f>
        <v>0</v>
      </c>
      <c r="O73" s="330">
        <f>'29'!O72</f>
        <v>0</v>
      </c>
      <c r="P73" s="330">
        <f>'29'!P72</f>
        <v>0</v>
      </c>
      <c r="Q73" s="330">
        <f>'29'!Q72</f>
        <v>0</v>
      </c>
      <c r="R73" s="330">
        <f>'29'!R72</f>
        <v>0</v>
      </c>
      <c r="S73" s="330">
        <f>'29'!S72</f>
        <v>0</v>
      </c>
      <c r="T73" s="268">
        <f t="shared" si="11"/>
        <v>0</v>
      </c>
    </row>
    <row r="74" spans="1:39" s="26" customFormat="1" ht="45" customHeight="1" thickBot="1">
      <c r="A74" s="667" t="str">
        <f t="shared" ca="1" si="12"/>
        <v>29（実績）</v>
      </c>
      <c r="B74" s="654"/>
      <c r="C74" s="655"/>
      <c r="D74" s="657"/>
      <c r="E74" s="660"/>
      <c r="F74" s="661"/>
      <c r="G74" s="37" t="s">
        <v>180</v>
      </c>
      <c r="H74" s="314">
        <f>'29'!H73</f>
        <v>0</v>
      </c>
      <c r="I74" s="314">
        <f>'29'!I73</f>
        <v>0</v>
      </c>
      <c r="J74" s="314">
        <f>'29'!J73</f>
        <v>0</v>
      </c>
      <c r="K74" s="314">
        <f>'29'!K73</f>
        <v>0</v>
      </c>
      <c r="L74" s="314">
        <f>'29'!L73</f>
        <v>0</v>
      </c>
      <c r="M74" s="314">
        <f>'29'!M73</f>
        <v>0</v>
      </c>
      <c r="N74" s="314">
        <f>'29'!N73</f>
        <v>0</v>
      </c>
      <c r="O74" s="314">
        <f>'29'!O73</f>
        <v>0</v>
      </c>
      <c r="P74" s="314">
        <f>'29'!P73</f>
        <v>0</v>
      </c>
      <c r="Q74" s="314">
        <f>'29'!Q73</f>
        <v>0</v>
      </c>
      <c r="R74" s="314">
        <f>'29'!R73</f>
        <v>0</v>
      </c>
      <c r="S74" s="314">
        <f>'29'!S73</f>
        <v>0</v>
      </c>
      <c r="T74" s="320">
        <f t="shared" si="11"/>
        <v>0</v>
      </c>
    </row>
    <row r="75" spans="1:39" s="26" customFormat="1" ht="45" customHeight="1" thickTop="1" thickBot="1">
      <c r="A75" s="667" t="str">
        <f t="shared" ca="1" si="12"/>
        <v>29（実績）</v>
      </c>
      <c r="B75" s="662" t="s">
        <v>283</v>
      </c>
      <c r="C75" s="663"/>
      <c r="D75" s="371" t="str">
        <f>IF('29'!D74="","",'29'!D74)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29（実績）</v>
      </c>
      <c r="B76" s="549" t="s">
        <v>175</v>
      </c>
      <c r="C76" s="39" t="s">
        <v>284</v>
      </c>
      <c r="D76" s="371" t="str">
        <f>IF('29'!D75="","",'29'!D75)</f>
        <v/>
      </c>
      <c r="E76" s="664" t="str">
        <f>IF('29'!E75="","",'29'!E75)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29（実績）</v>
      </c>
      <c r="B77" s="550"/>
      <c r="C77" s="362" t="s">
        <v>285</v>
      </c>
      <c r="D77" s="371" t="str">
        <f>IF('29'!D76="","",'29'!D76)</f>
        <v/>
      </c>
      <c r="E77" s="664" t="str">
        <f>IF('29'!E76="","",'29'!E76)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'29'!D77</f>
        <v>0</v>
      </c>
      <c r="E78" s="670">
        <f>'29'!E77:F77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IF('29'!D78="","",'29'!D78)</f>
        <v/>
      </c>
      <c r="E79" s="501" t="str">
        <f>IF('29'!E78="","",'29'!E78)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IF('29'!D79="","",'29'!D79)</f>
        <v/>
      </c>
      <c r="E80" s="568" t="str">
        <f>IF('29'!E79="","",'29'!E79)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IF('29'!D80="","",'29'!D80)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'29'!J92</f>
        <v>172</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'29'!D97</f>
        <v>0</v>
      </c>
      <c r="E97" s="682"/>
      <c r="F97" s="682"/>
      <c r="G97" s="682"/>
      <c r="H97" s="329"/>
      <c r="I97" s="129"/>
      <c r="J97" s="315" t="s">
        <v>222</v>
      </c>
      <c r="K97" s="681">
        <f>'29'!K97:N97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29（実績）</v>
      </c>
      <c r="B102" s="533" t="s">
        <v>281</v>
      </c>
      <c r="C102" s="534"/>
      <c r="D102" s="370">
        <f>'29'!D101</f>
        <v>0</v>
      </c>
      <c r="E102" s="535"/>
      <c r="F102" s="536"/>
      <c r="G102" s="48" t="s">
        <v>1</v>
      </c>
      <c r="H102" s="313">
        <f>'29'!H101</f>
        <v>0</v>
      </c>
      <c r="I102" s="313">
        <f>'29'!I101</f>
        <v>0</v>
      </c>
      <c r="J102" s="313">
        <f>'29'!J101</f>
        <v>0</v>
      </c>
      <c r="K102" s="313">
        <f>'29'!K101</f>
        <v>0</v>
      </c>
      <c r="L102" s="313">
        <f>'29'!L101</f>
        <v>0</v>
      </c>
      <c r="M102" s="313">
        <f>'29'!M101</f>
        <v>0</v>
      </c>
      <c r="N102" s="313">
        <f>'29'!N101</f>
        <v>0</v>
      </c>
      <c r="O102" s="313">
        <f>'29'!O101</f>
        <v>0</v>
      </c>
      <c r="P102" s="313">
        <f>'29'!P101</f>
        <v>0</v>
      </c>
      <c r="Q102" s="313">
        <f>'29'!Q101</f>
        <v>0</v>
      </c>
      <c r="R102" s="313">
        <f>'29'!R101</f>
        <v>0</v>
      </c>
      <c r="S102" s="331">
        <f>'29'!S101</f>
        <v>0</v>
      </c>
      <c r="T102" s="267">
        <f t="shared" ref="T102:T105" si="17">SUM(H102:S102)</f>
        <v>0</v>
      </c>
    </row>
    <row r="103" spans="1:20" s="26" customFormat="1" ht="45" customHeight="1">
      <c r="A103" s="667" t="str">
        <f t="shared" ref="A103:A107" ca="1" si="18">RIGHT(CELL("filename",A103),LEN(CELL("filename",A103))-FIND("]",CELL("filename",A103)))</f>
        <v>29（実績）</v>
      </c>
      <c r="B103" s="654" t="s">
        <v>282</v>
      </c>
      <c r="C103" s="655"/>
      <c r="D103" s="656">
        <f>'29'!D102</f>
        <v>0</v>
      </c>
      <c r="E103" s="658">
        <f>'29'!E102</f>
        <v>0</v>
      </c>
      <c r="F103" s="659"/>
      <c r="G103" s="192" t="s">
        <v>2</v>
      </c>
      <c r="H103" s="330">
        <f>'29'!H102</f>
        <v>0</v>
      </c>
      <c r="I103" s="330">
        <f>'29'!I102</f>
        <v>0</v>
      </c>
      <c r="J103" s="330">
        <f>'29'!J102</f>
        <v>0</v>
      </c>
      <c r="K103" s="330">
        <f>'29'!K102</f>
        <v>0</v>
      </c>
      <c r="L103" s="330">
        <f>'29'!L102</f>
        <v>0</v>
      </c>
      <c r="M103" s="330">
        <f>'29'!M102</f>
        <v>0</v>
      </c>
      <c r="N103" s="330">
        <f>'29'!N102</f>
        <v>0</v>
      </c>
      <c r="O103" s="330">
        <f>'29'!O102</f>
        <v>0</v>
      </c>
      <c r="P103" s="330">
        <f>'29'!P102</f>
        <v>0</v>
      </c>
      <c r="Q103" s="330">
        <f>'29'!Q102</f>
        <v>0</v>
      </c>
      <c r="R103" s="330">
        <f>'29'!R102</f>
        <v>0</v>
      </c>
      <c r="S103" s="330">
        <f>'29'!S102</f>
        <v>0</v>
      </c>
      <c r="T103" s="268">
        <f t="shared" si="17"/>
        <v>0</v>
      </c>
    </row>
    <row r="104" spans="1:20" s="26" customFormat="1" ht="45" customHeight="1" thickBot="1">
      <c r="A104" s="667" t="str">
        <f t="shared" ca="1" si="18"/>
        <v>29（実績）</v>
      </c>
      <c r="B104" s="654"/>
      <c r="C104" s="655"/>
      <c r="D104" s="657"/>
      <c r="E104" s="660"/>
      <c r="F104" s="661"/>
      <c r="G104" s="37" t="s">
        <v>180</v>
      </c>
      <c r="H104" s="314">
        <f>'29'!H103</f>
        <v>0</v>
      </c>
      <c r="I104" s="314">
        <f>'29'!I103</f>
        <v>0</v>
      </c>
      <c r="J104" s="314">
        <f>'29'!J103</f>
        <v>0</v>
      </c>
      <c r="K104" s="314">
        <f>'29'!K103</f>
        <v>0</v>
      </c>
      <c r="L104" s="314">
        <f>'29'!L103</f>
        <v>0</v>
      </c>
      <c r="M104" s="314">
        <f>'29'!M103</f>
        <v>0</v>
      </c>
      <c r="N104" s="314">
        <f>'29'!N103</f>
        <v>0</v>
      </c>
      <c r="O104" s="314">
        <f>'29'!O103</f>
        <v>0</v>
      </c>
      <c r="P104" s="314">
        <f>'29'!P103</f>
        <v>0</v>
      </c>
      <c r="Q104" s="314">
        <f>'29'!Q103</f>
        <v>0</v>
      </c>
      <c r="R104" s="314">
        <f>'29'!R103</f>
        <v>0</v>
      </c>
      <c r="S104" s="314">
        <f>'29'!S103</f>
        <v>0</v>
      </c>
      <c r="T104" s="320">
        <f t="shared" si="17"/>
        <v>0</v>
      </c>
    </row>
    <row r="105" spans="1:20" s="26" customFormat="1" ht="45" customHeight="1" thickTop="1" thickBot="1">
      <c r="A105" s="667" t="str">
        <f t="shared" ca="1" si="18"/>
        <v>29（実績）</v>
      </c>
      <c r="B105" s="662" t="s">
        <v>283</v>
      </c>
      <c r="C105" s="663"/>
      <c r="D105" s="371" t="str">
        <f>IF('29'!D104="","",'29'!D104)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29（実績）</v>
      </c>
      <c r="B106" s="549" t="s">
        <v>175</v>
      </c>
      <c r="C106" s="39" t="s">
        <v>284</v>
      </c>
      <c r="D106" s="371" t="str">
        <f>IF('29'!D105="","",'29'!D105)</f>
        <v/>
      </c>
      <c r="E106" s="664" t="str">
        <f>IF('29'!E105="","",'29'!E105)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29（実績）</v>
      </c>
      <c r="B107" s="550"/>
      <c r="C107" s="362" t="s">
        <v>285</v>
      </c>
      <c r="D107" s="371" t="str">
        <f>IF('29'!D106="","",'29'!D106)</f>
        <v/>
      </c>
      <c r="E107" s="664" t="str">
        <f>IF('29'!E106="","",'29'!E106)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'29'!D107</f>
        <v>0</v>
      </c>
      <c r="E108" s="670">
        <f>'29'!E107:F107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IF('29'!D108="","",'29'!D108)</f>
        <v/>
      </c>
      <c r="E109" s="501" t="str">
        <f>IF('29'!E108="","",'29'!E108)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IF('29'!D109="","",'29'!D109)</f>
        <v/>
      </c>
      <c r="E110" s="568" t="str">
        <f>IF('29'!E109="","",'29'!E109)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IF('29'!D110="","",'29'!D110)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'29'!J122</f>
        <v>173</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'29'!D127</f>
        <v>0</v>
      </c>
      <c r="E127" s="682"/>
      <c r="F127" s="682"/>
      <c r="G127" s="682"/>
      <c r="H127" s="329"/>
      <c r="I127" s="129"/>
      <c r="J127" s="315" t="s">
        <v>222</v>
      </c>
      <c r="K127" s="681">
        <f>'29'!K127:N127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29（実績）</v>
      </c>
      <c r="B132" s="533" t="s">
        <v>281</v>
      </c>
      <c r="C132" s="534"/>
      <c r="D132" s="370">
        <f>'29'!D131</f>
        <v>0</v>
      </c>
      <c r="E132" s="535"/>
      <c r="F132" s="536"/>
      <c r="G132" s="48" t="s">
        <v>1</v>
      </c>
      <c r="H132" s="313">
        <f>'29'!H131</f>
        <v>0</v>
      </c>
      <c r="I132" s="313">
        <f>'29'!I131</f>
        <v>0</v>
      </c>
      <c r="J132" s="313">
        <f>'29'!J131</f>
        <v>0</v>
      </c>
      <c r="K132" s="313">
        <f>'29'!K131</f>
        <v>0</v>
      </c>
      <c r="L132" s="313">
        <f>'29'!L131</f>
        <v>0</v>
      </c>
      <c r="M132" s="313">
        <f>'29'!M131</f>
        <v>0</v>
      </c>
      <c r="N132" s="313">
        <f>'29'!N131</f>
        <v>0</v>
      </c>
      <c r="O132" s="313">
        <f>'29'!O131</f>
        <v>0</v>
      </c>
      <c r="P132" s="313">
        <f>'29'!P131</f>
        <v>0</v>
      </c>
      <c r="Q132" s="313">
        <f>'29'!Q131</f>
        <v>0</v>
      </c>
      <c r="R132" s="313">
        <f>'29'!R131</f>
        <v>0</v>
      </c>
      <c r="S132" s="331">
        <f>'29'!S131</f>
        <v>0</v>
      </c>
      <c r="T132" s="267">
        <f t="shared" ref="T132:T135" si="23">SUM(H132:S132)</f>
        <v>0</v>
      </c>
    </row>
    <row r="133" spans="1:20" s="26" customFormat="1" ht="45" customHeight="1">
      <c r="A133" s="667" t="str">
        <f t="shared" ref="A133:A137" ca="1" si="24">RIGHT(CELL("filename",A133),LEN(CELL("filename",A133))-FIND("]",CELL("filename",A133)))</f>
        <v>29（実績）</v>
      </c>
      <c r="B133" s="654" t="s">
        <v>282</v>
      </c>
      <c r="C133" s="655"/>
      <c r="D133" s="656">
        <f>'29'!D132</f>
        <v>0</v>
      </c>
      <c r="E133" s="658">
        <f>'29'!E132</f>
        <v>0</v>
      </c>
      <c r="F133" s="659"/>
      <c r="G133" s="192" t="s">
        <v>2</v>
      </c>
      <c r="H133" s="330">
        <f>'29'!H132</f>
        <v>0</v>
      </c>
      <c r="I133" s="330">
        <f>'29'!I132</f>
        <v>0</v>
      </c>
      <c r="J133" s="330">
        <f>'29'!J132</f>
        <v>0</v>
      </c>
      <c r="K133" s="330">
        <f>'29'!K132</f>
        <v>0</v>
      </c>
      <c r="L133" s="330">
        <f>'29'!L132</f>
        <v>0</v>
      </c>
      <c r="M133" s="330">
        <f>'29'!M132</f>
        <v>0</v>
      </c>
      <c r="N133" s="330">
        <f>'29'!N132</f>
        <v>0</v>
      </c>
      <c r="O133" s="330">
        <f>'29'!O132</f>
        <v>0</v>
      </c>
      <c r="P133" s="330">
        <f>'29'!P132</f>
        <v>0</v>
      </c>
      <c r="Q133" s="330">
        <f>'29'!Q132</f>
        <v>0</v>
      </c>
      <c r="R133" s="330">
        <f>'29'!R132</f>
        <v>0</v>
      </c>
      <c r="S133" s="330">
        <f>'29'!S132</f>
        <v>0</v>
      </c>
      <c r="T133" s="268">
        <f t="shared" si="23"/>
        <v>0</v>
      </c>
    </row>
    <row r="134" spans="1:20" s="26" customFormat="1" ht="45" customHeight="1" thickBot="1">
      <c r="A134" s="667" t="str">
        <f t="shared" ca="1" si="24"/>
        <v>29（実績）</v>
      </c>
      <c r="B134" s="654"/>
      <c r="C134" s="655"/>
      <c r="D134" s="657"/>
      <c r="E134" s="660"/>
      <c r="F134" s="661"/>
      <c r="G134" s="37" t="s">
        <v>180</v>
      </c>
      <c r="H134" s="314">
        <f>'29'!H133</f>
        <v>0</v>
      </c>
      <c r="I134" s="314">
        <f>'29'!I133</f>
        <v>0</v>
      </c>
      <c r="J134" s="314">
        <f>'29'!J133</f>
        <v>0</v>
      </c>
      <c r="K134" s="314">
        <f>'29'!K133</f>
        <v>0</v>
      </c>
      <c r="L134" s="314">
        <f>'29'!L133</f>
        <v>0</v>
      </c>
      <c r="M134" s="314">
        <f>'29'!M133</f>
        <v>0</v>
      </c>
      <c r="N134" s="314">
        <f>'29'!N133</f>
        <v>0</v>
      </c>
      <c r="O134" s="314">
        <f>'29'!O133</f>
        <v>0</v>
      </c>
      <c r="P134" s="314">
        <f>'29'!P133</f>
        <v>0</v>
      </c>
      <c r="Q134" s="314">
        <f>'29'!Q133</f>
        <v>0</v>
      </c>
      <c r="R134" s="314">
        <f>'29'!R133</f>
        <v>0</v>
      </c>
      <c r="S134" s="314">
        <f>'29'!S133</f>
        <v>0</v>
      </c>
      <c r="T134" s="320">
        <f t="shared" si="23"/>
        <v>0</v>
      </c>
    </row>
    <row r="135" spans="1:20" s="26" customFormat="1" ht="45" customHeight="1" thickTop="1" thickBot="1">
      <c r="A135" s="667" t="str">
        <f t="shared" ca="1" si="24"/>
        <v>29（実績）</v>
      </c>
      <c r="B135" s="662" t="s">
        <v>283</v>
      </c>
      <c r="C135" s="663"/>
      <c r="D135" s="371" t="str">
        <f>IF('29'!D134="","",'29'!D134)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29（実績）</v>
      </c>
      <c r="B136" s="549" t="s">
        <v>175</v>
      </c>
      <c r="C136" s="39" t="s">
        <v>284</v>
      </c>
      <c r="D136" s="371" t="str">
        <f>IF('29'!D135="","",'29'!D135)</f>
        <v/>
      </c>
      <c r="E136" s="664" t="str">
        <f>IF('29'!E135="","",'29'!E135)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29（実績）</v>
      </c>
      <c r="B137" s="550"/>
      <c r="C137" s="362" t="s">
        <v>285</v>
      </c>
      <c r="D137" s="371" t="str">
        <f>IF('29'!D136="","",'29'!D136)</f>
        <v/>
      </c>
      <c r="E137" s="664" t="str">
        <f>IF('29'!E136="","",'29'!E136)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'29'!D137</f>
        <v>0</v>
      </c>
      <c r="E138" s="670">
        <f>'29'!E137:F137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IF('29'!D138="","",'29'!D138)</f>
        <v/>
      </c>
      <c r="E139" s="501" t="str">
        <f>IF('29'!E138="","",'29'!E138)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IF('29'!D139="","",'29'!D139)</f>
        <v/>
      </c>
      <c r="E140" s="568" t="str">
        <f>IF('29'!E139="","",'29'!E139)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IF('29'!D140="","",'29'!D140)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'29'!J152</f>
        <v>174</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209</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'29'!D157</f>
        <v>0</v>
      </c>
      <c r="E157" s="682"/>
      <c r="F157" s="682"/>
      <c r="G157" s="682"/>
      <c r="H157" s="329"/>
      <c r="I157" s="129"/>
      <c r="J157" s="315" t="s">
        <v>222</v>
      </c>
      <c r="K157" s="681">
        <f>'29'!K157:N157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29（実績）</v>
      </c>
      <c r="B162" s="533" t="s">
        <v>281</v>
      </c>
      <c r="C162" s="534"/>
      <c r="D162" s="370">
        <f>'29'!D161</f>
        <v>0</v>
      </c>
      <c r="E162" s="535"/>
      <c r="F162" s="536"/>
      <c r="G162" s="48" t="s">
        <v>1</v>
      </c>
      <c r="H162" s="313">
        <f>'29'!H161</f>
        <v>0</v>
      </c>
      <c r="I162" s="313">
        <f>'29'!I161</f>
        <v>0</v>
      </c>
      <c r="J162" s="313">
        <f>'29'!J161</f>
        <v>0</v>
      </c>
      <c r="K162" s="313">
        <f>'29'!K161</f>
        <v>0</v>
      </c>
      <c r="L162" s="313">
        <f>'29'!L161</f>
        <v>0</v>
      </c>
      <c r="M162" s="313">
        <f>'29'!M161</f>
        <v>0</v>
      </c>
      <c r="N162" s="313">
        <f>'29'!N161</f>
        <v>0</v>
      </c>
      <c r="O162" s="313">
        <f>'29'!O161</f>
        <v>0</v>
      </c>
      <c r="P162" s="313">
        <f>'29'!P161</f>
        <v>0</v>
      </c>
      <c r="Q162" s="313">
        <f>'29'!Q161</f>
        <v>0</v>
      </c>
      <c r="R162" s="313">
        <f>'29'!R161</f>
        <v>0</v>
      </c>
      <c r="S162" s="331">
        <f>'29'!S161</f>
        <v>0</v>
      </c>
      <c r="T162" s="267">
        <f t="shared" ref="T162:T165" si="29">SUM(H162:S162)</f>
        <v>0</v>
      </c>
    </row>
    <row r="163" spans="1:20" s="26" customFormat="1" ht="45" customHeight="1">
      <c r="A163" s="667" t="str">
        <f t="shared" ref="A163:A167" ca="1" si="30">RIGHT(CELL("filename",A163),LEN(CELL("filename",A163))-FIND("]",CELL("filename",A163)))</f>
        <v>29（実績）</v>
      </c>
      <c r="B163" s="654" t="s">
        <v>282</v>
      </c>
      <c r="C163" s="655"/>
      <c r="D163" s="656">
        <f>'29'!D162</f>
        <v>0</v>
      </c>
      <c r="E163" s="658">
        <f>'29'!E162</f>
        <v>0</v>
      </c>
      <c r="F163" s="659"/>
      <c r="G163" s="192" t="s">
        <v>2</v>
      </c>
      <c r="H163" s="330">
        <f>'29'!H162</f>
        <v>0</v>
      </c>
      <c r="I163" s="330">
        <f>'29'!I162</f>
        <v>0</v>
      </c>
      <c r="J163" s="330">
        <f>'29'!J162</f>
        <v>0</v>
      </c>
      <c r="K163" s="330">
        <f>'29'!K162</f>
        <v>0</v>
      </c>
      <c r="L163" s="330">
        <f>'29'!L162</f>
        <v>0</v>
      </c>
      <c r="M163" s="330">
        <f>'29'!M162</f>
        <v>0</v>
      </c>
      <c r="N163" s="330">
        <f>'29'!N162</f>
        <v>0</v>
      </c>
      <c r="O163" s="330">
        <f>'29'!O162</f>
        <v>0</v>
      </c>
      <c r="P163" s="330">
        <f>'29'!P162</f>
        <v>0</v>
      </c>
      <c r="Q163" s="330">
        <f>'29'!Q162</f>
        <v>0</v>
      </c>
      <c r="R163" s="330">
        <f>'29'!R162</f>
        <v>0</v>
      </c>
      <c r="S163" s="330">
        <f>'29'!S162</f>
        <v>0</v>
      </c>
      <c r="T163" s="268">
        <f t="shared" si="29"/>
        <v>0</v>
      </c>
    </row>
    <row r="164" spans="1:20" s="26" customFormat="1" ht="45" customHeight="1" thickBot="1">
      <c r="A164" s="667" t="str">
        <f t="shared" ca="1" si="30"/>
        <v>29（実績）</v>
      </c>
      <c r="B164" s="654"/>
      <c r="C164" s="655"/>
      <c r="D164" s="657"/>
      <c r="E164" s="660"/>
      <c r="F164" s="661"/>
      <c r="G164" s="37" t="s">
        <v>180</v>
      </c>
      <c r="H164" s="314">
        <f>'29'!H163</f>
        <v>0</v>
      </c>
      <c r="I164" s="314">
        <f>'29'!I163</f>
        <v>0</v>
      </c>
      <c r="J164" s="314">
        <f>'29'!J163</f>
        <v>0</v>
      </c>
      <c r="K164" s="314">
        <f>'29'!K163</f>
        <v>0</v>
      </c>
      <c r="L164" s="314">
        <f>'29'!L163</f>
        <v>0</v>
      </c>
      <c r="M164" s="314">
        <f>'29'!M163</f>
        <v>0</v>
      </c>
      <c r="N164" s="314">
        <f>'29'!N163</f>
        <v>0</v>
      </c>
      <c r="O164" s="314">
        <f>'29'!O163</f>
        <v>0</v>
      </c>
      <c r="P164" s="314">
        <f>'29'!P163</f>
        <v>0</v>
      </c>
      <c r="Q164" s="314">
        <f>'29'!Q163</f>
        <v>0</v>
      </c>
      <c r="R164" s="314">
        <f>'29'!R163</f>
        <v>0</v>
      </c>
      <c r="S164" s="314">
        <f>'29'!S163</f>
        <v>0</v>
      </c>
      <c r="T164" s="320">
        <f t="shared" si="29"/>
        <v>0</v>
      </c>
    </row>
    <row r="165" spans="1:20" s="26" customFormat="1" ht="45" customHeight="1" thickTop="1" thickBot="1">
      <c r="A165" s="667" t="str">
        <f t="shared" ca="1" si="30"/>
        <v>29（実績）</v>
      </c>
      <c r="B165" s="662" t="s">
        <v>283</v>
      </c>
      <c r="C165" s="663"/>
      <c r="D165" s="371" t="str">
        <f>IF('29'!D164="","",'29'!D164)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29（実績）</v>
      </c>
      <c r="B166" s="549" t="s">
        <v>175</v>
      </c>
      <c r="C166" s="39" t="s">
        <v>284</v>
      </c>
      <c r="D166" s="371" t="str">
        <f>IF('29'!D165="","",'29'!D165)</f>
        <v/>
      </c>
      <c r="E166" s="664" t="str">
        <f>IF('29'!E165="","",'29'!E165)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29（実績）</v>
      </c>
      <c r="B167" s="550"/>
      <c r="C167" s="362" t="s">
        <v>285</v>
      </c>
      <c r="D167" s="371" t="str">
        <f>IF('29'!D166="","",'29'!D166)</f>
        <v/>
      </c>
      <c r="E167" s="664" t="str">
        <f>IF('29'!E166="","",'29'!E166)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'29'!D167</f>
        <v>0</v>
      </c>
      <c r="E168" s="670">
        <f>'29'!E167:F167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IF('29'!D168="","",'29'!D168)</f>
        <v/>
      </c>
      <c r="E169" s="501" t="str">
        <f>IF('29'!E168="","",'29'!E168)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IF('29'!D169="","",'29'!D169)</f>
        <v/>
      </c>
      <c r="E170" s="568" t="str">
        <f>IF('29'!E169="","",'29'!E169)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IF('29'!D170="","",'29'!D170)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X2ZrotmR+E3UqqjdHaghQclqjOwJ64MeEQzZOw9HcaM3NL8tMy8aAmKKcjNKKK3s7RlGvF+78WpYADgc0HP76g==" saltValue="zos/KnlgGWd17UWdJUZmlQ=="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count="6">
    <dataValidation type="list" allowBlank="1" showInputMessage="1" showErrorMessage="1" sqref="S64 S124 S4 S94 S34 S154" xr:uid="{00000000-0002-0000-4400-000000000000}">
      <formula1>"有,無"</formula1>
    </dataValidation>
    <dataValidation type="custom" allowBlank="1" showInputMessage="1" showErrorMessage="1" sqref="D7:G7 K7:N7 H12:S14 D12:D17 E13:F14 E16:F17 D22 D19:E21 F19 F21" xr:uid="{00000000-0002-0000-4400-000001000000}">
      <formula1>$S$4&lt;&gt;"無"</formula1>
    </dataValidation>
    <dataValidation type="custom" allowBlank="1" showInputMessage="1" showErrorMessage="1" sqref="D37:G37 K37:N37 H42:S44 D42:D47 E43:F44 E46:F47 D82 D52 D67:G67 K67:N67 H72:S74 D72:D77 E73:F74 E76:F77 F51 D49:E51 F49 D79:E81 F79 F81" xr:uid="{00000000-0002-0000-4400-000002000000}">
      <formula1>$S$34&lt;&gt;"無"</formula1>
    </dataValidation>
    <dataValidation type="custom" allowBlank="1" showInputMessage="1" showErrorMessage="1" sqref="D97:G97 K97:N97 H102:S104 D102:D107 E103:F104 E106:F107 D112 D109:E111 F109 F111" xr:uid="{00000000-0002-0000-4400-000003000000}">
      <formula1>$S$94&lt;&gt;"無"</formula1>
    </dataValidation>
    <dataValidation type="custom" allowBlank="1" showInputMessage="1" showErrorMessage="1" sqref="D127:G127 K127:N127 H132:S134 D132:D137 E133:F134 E136:F137 D142 D139:E141 F139 F141" xr:uid="{00000000-0002-0000-4400-000004000000}">
      <formula1>$S$124&lt;&gt;"無"</formula1>
    </dataValidation>
    <dataValidation type="custom" allowBlank="1" showInputMessage="1" showErrorMessage="1" sqref="D157:G157 K157:N157 H162:S164 D162:D167 E163:F164 E166:F167 D172 D169:E171 F169 F171" xr:uid="{00000000-0002-0000-4400-000005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AF190"/>
  <sheetViews>
    <sheetView view="pageBreakPreview" zoomScale="85" zoomScaleNormal="40" zoomScaleSheetLayoutView="85" workbookViewId="0">
      <selection activeCell="J177" sqref="J177"/>
    </sheetView>
  </sheetViews>
  <sheetFormatPr defaultRowHeight="13.5"/>
  <cols>
    <col min="1" max="1" width="3.875" style="382" customWidth="1"/>
    <col min="2" max="2" width="6" style="382" customWidth="1"/>
    <col min="3" max="3" width="13.5" style="382" customWidth="1"/>
    <col min="4" max="4" width="26.125" style="382" customWidth="1"/>
    <col min="5" max="5" width="15.625" style="382" customWidth="1"/>
    <col min="6" max="6" width="12.875" style="382" customWidth="1"/>
    <col min="7" max="7" width="13" style="382" customWidth="1"/>
    <col min="8" max="20" width="12.875" style="382" customWidth="1"/>
    <col min="21" max="16384" width="9" style="382"/>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1+'2'!J152</f>
        <v>13</v>
      </c>
      <c r="K2" s="36" t="s">
        <v>49</v>
      </c>
      <c r="L2" s="148"/>
      <c r="M2" s="148"/>
      <c r="N2" s="148"/>
      <c r="O2" s="148"/>
      <c r="P2" s="148"/>
      <c r="Q2" s="148"/>
      <c r="R2" s="148"/>
      <c r="S2" s="148"/>
      <c r="T2" s="148"/>
    </row>
    <row r="3" spans="1:32" ht="27" customHeight="1">
      <c r="A3" s="383"/>
      <c r="B3" s="508" t="s">
        <v>293</v>
      </c>
      <c r="C3" s="508"/>
      <c r="D3" s="508"/>
      <c r="E3" s="508"/>
      <c r="F3" s="508"/>
      <c r="G3" s="508"/>
      <c r="H3" s="90"/>
      <c r="L3" s="148"/>
      <c r="M3" s="148"/>
      <c r="N3" s="148"/>
      <c r="O3" s="148"/>
      <c r="P3" s="148"/>
      <c r="Q3" s="148"/>
      <c r="R3" s="148"/>
      <c r="S3" s="148"/>
      <c r="T3" s="148"/>
    </row>
    <row r="4" spans="1:32" ht="27" customHeight="1">
      <c r="A4" s="383"/>
      <c r="B4" s="503"/>
      <c r="C4" s="503"/>
      <c r="D4" s="504"/>
      <c r="E4" s="504"/>
      <c r="F4" s="504"/>
      <c r="G4" s="504"/>
      <c r="H4" s="504"/>
      <c r="I4" s="34"/>
      <c r="J4" s="35"/>
      <c r="K4" s="383"/>
      <c r="L4" s="148"/>
      <c r="M4" s="148"/>
      <c r="N4" s="408"/>
      <c r="O4" s="148"/>
      <c r="P4" s="148"/>
      <c r="Q4" s="148"/>
      <c r="R4" s="148"/>
      <c r="S4" s="148"/>
      <c r="T4" s="148"/>
    </row>
    <row r="5" spans="1:32" ht="27" customHeight="1">
      <c r="A5" s="383"/>
      <c r="B5" s="503" t="s">
        <v>28</v>
      </c>
      <c r="C5" s="503"/>
      <c r="D5" s="505">
        <f>【様式１】申請書!G7</f>
        <v>0</v>
      </c>
      <c r="E5" s="505"/>
      <c r="F5" s="505"/>
      <c r="G5" s="505"/>
      <c r="H5" s="505"/>
      <c r="I5" s="34"/>
      <c r="J5" s="35"/>
      <c r="K5" s="383"/>
      <c r="L5" s="148"/>
      <c r="M5" s="148"/>
      <c r="N5" s="148"/>
      <c r="O5" s="148"/>
      <c r="P5" s="148"/>
      <c r="Q5" s="148"/>
      <c r="R5" s="148"/>
      <c r="S5" s="148"/>
      <c r="T5" s="148"/>
      <c r="U5" s="382">
        <f>IF('3'!E12&lt;&gt;"",'3'!E12,'3'!D12)</f>
        <v>0</v>
      </c>
      <c r="AB5" s="565"/>
      <c r="AC5" s="565"/>
      <c r="AD5" s="565"/>
      <c r="AE5" s="565"/>
      <c r="AF5" s="565"/>
    </row>
    <row r="6" spans="1:32" ht="27" customHeight="1">
      <c r="A6" s="383"/>
      <c r="B6" s="379"/>
      <c r="C6" s="383"/>
      <c r="D6" s="121"/>
      <c r="E6" s="121"/>
      <c r="F6" s="121"/>
      <c r="G6" s="121"/>
      <c r="H6" s="121"/>
      <c r="I6" s="34"/>
      <c r="J6" s="35"/>
      <c r="K6" s="383"/>
      <c r="L6" s="148"/>
      <c r="M6" s="148"/>
      <c r="N6" s="148"/>
      <c r="O6" s="148"/>
      <c r="P6" s="148"/>
      <c r="Q6" s="148"/>
      <c r="R6" s="148"/>
      <c r="S6" s="148"/>
      <c r="T6" s="148"/>
    </row>
    <row r="7" spans="1:32" ht="27" customHeight="1">
      <c r="A7" s="383"/>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83"/>
      <c r="B8" s="383"/>
      <c r="C8" s="383"/>
      <c r="D8" s="383"/>
      <c r="E8" s="383"/>
      <c r="F8" s="383"/>
      <c r="G8" s="383"/>
      <c r="H8" s="383"/>
      <c r="I8" s="383"/>
      <c r="J8" s="383"/>
      <c r="K8" s="383"/>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13</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83"/>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1" t="s">
        <v>1</v>
      </c>
      <c r="I19" s="225">
        <f>SUM(H11:J11)</f>
        <v>0</v>
      </c>
      <c r="J19" s="223"/>
      <c r="K19" s="381" t="s">
        <v>1</v>
      </c>
      <c r="L19" s="225">
        <f>SUM(K11:M11)</f>
        <v>0</v>
      </c>
      <c r="M19" s="223"/>
      <c r="N19" s="381" t="s">
        <v>1</v>
      </c>
      <c r="O19" s="225">
        <f>SUM(N11:P11)</f>
        <v>0</v>
      </c>
      <c r="P19" s="223"/>
      <c r="Q19" s="381" t="s">
        <v>1</v>
      </c>
      <c r="R19" s="225">
        <f>SUM(Q11:S11)</f>
        <v>0</v>
      </c>
      <c r="S19" s="222"/>
      <c r="T19" s="223"/>
    </row>
    <row r="20" spans="1:20" s="8" customFormat="1" ht="45" customHeight="1">
      <c r="A20" s="42"/>
      <c r="B20" s="569" t="s">
        <v>294</v>
      </c>
      <c r="C20" s="570"/>
      <c r="D20" s="359"/>
      <c r="E20" s="493"/>
      <c r="F20" s="494"/>
      <c r="H20" s="381" t="s">
        <v>2</v>
      </c>
      <c r="I20" s="225">
        <f>SUM(H12:J12)</f>
        <v>0</v>
      </c>
      <c r="J20" s="223"/>
      <c r="K20" s="381" t="s">
        <v>2</v>
      </c>
      <c r="L20" s="225">
        <f>SUM(K12:M12)</f>
        <v>0</v>
      </c>
      <c r="M20" s="223"/>
      <c r="N20" s="381" t="s">
        <v>2</v>
      </c>
      <c r="O20" s="225">
        <f>SUM(N12:P12)</f>
        <v>0</v>
      </c>
      <c r="P20" s="223"/>
      <c r="Q20" s="381" t="s">
        <v>2</v>
      </c>
      <c r="R20" s="225">
        <f>SUM(Q12:S12)</f>
        <v>0</v>
      </c>
      <c r="S20" s="222"/>
      <c r="T20" s="223"/>
    </row>
    <row r="21" spans="1:20" s="8" customFormat="1" ht="45" customHeight="1">
      <c r="A21" s="42"/>
      <c r="B21" s="495" t="s">
        <v>287</v>
      </c>
      <c r="C21" s="496"/>
      <c r="D21" s="496"/>
      <c r="E21" s="497"/>
      <c r="F21" s="367" t="s">
        <v>241</v>
      </c>
      <c r="H21" s="381" t="s">
        <v>47</v>
      </c>
      <c r="I21" s="225">
        <f>SUM(H13:J13)</f>
        <v>0</v>
      </c>
      <c r="J21" s="223"/>
      <c r="K21" s="381" t="s">
        <v>47</v>
      </c>
      <c r="L21" s="225">
        <f>SUM(K13:M13)</f>
        <v>0</v>
      </c>
      <c r="M21" s="223"/>
      <c r="N21" s="381" t="s">
        <v>47</v>
      </c>
      <c r="O21" s="225">
        <f>SUM(N13:P13)</f>
        <v>0</v>
      </c>
      <c r="P21" s="223"/>
      <c r="Q21" s="381" t="s">
        <v>47</v>
      </c>
      <c r="R21" s="225">
        <f>SUM(Q13:S13)</f>
        <v>0</v>
      </c>
      <c r="S21" s="222"/>
      <c r="T21" s="223"/>
    </row>
    <row r="22" spans="1:20" s="8" customFormat="1" ht="45" customHeight="1">
      <c r="A22" s="42"/>
      <c r="B22" s="495" t="s">
        <v>267</v>
      </c>
      <c r="C22" s="496"/>
      <c r="D22" s="496"/>
      <c r="E22" s="497"/>
      <c r="F22" s="367" t="s">
        <v>241</v>
      </c>
      <c r="H22" s="381" t="s">
        <v>4</v>
      </c>
      <c r="I22" s="225">
        <f>SUM(H14:J14)</f>
        <v>0</v>
      </c>
      <c r="J22" s="223"/>
      <c r="K22" s="381" t="s">
        <v>4</v>
      </c>
      <c r="L22" s="225">
        <f>SUM(K14:M14)</f>
        <v>0</v>
      </c>
      <c r="M22" s="223"/>
      <c r="N22" s="381" t="s">
        <v>4</v>
      </c>
      <c r="O22" s="225">
        <f>SUM(N14:P14)</f>
        <v>0</v>
      </c>
      <c r="P22" s="223"/>
      <c r="Q22" s="381" t="s">
        <v>4</v>
      </c>
      <c r="R22" s="225">
        <f>SUM(Q14:S14)</f>
        <v>0</v>
      </c>
      <c r="S22" s="222"/>
      <c r="T22" s="223"/>
    </row>
    <row r="23" spans="1:20" s="8" customFormat="1" ht="45" customHeight="1">
      <c r="A23" s="42"/>
      <c r="B23" s="519" t="s">
        <v>268</v>
      </c>
      <c r="C23" s="520"/>
      <c r="D23" s="520"/>
      <c r="E23" s="521"/>
      <c r="F23" s="367" t="s">
        <v>242</v>
      </c>
      <c r="H23" s="380" t="s">
        <v>18</v>
      </c>
      <c r="I23" s="225">
        <f>SUM(H16:J16)</f>
        <v>0</v>
      </c>
      <c r="J23" s="223"/>
      <c r="K23" s="380" t="s">
        <v>18</v>
      </c>
      <c r="L23" s="225">
        <f>SUM(K16:M16)</f>
        <v>0</v>
      </c>
      <c r="M23" s="223"/>
      <c r="N23" s="380" t="s">
        <v>18</v>
      </c>
      <c r="O23" s="225">
        <f>SUM(N16:P16)</f>
        <v>0</v>
      </c>
      <c r="P23" s="223"/>
      <c r="Q23" s="380"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14</v>
      </c>
      <c r="K32" s="36" t="s">
        <v>49</v>
      </c>
      <c r="L32" s="148"/>
      <c r="M32" s="148"/>
      <c r="N32" s="148"/>
      <c r="O32" s="148"/>
      <c r="P32" s="148"/>
      <c r="Q32" s="148"/>
      <c r="R32" s="148"/>
      <c r="S32" s="148"/>
      <c r="T32" s="148"/>
    </row>
    <row r="33" spans="1:32" ht="27" customHeight="1">
      <c r="A33" s="383"/>
      <c r="B33" s="508" t="s">
        <v>293</v>
      </c>
      <c r="C33" s="508"/>
      <c r="D33" s="508"/>
      <c r="E33" s="508"/>
      <c r="F33" s="508"/>
      <c r="G33" s="508"/>
      <c r="H33" s="90"/>
      <c r="L33" s="148"/>
      <c r="M33" s="148"/>
      <c r="N33" s="148"/>
      <c r="O33" s="148"/>
      <c r="P33" s="148"/>
      <c r="Q33" s="148"/>
      <c r="R33" s="148"/>
      <c r="S33" s="148"/>
      <c r="T33" s="148"/>
    </row>
    <row r="34" spans="1:32" ht="27" customHeight="1">
      <c r="A34" s="383"/>
      <c r="B34" s="503"/>
      <c r="C34" s="503"/>
      <c r="D34" s="504"/>
      <c r="E34" s="504"/>
      <c r="F34" s="504"/>
      <c r="G34" s="504"/>
      <c r="H34" s="504"/>
      <c r="I34" s="34"/>
      <c r="J34" s="35"/>
      <c r="K34" s="383"/>
      <c r="L34" s="148"/>
      <c r="M34" s="148"/>
      <c r="N34" s="148"/>
      <c r="O34" s="148"/>
      <c r="P34" s="148"/>
      <c r="Q34" s="148"/>
      <c r="R34" s="148"/>
      <c r="S34" s="148"/>
      <c r="T34" s="148"/>
    </row>
    <row r="35" spans="1:32" ht="27" customHeight="1">
      <c r="A35" s="383"/>
      <c r="B35" s="503" t="s">
        <v>28</v>
      </c>
      <c r="C35" s="503"/>
      <c r="D35" s="505">
        <f>【様式１】申請書!G$7</f>
        <v>0</v>
      </c>
      <c r="E35" s="505"/>
      <c r="F35" s="505"/>
      <c r="G35" s="505"/>
      <c r="H35" s="505"/>
      <c r="I35" s="34"/>
      <c r="J35" s="35"/>
      <c r="K35" s="383"/>
      <c r="L35" s="148"/>
      <c r="M35" s="148"/>
      <c r="N35" s="148"/>
      <c r="O35" s="148"/>
      <c r="P35" s="148"/>
      <c r="Q35" s="148"/>
      <c r="R35" s="148"/>
      <c r="S35" s="148"/>
      <c r="T35" s="148"/>
      <c r="AB35" s="565"/>
      <c r="AC35" s="565"/>
      <c r="AD35" s="565"/>
      <c r="AE35" s="565"/>
      <c r="AF35" s="565"/>
    </row>
    <row r="36" spans="1:32" ht="27" customHeight="1">
      <c r="A36" s="383"/>
      <c r="B36" s="379"/>
      <c r="C36" s="383"/>
      <c r="D36" s="121"/>
      <c r="E36" s="121"/>
      <c r="F36" s="121"/>
      <c r="G36" s="121"/>
      <c r="H36" s="121"/>
      <c r="I36" s="34"/>
      <c r="J36" s="35"/>
      <c r="K36" s="383"/>
      <c r="L36" s="148"/>
      <c r="M36" s="148"/>
      <c r="N36" s="148"/>
      <c r="O36" s="148"/>
      <c r="P36" s="148"/>
      <c r="Q36" s="148"/>
      <c r="R36" s="148"/>
      <c r="S36" s="148"/>
      <c r="T36" s="148"/>
    </row>
    <row r="37" spans="1:32" ht="27" customHeight="1">
      <c r="A37" s="383"/>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83"/>
      <c r="B38" s="383"/>
      <c r="C38" s="383"/>
      <c r="D38" s="383"/>
      <c r="E38" s="383"/>
      <c r="F38" s="383"/>
      <c r="G38" s="383"/>
      <c r="H38" s="383"/>
      <c r="I38" s="383"/>
      <c r="J38" s="383"/>
      <c r="K38" s="383"/>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14</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83"/>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1" t="s">
        <v>1</v>
      </c>
      <c r="I49" s="225">
        <f>SUM(H41:J41)</f>
        <v>0</v>
      </c>
      <c r="J49" s="223"/>
      <c r="K49" s="381" t="s">
        <v>1</v>
      </c>
      <c r="L49" s="225">
        <f>SUM(K41:M41)</f>
        <v>0</v>
      </c>
      <c r="M49" s="223"/>
      <c r="N49" s="381" t="s">
        <v>1</v>
      </c>
      <c r="O49" s="225">
        <f>SUM(N41:P41)</f>
        <v>0</v>
      </c>
      <c r="P49" s="223"/>
      <c r="Q49" s="381" t="s">
        <v>1</v>
      </c>
      <c r="R49" s="225">
        <f>SUM(Q41:S41)</f>
        <v>0</v>
      </c>
      <c r="S49" s="222"/>
      <c r="T49" s="223"/>
    </row>
    <row r="50" spans="1:20" s="8" customFormat="1" ht="45" customHeight="1">
      <c r="A50" s="42"/>
      <c r="B50" s="569" t="s">
        <v>295</v>
      </c>
      <c r="C50" s="570"/>
      <c r="D50" s="427"/>
      <c r="E50" s="493"/>
      <c r="F50" s="494"/>
      <c r="H50" s="381" t="s">
        <v>2</v>
      </c>
      <c r="I50" s="225">
        <f>SUM(H42:J42)</f>
        <v>0</v>
      </c>
      <c r="J50" s="223"/>
      <c r="K50" s="381" t="s">
        <v>2</v>
      </c>
      <c r="L50" s="225">
        <f>SUM(K42:M42)</f>
        <v>0</v>
      </c>
      <c r="M50" s="223"/>
      <c r="N50" s="381" t="s">
        <v>2</v>
      </c>
      <c r="O50" s="225">
        <f>SUM(N42:P42)</f>
        <v>0</v>
      </c>
      <c r="P50" s="223"/>
      <c r="Q50" s="381" t="s">
        <v>2</v>
      </c>
      <c r="R50" s="225">
        <f>SUM(Q42:S42)</f>
        <v>0</v>
      </c>
      <c r="S50" s="222"/>
      <c r="T50" s="223"/>
    </row>
    <row r="51" spans="1:20" s="8" customFormat="1" ht="45" customHeight="1">
      <c r="A51" s="42"/>
      <c r="B51" s="495" t="s">
        <v>287</v>
      </c>
      <c r="C51" s="496"/>
      <c r="D51" s="496"/>
      <c r="E51" s="497"/>
      <c r="F51" s="367" t="s">
        <v>241</v>
      </c>
      <c r="H51" s="381" t="s">
        <v>47</v>
      </c>
      <c r="I51" s="225">
        <f>SUM(H43:J43)</f>
        <v>0</v>
      </c>
      <c r="J51" s="223"/>
      <c r="K51" s="381" t="s">
        <v>47</v>
      </c>
      <c r="L51" s="225">
        <f>SUM(K43:M43)</f>
        <v>0</v>
      </c>
      <c r="M51" s="223"/>
      <c r="N51" s="381" t="s">
        <v>47</v>
      </c>
      <c r="O51" s="225">
        <f>SUM(N43:P43)</f>
        <v>0</v>
      </c>
      <c r="P51" s="223"/>
      <c r="Q51" s="381" t="s">
        <v>47</v>
      </c>
      <c r="R51" s="225">
        <f>SUM(Q43:S43)</f>
        <v>0</v>
      </c>
      <c r="S51" s="222"/>
      <c r="T51" s="223"/>
    </row>
    <row r="52" spans="1:20" s="8" customFormat="1" ht="45" customHeight="1">
      <c r="A52" s="42"/>
      <c r="B52" s="495" t="s">
        <v>267</v>
      </c>
      <c r="C52" s="496"/>
      <c r="D52" s="496"/>
      <c r="E52" s="497"/>
      <c r="F52" s="367" t="s">
        <v>241</v>
      </c>
      <c r="H52" s="381" t="s">
        <v>4</v>
      </c>
      <c r="I52" s="225">
        <f>SUM(H44:J44)</f>
        <v>0</v>
      </c>
      <c r="J52" s="223"/>
      <c r="K52" s="381" t="s">
        <v>4</v>
      </c>
      <c r="L52" s="225">
        <f>SUM(K44:M44)</f>
        <v>0</v>
      </c>
      <c r="M52" s="223"/>
      <c r="N52" s="381" t="s">
        <v>4</v>
      </c>
      <c r="O52" s="225">
        <f>SUM(N44:P44)</f>
        <v>0</v>
      </c>
      <c r="P52" s="223"/>
      <c r="Q52" s="381" t="s">
        <v>4</v>
      </c>
      <c r="R52" s="225">
        <f>SUM(Q44:S44)</f>
        <v>0</v>
      </c>
      <c r="S52" s="222"/>
      <c r="T52" s="223"/>
    </row>
    <row r="53" spans="1:20" s="8" customFormat="1" ht="45" customHeight="1">
      <c r="A53" s="42"/>
      <c r="B53" s="519" t="s">
        <v>268</v>
      </c>
      <c r="C53" s="520"/>
      <c r="D53" s="520"/>
      <c r="E53" s="521"/>
      <c r="F53" s="367" t="s">
        <v>242</v>
      </c>
      <c r="H53" s="380" t="s">
        <v>18</v>
      </c>
      <c r="I53" s="225">
        <f>SUM(H46:J46)</f>
        <v>0</v>
      </c>
      <c r="J53" s="223"/>
      <c r="K53" s="380" t="s">
        <v>18</v>
      </c>
      <c r="L53" s="225">
        <f>SUM(K46:M46)</f>
        <v>0</v>
      </c>
      <c r="M53" s="223"/>
      <c r="N53" s="380" t="s">
        <v>18</v>
      </c>
      <c r="O53" s="225">
        <f>SUM(N46:P46)</f>
        <v>0</v>
      </c>
      <c r="P53" s="223"/>
      <c r="Q53" s="380"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15</v>
      </c>
      <c r="K62" s="36" t="s">
        <v>49</v>
      </c>
      <c r="L62" s="148"/>
      <c r="M62" s="148"/>
      <c r="N62" s="148"/>
      <c r="O62" s="148"/>
      <c r="P62" s="148"/>
      <c r="Q62" s="148"/>
      <c r="R62" s="148"/>
      <c r="S62" s="148"/>
      <c r="T62" s="148"/>
    </row>
    <row r="63" spans="1:20" ht="27" customHeight="1">
      <c r="A63" s="383"/>
      <c r="B63" s="508" t="s">
        <v>293</v>
      </c>
      <c r="C63" s="508"/>
      <c r="D63" s="508"/>
      <c r="E63" s="508"/>
      <c r="F63" s="508"/>
      <c r="G63" s="508"/>
      <c r="H63" s="90"/>
      <c r="L63" s="148"/>
      <c r="M63" s="148"/>
      <c r="N63" s="148"/>
      <c r="O63" s="148"/>
      <c r="P63" s="148"/>
      <c r="Q63" s="148"/>
      <c r="R63" s="148"/>
      <c r="S63" s="148"/>
      <c r="T63" s="148"/>
    </row>
    <row r="64" spans="1:20" ht="27" customHeight="1">
      <c r="A64" s="383"/>
      <c r="B64" s="503"/>
      <c r="C64" s="503"/>
      <c r="D64" s="504"/>
      <c r="E64" s="504"/>
      <c r="F64" s="504"/>
      <c r="G64" s="504"/>
      <c r="H64" s="504"/>
      <c r="I64" s="34"/>
      <c r="J64" s="35"/>
      <c r="K64" s="383"/>
      <c r="L64" s="148"/>
      <c r="M64" s="148"/>
      <c r="N64" s="148"/>
      <c r="O64" s="148"/>
      <c r="P64" s="148"/>
      <c r="Q64" s="148"/>
      <c r="R64" s="148"/>
      <c r="S64" s="148"/>
      <c r="T64" s="148"/>
    </row>
    <row r="65" spans="1:32" ht="27" customHeight="1">
      <c r="A65" s="383"/>
      <c r="B65" s="503" t="s">
        <v>28</v>
      </c>
      <c r="C65" s="503"/>
      <c r="D65" s="505">
        <f>【様式１】申請書!G$7</f>
        <v>0</v>
      </c>
      <c r="E65" s="505"/>
      <c r="F65" s="505"/>
      <c r="G65" s="505"/>
      <c r="H65" s="505"/>
      <c r="I65" s="34"/>
      <c r="J65" s="35"/>
      <c r="K65" s="383"/>
      <c r="L65" s="148"/>
      <c r="M65" s="148"/>
      <c r="N65" s="148"/>
      <c r="O65" s="148"/>
      <c r="P65" s="148"/>
      <c r="Q65" s="148"/>
      <c r="R65" s="148"/>
      <c r="S65" s="148"/>
      <c r="T65" s="148"/>
      <c r="AB65" s="565"/>
      <c r="AC65" s="565"/>
      <c r="AD65" s="565"/>
      <c r="AE65" s="565"/>
      <c r="AF65" s="565"/>
    </row>
    <row r="66" spans="1:32" ht="27" customHeight="1">
      <c r="A66" s="383"/>
      <c r="B66" s="379"/>
      <c r="C66" s="383"/>
      <c r="D66" s="121"/>
      <c r="E66" s="121"/>
      <c r="F66" s="121"/>
      <c r="G66" s="121"/>
      <c r="H66" s="121"/>
      <c r="I66" s="34"/>
      <c r="J66" s="35"/>
      <c r="K66" s="383"/>
      <c r="L66" s="148"/>
      <c r="M66" s="148"/>
      <c r="N66" s="148"/>
      <c r="O66" s="148"/>
      <c r="P66" s="148"/>
      <c r="Q66" s="148"/>
      <c r="R66" s="148"/>
      <c r="S66" s="148"/>
      <c r="T66" s="148"/>
    </row>
    <row r="67" spans="1:32" ht="27" customHeight="1">
      <c r="A67" s="383"/>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83"/>
      <c r="B68" s="383"/>
      <c r="C68" s="383"/>
      <c r="D68" s="383"/>
      <c r="E68" s="383"/>
      <c r="F68" s="383"/>
      <c r="G68" s="383"/>
      <c r="H68" s="383"/>
      <c r="I68" s="383"/>
      <c r="J68" s="383"/>
      <c r="K68" s="383"/>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15</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83"/>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1" t="s">
        <v>1</v>
      </c>
      <c r="I79" s="225">
        <f>SUM(H71:J71)</f>
        <v>0</v>
      </c>
      <c r="J79" s="223"/>
      <c r="K79" s="381" t="s">
        <v>1</v>
      </c>
      <c r="L79" s="225">
        <f>SUM(K71:M71)</f>
        <v>0</v>
      </c>
      <c r="M79" s="223"/>
      <c r="N79" s="381" t="s">
        <v>1</v>
      </c>
      <c r="O79" s="225">
        <f>SUM(N71:P71)</f>
        <v>0</v>
      </c>
      <c r="P79" s="223"/>
      <c r="Q79" s="381" t="s">
        <v>1</v>
      </c>
      <c r="R79" s="225">
        <f>SUM(Q71:S71)</f>
        <v>0</v>
      </c>
      <c r="S79" s="222"/>
      <c r="T79" s="223"/>
    </row>
    <row r="80" spans="1:32" s="8" customFormat="1" ht="45" customHeight="1">
      <c r="A80" s="42"/>
      <c r="B80" s="482" t="s">
        <v>294</v>
      </c>
      <c r="C80" s="483"/>
      <c r="D80" s="427"/>
      <c r="E80" s="493"/>
      <c r="F80" s="494"/>
      <c r="H80" s="381" t="s">
        <v>2</v>
      </c>
      <c r="I80" s="225">
        <f>SUM(H72:J72)</f>
        <v>0</v>
      </c>
      <c r="J80" s="223"/>
      <c r="K80" s="381" t="s">
        <v>2</v>
      </c>
      <c r="L80" s="225">
        <f>SUM(K72:M72)</f>
        <v>0</v>
      </c>
      <c r="M80" s="223"/>
      <c r="N80" s="381" t="s">
        <v>2</v>
      </c>
      <c r="O80" s="225">
        <f>SUM(N72:P72)</f>
        <v>0</v>
      </c>
      <c r="P80" s="223"/>
      <c r="Q80" s="381" t="s">
        <v>2</v>
      </c>
      <c r="R80" s="225">
        <f>SUM(Q72:S72)</f>
        <v>0</v>
      </c>
      <c r="S80" s="222"/>
      <c r="T80" s="223"/>
    </row>
    <row r="81" spans="1:32" s="8" customFormat="1" ht="45" customHeight="1">
      <c r="A81" s="42"/>
      <c r="B81" s="495" t="s">
        <v>287</v>
      </c>
      <c r="C81" s="496"/>
      <c r="D81" s="496"/>
      <c r="E81" s="497"/>
      <c r="F81" s="367" t="s">
        <v>241</v>
      </c>
      <c r="H81" s="381" t="s">
        <v>47</v>
      </c>
      <c r="I81" s="225">
        <f>SUM(H73:J73)</f>
        <v>0</v>
      </c>
      <c r="J81" s="223"/>
      <c r="K81" s="381" t="s">
        <v>47</v>
      </c>
      <c r="L81" s="225">
        <f>SUM(K73:M73)</f>
        <v>0</v>
      </c>
      <c r="M81" s="223"/>
      <c r="N81" s="381" t="s">
        <v>47</v>
      </c>
      <c r="O81" s="225">
        <f>SUM(N73:P73)</f>
        <v>0</v>
      </c>
      <c r="P81" s="223"/>
      <c r="Q81" s="381" t="s">
        <v>47</v>
      </c>
      <c r="R81" s="225">
        <f>SUM(Q73:S73)</f>
        <v>0</v>
      </c>
      <c r="S81" s="222"/>
      <c r="T81" s="223"/>
    </row>
    <row r="82" spans="1:32" s="8" customFormat="1" ht="45" customHeight="1">
      <c r="A82" s="42"/>
      <c r="B82" s="495" t="s">
        <v>267</v>
      </c>
      <c r="C82" s="496"/>
      <c r="D82" s="496"/>
      <c r="E82" s="497"/>
      <c r="F82" s="367" t="s">
        <v>241</v>
      </c>
      <c r="H82" s="381" t="s">
        <v>4</v>
      </c>
      <c r="I82" s="225">
        <f>SUM(H74:J74)</f>
        <v>0</v>
      </c>
      <c r="J82" s="223"/>
      <c r="K82" s="381" t="s">
        <v>4</v>
      </c>
      <c r="L82" s="225">
        <f>SUM(K74:M74)</f>
        <v>0</v>
      </c>
      <c r="M82" s="223"/>
      <c r="N82" s="381" t="s">
        <v>4</v>
      </c>
      <c r="O82" s="225">
        <f>SUM(N74:P74)</f>
        <v>0</v>
      </c>
      <c r="P82" s="223"/>
      <c r="Q82" s="381" t="s">
        <v>4</v>
      </c>
      <c r="R82" s="225">
        <f>SUM(Q74:S74)</f>
        <v>0</v>
      </c>
      <c r="S82" s="222"/>
      <c r="T82" s="223"/>
    </row>
    <row r="83" spans="1:32" s="8" customFormat="1" ht="45" customHeight="1">
      <c r="A83" s="42"/>
      <c r="B83" s="519" t="s">
        <v>268</v>
      </c>
      <c r="C83" s="520"/>
      <c r="D83" s="520"/>
      <c r="E83" s="521"/>
      <c r="F83" s="367" t="s">
        <v>242</v>
      </c>
      <c r="H83" s="380" t="s">
        <v>18</v>
      </c>
      <c r="I83" s="225">
        <f>SUM(H76:J76)</f>
        <v>0</v>
      </c>
      <c r="J83" s="223"/>
      <c r="K83" s="380" t="s">
        <v>18</v>
      </c>
      <c r="L83" s="225">
        <f>SUM(K76:M76)</f>
        <v>0</v>
      </c>
      <c r="M83" s="223"/>
      <c r="N83" s="380" t="s">
        <v>18</v>
      </c>
      <c r="O83" s="225">
        <f>SUM(N76:P76)</f>
        <v>0</v>
      </c>
      <c r="P83" s="223"/>
      <c r="Q83" s="380"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16</v>
      </c>
      <c r="K92" s="36" t="s">
        <v>49</v>
      </c>
      <c r="L92" s="148"/>
      <c r="M92" s="148"/>
      <c r="N92" s="148"/>
      <c r="O92" s="148"/>
      <c r="P92" s="148"/>
      <c r="Q92" s="148"/>
      <c r="R92" s="148"/>
      <c r="S92" s="148"/>
      <c r="T92" s="148"/>
    </row>
    <row r="93" spans="1:32" ht="27" customHeight="1">
      <c r="A93" s="383"/>
      <c r="B93" s="508" t="s">
        <v>293</v>
      </c>
      <c r="C93" s="508"/>
      <c r="D93" s="508"/>
      <c r="E93" s="508"/>
      <c r="F93" s="508"/>
      <c r="G93" s="508"/>
      <c r="H93" s="90"/>
      <c r="L93" s="148"/>
      <c r="M93" s="148"/>
      <c r="N93" s="148"/>
      <c r="O93" s="148"/>
      <c r="P93" s="148"/>
      <c r="Q93" s="148"/>
      <c r="R93" s="148"/>
      <c r="S93" s="148"/>
      <c r="T93" s="148"/>
    </row>
    <row r="94" spans="1:32" ht="27" customHeight="1">
      <c r="A94" s="383"/>
      <c r="B94" s="503"/>
      <c r="C94" s="503"/>
      <c r="D94" s="504"/>
      <c r="E94" s="504"/>
      <c r="F94" s="504"/>
      <c r="G94" s="504"/>
      <c r="H94" s="504"/>
      <c r="I94" s="34"/>
      <c r="J94" s="35"/>
      <c r="K94" s="383"/>
      <c r="L94" s="148"/>
      <c r="M94" s="148"/>
      <c r="N94" s="148"/>
      <c r="O94" s="148"/>
      <c r="P94" s="148"/>
      <c r="Q94" s="148"/>
      <c r="R94" s="148"/>
      <c r="S94" s="148"/>
      <c r="T94" s="148"/>
    </row>
    <row r="95" spans="1:32" ht="27" customHeight="1">
      <c r="A95" s="383"/>
      <c r="B95" s="503" t="s">
        <v>28</v>
      </c>
      <c r="C95" s="503"/>
      <c r="D95" s="505">
        <f>【様式１】申請書!G$7</f>
        <v>0</v>
      </c>
      <c r="E95" s="505"/>
      <c r="F95" s="505"/>
      <c r="G95" s="505"/>
      <c r="H95" s="505"/>
      <c r="I95" s="34"/>
      <c r="J95" s="35"/>
      <c r="K95" s="383"/>
      <c r="L95" s="148"/>
      <c r="M95" s="148"/>
      <c r="N95" s="148"/>
      <c r="O95" s="148"/>
      <c r="P95" s="148"/>
      <c r="Q95" s="148"/>
      <c r="R95" s="148"/>
      <c r="S95" s="148"/>
      <c r="T95" s="148"/>
      <c r="AB95" s="565"/>
      <c r="AC95" s="565"/>
      <c r="AD95" s="565"/>
      <c r="AE95" s="565"/>
      <c r="AF95" s="565"/>
    </row>
    <row r="96" spans="1:32" ht="27" customHeight="1">
      <c r="A96" s="383"/>
      <c r="B96" s="379"/>
      <c r="C96" s="383"/>
      <c r="D96" s="121"/>
      <c r="E96" s="121"/>
      <c r="F96" s="121"/>
      <c r="G96" s="121"/>
      <c r="H96" s="121"/>
      <c r="I96" s="34"/>
      <c r="J96" s="35"/>
      <c r="K96" s="383"/>
      <c r="L96" s="148"/>
      <c r="M96" s="148"/>
      <c r="N96" s="148"/>
      <c r="O96" s="148"/>
      <c r="P96" s="148"/>
      <c r="Q96" s="148"/>
      <c r="R96" s="148"/>
      <c r="S96" s="148"/>
      <c r="T96" s="148"/>
    </row>
    <row r="97" spans="1:20" ht="27" customHeight="1">
      <c r="A97" s="383"/>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83"/>
      <c r="B98" s="383"/>
      <c r="C98" s="383"/>
      <c r="D98" s="383"/>
      <c r="E98" s="383"/>
      <c r="F98" s="383"/>
      <c r="G98" s="383"/>
      <c r="H98" s="383"/>
      <c r="I98" s="383"/>
      <c r="J98" s="383"/>
      <c r="K98" s="383"/>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16</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83"/>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1" t="s">
        <v>1</v>
      </c>
      <c r="I109" s="225">
        <f>SUM(H101:J101)</f>
        <v>0</v>
      </c>
      <c r="J109" s="223"/>
      <c r="K109" s="381" t="s">
        <v>1</v>
      </c>
      <c r="L109" s="225">
        <f>SUM(K101:M101)</f>
        <v>0</v>
      </c>
      <c r="M109" s="223"/>
      <c r="N109" s="381" t="s">
        <v>1</v>
      </c>
      <c r="O109" s="225">
        <f>SUM(N101:P101)</f>
        <v>0</v>
      </c>
      <c r="P109" s="223"/>
      <c r="Q109" s="381" t="s">
        <v>1</v>
      </c>
      <c r="R109" s="225">
        <f>SUM(Q101:S101)</f>
        <v>0</v>
      </c>
      <c r="S109" s="222"/>
      <c r="T109" s="223"/>
    </row>
    <row r="110" spans="1:20" s="8" customFormat="1" ht="45" customHeight="1">
      <c r="A110" s="42"/>
      <c r="B110" s="482" t="s">
        <v>294</v>
      </c>
      <c r="C110" s="483"/>
      <c r="D110" s="359"/>
      <c r="E110" s="493"/>
      <c r="F110" s="494"/>
      <c r="H110" s="381" t="s">
        <v>2</v>
      </c>
      <c r="I110" s="225">
        <f>SUM(H102:J102)</f>
        <v>0</v>
      </c>
      <c r="J110" s="223"/>
      <c r="K110" s="381" t="s">
        <v>2</v>
      </c>
      <c r="L110" s="225">
        <f>SUM(K102:M102)</f>
        <v>0</v>
      </c>
      <c r="M110" s="223"/>
      <c r="N110" s="381" t="s">
        <v>2</v>
      </c>
      <c r="O110" s="225">
        <f>SUM(N102:P102)</f>
        <v>0</v>
      </c>
      <c r="P110" s="223"/>
      <c r="Q110" s="381" t="s">
        <v>2</v>
      </c>
      <c r="R110" s="225">
        <f>SUM(Q102:S102)</f>
        <v>0</v>
      </c>
      <c r="S110" s="222"/>
      <c r="T110" s="223"/>
    </row>
    <row r="111" spans="1:20" s="8" customFormat="1" ht="45" customHeight="1">
      <c r="A111" s="42"/>
      <c r="B111" s="495" t="s">
        <v>287</v>
      </c>
      <c r="C111" s="496"/>
      <c r="D111" s="496"/>
      <c r="E111" s="497"/>
      <c r="F111" s="367" t="s">
        <v>241</v>
      </c>
      <c r="H111" s="381" t="s">
        <v>47</v>
      </c>
      <c r="I111" s="225">
        <f>SUM(H103:J103)</f>
        <v>0</v>
      </c>
      <c r="J111" s="223"/>
      <c r="K111" s="381" t="s">
        <v>47</v>
      </c>
      <c r="L111" s="225">
        <f>SUM(K103:M103)</f>
        <v>0</v>
      </c>
      <c r="M111" s="223"/>
      <c r="N111" s="381" t="s">
        <v>47</v>
      </c>
      <c r="O111" s="225">
        <f>SUM(N103:P103)</f>
        <v>0</v>
      </c>
      <c r="P111" s="223"/>
      <c r="Q111" s="381" t="s">
        <v>47</v>
      </c>
      <c r="R111" s="225">
        <f>SUM(Q103:S103)</f>
        <v>0</v>
      </c>
      <c r="S111" s="222"/>
      <c r="T111" s="223"/>
    </row>
    <row r="112" spans="1:20" s="8" customFormat="1" ht="45" customHeight="1">
      <c r="A112" s="42"/>
      <c r="B112" s="495" t="s">
        <v>267</v>
      </c>
      <c r="C112" s="496"/>
      <c r="D112" s="496"/>
      <c r="E112" s="497"/>
      <c r="F112" s="367" t="s">
        <v>241</v>
      </c>
      <c r="H112" s="381" t="s">
        <v>4</v>
      </c>
      <c r="I112" s="225">
        <f>SUM(H104:J104)</f>
        <v>0</v>
      </c>
      <c r="J112" s="223"/>
      <c r="K112" s="381" t="s">
        <v>4</v>
      </c>
      <c r="L112" s="225">
        <f>SUM(K104:M104)</f>
        <v>0</v>
      </c>
      <c r="M112" s="223"/>
      <c r="N112" s="381" t="s">
        <v>4</v>
      </c>
      <c r="O112" s="225">
        <f>SUM(N104:P104)</f>
        <v>0</v>
      </c>
      <c r="P112" s="223"/>
      <c r="Q112" s="381" t="s">
        <v>4</v>
      </c>
      <c r="R112" s="225">
        <f>SUM(Q104:S104)</f>
        <v>0</v>
      </c>
      <c r="S112" s="222"/>
      <c r="T112" s="223"/>
    </row>
    <row r="113" spans="1:32" s="8" customFormat="1" ht="45" customHeight="1">
      <c r="A113" s="42"/>
      <c r="B113" s="519" t="s">
        <v>268</v>
      </c>
      <c r="C113" s="520"/>
      <c r="D113" s="520"/>
      <c r="E113" s="521"/>
      <c r="F113" s="367" t="s">
        <v>242</v>
      </c>
      <c r="H113" s="380" t="s">
        <v>18</v>
      </c>
      <c r="I113" s="225">
        <f>SUM(H106:J106)</f>
        <v>0</v>
      </c>
      <c r="J113" s="223"/>
      <c r="K113" s="380" t="s">
        <v>18</v>
      </c>
      <c r="L113" s="225">
        <f>SUM(K106:M106)</f>
        <v>0</v>
      </c>
      <c r="M113" s="223"/>
      <c r="N113" s="380" t="s">
        <v>18</v>
      </c>
      <c r="O113" s="225">
        <f>SUM(N106:P106)</f>
        <v>0</v>
      </c>
      <c r="P113" s="223"/>
      <c r="Q113" s="380"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17</v>
      </c>
      <c r="K122" s="36" t="s">
        <v>49</v>
      </c>
      <c r="L122" s="148"/>
      <c r="M122" s="148"/>
      <c r="N122" s="148"/>
      <c r="O122" s="148"/>
      <c r="P122" s="148"/>
      <c r="Q122" s="148"/>
      <c r="R122" s="148"/>
      <c r="S122" s="148"/>
      <c r="T122" s="148"/>
    </row>
    <row r="123" spans="1:32" ht="27" customHeight="1">
      <c r="A123" s="383"/>
      <c r="B123" s="508" t="s">
        <v>293</v>
      </c>
      <c r="C123" s="508"/>
      <c r="D123" s="508"/>
      <c r="E123" s="508"/>
      <c r="F123" s="508"/>
      <c r="G123" s="508"/>
      <c r="H123" s="90"/>
      <c r="L123" s="148"/>
      <c r="M123" s="148"/>
      <c r="N123" s="148"/>
      <c r="O123" s="148"/>
      <c r="P123" s="148"/>
      <c r="Q123" s="148"/>
      <c r="R123" s="148"/>
      <c r="S123" s="148"/>
      <c r="T123" s="148"/>
    </row>
    <row r="124" spans="1:32" ht="27" customHeight="1">
      <c r="A124" s="383"/>
      <c r="B124" s="503"/>
      <c r="C124" s="503"/>
      <c r="D124" s="504"/>
      <c r="E124" s="504"/>
      <c r="F124" s="504"/>
      <c r="G124" s="504"/>
      <c r="H124" s="504"/>
      <c r="I124" s="34"/>
      <c r="J124" s="35"/>
      <c r="K124" s="383"/>
      <c r="L124" s="148"/>
      <c r="M124" s="148"/>
      <c r="N124" s="148"/>
      <c r="O124" s="148"/>
      <c r="P124" s="148"/>
      <c r="Q124" s="148"/>
      <c r="R124" s="148"/>
      <c r="S124" s="148"/>
      <c r="T124" s="148"/>
    </row>
    <row r="125" spans="1:32" ht="27" customHeight="1">
      <c r="A125" s="383"/>
      <c r="B125" s="503" t="s">
        <v>28</v>
      </c>
      <c r="C125" s="503"/>
      <c r="D125" s="505">
        <f>【様式１】申請書!G$7</f>
        <v>0</v>
      </c>
      <c r="E125" s="505"/>
      <c r="F125" s="505"/>
      <c r="G125" s="505"/>
      <c r="H125" s="505"/>
      <c r="I125" s="34"/>
      <c r="J125" s="35"/>
      <c r="K125" s="383"/>
      <c r="L125" s="148"/>
      <c r="M125" s="148"/>
      <c r="N125" s="148"/>
      <c r="O125" s="148"/>
      <c r="P125" s="148"/>
      <c r="Q125" s="148"/>
      <c r="R125" s="148"/>
      <c r="S125" s="148"/>
      <c r="T125" s="148"/>
      <c r="AB125" s="565"/>
      <c r="AC125" s="565"/>
      <c r="AD125" s="565"/>
      <c r="AE125" s="565"/>
      <c r="AF125" s="565"/>
    </row>
    <row r="126" spans="1:32" ht="27" customHeight="1">
      <c r="A126" s="383"/>
      <c r="B126" s="379"/>
      <c r="C126" s="383"/>
      <c r="D126" s="121"/>
      <c r="E126" s="121"/>
      <c r="F126" s="121"/>
      <c r="G126" s="121"/>
      <c r="H126" s="121"/>
      <c r="I126" s="34"/>
      <c r="J126" s="35"/>
      <c r="K126" s="383"/>
      <c r="L126" s="148"/>
      <c r="M126" s="148"/>
      <c r="N126" s="148"/>
      <c r="O126" s="148"/>
      <c r="P126" s="148"/>
      <c r="Q126" s="148"/>
      <c r="R126" s="148"/>
      <c r="S126" s="148"/>
      <c r="T126" s="148"/>
    </row>
    <row r="127" spans="1:32" ht="27" customHeight="1">
      <c r="A127" s="383"/>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83"/>
      <c r="B128" s="383"/>
      <c r="C128" s="383"/>
      <c r="D128" s="383"/>
      <c r="E128" s="383"/>
      <c r="F128" s="383"/>
      <c r="G128" s="383"/>
      <c r="H128" s="383"/>
      <c r="I128" s="383"/>
      <c r="J128" s="383"/>
      <c r="K128" s="383"/>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17</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83"/>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1" t="s">
        <v>1</v>
      </c>
      <c r="I139" s="225">
        <f>SUM(H131:J131)</f>
        <v>0</v>
      </c>
      <c r="J139" s="223"/>
      <c r="K139" s="381" t="s">
        <v>1</v>
      </c>
      <c r="L139" s="225">
        <f>SUM(K131:M131)</f>
        <v>0</v>
      </c>
      <c r="M139" s="223"/>
      <c r="N139" s="381" t="s">
        <v>1</v>
      </c>
      <c r="O139" s="225">
        <f>SUM(N131:P131)</f>
        <v>0</v>
      </c>
      <c r="P139" s="223"/>
      <c r="Q139" s="381" t="s">
        <v>1</v>
      </c>
      <c r="R139" s="225">
        <f>SUM(Q131:S131)</f>
        <v>0</v>
      </c>
      <c r="S139" s="222"/>
      <c r="T139" s="223"/>
    </row>
    <row r="140" spans="1:20" s="8" customFormat="1" ht="45" customHeight="1">
      <c r="A140" s="42"/>
      <c r="B140" s="482" t="s">
        <v>296</v>
      </c>
      <c r="C140" s="483"/>
      <c r="D140" s="359"/>
      <c r="E140" s="493"/>
      <c r="F140" s="494"/>
      <c r="H140" s="381" t="s">
        <v>2</v>
      </c>
      <c r="I140" s="225">
        <f>SUM(H132:J132)</f>
        <v>0</v>
      </c>
      <c r="J140" s="223"/>
      <c r="K140" s="381" t="s">
        <v>2</v>
      </c>
      <c r="L140" s="225">
        <f>SUM(K132:M132)</f>
        <v>0</v>
      </c>
      <c r="M140" s="223"/>
      <c r="N140" s="381" t="s">
        <v>2</v>
      </c>
      <c r="O140" s="225">
        <f>SUM(N132:P132)</f>
        <v>0</v>
      </c>
      <c r="P140" s="223"/>
      <c r="Q140" s="381" t="s">
        <v>2</v>
      </c>
      <c r="R140" s="225">
        <f>SUM(Q132:S132)</f>
        <v>0</v>
      </c>
      <c r="S140" s="222"/>
      <c r="T140" s="223"/>
    </row>
    <row r="141" spans="1:20" s="8" customFormat="1" ht="45" customHeight="1">
      <c r="A141" s="42"/>
      <c r="B141" s="495" t="s">
        <v>287</v>
      </c>
      <c r="C141" s="496"/>
      <c r="D141" s="496"/>
      <c r="E141" s="497"/>
      <c r="F141" s="367" t="s">
        <v>241</v>
      </c>
      <c r="H141" s="381" t="s">
        <v>47</v>
      </c>
      <c r="I141" s="225">
        <f>SUM(H133:J133)</f>
        <v>0</v>
      </c>
      <c r="J141" s="223"/>
      <c r="K141" s="381" t="s">
        <v>47</v>
      </c>
      <c r="L141" s="225">
        <f>SUM(K133:M133)</f>
        <v>0</v>
      </c>
      <c r="M141" s="223"/>
      <c r="N141" s="381" t="s">
        <v>47</v>
      </c>
      <c r="O141" s="225">
        <f>SUM(N133:P133)</f>
        <v>0</v>
      </c>
      <c r="P141" s="223"/>
      <c r="Q141" s="381" t="s">
        <v>47</v>
      </c>
      <c r="R141" s="225">
        <f>SUM(Q133:S133)</f>
        <v>0</v>
      </c>
      <c r="S141" s="222"/>
      <c r="T141" s="223"/>
    </row>
    <row r="142" spans="1:20" s="8" customFormat="1" ht="45" customHeight="1">
      <c r="A142" s="42"/>
      <c r="B142" s="495" t="s">
        <v>267</v>
      </c>
      <c r="C142" s="496"/>
      <c r="D142" s="496"/>
      <c r="E142" s="497"/>
      <c r="F142" s="367" t="s">
        <v>241</v>
      </c>
      <c r="H142" s="381" t="s">
        <v>4</v>
      </c>
      <c r="I142" s="225">
        <f>SUM(H134:J134)</f>
        <v>0</v>
      </c>
      <c r="J142" s="223"/>
      <c r="K142" s="381" t="s">
        <v>4</v>
      </c>
      <c r="L142" s="225">
        <f>SUM(K134:M134)</f>
        <v>0</v>
      </c>
      <c r="M142" s="223"/>
      <c r="N142" s="381" t="s">
        <v>4</v>
      </c>
      <c r="O142" s="225">
        <f>SUM(N134:P134)</f>
        <v>0</v>
      </c>
      <c r="P142" s="223"/>
      <c r="Q142" s="381" t="s">
        <v>4</v>
      </c>
      <c r="R142" s="225">
        <f>SUM(Q134:S134)</f>
        <v>0</v>
      </c>
      <c r="S142" s="222"/>
      <c r="T142" s="223"/>
    </row>
    <row r="143" spans="1:20" s="8" customFormat="1" ht="45" customHeight="1">
      <c r="A143" s="42"/>
      <c r="B143" s="519" t="s">
        <v>268</v>
      </c>
      <c r="C143" s="520"/>
      <c r="D143" s="520"/>
      <c r="E143" s="521"/>
      <c r="F143" s="367" t="s">
        <v>242</v>
      </c>
      <c r="H143" s="380" t="s">
        <v>18</v>
      </c>
      <c r="I143" s="225">
        <f>SUM(H136:J136)</f>
        <v>0</v>
      </c>
      <c r="J143" s="223"/>
      <c r="K143" s="380" t="s">
        <v>18</v>
      </c>
      <c r="L143" s="225">
        <f>SUM(K136:M136)</f>
        <v>0</v>
      </c>
      <c r="M143" s="223"/>
      <c r="N143" s="380" t="s">
        <v>18</v>
      </c>
      <c r="O143" s="225">
        <f>SUM(N136:P136)</f>
        <v>0</v>
      </c>
      <c r="P143" s="223"/>
      <c r="Q143" s="380"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18</v>
      </c>
      <c r="K152" s="36" t="s">
        <v>49</v>
      </c>
      <c r="L152" s="148"/>
      <c r="M152" s="148"/>
      <c r="N152" s="148"/>
      <c r="O152" s="148"/>
      <c r="P152" s="148"/>
      <c r="Q152" s="148"/>
      <c r="R152" s="148"/>
      <c r="S152" s="148"/>
      <c r="T152" s="148"/>
    </row>
    <row r="153" spans="1:32" ht="27" customHeight="1">
      <c r="A153" s="383"/>
      <c r="B153" s="508" t="s">
        <v>293</v>
      </c>
      <c r="C153" s="508"/>
      <c r="D153" s="508"/>
      <c r="E153" s="508"/>
      <c r="F153" s="508"/>
      <c r="G153" s="508"/>
      <c r="H153" s="90"/>
      <c r="L153" s="148"/>
      <c r="M153" s="148"/>
      <c r="N153" s="148"/>
      <c r="O153" s="148"/>
      <c r="P153" s="148"/>
      <c r="Q153" s="148"/>
      <c r="R153" s="148"/>
      <c r="S153" s="148"/>
      <c r="T153" s="148"/>
    </row>
    <row r="154" spans="1:32" ht="27" customHeight="1">
      <c r="A154" s="383"/>
      <c r="B154" s="503"/>
      <c r="C154" s="503"/>
      <c r="D154" s="504"/>
      <c r="E154" s="504"/>
      <c r="F154" s="504"/>
      <c r="G154" s="504"/>
      <c r="H154" s="504"/>
      <c r="I154" s="34"/>
      <c r="J154" s="35"/>
      <c r="K154" s="383"/>
      <c r="L154" s="148"/>
      <c r="M154" s="148"/>
      <c r="N154" s="148"/>
      <c r="O154" s="148"/>
      <c r="P154" s="148"/>
      <c r="Q154" s="148"/>
      <c r="R154" s="148"/>
      <c r="S154" s="148"/>
      <c r="T154" s="148"/>
    </row>
    <row r="155" spans="1:32" ht="27" customHeight="1">
      <c r="A155" s="383"/>
      <c r="B155" s="503" t="s">
        <v>28</v>
      </c>
      <c r="C155" s="503"/>
      <c r="D155" s="505">
        <f>【様式１】申請書!G$7</f>
        <v>0</v>
      </c>
      <c r="E155" s="505"/>
      <c r="F155" s="505"/>
      <c r="G155" s="505"/>
      <c r="H155" s="505"/>
      <c r="I155" s="34"/>
      <c r="J155" s="35"/>
      <c r="K155" s="383"/>
      <c r="L155" s="148"/>
      <c r="M155" s="148"/>
      <c r="N155" s="148"/>
      <c r="O155" s="148"/>
      <c r="P155" s="148"/>
      <c r="Q155" s="148"/>
      <c r="R155" s="148"/>
      <c r="S155" s="148"/>
      <c r="T155" s="148"/>
      <c r="AB155" s="565"/>
      <c r="AC155" s="565"/>
      <c r="AD155" s="565"/>
      <c r="AE155" s="565"/>
      <c r="AF155" s="565"/>
    </row>
    <row r="156" spans="1:32" ht="27" customHeight="1">
      <c r="A156" s="383"/>
      <c r="B156" s="379"/>
      <c r="C156" s="383"/>
      <c r="D156" s="121"/>
      <c r="E156" s="121"/>
      <c r="F156" s="121"/>
      <c r="G156" s="121"/>
      <c r="H156" s="121"/>
      <c r="I156" s="34"/>
      <c r="J156" s="35"/>
      <c r="K156" s="383"/>
      <c r="L156" s="148"/>
      <c r="M156" s="148"/>
      <c r="N156" s="148"/>
      <c r="O156" s="148"/>
      <c r="P156" s="148"/>
      <c r="Q156" s="148"/>
      <c r="R156" s="148"/>
      <c r="S156" s="148"/>
      <c r="T156" s="148"/>
    </row>
    <row r="157" spans="1:32" ht="27" customHeight="1">
      <c r="A157" s="383"/>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83"/>
      <c r="B158" s="383"/>
      <c r="C158" s="383"/>
      <c r="D158" s="383"/>
      <c r="E158" s="383"/>
      <c r="F158" s="383"/>
      <c r="G158" s="383"/>
      <c r="H158" s="383"/>
      <c r="I158" s="383"/>
      <c r="J158" s="383"/>
      <c r="K158" s="383"/>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18</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83"/>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1" t="s">
        <v>1</v>
      </c>
      <c r="I169" s="225">
        <f>SUM(H161:J161)</f>
        <v>0</v>
      </c>
      <c r="J169" s="223"/>
      <c r="K169" s="381" t="s">
        <v>1</v>
      </c>
      <c r="L169" s="225">
        <f>SUM(K161:M161)</f>
        <v>0</v>
      </c>
      <c r="M169" s="223"/>
      <c r="N169" s="381" t="s">
        <v>1</v>
      </c>
      <c r="O169" s="225">
        <f>SUM(N161:P161)</f>
        <v>0</v>
      </c>
      <c r="P169" s="223"/>
      <c r="Q169" s="381" t="s">
        <v>1</v>
      </c>
      <c r="R169" s="225">
        <f>SUM(Q161:S161)</f>
        <v>0</v>
      </c>
      <c r="S169" s="222"/>
      <c r="T169" s="223"/>
    </row>
    <row r="170" spans="1:20" s="8" customFormat="1" ht="45" customHeight="1">
      <c r="A170" s="42"/>
      <c r="B170" s="482" t="s">
        <v>294</v>
      </c>
      <c r="C170" s="483"/>
      <c r="D170" s="359"/>
      <c r="E170" s="493"/>
      <c r="F170" s="494"/>
      <c r="H170" s="381" t="s">
        <v>2</v>
      </c>
      <c r="I170" s="225">
        <f>SUM(H162:J162)</f>
        <v>0</v>
      </c>
      <c r="J170" s="223"/>
      <c r="K170" s="381" t="s">
        <v>2</v>
      </c>
      <c r="L170" s="225">
        <f>SUM(K162:M162)</f>
        <v>0</v>
      </c>
      <c r="M170" s="223"/>
      <c r="N170" s="381" t="s">
        <v>2</v>
      </c>
      <c r="O170" s="225">
        <f>SUM(N162:P162)</f>
        <v>0</v>
      </c>
      <c r="P170" s="223"/>
      <c r="Q170" s="381" t="s">
        <v>2</v>
      </c>
      <c r="R170" s="225">
        <f>SUM(Q162:S162)</f>
        <v>0</v>
      </c>
      <c r="S170" s="222"/>
      <c r="T170" s="223"/>
    </row>
    <row r="171" spans="1:20" s="8" customFormat="1" ht="45" customHeight="1">
      <c r="A171" s="42"/>
      <c r="B171" s="495" t="s">
        <v>287</v>
      </c>
      <c r="C171" s="496"/>
      <c r="D171" s="496"/>
      <c r="E171" s="497"/>
      <c r="F171" s="367" t="s">
        <v>241</v>
      </c>
      <c r="H171" s="381" t="s">
        <v>47</v>
      </c>
      <c r="I171" s="225">
        <f>SUM(H163:J163)</f>
        <v>0</v>
      </c>
      <c r="J171" s="223"/>
      <c r="K171" s="381" t="s">
        <v>47</v>
      </c>
      <c r="L171" s="225">
        <f>SUM(K163:M163)</f>
        <v>0</v>
      </c>
      <c r="M171" s="223"/>
      <c r="N171" s="381" t="s">
        <v>47</v>
      </c>
      <c r="O171" s="225">
        <f>SUM(N163:P163)</f>
        <v>0</v>
      </c>
      <c r="P171" s="223"/>
      <c r="Q171" s="381" t="s">
        <v>47</v>
      </c>
      <c r="R171" s="225">
        <f>SUM(Q163:S163)</f>
        <v>0</v>
      </c>
      <c r="S171" s="222"/>
      <c r="T171" s="223"/>
    </row>
    <row r="172" spans="1:20" s="8" customFormat="1" ht="45" customHeight="1">
      <c r="A172" s="42"/>
      <c r="B172" s="495" t="s">
        <v>267</v>
      </c>
      <c r="C172" s="496"/>
      <c r="D172" s="496"/>
      <c r="E172" s="497"/>
      <c r="F172" s="367" t="s">
        <v>241</v>
      </c>
      <c r="H172" s="381" t="s">
        <v>4</v>
      </c>
      <c r="I172" s="225">
        <f>SUM(H164:J164)</f>
        <v>0</v>
      </c>
      <c r="J172" s="223"/>
      <c r="K172" s="381" t="s">
        <v>4</v>
      </c>
      <c r="L172" s="225">
        <f>SUM(K164:M164)</f>
        <v>0</v>
      </c>
      <c r="M172" s="223"/>
      <c r="N172" s="381" t="s">
        <v>4</v>
      </c>
      <c r="O172" s="225">
        <f>SUM(N164:P164)</f>
        <v>0</v>
      </c>
      <c r="P172" s="223"/>
      <c r="Q172" s="381" t="s">
        <v>4</v>
      </c>
      <c r="R172" s="225">
        <f>SUM(Q164:S164)</f>
        <v>0</v>
      </c>
      <c r="S172" s="222"/>
      <c r="T172" s="223"/>
    </row>
    <row r="173" spans="1:20" s="8" customFormat="1" ht="45" customHeight="1">
      <c r="A173" s="42"/>
      <c r="B173" s="519" t="s">
        <v>268</v>
      </c>
      <c r="C173" s="520"/>
      <c r="D173" s="520"/>
      <c r="E173" s="521"/>
      <c r="F173" s="367" t="s">
        <v>242</v>
      </c>
      <c r="H173" s="380" t="s">
        <v>18</v>
      </c>
      <c r="I173" s="225">
        <f>SUM(H166:J166)</f>
        <v>0</v>
      </c>
      <c r="J173" s="223"/>
      <c r="K173" s="380" t="s">
        <v>18</v>
      </c>
      <c r="L173" s="225">
        <f>SUM(K166:M166)</f>
        <v>0</v>
      </c>
      <c r="M173" s="223"/>
      <c r="N173" s="380" t="s">
        <v>18</v>
      </c>
      <c r="O173" s="225">
        <f>SUM(N166:P166)</f>
        <v>0</v>
      </c>
      <c r="P173" s="223"/>
      <c r="Q173" s="380"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1" t="s">
        <v>1</v>
      </c>
      <c r="I186" s="225">
        <f>SUM($I19,$I49,$I79,$I109,$I139,$I169)</f>
        <v>0</v>
      </c>
      <c r="J186" s="223"/>
      <c r="K186" s="381" t="s">
        <v>1</v>
      </c>
      <c r="L186" s="225">
        <f>SUM($L19,$L49,$L79,$L109,$L139,$L169)</f>
        <v>0</v>
      </c>
      <c r="M186" s="223"/>
      <c r="N186" s="381" t="s">
        <v>1</v>
      </c>
      <c r="O186" s="225">
        <f>SUM($O19,$O49,$O79,$O109,$O139,$O169)</f>
        <v>0</v>
      </c>
      <c r="P186" s="223"/>
      <c r="Q186" s="381" t="s">
        <v>1</v>
      </c>
      <c r="R186" s="225">
        <f>SUM($R19,$R49,$R79,$R109,$R139,$R169)</f>
        <v>0</v>
      </c>
    </row>
    <row r="187" spans="1:19" ht="30.75" customHeight="1">
      <c r="H187" s="381" t="s">
        <v>2</v>
      </c>
      <c r="I187" s="225">
        <f t="shared" ref="I187:I190" si="18">SUM($I20,$I50,$I80,$I110,$I140,$I170)</f>
        <v>0</v>
      </c>
      <c r="J187" s="223"/>
      <c r="K187" s="381" t="s">
        <v>2</v>
      </c>
      <c r="L187" s="225">
        <f t="shared" ref="L187:L190" si="19">SUM($L20,$L50,$L80,$L110,$L140,$L170)</f>
        <v>0</v>
      </c>
      <c r="M187" s="223"/>
      <c r="N187" s="381" t="s">
        <v>2</v>
      </c>
      <c r="O187" s="225">
        <f>SUM($O20,$O50,$O80,$O110,$O140,$O170)</f>
        <v>0</v>
      </c>
      <c r="P187" s="223"/>
      <c r="Q187" s="381" t="s">
        <v>2</v>
      </c>
      <c r="R187" s="225">
        <f>SUM($R20,$R50,$R80,$R110,$R140,$R170)</f>
        <v>0</v>
      </c>
    </row>
    <row r="188" spans="1:19" ht="30.75" customHeight="1">
      <c r="H188" s="381" t="s">
        <v>47</v>
      </c>
      <c r="I188" s="225">
        <f t="shared" si="18"/>
        <v>0</v>
      </c>
      <c r="J188" s="223"/>
      <c r="K188" s="381" t="s">
        <v>47</v>
      </c>
      <c r="L188" s="225">
        <f t="shared" si="19"/>
        <v>0</v>
      </c>
      <c r="M188" s="223"/>
      <c r="N188" s="381" t="s">
        <v>47</v>
      </c>
      <c r="O188" s="225">
        <f>SUM($O21,$O51,$O81,$O111,$O141,$O171)</f>
        <v>0</v>
      </c>
      <c r="P188" s="223"/>
      <c r="Q188" s="381" t="s">
        <v>47</v>
      </c>
      <c r="R188" s="225">
        <f>SUM($R21,$R51,$R81,$R111,$R141,$R171)</f>
        <v>0</v>
      </c>
    </row>
    <row r="189" spans="1:19" ht="30.75" customHeight="1">
      <c r="H189" s="381" t="s">
        <v>4</v>
      </c>
      <c r="I189" s="225">
        <f t="shared" si="18"/>
        <v>0</v>
      </c>
      <c r="J189" s="223"/>
      <c r="K189" s="381" t="s">
        <v>4</v>
      </c>
      <c r="L189" s="225">
        <f t="shared" si="19"/>
        <v>0</v>
      </c>
      <c r="M189" s="223"/>
      <c r="N189" s="381" t="s">
        <v>4</v>
      </c>
      <c r="O189" s="225">
        <f>SUM($O22,$O52,$O82,$O112,$O142,$O172)</f>
        <v>0</v>
      </c>
      <c r="P189" s="223"/>
      <c r="Q189" s="381" t="s">
        <v>4</v>
      </c>
      <c r="R189" s="225">
        <f>SUM($R22,$R52,$R82,$R112,$R142,$R172)</f>
        <v>0</v>
      </c>
    </row>
    <row r="190" spans="1:19" ht="30.75" customHeight="1">
      <c r="H190" s="380" t="s">
        <v>18</v>
      </c>
      <c r="I190" s="225">
        <f t="shared" si="18"/>
        <v>0</v>
      </c>
      <c r="J190" s="223"/>
      <c r="K190" s="380" t="s">
        <v>18</v>
      </c>
      <c r="L190" s="225">
        <f t="shared" si="19"/>
        <v>0</v>
      </c>
      <c r="M190" s="223"/>
      <c r="N190" s="380" t="s">
        <v>18</v>
      </c>
      <c r="O190" s="225">
        <f>SUM($O23,$O53,$O83,$O113,$O143,$O173)</f>
        <v>0</v>
      </c>
      <c r="P190" s="223"/>
      <c r="Q190" s="380" t="s">
        <v>18</v>
      </c>
      <c r="R190" s="225">
        <f>SUM($R23,$R53,$R83,$R113,$R143,$R173)</f>
        <v>0</v>
      </c>
    </row>
  </sheetData>
  <sheetProtection algorithmName="SHA-512" hashValue="sv0tEXsvTZasBw/+kEuukPP/J/avyOft5rfvej0k5OsailvmAMbY1Rg6VHp9eWA0avkQepzzJNEkCYkSdDgiAw==" saltValue="T4CwupbgkILJ10AmMep/FA==" spinCount="100000" sheet="1" objects="1" scenarios="1" selectLockedCells="1"/>
  <mergeCells count="354">
    <mergeCell ref="B174:E174"/>
    <mergeCell ref="B175:E175"/>
    <mergeCell ref="B176:D176"/>
    <mergeCell ref="H176:K176"/>
    <mergeCell ref="B177:G180"/>
    <mergeCell ref="K178:R178"/>
    <mergeCell ref="K179:P179"/>
    <mergeCell ref="Q179:R179"/>
    <mergeCell ref="J180:R180"/>
    <mergeCell ref="B170:C170"/>
    <mergeCell ref="B172:E172"/>
    <mergeCell ref="B173:E173"/>
    <mergeCell ref="B167:C167"/>
    <mergeCell ref="E167:F167"/>
    <mergeCell ref="B168:C168"/>
    <mergeCell ref="B169:C169"/>
    <mergeCell ref="E168:F168"/>
    <mergeCell ref="E170:F170"/>
    <mergeCell ref="B171:E171"/>
    <mergeCell ref="E169:F169"/>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B140:C140"/>
    <mergeCell ref="B142:E142"/>
    <mergeCell ref="B143:E143"/>
    <mergeCell ref="B137:C137"/>
    <mergeCell ref="E137:F137"/>
    <mergeCell ref="B138:C138"/>
    <mergeCell ref="B139:C139"/>
    <mergeCell ref="E138:F138"/>
    <mergeCell ref="B141:E141"/>
    <mergeCell ref="E140:F140"/>
    <mergeCell ref="E139:F139"/>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B110:C110"/>
    <mergeCell ref="B112:E112"/>
    <mergeCell ref="B113:E113"/>
    <mergeCell ref="B107:C107"/>
    <mergeCell ref="E107:F107"/>
    <mergeCell ref="B108:C108"/>
    <mergeCell ref="B109:C109"/>
    <mergeCell ref="E108:F108"/>
    <mergeCell ref="E110:F110"/>
    <mergeCell ref="B111:E111"/>
    <mergeCell ref="E109:F109"/>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B80:C80"/>
    <mergeCell ref="B82:E82"/>
    <mergeCell ref="B83:E83"/>
    <mergeCell ref="B77:C77"/>
    <mergeCell ref="E77:F77"/>
    <mergeCell ref="B78:C78"/>
    <mergeCell ref="B79:C79"/>
    <mergeCell ref="E78:F78"/>
    <mergeCell ref="E80:F80"/>
    <mergeCell ref="B81:E81"/>
    <mergeCell ref="E79:F79"/>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B50:C50"/>
    <mergeCell ref="B52:E52"/>
    <mergeCell ref="B53:E53"/>
    <mergeCell ref="B47:C47"/>
    <mergeCell ref="E47:F47"/>
    <mergeCell ref="B48:C48"/>
    <mergeCell ref="B49:C49"/>
    <mergeCell ref="E48:F48"/>
    <mergeCell ref="E50:F50"/>
    <mergeCell ref="B51:E51"/>
    <mergeCell ref="E49:F49"/>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B34:C34"/>
    <mergeCell ref="D34:H34"/>
    <mergeCell ref="B35:C35"/>
    <mergeCell ref="D35:H35"/>
    <mergeCell ref="B24:E24"/>
    <mergeCell ref="B25:E25"/>
    <mergeCell ref="B26:D26"/>
    <mergeCell ref="H26:K26"/>
    <mergeCell ref="B27:G30"/>
    <mergeCell ref="K28:R28"/>
    <mergeCell ref="K29:P29"/>
    <mergeCell ref="Q29:R29"/>
    <mergeCell ref="J30:R30"/>
    <mergeCell ref="B23:E23"/>
    <mergeCell ref="B17:C17"/>
    <mergeCell ref="E17:F17"/>
    <mergeCell ref="B18:C18"/>
    <mergeCell ref="B19:C19"/>
    <mergeCell ref="A31:C31"/>
    <mergeCell ref="A32:D32"/>
    <mergeCell ref="E18:F18"/>
    <mergeCell ref="B33:G33"/>
    <mergeCell ref="E16:F16"/>
    <mergeCell ref="P9:P10"/>
    <mergeCell ref="Q9:Q10"/>
    <mergeCell ref="R9:R10"/>
    <mergeCell ref="B20:C20"/>
    <mergeCell ref="B22:E22"/>
    <mergeCell ref="E20:F20"/>
    <mergeCell ref="B21:E21"/>
    <mergeCell ref="E19:F19"/>
    <mergeCell ref="A9:A10"/>
    <mergeCell ref="B9:D10"/>
    <mergeCell ref="E9:F10"/>
    <mergeCell ref="G9:G10"/>
    <mergeCell ref="H9:H10"/>
    <mergeCell ref="I9:I10"/>
    <mergeCell ref="S9:S10"/>
    <mergeCell ref="T9:T10"/>
    <mergeCell ref="A11:A16"/>
    <mergeCell ref="B11:C11"/>
    <mergeCell ref="E11:F11"/>
    <mergeCell ref="B12:C13"/>
    <mergeCell ref="D12:D13"/>
    <mergeCell ref="J9:J10"/>
    <mergeCell ref="K9:K10"/>
    <mergeCell ref="L9:L10"/>
    <mergeCell ref="M9:M10"/>
    <mergeCell ref="N9:N10"/>
    <mergeCell ref="O9:O10"/>
    <mergeCell ref="E12:F13"/>
    <mergeCell ref="B14:C14"/>
    <mergeCell ref="E14:F14"/>
    <mergeCell ref="B15:B16"/>
    <mergeCell ref="E15:F15"/>
    <mergeCell ref="A1:C1"/>
    <mergeCell ref="A2:D2"/>
    <mergeCell ref="B3:G3"/>
    <mergeCell ref="B4:C4"/>
    <mergeCell ref="D4:H4"/>
    <mergeCell ref="B5:C5"/>
    <mergeCell ref="D5:H5"/>
    <mergeCell ref="AB5:AF5"/>
    <mergeCell ref="B7:C7"/>
    <mergeCell ref="D7:H7"/>
    <mergeCell ref="K7:N7"/>
  </mergeCells>
  <phoneticPr fontId="1"/>
  <dataValidations count="10">
    <dataValidation type="list" allowBlank="1" showInputMessage="1" showErrorMessage="1" sqref="D137 D47 D77 D107 D17 D167" xr:uid="{00000000-0002-0000-06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37:F137 E17:F17 E47:F47 E77:F77 E107:F107 E167:F167" xr:uid="{00000000-0002-0000-0600-000001000000}">
      <formula1>6</formula1>
    </dataValidation>
    <dataValidation type="list" allowBlank="1" showInputMessage="1" showErrorMessage="1" sqref="K7 K37 K67 K97 K127 K157" xr:uid="{00000000-0002-0000-06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06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E4EBE522-077D-4B45-A1FF-28C9FB91C869}">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4C8ED148-427D-46D3-B45B-48B84462EBCD}">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50629743-9E4E-45E5-ADBD-6C4FCD560457}">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DD0B0E38-DBC9-48C1-80C3-DA5EC6D9DC1B}">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32990CD5-E0FA-4CD6-BABF-A940774C1F37}">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C5DD4D94-45E1-4A09-ACB5-1AFD4B585B44}">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tabColor rgb="FFFF0000"/>
  </sheetPr>
  <dimension ref="A1:AM191"/>
  <sheetViews>
    <sheetView view="pageBreakPreview" topLeftCell="E5" zoomScale="70" zoomScaleNormal="55" zoomScaleSheetLayoutView="70" workbookViewId="0">
      <selection activeCell="K7" sqref="K7:N7"/>
    </sheetView>
  </sheetViews>
  <sheetFormatPr defaultRowHeight="13.5"/>
  <cols>
    <col min="1" max="1" width="3.875" style="388" customWidth="1"/>
    <col min="2" max="2" width="10.25" style="388" customWidth="1"/>
    <col min="3" max="3" width="11" style="388" customWidth="1"/>
    <col min="4" max="4" width="26.125" style="388" customWidth="1"/>
    <col min="5" max="6" width="13.125" style="388" customWidth="1"/>
    <col min="7" max="8" width="13" style="388" customWidth="1"/>
    <col min="9" max="9" width="15.125" style="388" customWidth="1"/>
    <col min="10" max="11" width="13" style="388" customWidth="1"/>
    <col min="12" max="12" width="15.125" style="388" customWidth="1"/>
    <col min="13" max="14" width="13" style="388" customWidth="1"/>
    <col min="15" max="15" width="15.125" style="388" customWidth="1"/>
    <col min="16" max="17" width="13" style="388" customWidth="1"/>
    <col min="18" max="18" width="13.125" style="388" customWidth="1"/>
    <col min="19" max="19" width="14.375" style="388" customWidth="1"/>
    <col min="20" max="20" width="14.625" style="388" customWidth="1"/>
    <col min="21" max="16384" width="9" style="388"/>
  </cols>
  <sheetData>
    <row r="1" spans="1:39" s="1" customFormat="1" ht="22.5" customHeight="1">
      <c r="A1" s="506" t="s">
        <v>168</v>
      </c>
      <c r="B1" s="506"/>
      <c r="C1" s="506"/>
      <c r="D1" s="384"/>
      <c r="E1" s="31"/>
      <c r="F1" s="31"/>
      <c r="G1" s="32"/>
      <c r="H1" s="32"/>
      <c r="I1" s="32"/>
      <c r="J1" s="32"/>
      <c r="K1" s="32"/>
      <c r="L1" s="32"/>
      <c r="M1" s="197"/>
      <c r="N1" s="197"/>
      <c r="O1" s="197"/>
      <c r="P1" s="197"/>
      <c r="Q1" s="197"/>
      <c r="R1" s="197"/>
      <c r="S1" s="197"/>
      <c r="T1" s="148"/>
    </row>
    <row r="2" spans="1:39" s="1" customFormat="1" ht="27.75" customHeight="1">
      <c r="A2" s="33"/>
      <c r="B2" s="507"/>
      <c r="C2" s="507"/>
      <c r="D2" s="507"/>
      <c r="E2" s="31"/>
      <c r="F2" s="31"/>
      <c r="G2" s="32"/>
      <c r="H2" s="32"/>
      <c r="I2" s="34" t="s">
        <v>169</v>
      </c>
      <c r="J2" s="35">
        <f>'30'!J2</f>
        <v>175</v>
      </c>
      <c r="K2" s="36" t="s">
        <v>170</v>
      </c>
      <c r="L2" s="32"/>
      <c r="M2" s="148"/>
      <c r="N2" s="148"/>
      <c r="O2" s="148"/>
      <c r="P2" s="148"/>
      <c r="Q2" s="148"/>
      <c r="R2" s="148"/>
      <c r="S2" s="148"/>
      <c r="T2" s="148"/>
    </row>
    <row r="3" spans="1:39" ht="27" customHeight="1" thickBot="1">
      <c r="A3" s="390"/>
      <c r="B3" s="508" t="s">
        <v>298</v>
      </c>
      <c r="C3" s="692"/>
      <c r="D3" s="692"/>
      <c r="E3" s="692"/>
      <c r="F3" s="692"/>
      <c r="G3" s="692"/>
      <c r="H3" s="692"/>
      <c r="L3" s="390"/>
      <c r="M3" s="148"/>
      <c r="N3" s="148"/>
      <c r="O3" s="148"/>
      <c r="P3" s="148"/>
      <c r="Q3" s="148"/>
      <c r="R3" s="148"/>
      <c r="S3" s="148"/>
      <c r="T3" s="148"/>
    </row>
    <row r="4" spans="1:39" ht="27" customHeight="1">
      <c r="A4" s="390"/>
      <c r="B4" s="385"/>
      <c r="C4" s="390"/>
      <c r="D4" s="390"/>
      <c r="E4" s="390"/>
      <c r="F4" s="390"/>
      <c r="G4" s="390"/>
      <c r="H4" s="390"/>
      <c r="I4" s="34"/>
      <c r="J4" s="35"/>
      <c r="K4" s="390"/>
      <c r="L4" s="390"/>
      <c r="M4" s="148"/>
      <c r="N4" s="148"/>
      <c r="O4" s="148"/>
      <c r="P4" s="148"/>
      <c r="Q4" s="683" t="s">
        <v>171</v>
      </c>
      <c r="R4" s="684"/>
      <c r="S4" s="687" t="s">
        <v>209</v>
      </c>
      <c r="T4" s="148"/>
    </row>
    <row r="5" spans="1:39" ht="27" customHeight="1" thickBot="1">
      <c r="A5" s="390"/>
      <c r="B5" s="503" t="s">
        <v>145</v>
      </c>
      <c r="C5" s="503"/>
      <c r="D5" s="689">
        <f>【様式６】実績報告!H7</f>
        <v>0</v>
      </c>
      <c r="E5" s="689"/>
      <c r="F5" s="689"/>
      <c r="G5" s="689"/>
      <c r="H5" s="189"/>
      <c r="I5" s="190"/>
      <c r="J5" s="190"/>
      <c r="K5" s="690"/>
      <c r="L5" s="690"/>
      <c r="M5" s="148"/>
      <c r="N5" s="148"/>
      <c r="O5" s="148"/>
      <c r="P5" s="148"/>
      <c r="Q5" s="685"/>
      <c r="R5" s="686"/>
      <c r="S5" s="688"/>
      <c r="T5" s="148"/>
    </row>
    <row r="6" spans="1:39" ht="27" customHeight="1">
      <c r="A6" s="390"/>
      <c r="B6" s="503"/>
      <c r="C6" s="503"/>
      <c r="D6" s="691"/>
      <c r="E6" s="691"/>
      <c r="F6" s="691"/>
      <c r="G6" s="691"/>
      <c r="H6" s="676"/>
      <c r="I6" s="190"/>
      <c r="J6" s="190"/>
      <c r="K6" s="690"/>
      <c r="L6" s="690"/>
      <c r="M6" s="148"/>
      <c r="N6" s="148"/>
      <c r="O6" s="148"/>
      <c r="P6" s="148"/>
      <c r="Q6" s="677" t="s">
        <v>172</v>
      </c>
      <c r="R6" s="677"/>
      <c r="S6" s="677"/>
      <c r="T6" s="148"/>
      <c r="AI6" s="565"/>
      <c r="AJ6" s="565"/>
      <c r="AK6" s="565"/>
      <c r="AL6" s="565"/>
      <c r="AM6" s="565"/>
    </row>
    <row r="7" spans="1:39" ht="27" customHeight="1">
      <c r="A7" s="390"/>
      <c r="B7" s="503" t="s">
        <v>280</v>
      </c>
      <c r="C7" s="503"/>
      <c r="D7" s="682">
        <f>'30'!D7</f>
        <v>0</v>
      </c>
      <c r="E7" s="682"/>
      <c r="F7" s="682"/>
      <c r="G7" s="682"/>
      <c r="H7" s="329"/>
      <c r="I7" s="129"/>
      <c r="J7" s="315" t="s">
        <v>222</v>
      </c>
      <c r="K7" s="681">
        <f>'30'!K7:N7</f>
        <v>0</v>
      </c>
      <c r="L7" s="681"/>
      <c r="M7" s="681"/>
      <c r="N7" s="681"/>
      <c r="O7" s="148"/>
      <c r="P7" s="148"/>
      <c r="Q7" s="678"/>
      <c r="R7" s="678"/>
      <c r="S7" s="678"/>
      <c r="T7" s="148"/>
    </row>
    <row r="8" spans="1:39" ht="27" customHeight="1">
      <c r="A8" s="390"/>
      <c r="B8" s="385"/>
      <c r="C8" s="390"/>
      <c r="D8" s="390"/>
      <c r="E8" s="390"/>
      <c r="F8" s="390"/>
      <c r="G8" s="390"/>
      <c r="H8" s="390"/>
      <c r="I8" s="191"/>
      <c r="J8" s="191"/>
      <c r="K8" s="191"/>
      <c r="L8" s="129"/>
      <c r="M8" s="148"/>
      <c r="N8" s="148"/>
      <c r="O8" s="148"/>
      <c r="P8" s="148"/>
      <c r="Q8" s="678"/>
      <c r="R8" s="678"/>
      <c r="S8" s="678"/>
      <c r="T8" s="148"/>
    </row>
    <row r="9" spans="1:39" ht="27" customHeight="1" thickBot="1">
      <c r="A9" s="390"/>
      <c r="B9" s="385"/>
      <c r="C9" s="390"/>
      <c r="D9" s="390"/>
      <c r="E9" s="390"/>
      <c r="F9" s="390"/>
      <c r="G9" s="390"/>
      <c r="H9" s="390"/>
      <c r="I9" s="191"/>
      <c r="J9" s="191"/>
      <c r="K9" s="191"/>
      <c r="L9" s="129"/>
      <c r="M9" s="148"/>
      <c r="N9" s="148"/>
      <c r="O9" s="148"/>
      <c r="P9" s="148"/>
      <c r="Q9" s="389"/>
      <c r="R9" s="389"/>
      <c r="S9" s="389"/>
      <c r="T9" s="148"/>
    </row>
    <row r="10" spans="1:39" s="4" customFormat="1" ht="14.25" customHeight="1">
      <c r="A10" s="476"/>
      <c r="B10" s="478" t="s">
        <v>173</v>
      </c>
      <c r="C10" s="557"/>
      <c r="D10" s="558"/>
      <c r="E10" s="557" t="s">
        <v>107</v>
      </c>
      <c r="F10" s="561"/>
      <c r="G10" s="557" t="s">
        <v>0</v>
      </c>
      <c r="H10" s="476" t="s">
        <v>5</v>
      </c>
      <c r="I10" s="476" t="s">
        <v>6</v>
      </c>
      <c r="J10" s="563" t="s">
        <v>7</v>
      </c>
      <c r="K10" s="480" t="s">
        <v>8</v>
      </c>
      <c r="L10" s="476" t="s">
        <v>9</v>
      </c>
      <c r="M10" s="563" t="s">
        <v>10</v>
      </c>
      <c r="N10" s="480" t="s">
        <v>11</v>
      </c>
      <c r="O10" s="476" t="s">
        <v>12</v>
      </c>
      <c r="P10" s="563" t="s">
        <v>13</v>
      </c>
      <c r="Q10" s="480" t="s">
        <v>14</v>
      </c>
      <c r="R10" s="476" t="s">
        <v>15</v>
      </c>
      <c r="S10" s="679" t="s">
        <v>16</v>
      </c>
      <c r="T10" s="674" t="s">
        <v>174</v>
      </c>
    </row>
    <row r="11" spans="1:39" s="4" customFormat="1" ht="15" customHeight="1" thickBot="1">
      <c r="A11" s="477"/>
      <c r="B11" s="479"/>
      <c r="C11" s="559"/>
      <c r="D11" s="560"/>
      <c r="E11" s="559"/>
      <c r="F11" s="562"/>
      <c r="G11" s="559"/>
      <c r="H11" s="477"/>
      <c r="I11" s="477"/>
      <c r="J11" s="564"/>
      <c r="K11" s="481"/>
      <c r="L11" s="477"/>
      <c r="M11" s="564"/>
      <c r="N11" s="481"/>
      <c r="O11" s="477"/>
      <c r="P11" s="564"/>
      <c r="Q11" s="481"/>
      <c r="R11" s="477"/>
      <c r="S11" s="680"/>
      <c r="T11" s="675"/>
    </row>
    <row r="12" spans="1:39" s="26" customFormat="1" ht="45" customHeight="1">
      <c r="A12" s="666" t="str">
        <f ca="1">RIGHT(CELL("filename",A12),LEN(CELL("filename",A12))-FIND("]",CELL("filename",A12)))</f>
        <v>30（実績）</v>
      </c>
      <c r="B12" s="533" t="s">
        <v>281</v>
      </c>
      <c r="C12" s="534"/>
      <c r="D12" s="370">
        <f>'30'!D11</f>
        <v>0</v>
      </c>
      <c r="E12" s="535"/>
      <c r="F12" s="536"/>
      <c r="G12" s="48" t="s">
        <v>1</v>
      </c>
      <c r="H12" s="313">
        <f>'30'!H11</f>
        <v>0</v>
      </c>
      <c r="I12" s="313">
        <f>'30'!I11</f>
        <v>0</v>
      </c>
      <c r="J12" s="313">
        <f>'30'!J11</f>
        <v>0</v>
      </c>
      <c r="K12" s="313">
        <f>'30'!K11</f>
        <v>0</v>
      </c>
      <c r="L12" s="313">
        <f>'30'!L11</f>
        <v>0</v>
      </c>
      <c r="M12" s="313">
        <f>'30'!M11</f>
        <v>0</v>
      </c>
      <c r="N12" s="313">
        <f>'30'!N11</f>
        <v>0</v>
      </c>
      <c r="O12" s="313">
        <f>'30'!O11</f>
        <v>0</v>
      </c>
      <c r="P12" s="313">
        <f>'30'!P11</f>
        <v>0</v>
      </c>
      <c r="Q12" s="313">
        <f>'30'!Q11</f>
        <v>0</v>
      </c>
      <c r="R12" s="313">
        <f>'30'!R11</f>
        <v>0</v>
      </c>
      <c r="S12" s="331">
        <f>'30'!S11</f>
        <v>0</v>
      </c>
      <c r="T12" s="267">
        <f t="shared" ref="T12:T17" si="0">SUM(H12:S12)</f>
        <v>0</v>
      </c>
    </row>
    <row r="13" spans="1:39" s="26" customFormat="1" ht="45" customHeight="1">
      <c r="A13" s="667" t="str">
        <f t="shared" ref="A13:A17" ca="1" si="1">RIGHT(CELL("filename",A13),LEN(CELL("filename",A13))-FIND("]",CELL("filename",A13)))</f>
        <v>30（実績）</v>
      </c>
      <c r="B13" s="654" t="s">
        <v>282</v>
      </c>
      <c r="C13" s="655"/>
      <c r="D13" s="656">
        <f>'30'!D12</f>
        <v>0</v>
      </c>
      <c r="E13" s="658">
        <f>'30'!E12</f>
        <v>0</v>
      </c>
      <c r="F13" s="659"/>
      <c r="G13" s="192" t="s">
        <v>2</v>
      </c>
      <c r="H13" s="330">
        <f>'30'!H12</f>
        <v>0</v>
      </c>
      <c r="I13" s="330">
        <f>'30'!I12</f>
        <v>0</v>
      </c>
      <c r="J13" s="330">
        <f>'30'!J12</f>
        <v>0</v>
      </c>
      <c r="K13" s="330">
        <f>'30'!K12</f>
        <v>0</v>
      </c>
      <c r="L13" s="330">
        <f>'30'!L12</f>
        <v>0</v>
      </c>
      <c r="M13" s="330">
        <f>'30'!M12</f>
        <v>0</v>
      </c>
      <c r="N13" s="330">
        <f>'30'!N12</f>
        <v>0</v>
      </c>
      <c r="O13" s="330">
        <f>'30'!O12</f>
        <v>0</v>
      </c>
      <c r="P13" s="330">
        <f>'30'!P12</f>
        <v>0</v>
      </c>
      <c r="Q13" s="330">
        <f>'30'!Q12</f>
        <v>0</v>
      </c>
      <c r="R13" s="330">
        <f>'30'!R12</f>
        <v>0</v>
      </c>
      <c r="S13" s="330">
        <f>'30'!S12</f>
        <v>0</v>
      </c>
      <c r="T13" s="268">
        <f t="shared" si="0"/>
        <v>0</v>
      </c>
    </row>
    <row r="14" spans="1:39" s="26" customFormat="1" ht="45" customHeight="1" thickBot="1">
      <c r="A14" s="667" t="str">
        <f t="shared" ca="1" si="1"/>
        <v>30（実績）</v>
      </c>
      <c r="B14" s="654"/>
      <c r="C14" s="655"/>
      <c r="D14" s="657"/>
      <c r="E14" s="660"/>
      <c r="F14" s="661"/>
      <c r="G14" s="37" t="s">
        <v>180</v>
      </c>
      <c r="H14" s="314">
        <f>'30'!H13</f>
        <v>0</v>
      </c>
      <c r="I14" s="314">
        <f>'30'!I13</f>
        <v>0</v>
      </c>
      <c r="J14" s="314">
        <f>'30'!J13</f>
        <v>0</v>
      </c>
      <c r="K14" s="314">
        <f>'30'!K13</f>
        <v>0</v>
      </c>
      <c r="L14" s="314">
        <f>'30'!L13</f>
        <v>0</v>
      </c>
      <c r="M14" s="314">
        <f>'30'!M13</f>
        <v>0</v>
      </c>
      <c r="N14" s="314">
        <f>'30'!N13</f>
        <v>0</v>
      </c>
      <c r="O14" s="314">
        <f>'30'!O13</f>
        <v>0</v>
      </c>
      <c r="P14" s="314">
        <f>'30'!P13</f>
        <v>0</v>
      </c>
      <c r="Q14" s="314">
        <f>'30'!Q13</f>
        <v>0</v>
      </c>
      <c r="R14" s="314">
        <f>'30'!R13</f>
        <v>0</v>
      </c>
      <c r="S14" s="314">
        <f>'30'!S13</f>
        <v>0</v>
      </c>
      <c r="T14" s="320">
        <f t="shared" si="0"/>
        <v>0</v>
      </c>
    </row>
    <row r="15" spans="1:39" s="26" customFormat="1" ht="45" customHeight="1" thickTop="1" thickBot="1">
      <c r="A15" s="667" t="str">
        <f t="shared" ca="1" si="1"/>
        <v>30（実績）</v>
      </c>
      <c r="B15" s="662" t="s">
        <v>283</v>
      </c>
      <c r="C15" s="663"/>
      <c r="D15" s="371" t="str">
        <f>IF('30'!D14="","",'30'!D14)</f>
        <v/>
      </c>
      <c r="E15" s="547"/>
      <c r="F15" s="548"/>
      <c r="G15" s="38" t="s">
        <v>4</v>
      </c>
      <c r="H15" s="200">
        <f>SUM(H12:H13)-H14</f>
        <v>0</v>
      </c>
      <c r="I15" s="200">
        <f t="shared" ref="I15:S15" si="2">SUM(I12:I13)-I14</f>
        <v>0</v>
      </c>
      <c r="J15" s="201">
        <f t="shared" si="2"/>
        <v>0</v>
      </c>
      <c r="K15" s="202">
        <f t="shared" si="2"/>
        <v>0</v>
      </c>
      <c r="L15" s="200">
        <f t="shared" si="2"/>
        <v>0</v>
      </c>
      <c r="M15" s="201">
        <f t="shared" si="2"/>
        <v>0</v>
      </c>
      <c r="N15" s="203">
        <f t="shared" si="2"/>
        <v>0</v>
      </c>
      <c r="O15" s="200">
        <f t="shared" si="2"/>
        <v>0</v>
      </c>
      <c r="P15" s="204">
        <f t="shared" si="2"/>
        <v>0</v>
      </c>
      <c r="Q15" s="205">
        <f t="shared" si="2"/>
        <v>0</v>
      </c>
      <c r="R15" s="206">
        <f t="shared" si="2"/>
        <v>0</v>
      </c>
      <c r="S15" s="207">
        <f t="shared" si="2"/>
        <v>0</v>
      </c>
      <c r="T15" s="208">
        <f t="shared" si="0"/>
        <v>0</v>
      </c>
    </row>
    <row r="16" spans="1:39" s="26" customFormat="1" ht="45" customHeight="1" thickTop="1">
      <c r="A16" s="668" t="str">
        <f t="shared" ca="1" si="1"/>
        <v>30（実績）</v>
      </c>
      <c r="B16" s="549" t="s">
        <v>175</v>
      </c>
      <c r="C16" s="39" t="s">
        <v>284</v>
      </c>
      <c r="D16" s="371" t="str">
        <f>IF('30'!D15="","",'30'!D15)</f>
        <v/>
      </c>
      <c r="E16" s="664" t="str">
        <f>IF('30'!E15="","",'30'!E15)</f>
        <v/>
      </c>
      <c r="F16" s="665"/>
      <c r="G16" s="40" t="s">
        <v>17</v>
      </c>
      <c r="H16" s="210">
        <f t="shared" ref="H16:P16" si="3">IF(H15&gt;=82000,82000,H15)</f>
        <v>0</v>
      </c>
      <c r="I16" s="210">
        <f t="shared" si="3"/>
        <v>0</v>
      </c>
      <c r="J16" s="210">
        <f t="shared" si="3"/>
        <v>0</v>
      </c>
      <c r="K16" s="210">
        <f t="shared" si="3"/>
        <v>0</v>
      </c>
      <c r="L16" s="210">
        <f t="shared" si="3"/>
        <v>0</v>
      </c>
      <c r="M16" s="210">
        <f t="shared" si="3"/>
        <v>0</v>
      </c>
      <c r="N16" s="210">
        <f t="shared" si="3"/>
        <v>0</v>
      </c>
      <c r="O16" s="210">
        <f t="shared" si="3"/>
        <v>0</v>
      </c>
      <c r="P16" s="210">
        <f t="shared" si="3"/>
        <v>0</v>
      </c>
      <c r="Q16" s="210">
        <f>IF(Q15&gt;=82000,82000,Q15)</f>
        <v>0</v>
      </c>
      <c r="R16" s="210">
        <f>IF(R15&gt;=82000,82000,R15)</f>
        <v>0</v>
      </c>
      <c r="S16" s="210">
        <f>IF(S15&gt;=82000,82000,S15)</f>
        <v>0</v>
      </c>
      <c r="T16" s="211">
        <f>SUM(H16:S16)</f>
        <v>0</v>
      </c>
    </row>
    <row r="17" spans="1:29" s="26" customFormat="1" ht="45" customHeight="1" thickBot="1">
      <c r="A17" s="669" t="str">
        <f t="shared" ca="1" si="1"/>
        <v>30（実績）</v>
      </c>
      <c r="B17" s="550"/>
      <c r="C17" s="362" t="s">
        <v>285</v>
      </c>
      <c r="D17" s="371" t="str">
        <f>IF('30'!D16="","",'30'!D16)</f>
        <v/>
      </c>
      <c r="E17" s="664" t="str">
        <f>IF('30'!E16="","",'30'!E16)</f>
        <v/>
      </c>
      <c r="F17" s="665"/>
      <c r="G17" s="41" t="s">
        <v>23</v>
      </c>
      <c r="H17" s="305">
        <f t="shared" ref="H17:S17" si="4">ROUNDDOWN(H16*0.75,-3)</f>
        <v>0</v>
      </c>
      <c r="I17" s="305">
        <f t="shared" si="4"/>
        <v>0</v>
      </c>
      <c r="J17" s="306">
        <f t="shared" si="4"/>
        <v>0</v>
      </c>
      <c r="K17" s="307">
        <f t="shared" si="4"/>
        <v>0</v>
      </c>
      <c r="L17" s="305">
        <f t="shared" si="4"/>
        <v>0</v>
      </c>
      <c r="M17" s="306">
        <f t="shared" si="4"/>
        <v>0</v>
      </c>
      <c r="N17" s="308">
        <f t="shared" si="4"/>
        <v>0</v>
      </c>
      <c r="O17" s="305">
        <f t="shared" si="4"/>
        <v>0</v>
      </c>
      <c r="P17" s="309">
        <f t="shared" si="4"/>
        <v>0</v>
      </c>
      <c r="Q17" s="307">
        <f t="shared" si="4"/>
        <v>0</v>
      </c>
      <c r="R17" s="305">
        <f t="shared" si="4"/>
        <v>0</v>
      </c>
      <c r="S17" s="310">
        <f t="shared" si="4"/>
        <v>0</v>
      </c>
      <c r="T17" s="311">
        <f t="shared" si="0"/>
        <v>0</v>
      </c>
    </row>
    <row r="18" spans="1:29" ht="45" customHeight="1">
      <c r="A18" s="360"/>
      <c r="B18" s="482" t="s">
        <v>265</v>
      </c>
      <c r="C18" s="483"/>
      <c r="D18" s="372">
        <f>'30'!D17</f>
        <v>0</v>
      </c>
      <c r="E18" s="670">
        <f>'30'!E17:F17</f>
        <v>0</v>
      </c>
      <c r="F18" s="671"/>
      <c r="G18" s="390"/>
      <c r="H18" s="217"/>
      <c r="I18" s="217"/>
      <c r="J18" s="217"/>
      <c r="K18" s="217"/>
      <c r="L18" s="217"/>
      <c r="M18" s="217"/>
      <c r="N18" s="217"/>
      <c r="O18" s="217"/>
      <c r="P18" s="217"/>
      <c r="Q18" s="217"/>
      <c r="R18" s="217"/>
      <c r="S18" s="217"/>
      <c r="T18" s="218"/>
    </row>
    <row r="19" spans="1:29" s="8" customFormat="1" ht="45" customHeight="1">
      <c r="A19" s="361"/>
      <c r="B19" s="499" t="s">
        <v>266</v>
      </c>
      <c r="C19" s="500"/>
      <c r="D19" s="406" t="str">
        <f>IF('30'!D18="","",'30'!D18)</f>
        <v/>
      </c>
      <c r="E19" s="501" t="str">
        <f>IF('30'!E18="","",'30'!E18)</f>
        <v/>
      </c>
      <c r="F19" s="502"/>
      <c r="G19" s="42"/>
      <c r="H19" s="219"/>
      <c r="I19" s="220" t="s">
        <v>176</v>
      </c>
      <c r="J19" s="221"/>
      <c r="K19" s="219"/>
      <c r="L19" s="220" t="s">
        <v>177</v>
      </c>
      <c r="M19" s="221"/>
      <c r="N19" s="219"/>
      <c r="O19" s="220" t="s">
        <v>178</v>
      </c>
      <c r="P19" s="221"/>
      <c r="Q19" s="219"/>
      <c r="R19" s="220" t="s">
        <v>179</v>
      </c>
      <c r="S19" s="222"/>
      <c r="T19" s="223"/>
    </row>
    <row r="20" spans="1:29" s="8" customFormat="1" ht="45" customHeight="1">
      <c r="A20" s="139"/>
      <c r="B20" s="499" t="s">
        <v>273</v>
      </c>
      <c r="C20" s="500"/>
      <c r="D20" s="425" t="str">
        <f>IF('30'!D19="","",'30'!D19)</f>
        <v/>
      </c>
      <c r="E20" s="568" t="str">
        <f>IF('30'!E19="","",'30'!E19)</f>
        <v/>
      </c>
      <c r="F20" s="487"/>
      <c r="G20" s="42"/>
      <c r="H20" s="387" t="s">
        <v>1</v>
      </c>
      <c r="I20" s="225">
        <f>SUM(H12:J12)</f>
        <v>0</v>
      </c>
      <c r="J20" s="222"/>
      <c r="K20" s="387" t="s">
        <v>1</v>
      </c>
      <c r="L20" s="225">
        <f>SUM(K12:M12)</f>
        <v>0</v>
      </c>
      <c r="M20" s="222"/>
      <c r="N20" s="387" t="s">
        <v>1</v>
      </c>
      <c r="O20" s="225">
        <f>SUM(N12:P12)</f>
        <v>0</v>
      </c>
      <c r="P20" s="222"/>
      <c r="Q20" s="387" t="s">
        <v>1</v>
      </c>
      <c r="R20" s="225">
        <f>SUM(Q12:S12)</f>
        <v>0</v>
      </c>
      <c r="S20" s="222"/>
      <c r="T20" s="223"/>
    </row>
    <row r="21" spans="1:29" s="8" customFormat="1" ht="45" customHeight="1">
      <c r="A21" s="42"/>
      <c r="B21" s="482" t="s">
        <v>256</v>
      </c>
      <c r="C21" s="483"/>
      <c r="D21" s="359" t="str">
        <f>IF('30'!D20="","",'30'!D20)</f>
        <v/>
      </c>
      <c r="E21" s="493"/>
      <c r="F21" s="494"/>
      <c r="G21" s="42"/>
      <c r="H21" s="387" t="s">
        <v>2</v>
      </c>
      <c r="I21" s="225">
        <f>SUM(H13:J13)</f>
        <v>0</v>
      </c>
      <c r="J21" s="222"/>
      <c r="K21" s="387" t="s">
        <v>2</v>
      </c>
      <c r="L21" s="225">
        <f>SUM(K13:M13)</f>
        <v>0</v>
      </c>
      <c r="M21" s="222"/>
      <c r="N21" s="387" t="s">
        <v>2</v>
      </c>
      <c r="O21" s="225">
        <f>SUM(N13:P13)</f>
        <v>0</v>
      </c>
      <c r="P21" s="222"/>
      <c r="Q21" s="387" t="s">
        <v>2</v>
      </c>
      <c r="R21" s="225">
        <f>SUM(Q13:S13)</f>
        <v>0</v>
      </c>
      <c r="S21" s="222"/>
      <c r="T21" s="223"/>
    </row>
    <row r="22" spans="1:29" s="8" customFormat="1" ht="45" customHeight="1">
      <c r="A22" s="42"/>
      <c r="B22" s="652"/>
      <c r="C22" s="652"/>
      <c r="D22" s="424"/>
      <c r="E22" s="653"/>
      <c r="F22" s="653"/>
      <c r="G22" s="42"/>
      <c r="H22" s="387" t="s">
        <v>180</v>
      </c>
      <c r="I22" s="225">
        <f>SUM(H14:J14)</f>
        <v>0</v>
      </c>
      <c r="J22" s="222"/>
      <c r="K22" s="387" t="s">
        <v>180</v>
      </c>
      <c r="L22" s="225">
        <f>SUM(K14:M14)</f>
        <v>0</v>
      </c>
      <c r="M22" s="222"/>
      <c r="N22" s="387" t="s">
        <v>180</v>
      </c>
      <c r="O22" s="225">
        <f>SUM(N14:P14)</f>
        <v>0</v>
      </c>
      <c r="P22" s="222"/>
      <c r="Q22" s="387" t="s">
        <v>180</v>
      </c>
      <c r="R22" s="225">
        <f>SUM(Q14:S14)</f>
        <v>0</v>
      </c>
      <c r="S22" s="222"/>
      <c r="T22" s="223"/>
    </row>
    <row r="23" spans="1:29" s="8" customFormat="1" ht="45" customHeight="1">
      <c r="A23" s="42"/>
      <c r="B23" s="651"/>
      <c r="C23" s="651"/>
      <c r="D23" s="651"/>
      <c r="E23" s="651"/>
      <c r="F23" s="391"/>
      <c r="G23" s="42"/>
      <c r="H23" s="387" t="s">
        <v>4</v>
      </c>
      <c r="I23" s="225">
        <f>SUM(H15:J15)</f>
        <v>0</v>
      </c>
      <c r="J23" s="222"/>
      <c r="K23" s="387" t="s">
        <v>4</v>
      </c>
      <c r="L23" s="225">
        <f>SUM(K15:M15)</f>
        <v>0</v>
      </c>
      <c r="M23" s="222"/>
      <c r="N23" s="387" t="s">
        <v>4</v>
      </c>
      <c r="O23" s="225">
        <f>SUM(N15:P15)</f>
        <v>0</v>
      </c>
      <c r="P23" s="222"/>
      <c r="Q23" s="387" t="s">
        <v>4</v>
      </c>
      <c r="R23" s="225">
        <f>SUM(Q15:S15)</f>
        <v>0</v>
      </c>
      <c r="S23" s="222"/>
      <c r="T23" s="223"/>
    </row>
    <row r="24" spans="1:29" s="8" customFormat="1" ht="47.25" customHeight="1">
      <c r="A24" s="42"/>
      <c r="B24" s="651"/>
      <c r="C24" s="651"/>
      <c r="D24" s="651"/>
      <c r="E24" s="651"/>
      <c r="F24" s="391"/>
      <c r="G24" s="42"/>
      <c r="H24" s="393"/>
      <c r="I24" s="394"/>
      <c r="J24" s="228"/>
      <c r="K24" s="393"/>
      <c r="L24" s="394"/>
      <c r="M24" s="228"/>
      <c r="N24" s="393"/>
      <c r="O24" s="394"/>
      <c r="P24" s="228"/>
      <c r="Q24" s="393"/>
      <c r="R24" s="394"/>
      <c r="S24" s="228"/>
      <c r="T24" s="395"/>
      <c r="U24" s="396"/>
      <c r="V24" s="396"/>
      <c r="W24" s="396"/>
      <c r="X24" s="396"/>
      <c r="Y24" s="396"/>
      <c r="Z24" s="396"/>
      <c r="AA24" s="396"/>
      <c r="AB24" s="396"/>
      <c r="AC24" s="396"/>
    </row>
    <row r="25" spans="1:29" s="8" customFormat="1" ht="45" customHeight="1">
      <c r="A25" s="42"/>
      <c r="B25" s="651"/>
      <c r="C25" s="651"/>
      <c r="D25" s="651"/>
      <c r="E25" s="651"/>
      <c r="F25" s="391"/>
      <c r="G25" s="42"/>
      <c r="H25" s="386" t="s">
        <v>18</v>
      </c>
      <c r="I25" s="225">
        <f>SUM(H17:J17)</f>
        <v>0</v>
      </c>
      <c r="J25" s="222"/>
      <c r="K25" s="386" t="s">
        <v>18</v>
      </c>
      <c r="L25" s="225">
        <f>SUM(K17:M17)</f>
        <v>0</v>
      </c>
      <c r="M25" s="222"/>
      <c r="N25" s="386" t="s">
        <v>18</v>
      </c>
      <c r="O25" s="225">
        <f>SUM(N17:P17)</f>
        <v>0</v>
      </c>
      <c r="P25" s="222"/>
      <c r="Q25" s="386" t="s">
        <v>18</v>
      </c>
      <c r="R25" s="225">
        <f>SUM(Q17:S17)</f>
        <v>0</v>
      </c>
      <c r="S25" s="222"/>
      <c r="T25" s="223"/>
    </row>
    <row r="26" spans="1:29" s="8" customFormat="1" ht="80.099999999999994" customHeight="1" thickBot="1">
      <c r="A26" s="42"/>
      <c r="B26" s="518" t="s">
        <v>223</v>
      </c>
      <c r="C26" s="518"/>
      <c r="D26" s="518"/>
      <c r="E26" s="42"/>
      <c r="F26" s="42"/>
      <c r="G26" s="392"/>
      <c r="H26" s="673"/>
      <c r="I26" s="673"/>
      <c r="J26" s="673"/>
      <c r="K26" s="673"/>
      <c r="L26" s="123"/>
      <c r="N26" s="122"/>
      <c r="O26" s="123"/>
      <c r="Q26" s="122"/>
      <c r="R26" s="123"/>
      <c r="S26" s="42"/>
    </row>
    <row r="27" spans="1:29" s="8" customFormat="1" ht="45" customHeight="1">
      <c r="A27" s="42"/>
      <c r="B27" s="509" t="s">
        <v>286</v>
      </c>
      <c r="C27" s="510"/>
      <c r="D27" s="510"/>
      <c r="E27" s="510"/>
      <c r="F27" s="510"/>
      <c r="G27" s="511"/>
      <c r="H27" s="150"/>
      <c r="I27" s="338" t="s">
        <v>228</v>
      </c>
      <c r="J27" s="300"/>
      <c r="K27" s="151" t="s">
        <v>109</v>
      </c>
      <c r="L27" s="300"/>
      <c r="M27" s="151" t="s">
        <v>110</v>
      </c>
      <c r="N27" s="300"/>
      <c r="O27" s="151" t="s">
        <v>111</v>
      </c>
      <c r="P27" s="152"/>
      <c r="Q27" s="152"/>
      <c r="R27" s="152"/>
      <c r="S27" s="153"/>
    </row>
    <row r="28" spans="1:29" s="8" customFormat="1" ht="48" customHeight="1">
      <c r="A28" s="42"/>
      <c r="B28" s="512"/>
      <c r="C28" s="513"/>
      <c r="D28" s="513"/>
      <c r="E28" s="513"/>
      <c r="F28" s="513"/>
      <c r="G28" s="514"/>
      <c r="H28" s="154"/>
      <c r="I28" s="154"/>
      <c r="J28" s="155" t="s">
        <v>112</v>
      </c>
      <c r="K28" s="471">
        <f>IF(E13=0,D13,E13)</f>
        <v>0</v>
      </c>
      <c r="L28" s="471"/>
      <c r="M28" s="471"/>
      <c r="N28" s="471"/>
      <c r="O28" s="471"/>
      <c r="P28" s="471"/>
      <c r="Q28" s="471"/>
      <c r="R28" s="471"/>
      <c r="S28" s="156"/>
    </row>
    <row r="29" spans="1:29"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9" s="8" customFormat="1" ht="48" customHeight="1" thickBot="1">
      <c r="A30" s="42"/>
      <c r="B30" s="158"/>
      <c r="C30" s="159"/>
      <c r="D30" s="160"/>
      <c r="E30" s="161"/>
      <c r="F30" s="161"/>
      <c r="G30" s="162"/>
      <c r="H30" s="163"/>
      <c r="I30" s="164"/>
      <c r="J30" s="672" t="s">
        <v>234</v>
      </c>
      <c r="K30" s="672"/>
      <c r="L30" s="672"/>
      <c r="M30" s="672"/>
      <c r="N30" s="672"/>
      <c r="O30" s="672"/>
      <c r="P30" s="672"/>
      <c r="Q30" s="672"/>
      <c r="R30" s="672"/>
      <c r="S30" s="165"/>
    </row>
    <row r="31" spans="1:29" s="1" customFormat="1" ht="22.5" customHeight="1">
      <c r="A31" s="506" t="s">
        <v>168</v>
      </c>
      <c r="B31" s="506"/>
      <c r="C31" s="506"/>
      <c r="D31" s="384"/>
      <c r="E31" s="31"/>
      <c r="F31" s="31"/>
      <c r="G31" s="32"/>
      <c r="H31" s="32"/>
      <c r="I31" s="32"/>
      <c r="J31" s="32"/>
      <c r="K31" s="32"/>
      <c r="L31" s="32"/>
      <c r="M31" s="197"/>
      <c r="N31" s="197"/>
      <c r="O31" s="197"/>
      <c r="P31" s="197"/>
      <c r="Q31" s="197"/>
      <c r="R31" s="197"/>
      <c r="S31" s="197"/>
      <c r="T31" s="148"/>
    </row>
    <row r="32" spans="1:29" s="1" customFormat="1" ht="27.75" customHeight="1">
      <c r="A32" s="33"/>
      <c r="B32" s="507"/>
      <c r="C32" s="507"/>
      <c r="D32" s="507"/>
      <c r="E32" s="31"/>
      <c r="F32" s="31"/>
      <c r="G32" s="32"/>
      <c r="H32" s="32"/>
      <c r="I32" s="34" t="s">
        <v>169</v>
      </c>
      <c r="J32" s="35">
        <f>'30'!J32</f>
        <v>176</v>
      </c>
      <c r="K32" s="36" t="s">
        <v>170</v>
      </c>
      <c r="L32" s="32"/>
      <c r="M32" s="148"/>
      <c r="N32" s="148"/>
      <c r="O32" s="148"/>
      <c r="P32" s="148"/>
      <c r="Q32" s="148"/>
      <c r="R32" s="148"/>
      <c r="S32" s="148"/>
      <c r="T32" s="148"/>
    </row>
    <row r="33" spans="1:39" ht="27" customHeight="1" thickBot="1">
      <c r="A33" s="390"/>
      <c r="B33" s="508" t="s">
        <v>298</v>
      </c>
      <c r="C33" s="692"/>
      <c r="D33" s="692"/>
      <c r="E33" s="692"/>
      <c r="F33" s="692"/>
      <c r="G33" s="692"/>
      <c r="H33" s="692"/>
      <c r="L33" s="390"/>
      <c r="M33" s="148"/>
      <c r="N33" s="148"/>
      <c r="O33" s="148"/>
      <c r="P33" s="148"/>
      <c r="Q33" s="148"/>
      <c r="R33" s="148"/>
      <c r="S33" s="148"/>
      <c r="T33" s="148"/>
    </row>
    <row r="34" spans="1:39" ht="27" customHeight="1">
      <c r="A34" s="390"/>
      <c r="B34" s="385"/>
      <c r="C34" s="390"/>
      <c r="D34" s="390"/>
      <c r="E34" s="390"/>
      <c r="F34" s="390"/>
      <c r="G34" s="390"/>
      <c r="H34" s="390"/>
      <c r="I34" s="34"/>
      <c r="J34" s="35"/>
      <c r="K34" s="390"/>
      <c r="L34" s="390"/>
      <c r="M34" s="148"/>
      <c r="N34" s="148"/>
      <c r="O34" s="148"/>
      <c r="P34" s="148"/>
      <c r="Q34" s="683" t="s">
        <v>171</v>
      </c>
      <c r="R34" s="684"/>
      <c r="S34" s="687" t="s">
        <v>209</v>
      </c>
      <c r="T34" s="148"/>
    </row>
    <row r="35" spans="1:39" ht="27" customHeight="1" thickBot="1">
      <c r="A35" s="390"/>
      <c r="B35" s="503" t="s">
        <v>145</v>
      </c>
      <c r="C35" s="503"/>
      <c r="D35" s="689">
        <f>【様式６】実績報告!H7</f>
        <v>0</v>
      </c>
      <c r="E35" s="689"/>
      <c r="F35" s="689"/>
      <c r="G35" s="689"/>
      <c r="H35" s="189"/>
      <c r="I35" s="190"/>
      <c r="J35" s="190"/>
      <c r="K35" s="690"/>
      <c r="L35" s="690"/>
      <c r="M35" s="148"/>
      <c r="N35" s="148"/>
      <c r="O35" s="148"/>
      <c r="P35" s="148"/>
      <c r="Q35" s="685"/>
      <c r="R35" s="686"/>
      <c r="S35" s="688"/>
      <c r="T35" s="148"/>
    </row>
    <row r="36" spans="1:39" ht="27" customHeight="1">
      <c r="A36" s="390"/>
      <c r="B36" s="503"/>
      <c r="C36" s="503"/>
      <c r="D36" s="691"/>
      <c r="E36" s="691"/>
      <c r="F36" s="691"/>
      <c r="G36" s="691"/>
      <c r="H36" s="676"/>
      <c r="I36" s="190"/>
      <c r="J36" s="190"/>
      <c r="K36" s="690"/>
      <c r="L36" s="690"/>
      <c r="M36" s="148"/>
      <c r="N36" s="148"/>
      <c r="O36" s="148"/>
      <c r="P36" s="148"/>
      <c r="Q36" s="677" t="s">
        <v>172</v>
      </c>
      <c r="R36" s="677"/>
      <c r="S36" s="677"/>
      <c r="T36" s="148"/>
      <c r="AI36" s="565"/>
      <c r="AJ36" s="565"/>
      <c r="AK36" s="565"/>
      <c r="AL36" s="565"/>
      <c r="AM36" s="565"/>
    </row>
    <row r="37" spans="1:39" ht="27" customHeight="1">
      <c r="A37" s="390"/>
      <c r="B37" s="503" t="s">
        <v>280</v>
      </c>
      <c r="C37" s="503"/>
      <c r="D37" s="682">
        <f>'30'!D37</f>
        <v>0</v>
      </c>
      <c r="E37" s="682"/>
      <c r="F37" s="682"/>
      <c r="G37" s="682"/>
      <c r="H37" s="329"/>
      <c r="I37" s="129"/>
      <c r="J37" s="315" t="s">
        <v>222</v>
      </c>
      <c r="K37" s="681">
        <f>'30'!K37:N37</f>
        <v>0</v>
      </c>
      <c r="L37" s="681"/>
      <c r="M37" s="681"/>
      <c r="N37" s="681"/>
      <c r="O37" s="148"/>
      <c r="P37" s="148"/>
      <c r="Q37" s="678"/>
      <c r="R37" s="678"/>
      <c r="S37" s="678"/>
      <c r="T37" s="148"/>
    </row>
    <row r="38" spans="1:39" ht="27" customHeight="1">
      <c r="A38" s="390"/>
      <c r="B38" s="385"/>
      <c r="C38" s="390"/>
      <c r="D38" s="390"/>
      <c r="E38" s="390"/>
      <c r="F38" s="390"/>
      <c r="G38" s="390"/>
      <c r="H38" s="390"/>
      <c r="I38" s="191"/>
      <c r="J38" s="191"/>
      <c r="K38" s="191"/>
      <c r="L38" s="129"/>
      <c r="M38" s="148"/>
      <c r="N38" s="148"/>
      <c r="O38" s="148"/>
      <c r="P38" s="148"/>
      <c r="Q38" s="678"/>
      <c r="R38" s="678"/>
      <c r="S38" s="678"/>
      <c r="T38" s="148"/>
    </row>
    <row r="39" spans="1:39" s="4" customFormat="1" ht="14.25" customHeight="1" thickBot="1">
      <c r="A39" s="390"/>
      <c r="B39" s="385"/>
      <c r="C39" s="390"/>
      <c r="D39" s="390"/>
      <c r="E39" s="390"/>
      <c r="F39" s="390"/>
      <c r="G39" s="390"/>
      <c r="H39" s="390"/>
      <c r="I39" s="191"/>
      <c r="J39" s="191"/>
      <c r="K39" s="191"/>
      <c r="L39" s="129"/>
      <c r="M39" s="148"/>
      <c r="N39" s="148"/>
      <c r="O39" s="148"/>
      <c r="P39" s="148"/>
      <c r="Q39" s="389"/>
      <c r="R39" s="389"/>
      <c r="S39" s="389"/>
      <c r="T39" s="148"/>
    </row>
    <row r="40" spans="1:39" s="4" customFormat="1" ht="15" customHeight="1">
      <c r="A40" s="476"/>
      <c r="B40" s="478" t="s">
        <v>173</v>
      </c>
      <c r="C40" s="557"/>
      <c r="D40" s="558"/>
      <c r="E40" s="557" t="s">
        <v>107</v>
      </c>
      <c r="F40" s="561"/>
      <c r="G40" s="557" t="s">
        <v>0</v>
      </c>
      <c r="H40" s="476" t="s">
        <v>5</v>
      </c>
      <c r="I40" s="476" t="s">
        <v>6</v>
      </c>
      <c r="J40" s="563" t="s">
        <v>7</v>
      </c>
      <c r="K40" s="480" t="s">
        <v>8</v>
      </c>
      <c r="L40" s="476" t="s">
        <v>9</v>
      </c>
      <c r="M40" s="563" t="s">
        <v>10</v>
      </c>
      <c r="N40" s="480" t="s">
        <v>11</v>
      </c>
      <c r="O40" s="476" t="s">
        <v>12</v>
      </c>
      <c r="P40" s="563" t="s">
        <v>13</v>
      </c>
      <c r="Q40" s="480" t="s">
        <v>14</v>
      </c>
      <c r="R40" s="476" t="s">
        <v>15</v>
      </c>
      <c r="S40" s="679" t="s">
        <v>16</v>
      </c>
      <c r="T40" s="674" t="s">
        <v>174</v>
      </c>
    </row>
    <row r="41" spans="1:39" s="26" customFormat="1" ht="14.25" customHeight="1" thickBot="1">
      <c r="A41" s="477"/>
      <c r="B41" s="479"/>
      <c r="C41" s="559"/>
      <c r="D41" s="560"/>
      <c r="E41" s="559"/>
      <c r="F41" s="562"/>
      <c r="G41" s="559"/>
      <c r="H41" s="477"/>
      <c r="I41" s="477"/>
      <c r="J41" s="564"/>
      <c r="K41" s="481"/>
      <c r="L41" s="477"/>
      <c r="M41" s="564"/>
      <c r="N41" s="481"/>
      <c r="O41" s="477"/>
      <c r="P41" s="564"/>
      <c r="Q41" s="481"/>
      <c r="R41" s="477"/>
      <c r="S41" s="680"/>
      <c r="T41" s="675"/>
    </row>
    <row r="42" spans="1:39" s="26" customFormat="1" ht="45" customHeight="1">
      <c r="A42" s="666" t="str">
        <f ca="1">RIGHT(CELL("filename",A42),LEN(CELL("filename",A42))-FIND("]",CELL("filename",A42)))</f>
        <v>30（実績）</v>
      </c>
      <c r="B42" s="533" t="s">
        <v>281</v>
      </c>
      <c r="C42" s="534"/>
      <c r="D42" s="370">
        <f>'30'!D41</f>
        <v>0</v>
      </c>
      <c r="E42" s="535"/>
      <c r="F42" s="536"/>
      <c r="G42" s="48" t="s">
        <v>1</v>
      </c>
      <c r="H42" s="313">
        <f>'30'!H41</f>
        <v>0</v>
      </c>
      <c r="I42" s="313">
        <f>'30'!I41</f>
        <v>0</v>
      </c>
      <c r="J42" s="313">
        <f>'30'!J41</f>
        <v>0</v>
      </c>
      <c r="K42" s="313">
        <f>'30'!K41</f>
        <v>0</v>
      </c>
      <c r="L42" s="313">
        <f>'30'!L41</f>
        <v>0</v>
      </c>
      <c r="M42" s="313">
        <f>'30'!M41</f>
        <v>0</v>
      </c>
      <c r="N42" s="313">
        <f>'30'!N41</f>
        <v>0</v>
      </c>
      <c r="O42" s="313">
        <f>'30'!O41</f>
        <v>0</v>
      </c>
      <c r="P42" s="313">
        <f>'30'!P41</f>
        <v>0</v>
      </c>
      <c r="Q42" s="313">
        <f>'30'!Q41</f>
        <v>0</v>
      </c>
      <c r="R42" s="313">
        <f>'30'!R41</f>
        <v>0</v>
      </c>
      <c r="S42" s="331">
        <f>'30'!S41</f>
        <v>0</v>
      </c>
      <c r="T42" s="267">
        <f t="shared" ref="T42:T45" si="5">SUM(H42:S42)</f>
        <v>0</v>
      </c>
    </row>
    <row r="43" spans="1:39" s="26" customFormat="1" ht="45" customHeight="1">
      <c r="A43" s="667" t="str">
        <f t="shared" ref="A43:A47" ca="1" si="6">RIGHT(CELL("filename",A43),LEN(CELL("filename",A43))-FIND("]",CELL("filename",A43)))</f>
        <v>30（実績）</v>
      </c>
      <c r="B43" s="654" t="s">
        <v>282</v>
      </c>
      <c r="C43" s="655"/>
      <c r="D43" s="656">
        <f>'30'!D42</f>
        <v>0</v>
      </c>
      <c r="E43" s="658">
        <f>'30'!E42</f>
        <v>0</v>
      </c>
      <c r="F43" s="659"/>
      <c r="G43" s="192" t="s">
        <v>2</v>
      </c>
      <c r="H43" s="330">
        <f>'30'!H42</f>
        <v>0</v>
      </c>
      <c r="I43" s="330">
        <f>'30'!I42</f>
        <v>0</v>
      </c>
      <c r="J43" s="330">
        <f>'30'!J42</f>
        <v>0</v>
      </c>
      <c r="K43" s="330">
        <f>'30'!K42</f>
        <v>0</v>
      </c>
      <c r="L43" s="330">
        <f>'30'!L42</f>
        <v>0</v>
      </c>
      <c r="M43" s="330">
        <f>'30'!M42</f>
        <v>0</v>
      </c>
      <c r="N43" s="330">
        <f>'30'!N42</f>
        <v>0</v>
      </c>
      <c r="O43" s="330">
        <f>'30'!O42</f>
        <v>0</v>
      </c>
      <c r="P43" s="330">
        <f>'30'!P42</f>
        <v>0</v>
      </c>
      <c r="Q43" s="330">
        <f>'30'!Q42</f>
        <v>0</v>
      </c>
      <c r="R43" s="330">
        <f>'30'!R42</f>
        <v>0</v>
      </c>
      <c r="S43" s="330">
        <f>'30'!S42</f>
        <v>0</v>
      </c>
      <c r="T43" s="268">
        <f t="shared" si="5"/>
        <v>0</v>
      </c>
    </row>
    <row r="44" spans="1:39" s="26" customFormat="1" ht="45" customHeight="1" thickBot="1">
      <c r="A44" s="667" t="str">
        <f t="shared" ca="1" si="6"/>
        <v>30（実績）</v>
      </c>
      <c r="B44" s="654"/>
      <c r="C44" s="655"/>
      <c r="D44" s="657"/>
      <c r="E44" s="660"/>
      <c r="F44" s="661"/>
      <c r="G44" s="37" t="s">
        <v>180</v>
      </c>
      <c r="H44" s="314">
        <f>'30'!H43</f>
        <v>0</v>
      </c>
      <c r="I44" s="314">
        <f>'30'!I43</f>
        <v>0</v>
      </c>
      <c r="J44" s="314">
        <f>'30'!J43</f>
        <v>0</v>
      </c>
      <c r="K44" s="314">
        <f>'30'!K43</f>
        <v>0</v>
      </c>
      <c r="L44" s="314">
        <f>'30'!L43</f>
        <v>0</v>
      </c>
      <c r="M44" s="314">
        <f>'30'!M43</f>
        <v>0</v>
      </c>
      <c r="N44" s="314">
        <f>'30'!N43</f>
        <v>0</v>
      </c>
      <c r="O44" s="314">
        <f>'30'!O43</f>
        <v>0</v>
      </c>
      <c r="P44" s="314">
        <f>'30'!P43</f>
        <v>0</v>
      </c>
      <c r="Q44" s="314">
        <f>'30'!Q43</f>
        <v>0</v>
      </c>
      <c r="R44" s="314">
        <f>'30'!R43</f>
        <v>0</v>
      </c>
      <c r="S44" s="314">
        <f>'30'!S43</f>
        <v>0</v>
      </c>
      <c r="T44" s="320">
        <f t="shared" si="5"/>
        <v>0</v>
      </c>
    </row>
    <row r="45" spans="1:39" s="26" customFormat="1" ht="45" customHeight="1" thickTop="1" thickBot="1">
      <c r="A45" s="667" t="str">
        <f t="shared" ca="1" si="6"/>
        <v>30（実績）</v>
      </c>
      <c r="B45" s="662" t="s">
        <v>283</v>
      </c>
      <c r="C45" s="663"/>
      <c r="D45" s="371" t="str">
        <f>IF('30'!D44="","",'30'!D44)</f>
        <v/>
      </c>
      <c r="E45" s="547"/>
      <c r="F45" s="548"/>
      <c r="G45" s="38" t="s">
        <v>4</v>
      </c>
      <c r="H45" s="200">
        <f>SUM(H42:H43)-H44</f>
        <v>0</v>
      </c>
      <c r="I45" s="200">
        <f t="shared" ref="I45:S45" si="7">SUM(I42:I43)-I44</f>
        <v>0</v>
      </c>
      <c r="J45" s="201">
        <f t="shared" si="7"/>
        <v>0</v>
      </c>
      <c r="K45" s="202">
        <f t="shared" si="7"/>
        <v>0</v>
      </c>
      <c r="L45" s="200">
        <f t="shared" si="7"/>
        <v>0</v>
      </c>
      <c r="M45" s="201">
        <f t="shared" si="7"/>
        <v>0</v>
      </c>
      <c r="N45" s="203">
        <f t="shared" si="7"/>
        <v>0</v>
      </c>
      <c r="O45" s="200">
        <f t="shared" si="7"/>
        <v>0</v>
      </c>
      <c r="P45" s="204">
        <f t="shared" si="7"/>
        <v>0</v>
      </c>
      <c r="Q45" s="205">
        <f t="shared" si="7"/>
        <v>0</v>
      </c>
      <c r="R45" s="206">
        <f t="shared" si="7"/>
        <v>0</v>
      </c>
      <c r="S45" s="207">
        <f t="shared" si="7"/>
        <v>0</v>
      </c>
      <c r="T45" s="208">
        <f t="shared" si="5"/>
        <v>0</v>
      </c>
    </row>
    <row r="46" spans="1:39" s="26" customFormat="1" ht="45" customHeight="1" thickTop="1">
      <c r="A46" s="668" t="str">
        <f t="shared" ca="1" si="6"/>
        <v>30（実績）</v>
      </c>
      <c r="B46" s="549" t="s">
        <v>175</v>
      </c>
      <c r="C46" s="39" t="s">
        <v>284</v>
      </c>
      <c r="D46" s="371" t="str">
        <f>IF('30'!D45="","",'30'!D45)</f>
        <v/>
      </c>
      <c r="E46" s="664" t="str">
        <f>IF('30'!E45="","",'30'!E45)</f>
        <v/>
      </c>
      <c r="F46" s="665"/>
      <c r="G46" s="40" t="s">
        <v>17</v>
      </c>
      <c r="H46" s="210">
        <f t="shared" ref="H46:P46" si="8">IF(H45&gt;=82000,82000,H45)</f>
        <v>0</v>
      </c>
      <c r="I46" s="210">
        <f t="shared" si="8"/>
        <v>0</v>
      </c>
      <c r="J46" s="210">
        <f t="shared" si="8"/>
        <v>0</v>
      </c>
      <c r="K46" s="210">
        <f t="shared" si="8"/>
        <v>0</v>
      </c>
      <c r="L46" s="210">
        <f t="shared" si="8"/>
        <v>0</v>
      </c>
      <c r="M46" s="210">
        <f t="shared" si="8"/>
        <v>0</v>
      </c>
      <c r="N46" s="210">
        <f t="shared" si="8"/>
        <v>0</v>
      </c>
      <c r="O46" s="210">
        <f t="shared" si="8"/>
        <v>0</v>
      </c>
      <c r="P46" s="210">
        <f t="shared" si="8"/>
        <v>0</v>
      </c>
      <c r="Q46" s="210">
        <f>IF(Q45&gt;=82000,82000,Q45)</f>
        <v>0</v>
      </c>
      <c r="R46" s="210">
        <f>IF(R45&gt;=82000,82000,R45)</f>
        <v>0</v>
      </c>
      <c r="S46" s="210">
        <f>IF(S45&gt;=82000,82000,S45)</f>
        <v>0</v>
      </c>
      <c r="T46" s="211">
        <f>SUM(H46:S46)</f>
        <v>0</v>
      </c>
    </row>
    <row r="47" spans="1:39" ht="45" customHeight="1" thickBot="1">
      <c r="A47" s="669" t="str">
        <f t="shared" ca="1" si="6"/>
        <v>30（実績）</v>
      </c>
      <c r="B47" s="550"/>
      <c r="C47" s="362" t="s">
        <v>285</v>
      </c>
      <c r="D47" s="371" t="str">
        <f>IF('30'!D46="","",'30'!D46)</f>
        <v/>
      </c>
      <c r="E47" s="664" t="str">
        <f>IF('30'!E46="","",'30'!E46)</f>
        <v/>
      </c>
      <c r="F47" s="665"/>
      <c r="G47" s="41" t="s">
        <v>23</v>
      </c>
      <c r="H47" s="305">
        <f t="shared" ref="H47:S47" si="9">ROUNDDOWN(H46*0.75,-3)</f>
        <v>0</v>
      </c>
      <c r="I47" s="305">
        <f t="shared" si="9"/>
        <v>0</v>
      </c>
      <c r="J47" s="306">
        <f t="shared" si="9"/>
        <v>0</v>
      </c>
      <c r="K47" s="307">
        <f t="shared" si="9"/>
        <v>0</v>
      </c>
      <c r="L47" s="305">
        <f t="shared" si="9"/>
        <v>0</v>
      </c>
      <c r="M47" s="306">
        <f t="shared" si="9"/>
        <v>0</v>
      </c>
      <c r="N47" s="308">
        <f t="shared" si="9"/>
        <v>0</v>
      </c>
      <c r="O47" s="305">
        <f t="shared" si="9"/>
        <v>0</v>
      </c>
      <c r="P47" s="309">
        <f t="shared" si="9"/>
        <v>0</v>
      </c>
      <c r="Q47" s="307">
        <f t="shared" si="9"/>
        <v>0</v>
      </c>
      <c r="R47" s="305">
        <f t="shared" si="9"/>
        <v>0</v>
      </c>
      <c r="S47" s="310">
        <f t="shared" si="9"/>
        <v>0</v>
      </c>
      <c r="T47" s="311">
        <f t="shared" ref="T47" si="10">SUM(H47:S47)</f>
        <v>0</v>
      </c>
    </row>
    <row r="48" spans="1:39" s="8" customFormat="1" ht="45" customHeight="1">
      <c r="A48" s="360"/>
      <c r="B48" s="482" t="s">
        <v>265</v>
      </c>
      <c r="C48" s="483"/>
      <c r="D48" s="372">
        <f>'30'!D47</f>
        <v>0</v>
      </c>
      <c r="E48" s="670">
        <f>'30'!E47:F47</f>
        <v>0</v>
      </c>
      <c r="F48" s="671"/>
      <c r="G48" s="390"/>
      <c r="H48" s="217"/>
      <c r="I48" s="217"/>
      <c r="J48" s="217"/>
      <c r="K48" s="217"/>
      <c r="L48" s="217"/>
      <c r="M48" s="217"/>
      <c r="N48" s="217"/>
      <c r="O48" s="217"/>
      <c r="P48" s="217"/>
      <c r="Q48" s="217"/>
      <c r="R48" s="217"/>
      <c r="S48" s="217"/>
      <c r="T48" s="218"/>
    </row>
    <row r="49" spans="1:20" s="8" customFormat="1" ht="45" customHeight="1">
      <c r="A49" s="361"/>
      <c r="B49" s="499" t="s">
        <v>266</v>
      </c>
      <c r="C49" s="500"/>
      <c r="D49" s="406" t="str">
        <f>IF('30'!D48="","",'30'!D48)</f>
        <v/>
      </c>
      <c r="E49" s="501" t="str">
        <f>IF('30'!E48="","",'30'!E48)</f>
        <v/>
      </c>
      <c r="F49" s="502"/>
      <c r="G49" s="42"/>
      <c r="H49" s="219"/>
      <c r="I49" s="220" t="s">
        <v>176</v>
      </c>
      <c r="J49" s="221"/>
      <c r="K49" s="219"/>
      <c r="L49" s="220" t="s">
        <v>177</v>
      </c>
      <c r="M49" s="221"/>
      <c r="N49" s="219"/>
      <c r="O49" s="220" t="s">
        <v>178</v>
      </c>
      <c r="P49" s="221"/>
      <c r="Q49" s="219"/>
      <c r="R49" s="220" t="s">
        <v>179</v>
      </c>
      <c r="S49" s="222"/>
      <c r="T49" s="223"/>
    </row>
    <row r="50" spans="1:20" s="8" customFormat="1" ht="45" customHeight="1">
      <c r="A50" s="139"/>
      <c r="B50" s="499" t="s">
        <v>273</v>
      </c>
      <c r="C50" s="500"/>
      <c r="D50" s="358" t="str">
        <f>IF('30'!D49="","",'30'!D49)</f>
        <v/>
      </c>
      <c r="E50" s="568" t="str">
        <f>IF('30'!E49="","",'30'!E49)</f>
        <v/>
      </c>
      <c r="F50" s="487"/>
      <c r="G50" s="42"/>
      <c r="H50" s="387" t="s">
        <v>1</v>
      </c>
      <c r="I50" s="225">
        <f>SUM(H42:J42)</f>
        <v>0</v>
      </c>
      <c r="J50" s="222"/>
      <c r="K50" s="387" t="s">
        <v>1</v>
      </c>
      <c r="L50" s="225">
        <f>SUM(K42:M42)</f>
        <v>0</v>
      </c>
      <c r="M50" s="222"/>
      <c r="N50" s="387" t="s">
        <v>1</v>
      </c>
      <c r="O50" s="225">
        <f>SUM(N42:P42)</f>
        <v>0</v>
      </c>
      <c r="P50" s="222"/>
      <c r="Q50" s="387" t="s">
        <v>1</v>
      </c>
      <c r="R50" s="225">
        <f>SUM(Q42:S42)</f>
        <v>0</v>
      </c>
      <c r="S50" s="222"/>
      <c r="T50" s="223"/>
    </row>
    <row r="51" spans="1:20" s="8" customFormat="1" ht="45" customHeight="1">
      <c r="A51" s="42"/>
      <c r="B51" s="482" t="s">
        <v>256</v>
      </c>
      <c r="C51" s="483"/>
      <c r="D51" s="359" t="str">
        <f>IF('30'!D50="","",'30'!D50)</f>
        <v/>
      </c>
      <c r="E51" s="493"/>
      <c r="F51" s="494"/>
      <c r="G51" s="42"/>
      <c r="H51" s="387" t="s">
        <v>2</v>
      </c>
      <c r="I51" s="225">
        <f>SUM(H43:J43)</f>
        <v>0</v>
      </c>
      <c r="J51" s="222"/>
      <c r="K51" s="387" t="s">
        <v>2</v>
      </c>
      <c r="L51" s="225">
        <f>SUM(K43:M43)</f>
        <v>0</v>
      </c>
      <c r="M51" s="222"/>
      <c r="N51" s="387" t="s">
        <v>2</v>
      </c>
      <c r="O51" s="225">
        <f>SUM(N43:P43)</f>
        <v>0</v>
      </c>
      <c r="P51" s="222"/>
      <c r="Q51" s="387" t="s">
        <v>2</v>
      </c>
      <c r="R51" s="225">
        <f>SUM(Q43:S43)</f>
        <v>0</v>
      </c>
      <c r="S51" s="222"/>
      <c r="T51" s="223"/>
    </row>
    <row r="52" spans="1:20" s="8" customFormat="1" ht="45" customHeight="1">
      <c r="A52" s="42"/>
      <c r="B52" s="652"/>
      <c r="C52" s="652"/>
      <c r="D52" s="424"/>
      <c r="E52" s="653"/>
      <c r="F52" s="653"/>
      <c r="G52" s="42"/>
      <c r="H52" s="387" t="s">
        <v>180</v>
      </c>
      <c r="I52" s="225">
        <f>SUM(H44:J44)</f>
        <v>0</v>
      </c>
      <c r="J52" s="222"/>
      <c r="K52" s="387" t="s">
        <v>180</v>
      </c>
      <c r="L52" s="225">
        <f>SUM(K44:M44)</f>
        <v>0</v>
      </c>
      <c r="M52" s="222"/>
      <c r="N52" s="387" t="s">
        <v>180</v>
      </c>
      <c r="O52" s="225">
        <f>SUM(N44:P44)</f>
        <v>0</v>
      </c>
      <c r="P52" s="222"/>
      <c r="Q52" s="387" t="s">
        <v>180</v>
      </c>
      <c r="R52" s="225">
        <f>SUM(Q44:S44)</f>
        <v>0</v>
      </c>
      <c r="S52" s="222"/>
      <c r="T52" s="223"/>
    </row>
    <row r="53" spans="1:20" s="8" customFormat="1" ht="45" customHeight="1">
      <c r="A53" s="42"/>
      <c r="B53" s="651"/>
      <c r="C53" s="651"/>
      <c r="D53" s="651"/>
      <c r="E53" s="651"/>
      <c r="F53" s="391"/>
      <c r="G53" s="42"/>
      <c r="H53" s="387" t="s">
        <v>4</v>
      </c>
      <c r="I53" s="225">
        <f>SUM(H45:J45)</f>
        <v>0</v>
      </c>
      <c r="J53" s="222"/>
      <c r="K53" s="387" t="s">
        <v>4</v>
      </c>
      <c r="L53" s="225">
        <f>SUM(K45:M45)</f>
        <v>0</v>
      </c>
      <c r="M53" s="222"/>
      <c r="N53" s="387" t="s">
        <v>4</v>
      </c>
      <c r="O53" s="225">
        <f>SUM(N45:P45)</f>
        <v>0</v>
      </c>
      <c r="P53" s="222"/>
      <c r="Q53" s="387" t="s">
        <v>4</v>
      </c>
      <c r="R53" s="225">
        <f>SUM(Q45:S45)</f>
        <v>0</v>
      </c>
      <c r="S53" s="222"/>
      <c r="T53" s="223"/>
    </row>
    <row r="54" spans="1:20" s="8" customFormat="1" ht="45" customHeight="1">
      <c r="A54" s="42"/>
      <c r="B54" s="651"/>
      <c r="C54" s="651"/>
      <c r="D54" s="651"/>
      <c r="E54" s="651"/>
      <c r="F54" s="391"/>
      <c r="G54" s="42"/>
      <c r="H54" s="393"/>
      <c r="I54" s="394"/>
      <c r="J54" s="228"/>
      <c r="K54" s="393"/>
      <c r="L54" s="394"/>
      <c r="M54" s="228"/>
      <c r="N54" s="393"/>
      <c r="O54" s="394"/>
      <c r="P54" s="228"/>
      <c r="Q54" s="393"/>
      <c r="R54" s="394"/>
      <c r="S54" s="228"/>
      <c r="T54" s="395"/>
    </row>
    <row r="55" spans="1:20" s="8" customFormat="1" ht="45" customHeight="1">
      <c r="A55" s="42"/>
      <c r="B55" s="651"/>
      <c r="C55" s="651"/>
      <c r="D55" s="651"/>
      <c r="E55" s="651"/>
      <c r="F55" s="391"/>
      <c r="G55" s="42"/>
      <c r="H55" s="386" t="s">
        <v>18</v>
      </c>
      <c r="I55" s="225">
        <f>SUM(H47:J47)</f>
        <v>0</v>
      </c>
      <c r="J55" s="222"/>
      <c r="K55" s="386" t="s">
        <v>18</v>
      </c>
      <c r="L55" s="225">
        <f>SUM(K47:M47)</f>
        <v>0</v>
      </c>
      <c r="M55" s="222"/>
      <c r="N55" s="386" t="s">
        <v>18</v>
      </c>
      <c r="O55" s="225">
        <f>SUM(N47:P47)</f>
        <v>0</v>
      </c>
      <c r="P55" s="222"/>
      <c r="Q55" s="386" t="s">
        <v>18</v>
      </c>
      <c r="R55" s="225">
        <f>SUM(Q47:S47)</f>
        <v>0</v>
      </c>
      <c r="S55" s="222"/>
      <c r="T55" s="223"/>
    </row>
    <row r="56" spans="1:20" s="8" customFormat="1" ht="80.099999999999994" customHeight="1" thickBot="1">
      <c r="A56" s="42"/>
      <c r="B56" s="518" t="s">
        <v>223</v>
      </c>
      <c r="C56" s="518"/>
      <c r="D56" s="518"/>
      <c r="E56" s="42"/>
      <c r="F56" s="42"/>
      <c r="G56" s="392"/>
      <c r="H56" s="673"/>
      <c r="I56" s="673"/>
      <c r="J56" s="673"/>
      <c r="K56" s="673"/>
      <c r="L56" s="123"/>
      <c r="N56" s="122"/>
      <c r="O56" s="123"/>
      <c r="Q56" s="122"/>
      <c r="R56" s="123"/>
      <c r="S56" s="42"/>
    </row>
    <row r="57" spans="1:20" s="8" customFormat="1" ht="45" customHeight="1">
      <c r="A57" s="42"/>
      <c r="B57" s="509" t="s">
        <v>286</v>
      </c>
      <c r="C57" s="510"/>
      <c r="D57" s="510"/>
      <c r="E57" s="510"/>
      <c r="F57" s="510"/>
      <c r="G57" s="511"/>
      <c r="H57" s="150"/>
      <c r="I57" s="338" t="s">
        <v>228</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IF(E43=0,D43,E43)</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158"/>
      <c r="C60" s="159"/>
      <c r="D60" s="160"/>
      <c r="E60" s="161"/>
      <c r="F60" s="161"/>
      <c r="G60" s="162"/>
      <c r="H60" s="163"/>
      <c r="I60" s="164"/>
      <c r="J60" s="672" t="s">
        <v>234</v>
      </c>
      <c r="K60" s="672"/>
      <c r="L60" s="672"/>
      <c r="M60" s="672"/>
      <c r="N60" s="672"/>
      <c r="O60" s="672"/>
      <c r="P60" s="672"/>
      <c r="Q60" s="672"/>
      <c r="R60" s="672"/>
      <c r="S60" s="165"/>
    </row>
    <row r="61" spans="1:20" s="1" customFormat="1" ht="21" customHeight="1">
      <c r="A61" s="506" t="s">
        <v>168</v>
      </c>
      <c r="B61" s="506"/>
      <c r="C61" s="506"/>
      <c r="D61" s="384"/>
      <c r="E61" s="31"/>
      <c r="F61" s="31"/>
      <c r="G61" s="32"/>
      <c r="H61" s="32"/>
      <c r="I61" s="32"/>
      <c r="J61" s="32"/>
      <c r="K61" s="32"/>
      <c r="L61" s="32"/>
      <c r="M61" s="197"/>
      <c r="N61" s="197"/>
      <c r="O61" s="197"/>
      <c r="P61" s="197"/>
      <c r="Q61" s="197"/>
      <c r="R61" s="197"/>
      <c r="S61" s="197"/>
      <c r="T61" s="148"/>
    </row>
    <row r="62" spans="1:20" s="1" customFormat="1" ht="27.75" customHeight="1">
      <c r="A62" s="33"/>
      <c r="B62" s="507"/>
      <c r="C62" s="507"/>
      <c r="D62" s="507"/>
      <c r="E62" s="31"/>
      <c r="F62" s="31"/>
      <c r="G62" s="32"/>
      <c r="H62" s="32"/>
      <c r="I62" s="34" t="s">
        <v>169</v>
      </c>
      <c r="J62" s="35">
        <f>'30'!J62</f>
        <v>177</v>
      </c>
      <c r="K62" s="36" t="s">
        <v>170</v>
      </c>
      <c r="L62" s="32"/>
      <c r="M62" s="148"/>
      <c r="N62" s="148"/>
      <c r="O62" s="148"/>
      <c r="P62" s="148"/>
      <c r="Q62" s="148"/>
      <c r="R62" s="148"/>
      <c r="S62" s="148"/>
      <c r="T62" s="148"/>
    </row>
    <row r="63" spans="1:20" ht="27" customHeight="1" thickBot="1">
      <c r="A63" s="390"/>
      <c r="B63" s="508" t="s">
        <v>298</v>
      </c>
      <c r="C63" s="692"/>
      <c r="D63" s="692"/>
      <c r="E63" s="692"/>
      <c r="F63" s="692"/>
      <c r="G63" s="692"/>
      <c r="H63" s="692"/>
      <c r="L63" s="390"/>
      <c r="M63" s="148"/>
      <c r="N63" s="148"/>
      <c r="O63" s="148"/>
      <c r="P63" s="148"/>
      <c r="Q63" s="148"/>
      <c r="R63" s="148"/>
      <c r="S63" s="148"/>
      <c r="T63" s="148"/>
    </row>
    <row r="64" spans="1:20" ht="27" customHeight="1">
      <c r="A64" s="390"/>
      <c r="B64" s="385"/>
      <c r="C64" s="390"/>
      <c r="D64" s="390"/>
      <c r="E64" s="390"/>
      <c r="F64" s="390"/>
      <c r="G64" s="390"/>
      <c r="H64" s="390"/>
      <c r="I64" s="34"/>
      <c r="J64" s="35"/>
      <c r="K64" s="390"/>
      <c r="L64" s="390"/>
      <c r="M64" s="148"/>
      <c r="N64" s="148"/>
      <c r="O64" s="148"/>
      <c r="P64" s="148"/>
      <c r="Q64" s="683" t="s">
        <v>171</v>
      </c>
      <c r="R64" s="684"/>
      <c r="S64" s="687" t="s">
        <v>209</v>
      </c>
      <c r="T64" s="148"/>
    </row>
    <row r="65" spans="1:39" ht="27" customHeight="1" thickBot="1">
      <c r="A65" s="390"/>
      <c r="B65" s="503" t="s">
        <v>145</v>
      </c>
      <c r="C65" s="503"/>
      <c r="D65" s="689">
        <f>【様式６】実績報告!H7</f>
        <v>0</v>
      </c>
      <c r="E65" s="689"/>
      <c r="F65" s="689"/>
      <c r="G65" s="689"/>
      <c r="H65" s="189"/>
      <c r="I65" s="190"/>
      <c r="J65" s="190"/>
      <c r="K65" s="690"/>
      <c r="L65" s="690"/>
      <c r="M65" s="148"/>
      <c r="N65" s="148"/>
      <c r="O65" s="148"/>
      <c r="P65" s="148"/>
      <c r="Q65" s="685"/>
      <c r="R65" s="686"/>
      <c r="S65" s="688"/>
      <c r="T65" s="148"/>
    </row>
    <row r="66" spans="1:39" ht="27" customHeight="1">
      <c r="A66" s="390"/>
      <c r="B66" s="503"/>
      <c r="C66" s="503"/>
      <c r="D66" s="691"/>
      <c r="E66" s="691"/>
      <c r="F66" s="691"/>
      <c r="G66" s="691"/>
      <c r="H66" s="676"/>
      <c r="I66" s="190"/>
      <c r="J66" s="190"/>
      <c r="K66" s="690"/>
      <c r="L66" s="690"/>
      <c r="M66" s="148"/>
      <c r="N66" s="148"/>
      <c r="O66" s="148"/>
      <c r="P66" s="148"/>
      <c r="Q66" s="677" t="s">
        <v>172</v>
      </c>
      <c r="R66" s="677"/>
      <c r="S66" s="677"/>
      <c r="T66" s="148"/>
      <c r="AI66" s="565"/>
      <c r="AJ66" s="565"/>
      <c r="AK66" s="565"/>
      <c r="AL66" s="565"/>
      <c r="AM66" s="565"/>
    </row>
    <row r="67" spans="1:39" ht="27" customHeight="1">
      <c r="A67" s="390"/>
      <c r="B67" s="503" t="s">
        <v>280</v>
      </c>
      <c r="C67" s="503"/>
      <c r="D67" s="682">
        <f>'30'!D67</f>
        <v>0</v>
      </c>
      <c r="E67" s="682"/>
      <c r="F67" s="682"/>
      <c r="G67" s="682"/>
      <c r="H67" s="329"/>
      <c r="I67" s="129"/>
      <c r="J67" s="315" t="s">
        <v>222</v>
      </c>
      <c r="K67" s="681">
        <f>'30'!K67:N67</f>
        <v>0</v>
      </c>
      <c r="L67" s="681"/>
      <c r="M67" s="681"/>
      <c r="N67" s="681"/>
      <c r="O67" s="148"/>
      <c r="P67" s="148"/>
      <c r="Q67" s="678"/>
      <c r="R67" s="678"/>
      <c r="S67" s="678"/>
      <c r="T67" s="148"/>
    </row>
    <row r="68" spans="1:39" ht="27" customHeight="1">
      <c r="A68" s="390"/>
      <c r="B68" s="385"/>
      <c r="C68" s="390"/>
      <c r="D68" s="390"/>
      <c r="E68" s="390"/>
      <c r="F68" s="390"/>
      <c r="G68" s="390"/>
      <c r="H68" s="390"/>
      <c r="I68" s="191"/>
      <c r="J68" s="191"/>
      <c r="K68" s="191"/>
      <c r="L68" s="129"/>
      <c r="M68" s="148"/>
      <c r="N68" s="148"/>
      <c r="O68" s="148"/>
      <c r="P68" s="148"/>
      <c r="Q68" s="678"/>
      <c r="R68" s="678"/>
      <c r="S68" s="678"/>
      <c r="T68" s="148"/>
    </row>
    <row r="69" spans="1:39" ht="26.25" customHeight="1" thickBot="1">
      <c r="A69" s="390"/>
      <c r="B69" s="385"/>
      <c r="C69" s="390"/>
      <c r="D69" s="390"/>
      <c r="E69" s="390"/>
      <c r="F69" s="390"/>
      <c r="G69" s="390"/>
      <c r="H69" s="390"/>
      <c r="I69" s="191"/>
      <c r="J69" s="191"/>
      <c r="K69" s="191"/>
      <c r="L69" s="129"/>
      <c r="M69" s="148"/>
      <c r="N69" s="148"/>
      <c r="O69" s="148"/>
      <c r="P69" s="148"/>
      <c r="Q69" s="389"/>
      <c r="R69" s="389"/>
      <c r="S69" s="389"/>
      <c r="T69" s="148"/>
    </row>
    <row r="70" spans="1:39" s="4" customFormat="1" ht="14.25" customHeight="1">
      <c r="A70" s="476"/>
      <c r="B70" s="478" t="s">
        <v>173</v>
      </c>
      <c r="C70" s="557"/>
      <c r="D70" s="558"/>
      <c r="E70" s="557" t="s">
        <v>107</v>
      </c>
      <c r="F70" s="561"/>
      <c r="G70" s="557" t="s">
        <v>0</v>
      </c>
      <c r="H70" s="476" t="s">
        <v>5</v>
      </c>
      <c r="I70" s="476" t="s">
        <v>6</v>
      </c>
      <c r="J70" s="563" t="s">
        <v>7</v>
      </c>
      <c r="K70" s="480" t="s">
        <v>8</v>
      </c>
      <c r="L70" s="476" t="s">
        <v>9</v>
      </c>
      <c r="M70" s="563" t="s">
        <v>10</v>
      </c>
      <c r="N70" s="480" t="s">
        <v>11</v>
      </c>
      <c r="O70" s="476" t="s">
        <v>12</v>
      </c>
      <c r="P70" s="563" t="s">
        <v>13</v>
      </c>
      <c r="Q70" s="480" t="s">
        <v>14</v>
      </c>
      <c r="R70" s="476" t="s">
        <v>15</v>
      </c>
      <c r="S70" s="679" t="s">
        <v>16</v>
      </c>
      <c r="T70" s="674" t="s">
        <v>174</v>
      </c>
    </row>
    <row r="71" spans="1:39" s="4" customFormat="1" ht="15" customHeight="1" thickBot="1">
      <c r="A71" s="477"/>
      <c r="B71" s="479"/>
      <c r="C71" s="559"/>
      <c r="D71" s="560"/>
      <c r="E71" s="559"/>
      <c r="F71" s="562"/>
      <c r="G71" s="559"/>
      <c r="H71" s="477"/>
      <c r="I71" s="477"/>
      <c r="J71" s="564"/>
      <c r="K71" s="481"/>
      <c r="L71" s="477"/>
      <c r="M71" s="564"/>
      <c r="N71" s="481"/>
      <c r="O71" s="477"/>
      <c r="P71" s="564"/>
      <c r="Q71" s="481"/>
      <c r="R71" s="477"/>
      <c r="S71" s="680"/>
      <c r="T71" s="675"/>
    </row>
    <row r="72" spans="1:39" s="26" customFormat="1" ht="45" customHeight="1">
      <c r="A72" s="666" t="str">
        <f ca="1">RIGHT(CELL("filename",A72),LEN(CELL("filename",A72))-FIND("]",CELL("filename",A72)))</f>
        <v>30（実績）</v>
      </c>
      <c r="B72" s="533" t="s">
        <v>281</v>
      </c>
      <c r="C72" s="534"/>
      <c r="D72" s="370">
        <f>'30'!D71</f>
        <v>0</v>
      </c>
      <c r="E72" s="535"/>
      <c r="F72" s="536"/>
      <c r="G72" s="48" t="s">
        <v>1</v>
      </c>
      <c r="H72" s="313">
        <f>'30'!H71</f>
        <v>0</v>
      </c>
      <c r="I72" s="313">
        <f>'30'!I71</f>
        <v>0</v>
      </c>
      <c r="J72" s="313">
        <f>'30'!J71</f>
        <v>0</v>
      </c>
      <c r="K72" s="313">
        <f>'30'!K71</f>
        <v>0</v>
      </c>
      <c r="L72" s="313">
        <f>'30'!L71</f>
        <v>0</v>
      </c>
      <c r="M72" s="313">
        <f>'30'!M71</f>
        <v>0</v>
      </c>
      <c r="N72" s="313">
        <f>'30'!N71</f>
        <v>0</v>
      </c>
      <c r="O72" s="313">
        <f>'30'!O71</f>
        <v>0</v>
      </c>
      <c r="P72" s="313">
        <f>'30'!P71</f>
        <v>0</v>
      </c>
      <c r="Q72" s="313">
        <f>'30'!Q71</f>
        <v>0</v>
      </c>
      <c r="R72" s="313">
        <f>'30'!R71</f>
        <v>0</v>
      </c>
      <c r="S72" s="331">
        <f>'30'!S71</f>
        <v>0</v>
      </c>
      <c r="T72" s="267">
        <f t="shared" ref="T72:T75" si="11">SUM(H72:S72)</f>
        <v>0</v>
      </c>
    </row>
    <row r="73" spans="1:39" s="26" customFormat="1" ht="45" customHeight="1">
      <c r="A73" s="667" t="str">
        <f t="shared" ref="A73:A77" ca="1" si="12">RIGHT(CELL("filename",A73),LEN(CELL("filename",A73))-FIND("]",CELL("filename",A73)))</f>
        <v>30（実績）</v>
      </c>
      <c r="B73" s="654" t="s">
        <v>282</v>
      </c>
      <c r="C73" s="655"/>
      <c r="D73" s="656">
        <f>'30'!D72</f>
        <v>0</v>
      </c>
      <c r="E73" s="658">
        <f>'30'!E72</f>
        <v>0</v>
      </c>
      <c r="F73" s="659"/>
      <c r="G73" s="192" t="s">
        <v>2</v>
      </c>
      <c r="H73" s="330">
        <f>'30'!H72</f>
        <v>0</v>
      </c>
      <c r="I73" s="330">
        <f>'30'!I72</f>
        <v>0</v>
      </c>
      <c r="J73" s="330">
        <f>'30'!J72</f>
        <v>0</v>
      </c>
      <c r="K73" s="330">
        <f>'30'!K72</f>
        <v>0</v>
      </c>
      <c r="L73" s="330">
        <f>'30'!L72</f>
        <v>0</v>
      </c>
      <c r="M73" s="330">
        <f>'30'!M72</f>
        <v>0</v>
      </c>
      <c r="N73" s="330">
        <f>'30'!N72</f>
        <v>0</v>
      </c>
      <c r="O73" s="330">
        <f>'30'!O72</f>
        <v>0</v>
      </c>
      <c r="P73" s="330">
        <f>'30'!P72</f>
        <v>0</v>
      </c>
      <c r="Q73" s="330">
        <f>'30'!Q72</f>
        <v>0</v>
      </c>
      <c r="R73" s="330">
        <f>'30'!R72</f>
        <v>0</v>
      </c>
      <c r="S73" s="330">
        <f>'30'!S72</f>
        <v>0</v>
      </c>
      <c r="T73" s="268">
        <f t="shared" si="11"/>
        <v>0</v>
      </c>
    </row>
    <row r="74" spans="1:39" s="26" customFormat="1" ht="45" customHeight="1" thickBot="1">
      <c r="A74" s="667" t="str">
        <f t="shared" ca="1" si="12"/>
        <v>30（実績）</v>
      </c>
      <c r="B74" s="654"/>
      <c r="C74" s="655"/>
      <c r="D74" s="657"/>
      <c r="E74" s="660"/>
      <c r="F74" s="661"/>
      <c r="G74" s="37" t="s">
        <v>180</v>
      </c>
      <c r="H74" s="314">
        <f>'30'!H73</f>
        <v>0</v>
      </c>
      <c r="I74" s="314">
        <f>'30'!I73</f>
        <v>0</v>
      </c>
      <c r="J74" s="314">
        <f>'30'!J73</f>
        <v>0</v>
      </c>
      <c r="K74" s="314">
        <f>'30'!K73</f>
        <v>0</v>
      </c>
      <c r="L74" s="314">
        <f>'30'!L73</f>
        <v>0</v>
      </c>
      <c r="M74" s="314">
        <f>'30'!M73</f>
        <v>0</v>
      </c>
      <c r="N74" s="314">
        <f>'30'!N73</f>
        <v>0</v>
      </c>
      <c r="O74" s="314">
        <f>'30'!O73</f>
        <v>0</v>
      </c>
      <c r="P74" s="314">
        <f>'30'!P73</f>
        <v>0</v>
      </c>
      <c r="Q74" s="314">
        <f>'30'!Q73</f>
        <v>0</v>
      </c>
      <c r="R74" s="314">
        <f>'30'!R73</f>
        <v>0</v>
      </c>
      <c r="S74" s="314">
        <f>'30'!S73</f>
        <v>0</v>
      </c>
      <c r="T74" s="320">
        <f t="shared" si="11"/>
        <v>0</v>
      </c>
    </row>
    <row r="75" spans="1:39" s="26" customFormat="1" ht="45" customHeight="1" thickTop="1" thickBot="1">
      <c r="A75" s="667" t="str">
        <f t="shared" ca="1" si="12"/>
        <v>30（実績）</v>
      </c>
      <c r="B75" s="662" t="s">
        <v>283</v>
      </c>
      <c r="C75" s="663"/>
      <c r="D75" s="371" t="str">
        <f>IF('30'!D74="","",'30'!D74)</f>
        <v/>
      </c>
      <c r="E75" s="547"/>
      <c r="F75" s="548"/>
      <c r="G75" s="38" t="s">
        <v>4</v>
      </c>
      <c r="H75" s="200">
        <f>SUM(H72:H73)-H74</f>
        <v>0</v>
      </c>
      <c r="I75" s="200">
        <f t="shared" ref="I75:S75" si="13">SUM(I72:I73)-I74</f>
        <v>0</v>
      </c>
      <c r="J75" s="201">
        <f t="shared" si="13"/>
        <v>0</v>
      </c>
      <c r="K75" s="202">
        <f t="shared" si="13"/>
        <v>0</v>
      </c>
      <c r="L75" s="200">
        <f t="shared" si="13"/>
        <v>0</v>
      </c>
      <c r="M75" s="201">
        <f t="shared" si="13"/>
        <v>0</v>
      </c>
      <c r="N75" s="203">
        <f t="shared" si="13"/>
        <v>0</v>
      </c>
      <c r="O75" s="200">
        <f t="shared" si="13"/>
        <v>0</v>
      </c>
      <c r="P75" s="204">
        <f t="shared" si="13"/>
        <v>0</v>
      </c>
      <c r="Q75" s="205">
        <f t="shared" si="13"/>
        <v>0</v>
      </c>
      <c r="R75" s="206">
        <f t="shared" si="13"/>
        <v>0</v>
      </c>
      <c r="S75" s="207">
        <f t="shared" si="13"/>
        <v>0</v>
      </c>
      <c r="T75" s="208">
        <f t="shared" si="11"/>
        <v>0</v>
      </c>
    </row>
    <row r="76" spans="1:39" s="26" customFormat="1" ht="45" customHeight="1" thickTop="1">
      <c r="A76" s="668" t="str">
        <f t="shared" ca="1" si="12"/>
        <v>30（実績）</v>
      </c>
      <c r="B76" s="549" t="s">
        <v>175</v>
      </c>
      <c r="C76" s="39" t="s">
        <v>284</v>
      </c>
      <c r="D76" s="371" t="str">
        <f>IF('30'!D75="","",'30'!D75)</f>
        <v/>
      </c>
      <c r="E76" s="664" t="str">
        <f>IF('30'!E75="","",'30'!E75)</f>
        <v/>
      </c>
      <c r="F76" s="665"/>
      <c r="G76" s="40" t="s">
        <v>17</v>
      </c>
      <c r="H76" s="210">
        <f t="shared" ref="H76:P76" si="14">IF(H75&gt;=82000,82000,H75)</f>
        <v>0</v>
      </c>
      <c r="I76" s="210">
        <f t="shared" si="14"/>
        <v>0</v>
      </c>
      <c r="J76" s="210">
        <f t="shared" si="14"/>
        <v>0</v>
      </c>
      <c r="K76" s="210">
        <f t="shared" si="14"/>
        <v>0</v>
      </c>
      <c r="L76" s="210">
        <f t="shared" si="14"/>
        <v>0</v>
      </c>
      <c r="M76" s="210">
        <f t="shared" si="14"/>
        <v>0</v>
      </c>
      <c r="N76" s="210">
        <f t="shared" si="14"/>
        <v>0</v>
      </c>
      <c r="O76" s="210">
        <f t="shared" si="14"/>
        <v>0</v>
      </c>
      <c r="P76" s="210">
        <f t="shared" si="14"/>
        <v>0</v>
      </c>
      <c r="Q76" s="210">
        <f>IF(Q75&gt;=82000,82000,Q75)</f>
        <v>0</v>
      </c>
      <c r="R76" s="210">
        <f>IF(R75&gt;=82000,82000,R75)</f>
        <v>0</v>
      </c>
      <c r="S76" s="210">
        <f>IF(S75&gt;=82000,82000,S75)</f>
        <v>0</v>
      </c>
      <c r="T76" s="211">
        <f>SUM(H76:S76)</f>
        <v>0</v>
      </c>
    </row>
    <row r="77" spans="1:39" s="26" customFormat="1" ht="45" customHeight="1" thickBot="1">
      <c r="A77" s="669" t="str">
        <f t="shared" ca="1" si="12"/>
        <v>30（実績）</v>
      </c>
      <c r="B77" s="550"/>
      <c r="C77" s="362" t="s">
        <v>285</v>
      </c>
      <c r="D77" s="371" t="str">
        <f>IF('30'!D76="","",'30'!D76)</f>
        <v/>
      </c>
      <c r="E77" s="664" t="str">
        <f>IF('30'!E76="","",'30'!E76)</f>
        <v/>
      </c>
      <c r="F77" s="665"/>
      <c r="G77" s="41" t="s">
        <v>23</v>
      </c>
      <c r="H77" s="305">
        <f t="shared" ref="H77:S77" si="15">ROUNDDOWN(H76*0.75,-3)</f>
        <v>0</v>
      </c>
      <c r="I77" s="305">
        <f t="shared" si="15"/>
        <v>0</v>
      </c>
      <c r="J77" s="306">
        <f t="shared" si="15"/>
        <v>0</v>
      </c>
      <c r="K77" s="307">
        <f t="shared" si="15"/>
        <v>0</v>
      </c>
      <c r="L77" s="305">
        <f t="shared" si="15"/>
        <v>0</v>
      </c>
      <c r="M77" s="306">
        <f t="shared" si="15"/>
        <v>0</v>
      </c>
      <c r="N77" s="308">
        <f t="shared" si="15"/>
        <v>0</v>
      </c>
      <c r="O77" s="305">
        <f t="shared" si="15"/>
        <v>0</v>
      </c>
      <c r="P77" s="309">
        <f t="shared" si="15"/>
        <v>0</v>
      </c>
      <c r="Q77" s="307">
        <f t="shared" si="15"/>
        <v>0</v>
      </c>
      <c r="R77" s="305">
        <f t="shared" si="15"/>
        <v>0</v>
      </c>
      <c r="S77" s="310">
        <f t="shared" si="15"/>
        <v>0</v>
      </c>
      <c r="T77" s="311">
        <f t="shared" ref="T77" si="16">SUM(H77:S77)</f>
        <v>0</v>
      </c>
    </row>
    <row r="78" spans="1:39" ht="45" customHeight="1">
      <c r="A78" s="360"/>
      <c r="B78" s="482" t="s">
        <v>265</v>
      </c>
      <c r="C78" s="483"/>
      <c r="D78" s="372">
        <f>'30'!D77</f>
        <v>0</v>
      </c>
      <c r="E78" s="670">
        <f>'30'!E77:F77</f>
        <v>0</v>
      </c>
      <c r="F78" s="671"/>
      <c r="G78" s="390"/>
      <c r="H78" s="217"/>
      <c r="I78" s="217"/>
      <c r="J78" s="217"/>
      <c r="K78" s="217"/>
      <c r="L78" s="217"/>
      <c r="M78" s="217"/>
      <c r="N78" s="217"/>
      <c r="O78" s="217"/>
      <c r="P78" s="217"/>
      <c r="Q78" s="217"/>
      <c r="R78" s="217"/>
      <c r="S78" s="217"/>
      <c r="T78" s="218"/>
    </row>
    <row r="79" spans="1:39" s="8" customFormat="1" ht="45" customHeight="1">
      <c r="A79" s="361"/>
      <c r="B79" s="499" t="s">
        <v>266</v>
      </c>
      <c r="C79" s="500"/>
      <c r="D79" s="406" t="str">
        <f>IF('30'!D78="","",'30'!D78)</f>
        <v/>
      </c>
      <c r="E79" s="501" t="str">
        <f>IF('30'!E78="","",'30'!E78)</f>
        <v/>
      </c>
      <c r="F79" s="502"/>
      <c r="G79" s="42"/>
      <c r="H79" s="219"/>
      <c r="I79" s="220" t="s">
        <v>176</v>
      </c>
      <c r="J79" s="221"/>
      <c r="K79" s="219"/>
      <c r="L79" s="220" t="s">
        <v>177</v>
      </c>
      <c r="M79" s="221"/>
      <c r="N79" s="219"/>
      <c r="O79" s="220" t="s">
        <v>178</v>
      </c>
      <c r="P79" s="221"/>
      <c r="Q79" s="219"/>
      <c r="R79" s="220" t="s">
        <v>179</v>
      </c>
      <c r="S79" s="222"/>
      <c r="T79" s="223"/>
    </row>
    <row r="80" spans="1:39" s="8" customFormat="1" ht="45" customHeight="1">
      <c r="A80" s="139"/>
      <c r="B80" s="499" t="s">
        <v>273</v>
      </c>
      <c r="C80" s="500"/>
      <c r="D80" s="425" t="str">
        <f>IF('30'!D79="","",'30'!D79)</f>
        <v/>
      </c>
      <c r="E80" s="568" t="str">
        <f>IF('30'!E79="","",'30'!E79)</f>
        <v/>
      </c>
      <c r="F80" s="487"/>
      <c r="G80" s="42"/>
      <c r="H80" s="387" t="s">
        <v>1</v>
      </c>
      <c r="I80" s="225">
        <f>SUM(H72:J72)</f>
        <v>0</v>
      </c>
      <c r="J80" s="222"/>
      <c r="K80" s="387" t="s">
        <v>1</v>
      </c>
      <c r="L80" s="225">
        <f>SUM(K72:M72)</f>
        <v>0</v>
      </c>
      <c r="M80" s="222"/>
      <c r="N80" s="387" t="s">
        <v>1</v>
      </c>
      <c r="O80" s="225">
        <f>SUM(N72:P72)</f>
        <v>0</v>
      </c>
      <c r="P80" s="222"/>
      <c r="Q80" s="387" t="s">
        <v>1</v>
      </c>
      <c r="R80" s="225">
        <f>SUM(Q72:S72)</f>
        <v>0</v>
      </c>
      <c r="S80" s="222"/>
      <c r="T80" s="223"/>
    </row>
    <row r="81" spans="1:39" s="8" customFormat="1" ht="45" customHeight="1">
      <c r="A81" s="42"/>
      <c r="B81" s="482" t="s">
        <v>256</v>
      </c>
      <c r="C81" s="483"/>
      <c r="D81" s="359" t="str">
        <f>IF('30'!D80="","",'30'!D80)</f>
        <v/>
      </c>
      <c r="E81" s="493"/>
      <c r="F81" s="494"/>
      <c r="G81" s="42"/>
      <c r="H81" s="387" t="s">
        <v>2</v>
      </c>
      <c r="I81" s="225">
        <f>SUM(H73:J73)</f>
        <v>0</v>
      </c>
      <c r="J81" s="222"/>
      <c r="K81" s="387" t="s">
        <v>2</v>
      </c>
      <c r="L81" s="225">
        <f>SUM(K73:M73)</f>
        <v>0</v>
      </c>
      <c r="M81" s="222"/>
      <c r="N81" s="387" t="s">
        <v>2</v>
      </c>
      <c r="O81" s="225">
        <f>SUM(N73:P73)</f>
        <v>0</v>
      </c>
      <c r="P81" s="222"/>
      <c r="Q81" s="387" t="s">
        <v>2</v>
      </c>
      <c r="R81" s="225">
        <f>SUM(Q73:S73)</f>
        <v>0</v>
      </c>
      <c r="S81" s="222"/>
      <c r="T81" s="223"/>
    </row>
    <row r="82" spans="1:39" s="8" customFormat="1" ht="45" customHeight="1">
      <c r="A82" s="42"/>
      <c r="B82" s="652"/>
      <c r="C82" s="652"/>
      <c r="D82" s="424"/>
      <c r="E82" s="653"/>
      <c r="F82" s="653"/>
      <c r="G82" s="42"/>
      <c r="H82" s="387" t="s">
        <v>180</v>
      </c>
      <c r="I82" s="225">
        <f>SUM(H74:J74)</f>
        <v>0</v>
      </c>
      <c r="J82" s="222"/>
      <c r="K82" s="387" t="s">
        <v>180</v>
      </c>
      <c r="L82" s="225">
        <f>SUM(K74:M74)</f>
        <v>0</v>
      </c>
      <c r="M82" s="222"/>
      <c r="N82" s="387" t="s">
        <v>180</v>
      </c>
      <c r="O82" s="225">
        <f>SUM(N74:P74)</f>
        <v>0</v>
      </c>
      <c r="P82" s="222"/>
      <c r="Q82" s="387" t="s">
        <v>180</v>
      </c>
      <c r="R82" s="225">
        <f>SUM(Q74:S74)</f>
        <v>0</v>
      </c>
      <c r="S82" s="222"/>
      <c r="T82" s="223"/>
    </row>
    <row r="83" spans="1:39" s="8" customFormat="1" ht="45" customHeight="1">
      <c r="A83" s="42"/>
      <c r="B83" s="651"/>
      <c r="C83" s="651"/>
      <c r="D83" s="651"/>
      <c r="E83" s="651"/>
      <c r="F83" s="391"/>
      <c r="G83" s="42"/>
      <c r="H83" s="387" t="s">
        <v>4</v>
      </c>
      <c r="I83" s="225">
        <f>SUM(H75:J75)</f>
        <v>0</v>
      </c>
      <c r="J83" s="222"/>
      <c r="K83" s="387" t="s">
        <v>4</v>
      </c>
      <c r="L83" s="225">
        <f>SUM(K75:M75)</f>
        <v>0</v>
      </c>
      <c r="M83" s="222"/>
      <c r="N83" s="387" t="s">
        <v>4</v>
      </c>
      <c r="O83" s="225">
        <f>SUM(N75:P75)</f>
        <v>0</v>
      </c>
      <c r="P83" s="222"/>
      <c r="Q83" s="387" t="s">
        <v>4</v>
      </c>
      <c r="R83" s="225">
        <f>SUM(Q75:S75)</f>
        <v>0</v>
      </c>
      <c r="S83" s="222"/>
      <c r="T83" s="223"/>
    </row>
    <row r="84" spans="1:39" s="8" customFormat="1" ht="45" customHeight="1">
      <c r="A84" s="42"/>
      <c r="B84" s="651"/>
      <c r="C84" s="651"/>
      <c r="D84" s="651"/>
      <c r="E84" s="651"/>
      <c r="F84" s="391"/>
      <c r="G84" s="42"/>
      <c r="H84" s="393"/>
      <c r="I84" s="394"/>
      <c r="J84" s="228"/>
      <c r="K84" s="393"/>
      <c r="L84" s="394"/>
      <c r="M84" s="228"/>
      <c r="N84" s="393"/>
      <c r="O84" s="394"/>
      <c r="P84" s="228"/>
      <c r="Q84" s="393"/>
      <c r="R84" s="394"/>
      <c r="S84" s="228"/>
      <c r="T84" s="395"/>
    </row>
    <row r="85" spans="1:39" s="8" customFormat="1" ht="45" customHeight="1">
      <c r="A85" s="42"/>
      <c r="B85" s="651"/>
      <c r="C85" s="651"/>
      <c r="D85" s="651"/>
      <c r="E85" s="651"/>
      <c r="F85" s="391"/>
      <c r="G85" s="42"/>
      <c r="H85" s="386" t="s">
        <v>18</v>
      </c>
      <c r="I85" s="225">
        <f>SUM(H77:J77)</f>
        <v>0</v>
      </c>
      <c r="J85" s="222"/>
      <c r="K85" s="386" t="s">
        <v>18</v>
      </c>
      <c r="L85" s="225">
        <f>SUM(K77:M77)</f>
        <v>0</v>
      </c>
      <c r="M85" s="222"/>
      <c r="N85" s="386" t="s">
        <v>18</v>
      </c>
      <c r="O85" s="225">
        <f>SUM(N77:P77)</f>
        <v>0</v>
      </c>
      <c r="P85" s="222"/>
      <c r="Q85" s="386" t="s">
        <v>18</v>
      </c>
      <c r="R85" s="225">
        <f>SUM(Q77:S77)</f>
        <v>0</v>
      </c>
      <c r="S85" s="222"/>
      <c r="T85" s="223"/>
    </row>
    <row r="86" spans="1:39" s="8" customFormat="1" ht="80.099999999999994" customHeight="1" thickBot="1">
      <c r="A86" s="42"/>
      <c r="B86" s="518" t="s">
        <v>223</v>
      </c>
      <c r="C86" s="518"/>
      <c r="D86" s="518"/>
      <c r="E86" s="42"/>
      <c r="F86" s="42"/>
      <c r="G86" s="392"/>
      <c r="H86" s="673"/>
      <c r="I86" s="673"/>
      <c r="J86" s="673"/>
      <c r="K86" s="673"/>
      <c r="L86" s="123"/>
      <c r="N86" s="122"/>
      <c r="O86" s="123"/>
      <c r="Q86" s="122"/>
      <c r="R86" s="123"/>
      <c r="S86" s="42"/>
    </row>
    <row r="87" spans="1:39" s="8" customFormat="1" ht="45" customHeight="1">
      <c r="A87" s="42"/>
      <c r="B87" s="509" t="s">
        <v>286</v>
      </c>
      <c r="C87" s="510"/>
      <c r="D87" s="510"/>
      <c r="E87" s="510"/>
      <c r="F87" s="510"/>
      <c r="G87" s="511"/>
      <c r="H87" s="150"/>
      <c r="I87" s="338" t="s">
        <v>228</v>
      </c>
      <c r="J87" s="300"/>
      <c r="K87" s="151" t="s">
        <v>109</v>
      </c>
      <c r="L87" s="300"/>
      <c r="M87" s="151" t="s">
        <v>110</v>
      </c>
      <c r="N87" s="300"/>
      <c r="O87" s="151" t="s">
        <v>111</v>
      </c>
      <c r="P87" s="152"/>
      <c r="Q87" s="152"/>
      <c r="R87" s="152"/>
      <c r="S87" s="153"/>
    </row>
    <row r="88" spans="1:39" s="8" customFormat="1" ht="45" customHeight="1">
      <c r="A88" s="42"/>
      <c r="B88" s="512"/>
      <c r="C88" s="513"/>
      <c r="D88" s="513"/>
      <c r="E88" s="513"/>
      <c r="F88" s="513"/>
      <c r="G88" s="514"/>
      <c r="H88" s="154"/>
      <c r="I88" s="154"/>
      <c r="J88" s="155" t="s">
        <v>112</v>
      </c>
      <c r="K88" s="471">
        <f>IF(E73=0,D73,E73)</f>
        <v>0</v>
      </c>
      <c r="L88" s="471"/>
      <c r="M88" s="471"/>
      <c r="N88" s="471"/>
      <c r="O88" s="471"/>
      <c r="P88" s="471"/>
      <c r="Q88" s="471"/>
      <c r="R88" s="471"/>
      <c r="S88" s="156"/>
    </row>
    <row r="89" spans="1:39"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9" s="8" customFormat="1" ht="48" customHeight="1" thickBot="1">
      <c r="A90" s="42"/>
      <c r="B90" s="158"/>
      <c r="C90" s="159"/>
      <c r="D90" s="160"/>
      <c r="E90" s="161"/>
      <c r="F90" s="161"/>
      <c r="G90" s="162"/>
      <c r="H90" s="163"/>
      <c r="I90" s="164"/>
      <c r="J90" s="672" t="s">
        <v>234</v>
      </c>
      <c r="K90" s="672"/>
      <c r="L90" s="672"/>
      <c r="M90" s="672"/>
      <c r="N90" s="672"/>
      <c r="O90" s="672"/>
      <c r="P90" s="672"/>
      <c r="Q90" s="672"/>
      <c r="R90" s="672"/>
      <c r="S90" s="165"/>
    </row>
    <row r="91" spans="1:39" s="1" customFormat="1" ht="22.5" customHeight="1">
      <c r="A91" s="506" t="s">
        <v>168</v>
      </c>
      <c r="B91" s="506"/>
      <c r="C91" s="506"/>
      <c r="D91" s="384"/>
      <c r="E91" s="31"/>
      <c r="F91" s="31"/>
      <c r="G91" s="32"/>
      <c r="H91" s="32"/>
      <c r="I91" s="32"/>
      <c r="J91" s="32"/>
      <c r="K91" s="32"/>
      <c r="L91" s="32"/>
      <c r="M91" s="197"/>
      <c r="N91" s="197"/>
      <c r="O91" s="197"/>
      <c r="P91" s="197"/>
      <c r="Q91" s="197"/>
      <c r="R91" s="197"/>
      <c r="S91" s="197"/>
      <c r="T91" s="148"/>
    </row>
    <row r="92" spans="1:39" s="1" customFormat="1" ht="27.75" customHeight="1">
      <c r="A92" s="33"/>
      <c r="B92" s="507"/>
      <c r="C92" s="507"/>
      <c r="D92" s="507"/>
      <c r="E92" s="31"/>
      <c r="F92" s="31"/>
      <c r="G92" s="32"/>
      <c r="H92" s="32"/>
      <c r="I92" s="34" t="s">
        <v>169</v>
      </c>
      <c r="J92" s="35">
        <f>'30'!J92</f>
        <v>178</v>
      </c>
      <c r="K92" s="36" t="s">
        <v>170</v>
      </c>
      <c r="L92" s="32"/>
      <c r="M92" s="148"/>
      <c r="N92" s="148"/>
      <c r="O92" s="148"/>
      <c r="P92" s="148"/>
      <c r="Q92" s="148"/>
      <c r="R92" s="148"/>
      <c r="S92" s="148"/>
      <c r="T92" s="148"/>
    </row>
    <row r="93" spans="1:39" ht="27" customHeight="1" thickBot="1">
      <c r="A93" s="390"/>
      <c r="B93" s="508" t="s">
        <v>298</v>
      </c>
      <c r="C93" s="692"/>
      <c r="D93" s="692"/>
      <c r="E93" s="692"/>
      <c r="F93" s="692"/>
      <c r="G93" s="692"/>
      <c r="H93" s="692"/>
      <c r="L93" s="390"/>
      <c r="M93" s="148"/>
      <c r="N93" s="148"/>
      <c r="O93" s="148"/>
      <c r="P93" s="148"/>
      <c r="Q93" s="148"/>
      <c r="R93" s="148"/>
      <c r="S93" s="148"/>
      <c r="T93" s="148"/>
    </row>
    <row r="94" spans="1:39" ht="27" customHeight="1">
      <c r="A94" s="390"/>
      <c r="B94" s="385"/>
      <c r="C94" s="390"/>
      <c r="D94" s="390"/>
      <c r="E94" s="390"/>
      <c r="F94" s="390"/>
      <c r="G94" s="390"/>
      <c r="H94" s="390"/>
      <c r="I94" s="34"/>
      <c r="J94" s="35"/>
      <c r="K94" s="390"/>
      <c r="L94" s="390"/>
      <c r="M94" s="148"/>
      <c r="N94" s="148"/>
      <c r="O94" s="148"/>
      <c r="P94" s="148"/>
      <c r="Q94" s="683" t="s">
        <v>171</v>
      </c>
      <c r="R94" s="684"/>
      <c r="S94" s="687" t="s">
        <v>209</v>
      </c>
      <c r="T94" s="148"/>
    </row>
    <row r="95" spans="1:39" ht="27" customHeight="1" thickBot="1">
      <c r="A95" s="390"/>
      <c r="B95" s="503" t="s">
        <v>145</v>
      </c>
      <c r="C95" s="503"/>
      <c r="D95" s="689">
        <f>【様式６】実績報告!H7</f>
        <v>0</v>
      </c>
      <c r="E95" s="689"/>
      <c r="F95" s="689"/>
      <c r="G95" s="689"/>
      <c r="H95" s="189"/>
      <c r="I95" s="190"/>
      <c r="J95" s="190"/>
      <c r="K95" s="690"/>
      <c r="L95" s="690"/>
      <c r="M95" s="148"/>
      <c r="N95" s="148"/>
      <c r="O95" s="148"/>
      <c r="P95" s="148"/>
      <c r="Q95" s="685"/>
      <c r="R95" s="686"/>
      <c r="S95" s="688"/>
      <c r="T95" s="148"/>
    </row>
    <row r="96" spans="1:39" ht="27" customHeight="1">
      <c r="A96" s="390"/>
      <c r="B96" s="503"/>
      <c r="C96" s="503"/>
      <c r="D96" s="691"/>
      <c r="E96" s="691"/>
      <c r="F96" s="691"/>
      <c r="G96" s="691"/>
      <c r="H96" s="676"/>
      <c r="I96" s="190"/>
      <c r="J96" s="190"/>
      <c r="K96" s="690"/>
      <c r="L96" s="690"/>
      <c r="M96" s="148"/>
      <c r="N96" s="148"/>
      <c r="O96" s="148"/>
      <c r="P96" s="148"/>
      <c r="Q96" s="677" t="s">
        <v>172</v>
      </c>
      <c r="R96" s="677"/>
      <c r="S96" s="677"/>
      <c r="T96" s="148"/>
      <c r="AI96" s="565"/>
      <c r="AJ96" s="565"/>
      <c r="AK96" s="565"/>
      <c r="AL96" s="565"/>
      <c r="AM96" s="565"/>
    </row>
    <row r="97" spans="1:20" ht="27" customHeight="1">
      <c r="A97" s="390"/>
      <c r="B97" s="503" t="s">
        <v>280</v>
      </c>
      <c r="C97" s="503"/>
      <c r="D97" s="682">
        <f>'30'!D97</f>
        <v>0</v>
      </c>
      <c r="E97" s="682"/>
      <c r="F97" s="682"/>
      <c r="G97" s="682"/>
      <c r="H97" s="329"/>
      <c r="I97" s="129"/>
      <c r="J97" s="315" t="s">
        <v>222</v>
      </c>
      <c r="K97" s="681">
        <f>'30'!K97:N97</f>
        <v>0</v>
      </c>
      <c r="L97" s="681"/>
      <c r="M97" s="681"/>
      <c r="N97" s="681"/>
      <c r="O97" s="148"/>
      <c r="P97" s="148"/>
      <c r="Q97" s="678"/>
      <c r="R97" s="678"/>
      <c r="S97" s="678"/>
      <c r="T97" s="148"/>
    </row>
    <row r="98" spans="1:20" ht="27" customHeight="1">
      <c r="A98" s="390"/>
      <c r="B98" s="385"/>
      <c r="C98" s="390"/>
      <c r="D98" s="390"/>
      <c r="E98" s="390"/>
      <c r="F98" s="390"/>
      <c r="G98" s="390"/>
      <c r="H98" s="390"/>
      <c r="I98" s="191"/>
      <c r="J98" s="191"/>
      <c r="K98" s="191"/>
      <c r="L98" s="129"/>
      <c r="M98" s="148"/>
      <c r="N98" s="148"/>
      <c r="O98" s="148"/>
      <c r="P98" s="148"/>
      <c r="Q98" s="678"/>
      <c r="R98" s="678"/>
      <c r="S98" s="678"/>
      <c r="T98" s="148"/>
    </row>
    <row r="99" spans="1:20" ht="26.25" customHeight="1" thickBot="1">
      <c r="A99" s="390"/>
      <c r="B99" s="385"/>
      <c r="C99" s="390"/>
      <c r="D99" s="390"/>
      <c r="E99" s="390"/>
      <c r="F99" s="390"/>
      <c r="G99" s="390"/>
      <c r="H99" s="390"/>
      <c r="I99" s="191"/>
      <c r="J99" s="191"/>
      <c r="K99" s="191"/>
      <c r="L99" s="129"/>
      <c r="M99" s="148"/>
      <c r="N99" s="148"/>
      <c r="O99" s="148"/>
      <c r="P99" s="148"/>
      <c r="Q99" s="389"/>
      <c r="R99" s="389"/>
      <c r="S99" s="389"/>
      <c r="T99" s="148"/>
    </row>
    <row r="100" spans="1:20" s="4" customFormat="1" ht="14.25" customHeight="1">
      <c r="A100" s="476"/>
      <c r="B100" s="478" t="s">
        <v>173</v>
      </c>
      <c r="C100" s="557"/>
      <c r="D100" s="558"/>
      <c r="E100" s="557" t="s">
        <v>107</v>
      </c>
      <c r="F100" s="561"/>
      <c r="G100" s="557" t="s">
        <v>0</v>
      </c>
      <c r="H100" s="476" t="s">
        <v>5</v>
      </c>
      <c r="I100" s="476" t="s">
        <v>6</v>
      </c>
      <c r="J100" s="563" t="s">
        <v>7</v>
      </c>
      <c r="K100" s="480" t="s">
        <v>8</v>
      </c>
      <c r="L100" s="476" t="s">
        <v>9</v>
      </c>
      <c r="M100" s="563" t="s">
        <v>10</v>
      </c>
      <c r="N100" s="480" t="s">
        <v>11</v>
      </c>
      <c r="O100" s="476" t="s">
        <v>12</v>
      </c>
      <c r="P100" s="563" t="s">
        <v>13</v>
      </c>
      <c r="Q100" s="480" t="s">
        <v>14</v>
      </c>
      <c r="R100" s="476" t="s">
        <v>15</v>
      </c>
      <c r="S100" s="679" t="s">
        <v>16</v>
      </c>
      <c r="T100" s="674" t="s">
        <v>174</v>
      </c>
    </row>
    <row r="101" spans="1:20" s="4" customFormat="1" ht="15" customHeight="1" thickBot="1">
      <c r="A101" s="477"/>
      <c r="B101" s="479"/>
      <c r="C101" s="559"/>
      <c r="D101" s="560"/>
      <c r="E101" s="559"/>
      <c r="F101" s="562"/>
      <c r="G101" s="559"/>
      <c r="H101" s="477"/>
      <c r="I101" s="477"/>
      <c r="J101" s="564"/>
      <c r="K101" s="481"/>
      <c r="L101" s="477"/>
      <c r="M101" s="564"/>
      <c r="N101" s="481"/>
      <c r="O101" s="477"/>
      <c r="P101" s="564"/>
      <c r="Q101" s="481"/>
      <c r="R101" s="477"/>
      <c r="S101" s="680"/>
      <c r="T101" s="675"/>
    </row>
    <row r="102" spans="1:20" s="26" customFormat="1" ht="45" customHeight="1">
      <c r="A102" s="666" t="str">
        <f ca="1">RIGHT(CELL("filename",A102),LEN(CELL("filename",A102))-FIND("]",CELL("filename",A102)))</f>
        <v>30（実績）</v>
      </c>
      <c r="B102" s="533" t="s">
        <v>281</v>
      </c>
      <c r="C102" s="534"/>
      <c r="D102" s="370">
        <f>'30'!D101</f>
        <v>0</v>
      </c>
      <c r="E102" s="535"/>
      <c r="F102" s="536"/>
      <c r="G102" s="48" t="s">
        <v>1</v>
      </c>
      <c r="H102" s="313">
        <f>'30'!H101</f>
        <v>0</v>
      </c>
      <c r="I102" s="313">
        <f>'30'!I101</f>
        <v>0</v>
      </c>
      <c r="J102" s="313">
        <f>'30'!J101</f>
        <v>0</v>
      </c>
      <c r="K102" s="313">
        <f>'30'!K101</f>
        <v>0</v>
      </c>
      <c r="L102" s="313">
        <f>'30'!L101</f>
        <v>0</v>
      </c>
      <c r="M102" s="313">
        <f>'30'!M101</f>
        <v>0</v>
      </c>
      <c r="N102" s="313">
        <f>'30'!N101</f>
        <v>0</v>
      </c>
      <c r="O102" s="313">
        <f>'30'!O101</f>
        <v>0</v>
      </c>
      <c r="P102" s="313">
        <f>'30'!P101</f>
        <v>0</v>
      </c>
      <c r="Q102" s="313">
        <f>'30'!Q101</f>
        <v>0</v>
      </c>
      <c r="R102" s="313">
        <f>'30'!R101</f>
        <v>0</v>
      </c>
      <c r="S102" s="331">
        <f>'30'!S101</f>
        <v>0</v>
      </c>
      <c r="T102" s="267">
        <f t="shared" ref="T102:T105" si="17">SUM(H102:S102)</f>
        <v>0</v>
      </c>
    </row>
    <row r="103" spans="1:20" s="26" customFormat="1" ht="45" customHeight="1">
      <c r="A103" s="667" t="str">
        <f t="shared" ref="A103:A107" ca="1" si="18">RIGHT(CELL("filename",A103),LEN(CELL("filename",A103))-FIND("]",CELL("filename",A103)))</f>
        <v>30（実績）</v>
      </c>
      <c r="B103" s="654" t="s">
        <v>282</v>
      </c>
      <c r="C103" s="655"/>
      <c r="D103" s="656">
        <f>'30'!D102</f>
        <v>0</v>
      </c>
      <c r="E103" s="658">
        <f>'30'!E102</f>
        <v>0</v>
      </c>
      <c r="F103" s="659"/>
      <c r="G103" s="192" t="s">
        <v>2</v>
      </c>
      <c r="H103" s="330">
        <f>'30'!H102</f>
        <v>0</v>
      </c>
      <c r="I103" s="330">
        <f>'30'!I102</f>
        <v>0</v>
      </c>
      <c r="J103" s="330">
        <f>'30'!J102</f>
        <v>0</v>
      </c>
      <c r="K103" s="330">
        <f>'30'!K102</f>
        <v>0</v>
      </c>
      <c r="L103" s="330">
        <f>'30'!L102</f>
        <v>0</v>
      </c>
      <c r="M103" s="330">
        <f>'30'!M102</f>
        <v>0</v>
      </c>
      <c r="N103" s="330">
        <f>'30'!N102</f>
        <v>0</v>
      </c>
      <c r="O103" s="330">
        <f>'30'!O102</f>
        <v>0</v>
      </c>
      <c r="P103" s="330">
        <f>'30'!P102</f>
        <v>0</v>
      </c>
      <c r="Q103" s="330">
        <f>'30'!Q102</f>
        <v>0</v>
      </c>
      <c r="R103" s="330">
        <f>'30'!R102</f>
        <v>0</v>
      </c>
      <c r="S103" s="330">
        <f>'30'!S102</f>
        <v>0</v>
      </c>
      <c r="T103" s="268">
        <f t="shared" si="17"/>
        <v>0</v>
      </c>
    </row>
    <row r="104" spans="1:20" s="26" customFormat="1" ht="45" customHeight="1" thickBot="1">
      <c r="A104" s="667" t="str">
        <f t="shared" ca="1" si="18"/>
        <v>30（実績）</v>
      </c>
      <c r="B104" s="654"/>
      <c r="C104" s="655"/>
      <c r="D104" s="657"/>
      <c r="E104" s="660"/>
      <c r="F104" s="661"/>
      <c r="G104" s="37" t="s">
        <v>180</v>
      </c>
      <c r="H104" s="314">
        <f>'30'!H103</f>
        <v>0</v>
      </c>
      <c r="I104" s="314">
        <f>'30'!I103</f>
        <v>0</v>
      </c>
      <c r="J104" s="314">
        <f>'30'!J103</f>
        <v>0</v>
      </c>
      <c r="K104" s="314">
        <f>'30'!K103</f>
        <v>0</v>
      </c>
      <c r="L104" s="314">
        <f>'30'!L103</f>
        <v>0</v>
      </c>
      <c r="M104" s="314">
        <f>'30'!M103</f>
        <v>0</v>
      </c>
      <c r="N104" s="314">
        <f>'30'!N103</f>
        <v>0</v>
      </c>
      <c r="O104" s="314">
        <f>'30'!O103</f>
        <v>0</v>
      </c>
      <c r="P104" s="314">
        <f>'30'!P103</f>
        <v>0</v>
      </c>
      <c r="Q104" s="314">
        <f>'30'!Q103</f>
        <v>0</v>
      </c>
      <c r="R104" s="314">
        <f>'30'!R103</f>
        <v>0</v>
      </c>
      <c r="S104" s="314">
        <f>'30'!S103</f>
        <v>0</v>
      </c>
      <c r="T104" s="320">
        <f t="shared" si="17"/>
        <v>0</v>
      </c>
    </row>
    <row r="105" spans="1:20" s="26" customFormat="1" ht="45" customHeight="1" thickTop="1" thickBot="1">
      <c r="A105" s="667" t="str">
        <f t="shared" ca="1" si="18"/>
        <v>30（実績）</v>
      </c>
      <c r="B105" s="662" t="s">
        <v>283</v>
      </c>
      <c r="C105" s="663"/>
      <c r="D105" s="371" t="str">
        <f>IF('30'!D104="","",'30'!D104)</f>
        <v/>
      </c>
      <c r="E105" s="547"/>
      <c r="F105" s="548"/>
      <c r="G105" s="38" t="s">
        <v>4</v>
      </c>
      <c r="H105" s="200">
        <f>SUM(H102:H103)-H104</f>
        <v>0</v>
      </c>
      <c r="I105" s="200">
        <f t="shared" ref="I105:S105" si="19">SUM(I102:I103)-I104</f>
        <v>0</v>
      </c>
      <c r="J105" s="201">
        <f t="shared" si="19"/>
        <v>0</v>
      </c>
      <c r="K105" s="202">
        <f t="shared" si="19"/>
        <v>0</v>
      </c>
      <c r="L105" s="200">
        <f t="shared" si="19"/>
        <v>0</v>
      </c>
      <c r="M105" s="201">
        <f t="shared" si="19"/>
        <v>0</v>
      </c>
      <c r="N105" s="203">
        <f t="shared" si="19"/>
        <v>0</v>
      </c>
      <c r="O105" s="200">
        <f t="shared" si="19"/>
        <v>0</v>
      </c>
      <c r="P105" s="204">
        <f t="shared" si="19"/>
        <v>0</v>
      </c>
      <c r="Q105" s="205">
        <f t="shared" si="19"/>
        <v>0</v>
      </c>
      <c r="R105" s="206">
        <f t="shared" si="19"/>
        <v>0</v>
      </c>
      <c r="S105" s="207">
        <f t="shared" si="19"/>
        <v>0</v>
      </c>
      <c r="T105" s="208">
        <f t="shared" si="17"/>
        <v>0</v>
      </c>
    </row>
    <row r="106" spans="1:20" s="26" customFormat="1" ht="45" customHeight="1" thickTop="1">
      <c r="A106" s="668" t="str">
        <f t="shared" ca="1" si="18"/>
        <v>30（実績）</v>
      </c>
      <c r="B106" s="549" t="s">
        <v>175</v>
      </c>
      <c r="C106" s="39" t="s">
        <v>284</v>
      </c>
      <c r="D106" s="371" t="str">
        <f>IF('30'!D105="","",'30'!D105)</f>
        <v/>
      </c>
      <c r="E106" s="664" t="str">
        <f>IF('30'!E105="","",'30'!E105)</f>
        <v/>
      </c>
      <c r="F106" s="665"/>
      <c r="G106" s="40" t="s">
        <v>17</v>
      </c>
      <c r="H106" s="210">
        <f t="shared" ref="H106:P106" si="20">IF(H105&gt;=82000,82000,H105)</f>
        <v>0</v>
      </c>
      <c r="I106" s="210">
        <f t="shared" si="20"/>
        <v>0</v>
      </c>
      <c r="J106" s="210">
        <f t="shared" si="20"/>
        <v>0</v>
      </c>
      <c r="K106" s="210">
        <f t="shared" si="20"/>
        <v>0</v>
      </c>
      <c r="L106" s="210">
        <f t="shared" si="20"/>
        <v>0</v>
      </c>
      <c r="M106" s="210">
        <f t="shared" si="20"/>
        <v>0</v>
      </c>
      <c r="N106" s="210">
        <f t="shared" si="20"/>
        <v>0</v>
      </c>
      <c r="O106" s="210">
        <f t="shared" si="20"/>
        <v>0</v>
      </c>
      <c r="P106" s="210">
        <f t="shared" si="20"/>
        <v>0</v>
      </c>
      <c r="Q106" s="210">
        <f>IF(Q105&gt;=82000,82000,Q105)</f>
        <v>0</v>
      </c>
      <c r="R106" s="210">
        <f>IF(R105&gt;=82000,82000,R105)</f>
        <v>0</v>
      </c>
      <c r="S106" s="210">
        <f>IF(S105&gt;=82000,82000,S105)</f>
        <v>0</v>
      </c>
      <c r="T106" s="211">
        <f>SUM(H106:S106)</f>
        <v>0</v>
      </c>
    </row>
    <row r="107" spans="1:20" s="26" customFormat="1" ht="45" customHeight="1" thickBot="1">
      <c r="A107" s="669" t="str">
        <f t="shared" ca="1" si="18"/>
        <v>30（実績）</v>
      </c>
      <c r="B107" s="550"/>
      <c r="C107" s="362" t="s">
        <v>285</v>
      </c>
      <c r="D107" s="371" t="str">
        <f>IF('30'!D106="","",'30'!D106)</f>
        <v/>
      </c>
      <c r="E107" s="664" t="str">
        <f>IF('30'!E106="","",'30'!E106)</f>
        <v/>
      </c>
      <c r="F107" s="665"/>
      <c r="G107" s="41" t="s">
        <v>23</v>
      </c>
      <c r="H107" s="305">
        <f t="shared" ref="H107:S107" si="21">ROUNDDOWN(H106*0.75,-3)</f>
        <v>0</v>
      </c>
      <c r="I107" s="305">
        <f t="shared" si="21"/>
        <v>0</v>
      </c>
      <c r="J107" s="306">
        <f t="shared" si="21"/>
        <v>0</v>
      </c>
      <c r="K107" s="307">
        <f t="shared" si="21"/>
        <v>0</v>
      </c>
      <c r="L107" s="305">
        <f t="shared" si="21"/>
        <v>0</v>
      </c>
      <c r="M107" s="306">
        <f t="shared" si="21"/>
        <v>0</v>
      </c>
      <c r="N107" s="308">
        <f t="shared" si="21"/>
        <v>0</v>
      </c>
      <c r="O107" s="305">
        <f t="shared" si="21"/>
        <v>0</v>
      </c>
      <c r="P107" s="309">
        <f t="shared" si="21"/>
        <v>0</v>
      </c>
      <c r="Q107" s="307">
        <f t="shared" si="21"/>
        <v>0</v>
      </c>
      <c r="R107" s="305">
        <f t="shared" si="21"/>
        <v>0</v>
      </c>
      <c r="S107" s="310">
        <f t="shared" si="21"/>
        <v>0</v>
      </c>
      <c r="T107" s="311">
        <f t="shared" ref="T107" si="22">SUM(H107:S107)</f>
        <v>0</v>
      </c>
    </row>
    <row r="108" spans="1:20" ht="45" customHeight="1">
      <c r="A108" s="360"/>
      <c r="B108" s="482" t="s">
        <v>265</v>
      </c>
      <c r="C108" s="483"/>
      <c r="D108" s="372">
        <f>'30'!D107</f>
        <v>0</v>
      </c>
      <c r="E108" s="670">
        <f>'30'!E107:F107</f>
        <v>0</v>
      </c>
      <c r="F108" s="671"/>
      <c r="G108" s="390"/>
      <c r="H108" s="217"/>
      <c r="I108" s="217"/>
      <c r="J108" s="217"/>
      <c r="K108" s="217"/>
      <c r="L108" s="217"/>
      <c r="M108" s="217"/>
      <c r="N108" s="217"/>
      <c r="O108" s="217"/>
      <c r="P108" s="217"/>
      <c r="Q108" s="217"/>
      <c r="R108" s="217"/>
      <c r="S108" s="217"/>
      <c r="T108" s="218"/>
    </row>
    <row r="109" spans="1:20" s="8" customFormat="1" ht="45" customHeight="1">
      <c r="A109" s="361"/>
      <c r="B109" s="499" t="s">
        <v>266</v>
      </c>
      <c r="C109" s="500"/>
      <c r="D109" s="406" t="str">
        <f>IF('30'!D108="","",'30'!D108)</f>
        <v/>
      </c>
      <c r="E109" s="501" t="str">
        <f>IF('30'!E108="","",'30'!E108)</f>
        <v/>
      </c>
      <c r="F109" s="502"/>
      <c r="G109" s="42"/>
      <c r="H109" s="219"/>
      <c r="I109" s="220" t="s">
        <v>176</v>
      </c>
      <c r="J109" s="221"/>
      <c r="K109" s="219"/>
      <c r="L109" s="220" t="s">
        <v>177</v>
      </c>
      <c r="M109" s="221"/>
      <c r="N109" s="219"/>
      <c r="O109" s="220" t="s">
        <v>178</v>
      </c>
      <c r="P109" s="221"/>
      <c r="Q109" s="219"/>
      <c r="R109" s="220" t="s">
        <v>179</v>
      </c>
      <c r="S109" s="222"/>
      <c r="T109" s="223"/>
    </row>
    <row r="110" spans="1:20" s="8" customFormat="1" ht="45" customHeight="1">
      <c r="A110" s="139"/>
      <c r="B110" s="499" t="s">
        <v>273</v>
      </c>
      <c r="C110" s="500"/>
      <c r="D110" s="358" t="str">
        <f>IF('30'!D109="","",'30'!D109)</f>
        <v/>
      </c>
      <c r="E110" s="568" t="str">
        <f>IF('30'!E109="","",'30'!E109)</f>
        <v/>
      </c>
      <c r="F110" s="487"/>
      <c r="G110" s="42"/>
      <c r="H110" s="387" t="s">
        <v>1</v>
      </c>
      <c r="I110" s="225">
        <f>SUM(H102:J102)</f>
        <v>0</v>
      </c>
      <c r="J110" s="222"/>
      <c r="K110" s="387" t="s">
        <v>1</v>
      </c>
      <c r="L110" s="225">
        <f>SUM(K102:M102)</f>
        <v>0</v>
      </c>
      <c r="M110" s="222"/>
      <c r="N110" s="387" t="s">
        <v>1</v>
      </c>
      <c r="O110" s="225">
        <f>SUM(N102:P102)</f>
        <v>0</v>
      </c>
      <c r="P110" s="222"/>
      <c r="Q110" s="387" t="s">
        <v>1</v>
      </c>
      <c r="R110" s="225">
        <f>SUM(Q102:S102)</f>
        <v>0</v>
      </c>
      <c r="S110" s="222"/>
      <c r="T110" s="223"/>
    </row>
    <row r="111" spans="1:20" s="8" customFormat="1" ht="45" customHeight="1">
      <c r="A111" s="42"/>
      <c r="B111" s="482" t="s">
        <v>256</v>
      </c>
      <c r="C111" s="483"/>
      <c r="D111" s="359" t="str">
        <f>IF('30'!D110="","",'30'!D110)</f>
        <v/>
      </c>
      <c r="E111" s="493"/>
      <c r="F111" s="494"/>
      <c r="G111" s="42"/>
      <c r="H111" s="387" t="s">
        <v>2</v>
      </c>
      <c r="I111" s="225">
        <f>SUM(H103:J103)</f>
        <v>0</v>
      </c>
      <c r="J111" s="222"/>
      <c r="K111" s="387" t="s">
        <v>2</v>
      </c>
      <c r="L111" s="225">
        <f>SUM(K103:M103)</f>
        <v>0</v>
      </c>
      <c r="M111" s="222"/>
      <c r="N111" s="387" t="s">
        <v>2</v>
      </c>
      <c r="O111" s="225">
        <f>SUM(N103:P103)</f>
        <v>0</v>
      </c>
      <c r="P111" s="222"/>
      <c r="Q111" s="387" t="s">
        <v>2</v>
      </c>
      <c r="R111" s="225">
        <f>SUM(Q103:S103)</f>
        <v>0</v>
      </c>
      <c r="S111" s="222"/>
      <c r="T111" s="223"/>
    </row>
    <row r="112" spans="1:20" s="8" customFormat="1" ht="45" customHeight="1">
      <c r="A112" s="42"/>
      <c r="B112" s="652"/>
      <c r="C112" s="652"/>
      <c r="D112" s="424"/>
      <c r="E112" s="653"/>
      <c r="F112" s="653"/>
      <c r="G112" s="42"/>
      <c r="H112" s="387" t="s">
        <v>180</v>
      </c>
      <c r="I112" s="225">
        <f>SUM(H104:J104)</f>
        <v>0</v>
      </c>
      <c r="J112" s="222"/>
      <c r="K112" s="387" t="s">
        <v>180</v>
      </c>
      <c r="L112" s="225">
        <f>SUM(K104:M104)</f>
        <v>0</v>
      </c>
      <c r="M112" s="222"/>
      <c r="N112" s="387" t="s">
        <v>180</v>
      </c>
      <c r="O112" s="225">
        <f>SUM(N104:P104)</f>
        <v>0</v>
      </c>
      <c r="P112" s="222"/>
      <c r="Q112" s="387" t="s">
        <v>180</v>
      </c>
      <c r="R112" s="225">
        <f>SUM(Q104:S104)</f>
        <v>0</v>
      </c>
      <c r="S112" s="222"/>
      <c r="T112" s="223"/>
    </row>
    <row r="113" spans="1:39" s="8" customFormat="1" ht="45" customHeight="1">
      <c r="A113" s="42"/>
      <c r="B113" s="651"/>
      <c r="C113" s="651"/>
      <c r="D113" s="651"/>
      <c r="E113" s="651"/>
      <c r="F113" s="391"/>
      <c r="G113" s="42"/>
      <c r="H113" s="387" t="s">
        <v>4</v>
      </c>
      <c r="I113" s="225">
        <f>SUM(H105:J105)</f>
        <v>0</v>
      </c>
      <c r="J113" s="222"/>
      <c r="K113" s="387" t="s">
        <v>4</v>
      </c>
      <c r="L113" s="225">
        <f>SUM(K105:M105)</f>
        <v>0</v>
      </c>
      <c r="M113" s="222"/>
      <c r="N113" s="387" t="s">
        <v>4</v>
      </c>
      <c r="O113" s="225">
        <f>SUM(N105:P105)</f>
        <v>0</v>
      </c>
      <c r="P113" s="222"/>
      <c r="Q113" s="387" t="s">
        <v>4</v>
      </c>
      <c r="R113" s="225">
        <f>SUM(Q105:S105)</f>
        <v>0</v>
      </c>
      <c r="S113" s="222"/>
      <c r="T113" s="223"/>
    </row>
    <row r="114" spans="1:39" s="8" customFormat="1" ht="45" customHeight="1">
      <c r="A114" s="42"/>
      <c r="B114" s="651"/>
      <c r="C114" s="651"/>
      <c r="D114" s="651"/>
      <c r="E114" s="651"/>
      <c r="F114" s="391"/>
      <c r="G114" s="42"/>
      <c r="H114" s="393"/>
      <c r="I114" s="394"/>
      <c r="J114" s="228"/>
      <c r="K114" s="393"/>
      <c r="L114" s="394"/>
      <c r="M114" s="228"/>
      <c r="N114" s="393"/>
      <c r="O114" s="394"/>
      <c r="P114" s="228"/>
      <c r="Q114" s="393"/>
      <c r="R114" s="394"/>
      <c r="S114" s="228"/>
      <c r="T114" s="395"/>
    </row>
    <row r="115" spans="1:39" s="8" customFormat="1" ht="45" customHeight="1">
      <c r="A115" s="42"/>
      <c r="B115" s="651"/>
      <c r="C115" s="651"/>
      <c r="D115" s="651"/>
      <c r="E115" s="651"/>
      <c r="F115" s="391"/>
      <c r="G115" s="42"/>
      <c r="H115" s="386" t="s">
        <v>18</v>
      </c>
      <c r="I115" s="225">
        <f>SUM(H107:J107)</f>
        <v>0</v>
      </c>
      <c r="J115" s="222"/>
      <c r="K115" s="386" t="s">
        <v>18</v>
      </c>
      <c r="L115" s="225">
        <f>SUM(K107:M107)</f>
        <v>0</v>
      </c>
      <c r="M115" s="222"/>
      <c r="N115" s="386" t="s">
        <v>18</v>
      </c>
      <c r="O115" s="225">
        <f>SUM(N107:P107)</f>
        <v>0</v>
      </c>
      <c r="P115" s="222"/>
      <c r="Q115" s="386" t="s">
        <v>18</v>
      </c>
      <c r="R115" s="225">
        <f>SUM(Q107:S107)</f>
        <v>0</v>
      </c>
      <c r="S115" s="222"/>
      <c r="T115" s="223"/>
    </row>
    <row r="116" spans="1:39" s="8" customFormat="1" ht="80.099999999999994" customHeight="1" thickBot="1">
      <c r="A116" s="42"/>
      <c r="B116" s="518" t="s">
        <v>223</v>
      </c>
      <c r="C116" s="518"/>
      <c r="D116" s="518"/>
      <c r="E116" s="42"/>
      <c r="F116" s="42"/>
      <c r="G116" s="392"/>
      <c r="H116" s="673"/>
      <c r="I116" s="673"/>
      <c r="J116" s="673"/>
      <c r="K116" s="673"/>
      <c r="L116" s="123"/>
      <c r="N116" s="122"/>
      <c r="O116" s="123"/>
      <c r="Q116" s="122"/>
      <c r="R116" s="123"/>
      <c r="S116" s="42"/>
    </row>
    <row r="117" spans="1:39" s="8" customFormat="1" ht="45" customHeight="1">
      <c r="A117" s="42"/>
      <c r="B117" s="509" t="s">
        <v>286</v>
      </c>
      <c r="C117" s="510"/>
      <c r="D117" s="510"/>
      <c r="E117" s="510"/>
      <c r="F117" s="510"/>
      <c r="G117" s="511"/>
      <c r="H117" s="150"/>
      <c r="I117" s="338" t="s">
        <v>228</v>
      </c>
      <c r="J117" s="300"/>
      <c r="K117" s="151" t="s">
        <v>109</v>
      </c>
      <c r="L117" s="300"/>
      <c r="M117" s="151" t="s">
        <v>110</v>
      </c>
      <c r="N117" s="300"/>
      <c r="O117" s="151" t="s">
        <v>111</v>
      </c>
      <c r="P117" s="152"/>
      <c r="Q117" s="152"/>
      <c r="R117" s="152"/>
      <c r="S117" s="153"/>
    </row>
    <row r="118" spans="1:39" s="8" customFormat="1" ht="48" customHeight="1">
      <c r="A118" s="42"/>
      <c r="B118" s="512"/>
      <c r="C118" s="513"/>
      <c r="D118" s="513"/>
      <c r="E118" s="513"/>
      <c r="F118" s="513"/>
      <c r="G118" s="514"/>
      <c r="H118" s="154"/>
      <c r="I118" s="154"/>
      <c r="J118" s="155" t="s">
        <v>112</v>
      </c>
      <c r="K118" s="471">
        <f>IF(E103=0,D103,E103)</f>
        <v>0</v>
      </c>
      <c r="L118" s="471"/>
      <c r="M118" s="471"/>
      <c r="N118" s="471"/>
      <c r="O118" s="471"/>
      <c r="P118" s="471"/>
      <c r="Q118" s="471"/>
      <c r="R118" s="471"/>
      <c r="S118" s="156"/>
    </row>
    <row r="119" spans="1:39"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9" s="8" customFormat="1" ht="48" customHeight="1" thickBot="1">
      <c r="A120" s="42"/>
      <c r="B120" s="158"/>
      <c r="C120" s="159"/>
      <c r="D120" s="160"/>
      <c r="E120" s="161"/>
      <c r="F120" s="161"/>
      <c r="G120" s="162"/>
      <c r="H120" s="163"/>
      <c r="I120" s="164"/>
      <c r="J120" s="672" t="s">
        <v>234</v>
      </c>
      <c r="K120" s="672"/>
      <c r="L120" s="672"/>
      <c r="M120" s="672"/>
      <c r="N120" s="672"/>
      <c r="O120" s="672"/>
      <c r="P120" s="672"/>
      <c r="Q120" s="672"/>
      <c r="R120" s="672"/>
      <c r="S120" s="165"/>
    </row>
    <row r="121" spans="1:39" s="1" customFormat="1" ht="22.5" customHeight="1">
      <c r="A121" s="506" t="s">
        <v>168</v>
      </c>
      <c r="B121" s="506"/>
      <c r="C121" s="506"/>
      <c r="D121" s="384"/>
      <c r="E121" s="31"/>
      <c r="F121" s="31"/>
      <c r="G121" s="32"/>
      <c r="H121" s="32"/>
      <c r="I121" s="32"/>
      <c r="J121" s="32"/>
      <c r="K121" s="32"/>
      <c r="L121" s="32"/>
      <c r="M121" s="197"/>
      <c r="N121" s="197"/>
      <c r="O121" s="197"/>
      <c r="P121" s="197"/>
      <c r="Q121" s="197"/>
      <c r="R121" s="197"/>
      <c r="S121" s="197"/>
      <c r="T121" s="148"/>
    </row>
    <row r="122" spans="1:39" s="1" customFormat="1" ht="27.75" customHeight="1">
      <c r="A122" s="33"/>
      <c r="B122" s="507"/>
      <c r="C122" s="507"/>
      <c r="D122" s="507"/>
      <c r="E122" s="31"/>
      <c r="F122" s="31"/>
      <c r="G122" s="32"/>
      <c r="H122" s="32"/>
      <c r="I122" s="34" t="s">
        <v>169</v>
      </c>
      <c r="J122" s="35">
        <f>'30'!J122</f>
        <v>179</v>
      </c>
      <c r="K122" s="36" t="s">
        <v>170</v>
      </c>
      <c r="L122" s="32"/>
      <c r="M122" s="148"/>
      <c r="N122" s="148"/>
      <c r="O122" s="148"/>
      <c r="P122" s="148"/>
      <c r="Q122" s="148"/>
      <c r="R122" s="148"/>
      <c r="S122" s="148"/>
      <c r="T122" s="148"/>
    </row>
    <row r="123" spans="1:39" ht="27" customHeight="1" thickBot="1">
      <c r="A123" s="390"/>
      <c r="B123" s="508" t="s">
        <v>298</v>
      </c>
      <c r="C123" s="692"/>
      <c r="D123" s="692"/>
      <c r="E123" s="692"/>
      <c r="F123" s="692"/>
      <c r="G123" s="692"/>
      <c r="H123" s="692"/>
      <c r="L123" s="390"/>
      <c r="M123" s="148"/>
      <c r="N123" s="148"/>
      <c r="O123" s="148"/>
      <c r="P123" s="148"/>
      <c r="Q123" s="148"/>
      <c r="R123" s="148"/>
      <c r="S123" s="148"/>
      <c r="T123" s="148"/>
    </row>
    <row r="124" spans="1:39" ht="27" customHeight="1">
      <c r="A124" s="390"/>
      <c r="B124" s="385"/>
      <c r="C124" s="390"/>
      <c r="D124" s="390"/>
      <c r="E124" s="390"/>
      <c r="F124" s="390"/>
      <c r="G124" s="390"/>
      <c r="H124" s="390"/>
      <c r="I124" s="34"/>
      <c r="J124" s="35"/>
      <c r="K124" s="390"/>
      <c r="L124" s="390"/>
      <c r="M124" s="148"/>
      <c r="N124" s="148"/>
      <c r="O124" s="148"/>
      <c r="P124" s="148"/>
      <c r="Q124" s="683" t="s">
        <v>171</v>
      </c>
      <c r="R124" s="684"/>
      <c r="S124" s="687" t="s">
        <v>209</v>
      </c>
      <c r="T124" s="148"/>
    </row>
    <row r="125" spans="1:39" ht="27" customHeight="1" thickBot="1">
      <c r="A125" s="390"/>
      <c r="B125" s="503" t="s">
        <v>145</v>
      </c>
      <c r="C125" s="503"/>
      <c r="D125" s="689">
        <f>【様式６】実績報告!H7</f>
        <v>0</v>
      </c>
      <c r="E125" s="689"/>
      <c r="F125" s="689"/>
      <c r="G125" s="689"/>
      <c r="H125" s="189"/>
      <c r="I125" s="190"/>
      <c r="J125" s="190"/>
      <c r="K125" s="690"/>
      <c r="L125" s="690"/>
      <c r="M125" s="148"/>
      <c r="N125" s="148"/>
      <c r="O125" s="148"/>
      <c r="P125" s="148"/>
      <c r="Q125" s="685"/>
      <c r="R125" s="686"/>
      <c r="S125" s="688"/>
      <c r="T125" s="148"/>
    </row>
    <row r="126" spans="1:39" ht="27" customHeight="1">
      <c r="A126" s="390"/>
      <c r="B126" s="503"/>
      <c r="C126" s="503"/>
      <c r="D126" s="691"/>
      <c r="E126" s="691"/>
      <c r="F126" s="691"/>
      <c r="G126" s="691"/>
      <c r="H126" s="676"/>
      <c r="I126" s="190"/>
      <c r="J126" s="190"/>
      <c r="K126" s="690"/>
      <c r="L126" s="690"/>
      <c r="M126" s="148"/>
      <c r="N126" s="148"/>
      <c r="O126" s="148"/>
      <c r="P126" s="148"/>
      <c r="Q126" s="677" t="s">
        <v>172</v>
      </c>
      <c r="R126" s="677"/>
      <c r="S126" s="677"/>
      <c r="T126" s="148"/>
      <c r="AI126" s="565"/>
      <c r="AJ126" s="565"/>
      <c r="AK126" s="565"/>
      <c r="AL126" s="565"/>
      <c r="AM126" s="565"/>
    </row>
    <row r="127" spans="1:39" ht="27" customHeight="1">
      <c r="A127" s="390"/>
      <c r="B127" s="503" t="s">
        <v>280</v>
      </c>
      <c r="C127" s="503"/>
      <c r="D127" s="682">
        <f>'30'!D127</f>
        <v>0</v>
      </c>
      <c r="E127" s="682"/>
      <c r="F127" s="682"/>
      <c r="G127" s="682"/>
      <c r="H127" s="329"/>
      <c r="I127" s="129"/>
      <c r="J127" s="315" t="s">
        <v>222</v>
      </c>
      <c r="K127" s="681">
        <f>'30'!K127:N127</f>
        <v>0</v>
      </c>
      <c r="L127" s="681"/>
      <c r="M127" s="681"/>
      <c r="N127" s="681"/>
      <c r="O127" s="148"/>
      <c r="P127" s="148"/>
      <c r="Q127" s="678"/>
      <c r="R127" s="678"/>
      <c r="S127" s="678"/>
      <c r="T127" s="148"/>
    </row>
    <row r="128" spans="1:39" ht="27" customHeight="1">
      <c r="A128" s="390"/>
      <c r="B128" s="385"/>
      <c r="C128" s="390"/>
      <c r="D128" s="390"/>
      <c r="E128" s="390"/>
      <c r="F128" s="390"/>
      <c r="G128" s="390"/>
      <c r="H128" s="390"/>
      <c r="I128" s="191"/>
      <c r="J128" s="191"/>
      <c r="K128" s="191"/>
      <c r="L128" s="129"/>
      <c r="M128" s="148"/>
      <c r="N128" s="148"/>
      <c r="O128" s="148"/>
      <c r="P128" s="148"/>
      <c r="Q128" s="678"/>
      <c r="R128" s="678"/>
      <c r="S128" s="678"/>
      <c r="T128" s="148"/>
    </row>
    <row r="129" spans="1:20" ht="26.25" customHeight="1" thickBot="1">
      <c r="A129" s="390"/>
      <c r="B129" s="385"/>
      <c r="C129" s="390"/>
      <c r="D129" s="390"/>
      <c r="E129" s="390"/>
      <c r="F129" s="390"/>
      <c r="G129" s="390"/>
      <c r="H129" s="390"/>
      <c r="I129" s="191"/>
      <c r="J129" s="191"/>
      <c r="K129" s="191"/>
      <c r="L129" s="129"/>
      <c r="M129" s="148"/>
      <c r="N129" s="148"/>
      <c r="O129" s="148"/>
      <c r="P129" s="148"/>
      <c r="Q129" s="389"/>
      <c r="R129" s="389"/>
      <c r="S129" s="389"/>
      <c r="T129" s="148"/>
    </row>
    <row r="130" spans="1:20" s="4" customFormat="1" ht="14.25" customHeight="1">
      <c r="A130" s="476"/>
      <c r="B130" s="478" t="s">
        <v>173</v>
      </c>
      <c r="C130" s="557"/>
      <c r="D130" s="558"/>
      <c r="E130" s="557" t="s">
        <v>107</v>
      </c>
      <c r="F130" s="561"/>
      <c r="G130" s="557" t="s">
        <v>0</v>
      </c>
      <c r="H130" s="476" t="s">
        <v>5</v>
      </c>
      <c r="I130" s="476" t="s">
        <v>6</v>
      </c>
      <c r="J130" s="563" t="s">
        <v>7</v>
      </c>
      <c r="K130" s="480" t="s">
        <v>8</v>
      </c>
      <c r="L130" s="476" t="s">
        <v>9</v>
      </c>
      <c r="M130" s="563" t="s">
        <v>10</v>
      </c>
      <c r="N130" s="480" t="s">
        <v>11</v>
      </c>
      <c r="O130" s="476" t="s">
        <v>12</v>
      </c>
      <c r="P130" s="563" t="s">
        <v>13</v>
      </c>
      <c r="Q130" s="480" t="s">
        <v>14</v>
      </c>
      <c r="R130" s="476" t="s">
        <v>15</v>
      </c>
      <c r="S130" s="679" t="s">
        <v>16</v>
      </c>
      <c r="T130" s="674" t="s">
        <v>174</v>
      </c>
    </row>
    <row r="131" spans="1:20" s="4" customFormat="1" ht="15" customHeight="1" thickBot="1">
      <c r="A131" s="477"/>
      <c r="B131" s="479"/>
      <c r="C131" s="559"/>
      <c r="D131" s="560"/>
      <c r="E131" s="559"/>
      <c r="F131" s="562"/>
      <c r="G131" s="559"/>
      <c r="H131" s="477"/>
      <c r="I131" s="477"/>
      <c r="J131" s="564"/>
      <c r="K131" s="481"/>
      <c r="L131" s="477"/>
      <c r="M131" s="564"/>
      <c r="N131" s="481"/>
      <c r="O131" s="477"/>
      <c r="P131" s="564"/>
      <c r="Q131" s="481"/>
      <c r="R131" s="477"/>
      <c r="S131" s="680"/>
      <c r="T131" s="675"/>
    </row>
    <row r="132" spans="1:20" s="26" customFormat="1" ht="45" customHeight="1">
      <c r="A132" s="666" t="str">
        <f ca="1">RIGHT(CELL("filename",A132),LEN(CELL("filename",A132))-FIND("]",CELL("filename",A132)))</f>
        <v>30（実績）</v>
      </c>
      <c r="B132" s="533" t="s">
        <v>281</v>
      </c>
      <c r="C132" s="534"/>
      <c r="D132" s="370">
        <f>'30'!D131</f>
        <v>0</v>
      </c>
      <c r="E132" s="535"/>
      <c r="F132" s="536"/>
      <c r="G132" s="48" t="s">
        <v>1</v>
      </c>
      <c r="H132" s="313">
        <f>'30'!H131</f>
        <v>0</v>
      </c>
      <c r="I132" s="313">
        <f>'30'!I131</f>
        <v>0</v>
      </c>
      <c r="J132" s="313">
        <f>'30'!J131</f>
        <v>0</v>
      </c>
      <c r="K132" s="313">
        <f>'30'!K131</f>
        <v>0</v>
      </c>
      <c r="L132" s="313">
        <f>'30'!L131</f>
        <v>0</v>
      </c>
      <c r="M132" s="313">
        <f>'30'!M131</f>
        <v>0</v>
      </c>
      <c r="N132" s="313">
        <f>'30'!N131</f>
        <v>0</v>
      </c>
      <c r="O132" s="313">
        <f>'30'!O131</f>
        <v>0</v>
      </c>
      <c r="P132" s="313">
        <f>'30'!P131</f>
        <v>0</v>
      </c>
      <c r="Q132" s="313">
        <f>'30'!Q131</f>
        <v>0</v>
      </c>
      <c r="R132" s="313">
        <f>'30'!R131</f>
        <v>0</v>
      </c>
      <c r="S132" s="331">
        <f>'30'!S131</f>
        <v>0</v>
      </c>
      <c r="T132" s="267">
        <f t="shared" ref="T132:T135" si="23">SUM(H132:S132)</f>
        <v>0</v>
      </c>
    </row>
    <row r="133" spans="1:20" s="26" customFormat="1" ht="45" customHeight="1">
      <c r="A133" s="667" t="str">
        <f t="shared" ref="A133:A137" ca="1" si="24">RIGHT(CELL("filename",A133),LEN(CELL("filename",A133))-FIND("]",CELL("filename",A133)))</f>
        <v>30（実績）</v>
      </c>
      <c r="B133" s="654" t="s">
        <v>282</v>
      </c>
      <c r="C133" s="655"/>
      <c r="D133" s="656">
        <f>'30'!D132</f>
        <v>0</v>
      </c>
      <c r="E133" s="658">
        <f>'30'!E132</f>
        <v>0</v>
      </c>
      <c r="F133" s="659"/>
      <c r="G133" s="192" t="s">
        <v>2</v>
      </c>
      <c r="H133" s="330">
        <f>'30'!H132</f>
        <v>0</v>
      </c>
      <c r="I133" s="330">
        <f>'30'!I132</f>
        <v>0</v>
      </c>
      <c r="J133" s="330">
        <f>'30'!J132</f>
        <v>0</v>
      </c>
      <c r="K133" s="330">
        <f>'30'!K132</f>
        <v>0</v>
      </c>
      <c r="L133" s="330">
        <f>'30'!L132</f>
        <v>0</v>
      </c>
      <c r="M133" s="330">
        <f>'30'!M132</f>
        <v>0</v>
      </c>
      <c r="N133" s="330">
        <f>'30'!N132</f>
        <v>0</v>
      </c>
      <c r="O133" s="330">
        <f>'30'!O132</f>
        <v>0</v>
      </c>
      <c r="P133" s="330">
        <f>'30'!P132</f>
        <v>0</v>
      </c>
      <c r="Q133" s="330">
        <f>'30'!Q132</f>
        <v>0</v>
      </c>
      <c r="R133" s="330">
        <f>'30'!R132</f>
        <v>0</v>
      </c>
      <c r="S133" s="330">
        <f>'30'!S132</f>
        <v>0</v>
      </c>
      <c r="T133" s="268">
        <f t="shared" si="23"/>
        <v>0</v>
      </c>
    </row>
    <row r="134" spans="1:20" s="26" customFormat="1" ht="45" customHeight="1" thickBot="1">
      <c r="A134" s="667" t="str">
        <f t="shared" ca="1" si="24"/>
        <v>30（実績）</v>
      </c>
      <c r="B134" s="654"/>
      <c r="C134" s="655"/>
      <c r="D134" s="657"/>
      <c r="E134" s="660"/>
      <c r="F134" s="661"/>
      <c r="G134" s="37" t="s">
        <v>180</v>
      </c>
      <c r="H134" s="314">
        <f>'30'!H133</f>
        <v>0</v>
      </c>
      <c r="I134" s="314">
        <f>'30'!I133</f>
        <v>0</v>
      </c>
      <c r="J134" s="314">
        <f>'30'!J133</f>
        <v>0</v>
      </c>
      <c r="K134" s="314">
        <f>'30'!K133</f>
        <v>0</v>
      </c>
      <c r="L134" s="314">
        <f>'30'!L133</f>
        <v>0</v>
      </c>
      <c r="M134" s="314">
        <f>'30'!M133</f>
        <v>0</v>
      </c>
      <c r="N134" s="314">
        <f>'30'!N133</f>
        <v>0</v>
      </c>
      <c r="O134" s="314">
        <f>'30'!O133</f>
        <v>0</v>
      </c>
      <c r="P134" s="314">
        <f>'30'!P133</f>
        <v>0</v>
      </c>
      <c r="Q134" s="314">
        <f>'30'!Q133</f>
        <v>0</v>
      </c>
      <c r="R134" s="314">
        <f>'30'!R133</f>
        <v>0</v>
      </c>
      <c r="S134" s="314">
        <f>'30'!S133</f>
        <v>0</v>
      </c>
      <c r="T134" s="320">
        <f t="shared" si="23"/>
        <v>0</v>
      </c>
    </row>
    <row r="135" spans="1:20" s="26" customFormat="1" ht="45" customHeight="1" thickTop="1" thickBot="1">
      <c r="A135" s="667" t="str">
        <f t="shared" ca="1" si="24"/>
        <v>30（実績）</v>
      </c>
      <c r="B135" s="662" t="s">
        <v>283</v>
      </c>
      <c r="C135" s="663"/>
      <c r="D135" s="371" t="str">
        <f>IF('30'!D134="","",'30'!D134)</f>
        <v/>
      </c>
      <c r="E135" s="547"/>
      <c r="F135" s="548"/>
      <c r="G135" s="38" t="s">
        <v>4</v>
      </c>
      <c r="H135" s="200">
        <f>SUM(H132:H133)-H134</f>
        <v>0</v>
      </c>
      <c r="I135" s="200">
        <f t="shared" ref="I135:S135" si="25">SUM(I132:I133)-I134</f>
        <v>0</v>
      </c>
      <c r="J135" s="201">
        <f t="shared" si="25"/>
        <v>0</v>
      </c>
      <c r="K135" s="202">
        <f t="shared" si="25"/>
        <v>0</v>
      </c>
      <c r="L135" s="200">
        <f t="shared" si="25"/>
        <v>0</v>
      </c>
      <c r="M135" s="201">
        <f t="shared" si="25"/>
        <v>0</v>
      </c>
      <c r="N135" s="203">
        <f t="shared" si="25"/>
        <v>0</v>
      </c>
      <c r="O135" s="200">
        <f t="shared" si="25"/>
        <v>0</v>
      </c>
      <c r="P135" s="204">
        <f t="shared" si="25"/>
        <v>0</v>
      </c>
      <c r="Q135" s="205">
        <f t="shared" si="25"/>
        <v>0</v>
      </c>
      <c r="R135" s="206">
        <f t="shared" si="25"/>
        <v>0</v>
      </c>
      <c r="S135" s="207">
        <f t="shared" si="25"/>
        <v>0</v>
      </c>
      <c r="T135" s="208">
        <f t="shared" si="23"/>
        <v>0</v>
      </c>
    </row>
    <row r="136" spans="1:20" s="26" customFormat="1" ht="45" customHeight="1" thickTop="1">
      <c r="A136" s="668" t="str">
        <f t="shared" ca="1" si="24"/>
        <v>30（実績）</v>
      </c>
      <c r="B136" s="549" t="s">
        <v>175</v>
      </c>
      <c r="C136" s="39" t="s">
        <v>284</v>
      </c>
      <c r="D136" s="371" t="str">
        <f>IF('30'!D135="","",'30'!D135)</f>
        <v/>
      </c>
      <c r="E136" s="664" t="str">
        <f>IF('30'!E135="","",'30'!E135)</f>
        <v/>
      </c>
      <c r="F136" s="665"/>
      <c r="G136" s="40" t="s">
        <v>17</v>
      </c>
      <c r="H136" s="210">
        <f t="shared" ref="H136:P136" si="26">IF(H135&gt;=82000,82000,H135)</f>
        <v>0</v>
      </c>
      <c r="I136" s="210">
        <f t="shared" si="26"/>
        <v>0</v>
      </c>
      <c r="J136" s="210">
        <f t="shared" si="26"/>
        <v>0</v>
      </c>
      <c r="K136" s="210">
        <f t="shared" si="26"/>
        <v>0</v>
      </c>
      <c r="L136" s="210">
        <f t="shared" si="26"/>
        <v>0</v>
      </c>
      <c r="M136" s="210">
        <f t="shared" si="26"/>
        <v>0</v>
      </c>
      <c r="N136" s="210">
        <f t="shared" si="26"/>
        <v>0</v>
      </c>
      <c r="O136" s="210">
        <f t="shared" si="26"/>
        <v>0</v>
      </c>
      <c r="P136" s="210">
        <f t="shared" si="26"/>
        <v>0</v>
      </c>
      <c r="Q136" s="210">
        <f>IF(Q135&gt;=82000,82000,Q135)</f>
        <v>0</v>
      </c>
      <c r="R136" s="210">
        <f>IF(R135&gt;=82000,82000,R135)</f>
        <v>0</v>
      </c>
      <c r="S136" s="210">
        <f>IF(S135&gt;=82000,82000,S135)</f>
        <v>0</v>
      </c>
      <c r="T136" s="211">
        <f>SUM(H136:S136)</f>
        <v>0</v>
      </c>
    </row>
    <row r="137" spans="1:20" s="26" customFormat="1" ht="45" customHeight="1" thickBot="1">
      <c r="A137" s="669" t="str">
        <f t="shared" ca="1" si="24"/>
        <v>30（実績）</v>
      </c>
      <c r="B137" s="550"/>
      <c r="C137" s="362" t="s">
        <v>285</v>
      </c>
      <c r="D137" s="371" t="str">
        <f>IF('30'!D136="","",'30'!D136)</f>
        <v/>
      </c>
      <c r="E137" s="664" t="str">
        <f>IF('30'!E136="","",'30'!E136)</f>
        <v/>
      </c>
      <c r="F137" s="665"/>
      <c r="G137" s="41" t="s">
        <v>23</v>
      </c>
      <c r="H137" s="305">
        <f t="shared" ref="H137:S137" si="27">ROUNDDOWN(H136*0.75,-3)</f>
        <v>0</v>
      </c>
      <c r="I137" s="305">
        <f t="shared" si="27"/>
        <v>0</v>
      </c>
      <c r="J137" s="306">
        <f t="shared" si="27"/>
        <v>0</v>
      </c>
      <c r="K137" s="307">
        <f t="shared" si="27"/>
        <v>0</v>
      </c>
      <c r="L137" s="305">
        <f t="shared" si="27"/>
        <v>0</v>
      </c>
      <c r="M137" s="306">
        <f t="shared" si="27"/>
        <v>0</v>
      </c>
      <c r="N137" s="308">
        <f t="shared" si="27"/>
        <v>0</v>
      </c>
      <c r="O137" s="305">
        <f t="shared" si="27"/>
        <v>0</v>
      </c>
      <c r="P137" s="309">
        <f t="shared" si="27"/>
        <v>0</v>
      </c>
      <c r="Q137" s="307">
        <f t="shared" si="27"/>
        <v>0</v>
      </c>
      <c r="R137" s="305">
        <f t="shared" si="27"/>
        <v>0</v>
      </c>
      <c r="S137" s="310">
        <f t="shared" si="27"/>
        <v>0</v>
      </c>
      <c r="T137" s="311">
        <f t="shared" ref="T137" si="28">SUM(H137:S137)</f>
        <v>0</v>
      </c>
    </row>
    <row r="138" spans="1:20" ht="45" customHeight="1">
      <c r="A138" s="360"/>
      <c r="B138" s="482" t="s">
        <v>265</v>
      </c>
      <c r="C138" s="483"/>
      <c r="D138" s="372">
        <f>'30'!D137</f>
        <v>0</v>
      </c>
      <c r="E138" s="670">
        <f>'30'!E137:F137</f>
        <v>0</v>
      </c>
      <c r="F138" s="671"/>
      <c r="G138" s="390"/>
      <c r="H138" s="217"/>
      <c r="I138" s="217"/>
      <c r="J138" s="217"/>
      <c r="K138" s="217"/>
      <c r="L138" s="217"/>
      <c r="M138" s="217"/>
      <c r="N138" s="217"/>
      <c r="O138" s="217"/>
      <c r="P138" s="217"/>
      <c r="Q138" s="217"/>
      <c r="R138" s="217"/>
      <c r="S138" s="217"/>
      <c r="T138" s="218"/>
    </row>
    <row r="139" spans="1:20" s="8" customFormat="1" ht="45" customHeight="1">
      <c r="A139" s="361"/>
      <c r="B139" s="499" t="s">
        <v>266</v>
      </c>
      <c r="C139" s="500"/>
      <c r="D139" s="406" t="str">
        <f>IF('30'!D138="","",'30'!D138)</f>
        <v/>
      </c>
      <c r="E139" s="501" t="str">
        <f>IF('30'!E138="","",'30'!E138)</f>
        <v/>
      </c>
      <c r="F139" s="502"/>
      <c r="G139" s="42"/>
      <c r="H139" s="219"/>
      <c r="I139" s="220" t="s">
        <v>176</v>
      </c>
      <c r="J139" s="221"/>
      <c r="K139" s="219"/>
      <c r="L139" s="220" t="s">
        <v>177</v>
      </c>
      <c r="M139" s="221"/>
      <c r="N139" s="219"/>
      <c r="O139" s="220" t="s">
        <v>178</v>
      </c>
      <c r="P139" s="221"/>
      <c r="Q139" s="219"/>
      <c r="R139" s="220" t="s">
        <v>179</v>
      </c>
      <c r="S139" s="222"/>
      <c r="T139" s="223"/>
    </row>
    <row r="140" spans="1:20" s="8" customFormat="1" ht="45" customHeight="1">
      <c r="A140" s="139"/>
      <c r="B140" s="499" t="s">
        <v>273</v>
      </c>
      <c r="C140" s="500"/>
      <c r="D140" s="358" t="str">
        <f>IF('30'!D139="","",'30'!D139)</f>
        <v/>
      </c>
      <c r="E140" s="568" t="str">
        <f>IF('30'!E139="","",'30'!E139)</f>
        <v/>
      </c>
      <c r="F140" s="487"/>
      <c r="G140" s="42"/>
      <c r="H140" s="387" t="s">
        <v>1</v>
      </c>
      <c r="I140" s="225">
        <f>SUM(H132:J132)</f>
        <v>0</v>
      </c>
      <c r="J140" s="222"/>
      <c r="K140" s="387" t="s">
        <v>1</v>
      </c>
      <c r="L140" s="225">
        <f>SUM(K132:M132)</f>
        <v>0</v>
      </c>
      <c r="M140" s="222"/>
      <c r="N140" s="387" t="s">
        <v>1</v>
      </c>
      <c r="O140" s="225">
        <f>SUM(N132:P132)</f>
        <v>0</v>
      </c>
      <c r="P140" s="222"/>
      <c r="Q140" s="387" t="s">
        <v>1</v>
      </c>
      <c r="R140" s="225">
        <f>SUM(Q132:S132)</f>
        <v>0</v>
      </c>
      <c r="S140" s="222"/>
      <c r="T140" s="223"/>
    </row>
    <row r="141" spans="1:20" s="8" customFormat="1" ht="45" customHeight="1">
      <c r="A141" s="42"/>
      <c r="B141" s="482" t="s">
        <v>256</v>
      </c>
      <c r="C141" s="483"/>
      <c r="D141" s="359" t="str">
        <f>IF('30'!D140="","",'30'!D140)</f>
        <v/>
      </c>
      <c r="E141" s="493"/>
      <c r="F141" s="494"/>
      <c r="G141" s="42"/>
      <c r="H141" s="387" t="s">
        <v>2</v>
      </c>
      <c r="I141" s="225">
        <f>SUM(H133:J133)</f>
        <v>0</v>
      </c>
      <c r="J141" s="222"/>
      <c r="K141" s="387" t="s">
        <v>2</v>
      </c>
      <c r="L141" s="225">
        <f>SUM(K133:M133)</f>
        <v>0</v>
      </c>
      <c r="M141" s="222"/>
      <c r="N141" s="387" t="s">
        <v>2</v>
      </c>
      <c r="O141" s="225">
        <f>SUM(N133:P133)</f>
        <v>0</v>
      </c>
      <c r="P141" s="222"/>
      <c r="Q141" s="387" t="s">
        <v>2</v>
      </c>
      <c r="R141" s="225">
        <f>SUM(Q133:S133)</f>
        <v>0</v>
      </c>
      <c r="S141" s="222"/>
      <c r="T141" s="223"/>
    </row>
    <row r="142" spans="1:20" s="8" customFormat="1" ht="45" customHeight="1">
      <c r="A142" s="42"/>
      <c r="B142" s="652"/>
      <c r="C142" s="652"/>
      <c r="D142" s="424"/>
      <c r="E142" s="653"/>
      <c r="F142" s="653"/>
      <c r="G142" s="42"/>
      <c r="H142" s="387" t="s">
        <v>180</v>
      </c>
      <c r="I142" s="225">
        <f>SUM(H134:J134)</f>
        <v>0</v>
      </c>
      <c r="J142" s="222"/>
      <c r="K142" s="387" t="s">
        <v>180</v>
      </c>
      <c r="L142" s="225">
        <f>SUM(K134:M134)</f>
        <v>0</v>
      </c>
      <c r="M142" s="222"/>
      <c r="N142" s="387" t="s">
        <v>180</v>
      </c>
      <c r="O142" s="225">
        <f>SUM(N134:P134)</f>
        <v>0</v>
      </c>
      <c r="P142" s="222"/>
      <c r="Q142" s="387" t="s">
        <v>180</v>
      </c>
      <c r="R142" s="225">
        <f>SUM(Q134:S134)</f>
        <v>0</v>
      </c>
      <c r="S142" s="222"/>
      <c r="T142" s="223"/>
    </row>
    <row r="143" spans="1:20" s="8" customFormat="1" ht="45" customHeight="1">
      <c r="A143" s="42"/>
      <c r="B143" s="651"/>
      <c r="C143" s="651"/>
      <c r="D143" s="651"/>
      <c r="E143" s="651"/>
      <c r="F143" s="391"/>
      <c r="G143" s="42"/>
      <c r="H143" s="387" t="s">
        <v>4</v>
      </c>
      <c r="I143" s="225">
        <f>SUM(H135:J135)</f>
        <v>0</v>
      </c>
      <c r="J143" s="222"/>
      <c r="K143" s="387" t="s">
        <v>4</v>
      </c>
      <c r="L143" s="225">
        <f>SUM(K135:M135)</f>
        <v>0</v>
      </c>
      <c r="M143" s="222"/>
      <c r="N143" s="387" t="s">
        <v>4</v>
      </c>
      <c r="O143" s="225">
        <f>SUM(N135:P135)</f>
        <v>0</v>
      </c>
      <c r="P143" s="222"/>
      <c r="Q143" s="387" t="s">
        <v>4</v>
      </c>
      <c r="R143" s="225">
        <f>SUM(Q135:S135)</f>
        <v>0</v>
      </c>
      <c r="S143" s="222"/>
      <c r="T143" s="223"/>
    </row>
    <row r="144" spans="1:20" s="8" customFormat="1" ht="45" customHeight="1">
      <c r="A144" s="42"/>
      <c r="B144" s="651"/>
      <c r="C144" s="651"/>
      <c r="D144" s="651"/>
      <c r="E144" s="651"/>
      <c r="F144" s="391"/>
      <c r="G144" s="42"/>
      <c r="H144" s="393"/>
      <c r="I144" s="394"/>
      <c r="J144" s="228"/>
      <c r="K144" s="393"/>
      <c r="L144" s="394"/>
      <c r="M144" s="228"/>
      <c r="N144" s="393"/>
      <c r="O144" s="394"/>
      <c r="P144" s="228"/>
      <c r="Q144" s="393"/>
      <c r="R144" s="394"/>
      <c r="S144" s="228"/>
      <c r="T144" s="395"/>
    </row>
    <row r="145" spans="1:39" s="8" customFormat="1" ht="45" customHeight="1">
      <c r="A145" s="42"/>
      <c r="B145" s="651"/>
      <c r="C145" s="651"/>
      <c r="D145" s="651"/>
      <c r="E145" s="651"/>
      <c r="F145" s="391"/>
      <c r="G145" s="42"/>
      <c r="H145" s="386" t="s">
        <v>18</v>
      </c>
      <c r="I145" s="225">
        <f>SUM(H137:J137)</f>
        <v>0</v>
      </c>
      <c r="J145" s="222"/>
      <c r="K145" s="386" t="s">
        <v>18</v>
      </c>
      <c r="L145" s="225">
        <f>SUM(K137:M137)</f>
        <v>0</v>
      </c>
      <c r="M145" s="222"/>
      <c r="N145" s="386" t="s">
        <v>18</v>
      </c>
      <c r="O145" s="225">
        <f>SUM(N137:P137)</f>
        <v>0</v>
      </c>
      <c r="P145" s="222"/>
      <c r="Q145" s="386" t="s">
        <v>18</v>
      </c>
      <c r="R145" s="225">
        <f>SUM(Q137:S137)</f>
        <v>0</v>
      </c>
      <c r="S145" s="222"/>
      <c r="T145" s="223"/>
    </row>
    <row r="146" spans="1:39" s="8" customFormat="1" ht="80.099999999999994" customHeight="1" thickBot="1">
      <c r="A146" s="42"/>
      <c r="B146" s="518" t="s">
        <v>223</v>
      </c>
      <c r="C146" s="518"/>
      <c r="D146" s="518"/>
      <c r="E146" s="42"/>
      <c r="F146" s="42"/>
      <c r="G146" s="392"/>
      <c r="H146" s="673"/>
      <c r="I146" s="673"/>
      <c r="J146" s="673"/>
      <c r="K146" s="673"/>
      <c r="L146" s="123"/>
      <c r="N146" s="122"/>
      <c r="O146" s="123"/>
      <c r="Q146" s="122"/>
      <c r="R146" s="123"/>
      <c r="S146" s="42"/>
    </row>
    <row r="147" spans="1:39" s="8" customFormat="1" ht="45" customHeight="1">
      <c r="A147" s="42"/>
      <c r="B147" s="509" t="s">
        <v>286</v>
      </c>
      <c r="C147" s="510"/>
      <c r="D147" s="510"/>
      <c r="E147" s="510"/>
      <c r="F147" s="510"/>
      <c r="G147" s="511"/>
      <c r="H147" s="150"/>
      <c r="I147" s="338" t="s">
        <v>228</v>
      </c>
      <c r="J147" s="300"/>
      <c r="K147" s="151" t="s">
        <v>109</v>
      </c>
      <c r="L147" s="300"/>
      <c r="M147" s="151" t="s">
        <v>110</v>
      </c>
      <c r="N147" s="300"/>
      <c r="O147" s="151" t="s">
        <v>111</v>
      </c>
      <c r="P147" s="152"/>
      <c r="Q147" s="152"/>
      <c r="R147" s="152"/>
      <c r="S147" s="153"/>
    </row>
    <row r="148" spans="1:39" s="8" customFormat="1" ht="48" customHeight="1">
      <c r="A148" s="42"/>
      <c r="B148" s="512"/>
      <c r="C148" s="513"/>
      <c r="D148" s="513"/>
      <c r="E148" s="513"/>
      <c r="F148" s="513"/>
      <c r="G148" s="514"/>
      <c r="H148" s="154"/>
      <c r="I148" s="154"/>
      <c r="J148" s="155" t="s">
        <v>112</v>
      </c>
      <c r="K148" s="471">
        <f>IF(E133=0,D133,E133)</f>
        <v>0</v>
      </c>
      <c r="L148" s="471"/>
      <c r="M148" s="471"/>
      <c r="N148" s="471"/>
      <c r="O148" s="471"/>
      <c r="P148" s="471"/>
      <c r="Q148" s="471"/>
      <c r="R148" s="471"/>
      <c r="S148" s="156"/>
    </row>
    <row r="149" spans="1:39"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9" s="8" customFormat="1" ht="48" customHeight="1" thickBot="1">
      <c r="A150" s="42"/>
      <c r="B150" s="158"/>
      <c r="C150" s="159"/>
      <c r="D150" s="160"/>
      <c r="E150" s="161"/>
      <c r="F150" s="161"/>
      <c r="G150" s="162"/>
      <c r="H150" s="163"/>
      <c r="I150" s="164"/>
      <c r="J150" s="672" t="s">
        <v>234</v>
      </c>
      <c r="K150" s="672"/>
      <c r="L150" s="672"/>
      <c r="M150" s="672"/>
      <c r="N150" s="672"/>
      <c r="O150" s="672"/>
      <c r="P150" s="672"/>
      <c r="Q150" s="672"/>
      <c r="R150" s="672"/>
      <c r="S150" s="165"/>
    </row>
    <row r="151" spans="1:39" s="1" customFormat="1" ht="22.5" customHeight="1">
      <c r="A151" s="506" t="s">
        <v>168</v>
      </c>
      <c r="B151" s="506"/>
      <c r="C151" s="506"/>
      <c r="D151" s="384"/>
      <c r="E151" s="31"/>
      <c r="F151" s="31"/>
      <c r="G151" s="32"/>
      <c r="H151" s="32"/>
      <c r="I151" s="32"/>
      <c r="J151" s="32"/>
      <c r="K151" s="32"/>
      <c r="L151" s="32"/>
      <c r="M151" s="197"/>
      <c r="N151" s="197"/>
      <c r="O151" s="197"/>
      <c r="P151" s="197"/>
      <c r="Q151" s="197"/>
      <c r="R151" s="197"/>
      <c r="S151" s="197"/>
      <c r="T151" s="148"/>
    </row>
    <row r="152" spans="1:39" s="1" customFormat="1" ht="27.75" customHeight="1">
      <c r="A152" s="33"/>
      <c r="B152" s="507"/>
      <c r="C152" s="507"/>
      <c r="D152" s="507"/>
      <c r="E152" s="31"/>
      <c r="F152" s="31"/>
      <c r="G152" s="32"/>
      <c r="H152" s="32"/>
      <c r="I152" s="34" t="s">
        <v>169</v>
      </c>
      <c r="J152" s="35">
        <f>'30'!J152</f>
        <v>180</v>
      </c>
      <c r="K152" s="36" t="s">
        <v>170</v>
      </c>
      <c r="L152" s="32"/>
      <c r="M152" s="148"/>
      <c r="N152" s="148"/>
      <c r="O152" s="148"/>
      <c r="P152" s="148"/>
      <c r="Q152" s="148"/>
      <c r="R152" s="148"/>
      <c r="S152" s="148"/>
      <c r="T152" s="148"/>
    </row>
    <row r="153" spans="1:39" ht="27" customHeight="1" thickBot="1">
      <c r="A153" s="390"/>
      <c r="B153" s="508" t="s">
        <v>298</v>
      </c>
      <c r="C153" s="692"/>
      <c r="D153" s="692"/>
      <c r="E153" s="692"/>
      <c r="F153" s="692"/>
      <c r="G153" s="692"/>
      <c r="H153" s="692"/>
      <c r="L153" s="390"/>
      <c r="M153" s="148"/>
      <c r="N153" s="148"/>
      <c r="O153" s="148"/>
      <c r="P153" s="148"/>
      <c r="Q153" s="148"/>
      <c r="R153" s="148"/>
      <c r="S153" s="148"/>
      <c r="T153" s="148"/>
    </row>
    <row r="154" spans="1:39" ht="27" customHeight="1">
      <c r="A154" s="390"/>
      <c r="B154" s="385"/>
      <c r="C154" s="390"/>
      <c r="D154" s="390"/>
      <c r="E154" s="390"/>
      <c r="F154" s="390"/>
      <c r="G154" s="390"/>
      <c r="H154" s="390"/>
      <c r="I154" s="34"/>
      <c r="J154" s="35"/>
      <c r="K154" s="390"/>
      <c r="L154" s="390"/>
      <c r="M154" s="148"/>
      <c r="N154" s="148"/>
      <c r="O154" s="148"/>
      <c r="P154" s="148"/>
      <c r="Q154" s="683" t="s">
        <v>171</v>
      </c>
      <c r="R154" s="684"/>
      <c r="S154" s="687" t="s">
        <v>247</v>
      </c>
      <c r="T154" s="148"/>
    </row>
    <row r="155" spans="1:39" ht="27" customHeight="1" thickBot="1">
      <c r="A155" s="390"/>
      <c r="B155" s="503" t="s">
        <v>145</v>
      </c>
      <c r="C155" s="503"/>
      <c r="D155" s="689">
        <f>【様式６】実績報告!H7</f>
        <v>0</v>
      </c>
      <c r="E155" s="689"/>
      <c r="F155" s="689"/>
      <c r="G155" s="689"/>
      <c r="H155" s="189"/>
      <c r="I155" s="190"/>
      <c r="J155" s="190"/>
      <c r="K155" s="690"/>
      <c r="L155" s="690"/>
      <c r="M155" s="148"/>
      <c r="N155" s="148"/>
      <c r="O155" s="148"/>
      <c r="P155" s="148"/>
      <c r="Q155" s="685"/>
      <c r="R155" s="686"/>
      <c r="S155" s="688"/>
      <c r="T155" s="148"/>
    </row>
    <row r="156" spans="1:39" ht="27" customHeight="1">
      <c r="A156" s="390"/>
      <c r="B156" s="503"/>
      <c r="C156" s="503"/>
      <c r="D156" s="691"/>
      <c r="E156" s="691"/>
      <c r="F156" s="691"/>
      <c r="G156" s="691"/>
      <c r="H156" s="676"/>
      <c r="I156" s="190"/>
      <c r="J156" s="190"/>
      <c r="K156" s="690"/>
      <c r="L156" s="690"/>
      <c r="M156" s="148"/>
      <c r="N156" s="148"/>
      <c r="O156" s="148"/>
      <c r="P156" s="148"/>
      <c r="Q156" s="677" t="s">
        <v>172</v>
      </c>
      <c r="R156" s="677"/>
      <c r="S156" s="677"/>
      <c r="T156" s="148"/>
      <c r="AI156" s="565"/>
      <c r="AJ156" s="565"/>
      <c r="AK156" s="565"/>
      <c r="AL156" s="565"/>
      <c r="AM156" s="565"/>
    </row>
    <row r="157" spans="1:39" ht="27" customHeight="1">
      <c r="A157" s="390"/>
      <c r="B157" s="503" t="s">
        <v>280</v>
      </c>
      <c r="C157" s="503"/>
      <c r="D157" s="682">
        <f>'30'!D157</f>
        <v>0</v>
      </c>
      <c r="E157" s="682"/>
      <c r="F157" s="682"/>
      <c r="G157" s="682"/>
      <c r="H157" s="329"/>
      <c r="I157" s="129"/>
      <c r="J157" s="315" t="s">
        <v>222</v>
      </c>
      <c r="K157" s="681">
        <f>'30'!K157:N157</f>
        <v>0</v>
      </c>
      <c r="L157" s="681"/>
      <c r="M157" s="681"/>
      <c r="N157" s="681"/>
      <c r="O157" s="148"/>
      <c r="P157" s="148"/>
      <c r="Q157" s="678"/>
      <c r="R157" s="678"/>
      <c r="S157" s="678"/>
      <c r="T157" s="148"/>
    </row>
    <row r="158" spans="1:39" ht="27" customHeight="1">
      <c r="A158" s="390"/>
      <c r="B158" s="385"/>
      <c r="C158" s="390"/>
      <c r="D158" s="390"/>
      <c r="E158" s="390"/>
      <c r="F158" s="390"/>
      <c r="G158" s="390"/>
      <c r="H158" s="390"/>
      <c r="I158" s="191"/>
      <c r="J158" s="191"/>
      <c r="K158" s="191"/>
      <c r="L158" s="129"/>
      <c r="M158" s="148"/>
      <c r="N158" s="148"/>
      <c r="O158" s="148"/>
      <c r="P158" s="148"/>
      <c r="Q158" s="678"/>
      <c r="R158" s="678"/>
      <c r="S158" s="678"/>
      <c r="T158" s="148"/>
    </row>
    <row r="159" spans="1:39" ht="26.25" customHeight="1" thickBot="1">
      <c r="A159" s="390"/>
      <c r="B159" s="385"/>
      <c r="C159" s="390"/>
      <c r="D159" s="390"/>
      <c r="E159" s="390"/>
      <c r="F159" s="390"/>
      <c r="G159" s="390"/>
      <c r="H159" s="390"/>
      <c r="I159" s="191"/>
      <c r="J159" s="191"/>
      <c r="K159" s="191"/>
      <c r="L159" s="129"/>
      <c r="M159" s="148"/>
      <c r="N159" s="148"/>
      <c r="O159" s="148"/>
      <c r="P159" s="148"/>
      <c r="Q159" s="389"/>
      <c r="R159" s="389"/>
      <c r="S159" s="389"/>
      <c r="T159" s="148"/>
    </row>
    <row r="160" spans="1:39" s="4" customFormat="1" ht="14.25" customHeight="1">
      <c r="A160" s="476"/>
      <c r="B160" s="478" t="s">
        <v>173</v>
      </c>
      <c r="C160" s="557"/>
      <c r="D160" s="558"/>
      <c r="E160" s="557" t="s">
        <v>107</v>
      </c>
      <c r="F160" s="561"/>
      <c r="G160" s="557" t="s">
        <v>0</v>
      </c>
      <c r="H160" s="476" t="s">
        <v>5</v>
      </c>
      <c r="I160" s="476" t="s">
        <v>6</v>
      </c>
      <c r="J160" s="563" t="s">
        <v>7</v>
      </c>
      <c r="K160" s="480" t="s">
        <v>8</v>
      </c>
      <c r="L160" s="476" t="s">
        <v>9</v>
      </c>
      <c r="M160" s="563" t="s">
        <v>10</v>
      </c>
      <c r="N160" s="480" t="s">
        <v>11</v>
      </c>
      <c r="O160" s="476" t="s">
        <v>12</v>
      </c>
      <c r="P160" s="563" t="s">
        <v>13</v>
      </c>
      <c r="Q160" s="480" t="s">
        <v>14</v>
      </c>
      <c r="R160" s="476" t="s">
        <v>15</v>
      </c>
      <c r="S160" s="679" t="s">
        <v>16</v>
      </c>
      <c r="T160" s="674" t="s">
        <v>174</v>
      </c>
    </row>
    <row r="161" spans="1:20" s="4" customFormat="1" ht="15" customHeight="1" thickBot="1">
      <c r="A161" s="477"/>
      <c r="B161" s="479"/>
      <c r="C161" s="559"/>
      <c r="D161" s="560"/>
      <c r="E161" s="559"/>
      <c r="F161" s="562"/>
      <c r="G161" s="559"/>
      <c r="H161" s="477"/>
      <c r="I161" s="477"/>
      <c r="J161" s="564"/>
      <c r="K161" s="481"/>
      <c r="L161" s="477"/>
      <c r="M161" s="564"/>
      <c r="N161" s="481"/>
      <c r="O161" s="477"/>
      <c r="P161" s="564"/>
      <c r="Q161" s="481"/>
      <c r="R161" s="477"/>
      <c r="S161" s="680"/>
      <c r="T161" s="675"/>
    </row>
    <row r="162" spans="1:20" s="26" customFormat="1" ht="45" customHeight="1">
      <c r="A162" s="666" t="str">
        <f ca="1">RIGHT(CELL("filename",A162),LEN(CELL("filename",A162))-FIND("]",CELL("filename",A162)))</f>
        <v>30（実績）</v>
      </c>
      <c r="B162" s="533" t="s">
        <v>281</v>
      </c>
      <c r="C162" s="534"/>
      <c r="D162" s="370">
        <f>'30'!D161</f>
        <v>0</v>
      </c>
      <c r="E162" s="535"/>
      <c r="F162" s="536"/>
      <c r="G162" s="48" t="s">
        <v>1</v>
      </c>
      <c r="H162" s="313">
        <f>'30'!H161</f>
        <v>0</v>
      </c>
      <c r="I162" s="313">
        <f>'30'!I161</f>
        <v>0</v>
      </c>
      <c r="J162" s="313">
        <f>'30'!J161</f>
        <v>0</v>
      </c>
      <c r="K162" s="313">
        <f>'30'!K161</f>
        <v>0</v>
      </c>
      <c r="L162" s="313">
        <f>'30'!L161</f>
        <v>0</v>
      </c>
      <c r="M162" s="313">
        <f>'30'!M161</f>
        <v>0</v>
      </c>
      <c r="N162" s="313">
        <f>'30'!N161</f>
        <v>0</v>
      </c>
      <c r="O162" s="313">
        <f>'30'!O161</f>
        <v>0</v>
      </c>
      <c r="P162" s="313">
        <f>'30'!P161</f>
        <v>0</v>
      </c>
      <c r="Q162" s="313">
        <f>'30'!Q161</f>
        <v>0</v>
      </c>
      <c r="R162" s="313">
        <f>'30'!R161</f>
        <v>0</v>
      </c>
      <c r="S162" s="331">
        <f>'30'!S161</f>
        <v>0</v>
      </c>
      <c r="T162" s="267">
        <f t="shared" ref="T162:T165" si="29">SUM(H162:S162)</f>
        <v>0</v>
      </c>
    </row>
    <row r="163" spans="1:20" s="26" customFormat="1" ht="45" customHeight="1">
      <c r="A163" s="667" t="str">
        <f t="shared" ref="A163:A167" ca="1" si="30">RIGHT(CELL("filename",A163),LEN(CELL("filename",A163))-FIND("]",CELL("filename",A163)))</f>
        <v>30（実績）</v>
      </c>
      <c r="B163" s="654" t="s">
        <v>282</v>
      </c>
      <c r="C163" s="655"/>
      <c r="D163" s="656">
        <f>'30'!D162</f>
        <v>0</v>
      </c>
      <c r="E163" s="658">
        <f>'30'!E162</f>
        <v>0</v>
      </c>
      <c r="F163" s="659"/>
      <c r="G163" s="192" t="s">
        <v>2</v>
      </c>
      <c r="H163" s="330">
        <f>'30'!H162</f>
        <v>0</v>
      </c>
      <c r="I163" s="330">
        <f>'30'!I162</f>
        <v>0</v>
      </c>
      <c r="J163" s="330">
        <f>'30'!J162</f>
        <v>0</v>
      </c>
      <c r="K163" s="330">
        <f>'30'!K162</f>
        <v>0</v>
      </c>
      <c r="L163" s="330">
        <f>'30'!L162</f>
        <v>0</v>
      </c>
      <c r="M163" s="330">
        <f>'30'!M162</f>
        <v>0</v>
      </c>
      <c r="N163" s="330">
        <f>'30'!N162</f>
        <v>0</v>
      </c>
      <c r="O163" s="330">
        <f>'30'!O162</f>
        <v>0</v>
      </c>
      <c r="P163" s="330">
        <f>'30'!P162</f>
        <v>0</v>
      </c>
      <c r="Q163" s="330">
        <f>'30'!Q162</f>
        <v>0</v>
      </c>
      <c r="R163" s="330">
        <f>'30'!R162</f>
        <v>0</v>
      </c>
      <c r="S163" s="330">
        <f>'30'!S162</f>
        <v>0</v>
      </c>
      <c r="T163" s="268">
        <f t="shared" si="29"/>
        <v>0</v>
      </c>
    </row>
    <row r="164" spans="1:20" s="26" customFormat="1" ht="45" customHeight="1" thickBot="1">
      <c r="A164" s="667" t="str">
        <f t="shared" ca="1" si="30"/>
        <v>30（実績）</v>
      </c>
      <c r="B164" s="654"/>
      <c r="C164" s="655"/>
      <c r="D164" s="657"/>
      <c r="E164" s="660"/>
      <c r="F164" s="661"/>
      <c r="G164" s="37" t="s">
        <v>180</v>
      </c>
      <c r="H164" s="314">
        <f>'30'!H163</f>
        <v>0</v>
      </c>
      <c r="I164" s="314">
        <f>'30'!I163</f>
        <v>0</v>
      </c>
      <c r="J164" s="314">
        <f>'30'!J163</f>
        <v>0</v>
      </c>
      <c r="K164" s="314">
        <f>'30'!K163</f>
        <v>0</v>
      </c>
      <c r="L164" s="314">
        <f>'30'!L163</f>
        <v>0</v>
      </c>
      <c r="M164" s="314">
        <f>'30'!M163</f>
        <v>0</v>
      </c>
      <c r="N164" s="314">
        <f>'30'!N163</f>
        <v>0</v>
      </c>
      <c r="O164" s="314">
        <f>'30'!O163</f>
        <v>0</v>
      </c>
      <c r="P164" s="314">
        <f>'30'!P163</f>
        <v>0</v>
      </c>
      <c r="Q164" s="314">
        <f>'30'!Q163</f>
        <v>0</v>
      </c>
      <c r="R164" s="314">
        <f>'30'!R163</f>
        <v>0</v>
      </c>
      <c r="S164" s="314">
        <f>'30'!S163</f>
        <v>0</v>
      </c>
      <c r="T164" s="320">
        <f t="shared" si="29"/>
        <v>0</v>
      </c>
    </row>
    <row r="165" spans="1:20" s="26" customFormat="1" ht="45" customHeight="1" thickTop="1" thickBot="1">
      <c r="A165" s="667" t="str">
        <f t="shared" ca="1" si="30"/>
        <v>30（実績）</v>
      </c>
      <c r="B165" s="662" t="s">
        <v>283</v>
      </c>
      <c r="C165" s="663"/>
      <c r="D165" s="371" t="str">
        <f>IF('30'!D164="","",'30'!D164)</f>
        <v/>
      </c>
      <c r="E165" s="547"/>
      <c r="F165" s="548"/>
      <c r="G165" s="38" t="s">
        <v>4</v>
      </c>
      <c r="H165" s="200">
        <f>SUM(H162:H163)-H164</f>
        <v>0</v>
      </c>
      <c r="I165" s="200">
        <f t="shared" ref="I165:S165" si="31">SUM(I162:I163)-I164</f>
        <v>0</v>
      </c>
      <c r="J165" s="201">
        <f t="shared" si="31"/>
        <v>0</v>
      </c>
      <c r="K165" s="202">
        <f t="shared" si="31"/>
        <v>0</v>
      </c>
      <c r="L165" s="200">
        <f t="shared" si="31"/>
        <v>0</v>
      </c>
      <c r="M165" s="201">
        <f t="shared" si="31"/>
        <v>0</v>
      </c>
      <c r="N165" s="203">
        <f t="shared" si="31"/>
        <v>0</v>
      </c>
      <c r="O165" s="200">
        <f t="shared" si="31"/>
        <v>0</v>
      </c>
      <c r="P165" s="204">
        <f t="shared" si="31"/>
        <v>0</v>
      </c>
      <c r="Q165" s="205">
        <f t="shared" si="31"/>
        <v>0</v>
      </c>
      <c r="R165" s="206">
        <f t="shared" si="31"/>
        <v>0</v>
      </c>
      <c r="S165" s="207">
        <f t="shared" si="31"/>
        <v>0</v>
      </c>
      <c r="T165" s="208">
        <f t="shared" si="29"/>
        <v>0</v>
      </c>
    </row>
    <row r="166" spans="1:20" s="26" customFormat="1" ht="45" customHeight="1" thickTop="1">
      <c r="A166" s="668" t="str">
        <f t="shared" ca="1" si="30"/>
        <v>30（実績）</v>
      </c>
      <c r="B166" s="549" t="s">
        <v>175</v>
      </c>
      <c r="C166" s="39" t="s">
        <v>284</v>
      </c>
      <c r="D166" s="371" t="str">
        <f>IF('30'!D165="","",'30'!D165)</f>
        <v/>
      </c>
      <c r="E166" s="664" t="str">
        <f>IF('30'!E165="","",'30'!E165)</f>
        <v/>
      </c>
      <c r="F166" s="665"/>
      <c r="G166" s="40" t="s">
        <v>17</v>
      </c>
      <c r="H166" s="210">
        <f t="shared" ref="H166:P166" si="32">IF(H165&gt;=82000,82000,H165)</f>
        <v>0</v>
      </c>
      <c r="I166" s="210">
        <f t="shared" si="32"/>
        <v>0</v>
      </c>
      <c r="J166" s="210">
        <f t="shared" si="32"/>
        <v>0</v>
      </c>
      <c r="K166" s="210">
        <f t="shared" si="32"/>
        <v>0</v>
      </c>
      <c r="L166" s="210">
        <f t="shared" si="32"/>
        <v>0</v>
      </c>
      <c r="M166" s="210">
        <f t="shared" si="32"/>
        <v>0</v>
      </c>
      <c r="N166" s="210">
        <f t="shared" si="32"/>
        <v>0</v>
      </c>
      <c r="O166" s="210">
        <f t="shared" si="32"/>
        <v>0</v>
      </c>
      <c r="P166" s="210">
        <f t="shared" si="32"/>
        <v>0</v>
      </c>
      <c r="Q166" s="210">
        <f>IF(Q165&gt;=82000,82000,Q165)</f>
        <v>0</v>
      </c>
      <c r="R166" s="210">
        <f>IF(R165&gt;=82000,82000,R165)</f>
        <v>0</v>
      </c>
      <c r="S166" s="210">
        <f>IF(S165&gt;=82000,82000,S165)</f>
        <v>0</v>
      </c>
      <c r="T166" s="211">
        <f>SUM(H166:S166)</f>
        <v>0</v>
      </c>
    </row>
    <row r="167" spans="1:20" s="26" customFormat="1" ht="45" customHeight="1" thickBot="1">
      <c r="A167" s="669" t="str">
        <f t="shared" ca="1" si="30"/>
        <v>30（実績）</v>
      </c>
      <c r="B167" s="550"/>
      <c r="C167" s="362" t="s">
        <v>285</v>
      </c>
      <c r="D167" s="371" t="str">
        <f>IF('30'!D166="","",'30'!D166)</f>
        <v/>
      </c>
      <c r="E167" s="664" t="str">
        <f>IF('30'!E166="","",'30'!E166)</f>
        <v/>
      </c>
      <c r="F167" s="665"/>
      <c r="G167" s="41" t="s">
        <v>23</v>
      </c>
      <c r="H167" s="305">
        <f t="shared" ref="H167:S167" si="33">ROUNDDOWN(H166*0.75,-3)</f>
        <v>0</v>
      </c>
      <c r="I167" s="305">
        <f t="shared" si="33"/>
        <v>0</v>
      </c>
      <c r="J167" s="306">
        <f t="shared" si="33"/>
        <v>0</v>
      </c>
      <c r="K167" s="307">
        <f t="shared" si="33"/>
        <v>0</v>
      </c>
      <c r="L167" s="305">
        <f t="shared" si="33"/>
        <v>0</v>
      </c>
      <c r="M167" s="306">
        <f t="shared" si="33"/>
        <v>0</v>
      </c>
      <c r="N167" s="308">
        <f t="shared" si="33"/>
        <v>0</v>
      </c>
      <c r="O167" s="305">
        <f t="shared" si="33"/>
        <v>0</v>
      </c>
      <c r="P167" s="309">
        <f t="shared" si="33"/>
        <v>0</v>
      </c>
      <c r="Q167" s="307">
        <f t="shared" si="33"/>
        <v>0</v>
      </c>
      <c r="R167" s="305">
        <f t="shared" si="33"/>
        <v>0</v>
      </c>
      <c r="S167" s="310">
        <f t="shared" si="33"/>
        <v>0</v>
      </c>
      <c r="T167" s="311">
        <f t="shared" ref="T167" si="34">SUM(H167:S167)</f>
        <v>0</v>
      </c>
    </row>
    <row r="168" spans="1:20" ht="45" customHeight="1">
      <c r="A168" s="360"/>
      <c r="B168" s="482" t="s">
        <v>265</v>
      </c>
      <c r="C168" s="483"/>
      <c r="D168" s="372">
        <f>'30'!D167</f>
        <v>0</v>
      </c>
      <c r="E168" s="670">
        <f>'30'!E167:F167</f>
        <v>0</v>
      </c>
      <c r="F168" s="671"/>
      <c r="G168" s="390"/>
      <c r="H168" s="217"/>
      <c r="I168" s="217"/>
      <c r="J168" s="217"/>
      <c r="K168" s="217"/>
      <c r="L168" s="217"/>
      <c r="M168" s="217"/>
      <c r="N168" s="217"/>
      <c r="O168" s="217"/>
      <c r="P168" s="217"/>
      <c r="Q168" s="217"/>
      <c r="R168" s="217"/>
      <c r="S168" s="217"/>
      <c r="T168" s="218"/>
    </row>
    <row r="169" spans="1:20" s="8" customFormat="1" ht="45" customHeight="1">
      <c r="A169" s="361"/>
      <c r="B169" s="499" t="s">
        <v>266</v>
      </c>
      <c r="C169" s="500"/>
      <c r="D169" s="406" t="str">
        <f>IF('30'!D168="","",'30'!D168)</f>
        <v/>
      </c>
      <c r="E169" s="501" t="str">
        <f>IF('30'!E168="","",'30'!E168)</f>
        <v/>
      </c>
      <c r="F169" s="502"/>
      <c r="G169" s="42"/>
      <c r="H169" s="219"/>
      <c r="I169" s="220" t="s">
        <v>176</v>
      </c>
      <c r="J169" s="221"/>
      <c r="K169" s="219"/>
      <c r="L169" s="220" t="s">
        <v>177</v>
      </c>
      <c r="M169" s="221"/>
      <c r="N169" s="219"/>
      <c r="O169" s="220" t="s">
        <v>178</v>
      </c>
      <c r="P169" s="221"/>
      <c r="Q169" s="219"/>
      <c r="R169" s="220" t="s">
        <v>179</v>
      </c>
      <c r="S169" s="222"/>
      <c r="T169" s="223"/>
    </row>
    <row r="170" spans="1:20" s="8" customFormat="1" ht="45" customHeight="1">
      <c r="A170" s="139"/>
      <c r="B170" s="499" t="s">
        <v>273</v>
      </c>
      <c r="C170" s="500"/>
      <c r="D170" s="358" t="str">
        <f>IF('30'!D169="","",'30'!D169)</f>
        <v/>
      </c>
      <c r="E170" s="568" t="str">
        <f>IF('30'!E169="","",'30'!E169)</f>
        <v/>
      </c>
      <c r="F170" s="487"/>
      <c r="G170" s="42"/>
      <c r="H170" s="387" t="s">
        <v>1</v>
      </c>
      <c r="I170" s="225">
        <f>SUM(H162:J162)</f>
        <v>0</v>
      </c>
      <c r="J170" s="222"/>
      <c r="K170" s="387" t="s">
        <v>1</v>
      </c>
      <c r="L170" s="225">
        <f>SUM(K162:M162)</f>
        <v>0</v>
      </c>
      <c r="M170" s="222"/>
      <c r="N170" s="387" t="s">
        <v>1</v>
      </c>
      <c r="O170" s="225">
        <f>SUM(N162:P162)</f>
        <v>0</v>
      </c>
      <c r="P170" s="222"/>
      <c r="Q170" s="387" t="s">
        <v>1</v>
      </c>
      <c r="R170" s="225">
        <f>SUM(Q162:S162)</f>
        <v>0</v>
      </c>
      <c r="S170" s="222"/>
      <c r="T170" s="223"/>
    </row>
    <row r="171" spans="1:20" s="8" customFormat="1" ht="45" customHeight="1">
      <c r="A171" s="42"/>
      <c r="B171" s="482" t="s">
        <v>256</v>
      </c>
      <c r="C171" s="483"/>
      <c r="D171" s="359" t="str">
        <f>IF('30'!D170="","",'30'!D170)</f>
        <v/>
      </c>
      <c r="E171" s="493"/>
      <c r="F171" s="494"/>
      <c r="G171" s="42"/>
      <c r="H171" s="387" t="s">
        <v>2</v>
      </c>
      <c r="I171" s="225">
        <f>SUM(H163:J163)</f>
        <v>0</v>
      </c>
      <c r="J171" s="222"/>
      <c r="K171" s="387" t="s">
        <v>2</v>
      </c>
      <c r="L171" s="225">
        <f>SUM(K163:M163)</f>
        <v>0</v>
      </c>
      <c r="M171" s="222"/>
      <c r="N171" s="387" t="s">
        <v>2</v>
      </c>
      <c r="O171" s="225">
        <f>SUM(N163:P163)</f>
        <v>0</v>
      </c>
      <c r="P171" s="222"/>
      <c r="Q171" s="387" t="s">
        <v>2</v>
      </c>
      <c r="R171" s="225">
        <f>SUM(Q163:S163)</f>
        <v>0</v>
      </c>
      <c r="S171" s="222"/>
      <c r="T171" s="223"/>
    </row>
    <row r="172" spans="1:20" s="8" customFormat="1" ht="45" customHeight="1">
      <c r="A172" s="42"/>
      <c r="B172" s="652"/>
      <c r="C172" s="652"/>
      <c r="D172" s="424"/>
      <c r="E172" s="653"/>
      <c r="F172" s="653"/>
      <c r="G172" s="42"/>
      <c r="H172" s="387" t="s">
        <v>180</v>
      </c>
      <c r="I172" s="225">
        <f>SUM(H164:J164)</f>
        <v>0</v>
      </c>
      <c r="J172" s="222"/>
      <c r="K172" s="387" t="s">
        <v>180</v>
      </c>
      <c r="L172" s="225">
        <f>SUM(K164:M164)</f>
        <v>0</v>
      </c>
      <c r="M172" s="222"/>
      <c r="N172" s="387" t="s">
        <v>180</v>
      </c>
      <c r="O172" s="225">
        <f>SUM(N164:P164)</f>
        <v>0</v>
      </c>
      <c r="P172" s="222"/>
      <c r="Q172" s="387" t="s">
        <v>180</v>
      </c>
      <c r="R172" s="225">
        <f>SUM(Q164:S164)</f>
        <v>0</v>
      </c>
      <c r="S172" s="222"/>
      <c r="T172" s="223"/>
    </row>
    <row r="173" spans="1:20" s="8" customFormat="1" ht="45" customHeight="1">
      <c r="A173" s="42"/>
      <c r="B173" s="651"/>
      <c r="C173" s="651"/>
      <c r="D173" s="651"/>
      <c r="E173" s="651"/>
      <c r="F173" s="391"/>
      <c r="G173" s="42"/>
      <c r="H173" s="387" t="s">
        <v>4</v>
      </c>
      <c r="I173" s="225">
        <f>SUM(H165:J165)</f>
        <v>0</v>
      </c>
      <c r="J173" s="222"/>
      <c r="K173" s="387" t="s">
        <v>4</v>
      </c>
      <c r="L173" s="225">
        <f>SUM(K165:M165)</f>
        <v>0</v>
      </c>
      <c r="M173" s="222"/>
      <c r="N173" s="387" t="s">
        <v>4</v>
      </c>
      <c r="O173" s="225">
        <f>SUM(N165:P165)</f>
        <v>0</v>
      </c>
      <c r="P173" s="222"/>
      <c r="Q173" s="387" t="s">
        <v>4</v>
      </c>
      <c r="R173" s="225">
        <f>SUM(Q165:S165)</f>
        <v>0</v>
      </c>
      <c r="S173" s="222"/>
      <c r="T173" s="223"/>
    </row>
    <row r="174" spans="1:20" s="8" customFormat="1" ht="45" customHeight="1">
      <c r="A174" s="42"/>
      <c r="B174" s="651"/>
      <c r="C174" s="651"/>
      <c r="D174" s="651"/>
      <c r="E174" s="651"/>
      <c r="F174" s="391"/>
      <c r="G174" s="42"/>
      <c r="H174" s="393"/>
      <c r="I174" s="394"/>
      <c r="J174" s="228"/>
      <c r="K174" s="393"/>
      <c r="L174" s="394"/>
      <c r="M174" s="228"/>
      <c r="N174" s="393"/>
      <c r="O174" s="394"/>
      <c r="P174" s="228"/>
      <c r="Q174" s="393"/>
      <c r="R174" s="394"/>
      <c r="S174" s="228"/>
      <c r="T174" s="395"/>
    </row>
    <row r="175" spans="1:20" s="8" customFormat="1" ht="45" customHeight="1">
      <c r="A175" s="42"/>
      <c r="B175" s="651"/>
      <c r="C175" s="651"/>
      <c r="D175" s="651"/>
      <c r="E175" s="651"/>
      <c r="F175" s="391"/>
      <c r="G175" s="42"/>
      <c r="H175" s="386" t="s">
        <v>18</v>
      </c>
      <c r="I175" s="225">
        <f>SUM(H167:J167)</f>
        <v>0</v>
      </c>
      <c r="J175" s="222"/>
      <c r="K175" s="386" t="s">
        <v>18</v>
      </c>
      <c r="L175" s="225">
        <f>SUM(K167:M167)</f>
        <v>0</v>
      </c>
      <c r="M175" s="222"/>
      <c r="N175" s="386" t="s">
        <v>18</v>
      </c>
      <c r="O175" s="225">
        <f>SUM(N167:P167)</f>
        <v>0</v>
      </c>
      <c r="P175" s="222"/>
      <c r="Q175" s="386" t="s">
        <v>18</v>
      </c>
      <c r="R175" s="225">
        <f>SUM(Q167:S167)</f>
        <v>0</v>
      </c>
      <c r="S175" s="222"/>
      <c r="T175" s="223"/>
    </row>
    <row r="176" spans="1:20" s="8" customFormat="1" ht="80.099999999999994" customHeight="1" thickBot="1">
      <c r="A176" s="42"/>
      <c r="B176" s="518" t="s">
        <v>223</v>
      </c>
      <c r="C176" s="518"/>
      <c r="D176" s="518"/>
      <c r="E176" s="42"/>
      <c r="F176" s="42"/>
      <c r="G176" s="392"/>
      <c r="H176" s="673"/>
      <c r="I176" s="673"/>
      <c r="J176" s="673"/>
      <c r="K176" s="673"/>
      <c r="L176" s="123"/>
      <c r="N176" s="122"/>
      <c r="O176" s="123"/>
      <c r="Q176" s="122"/>
      <c r="R176" s="123"/>
      <c r="S176" s="42"/>
    </row>
    <row r="177" spans="1:19" s="8" customFormat="1" ht="45" customHeight="1">
      <c r="A177" s="42"/>
      <c r="B177" s="509" t="s">
        <v>286</v>
      </c>
      <c r="C177" s="510"/>
      <c r="D177" s="510"/>
      <c r="E177" s="510"/>
      <c r="F177" s="510"/>
      <c r="G177" s="511"/>
      <c r="H177" s="150"/>
      <c r="I177" s="338" t="s">
        <v>228</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IF(E163=0,D163,E163)</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158"/>
      <c r="C180" s="159"/>
      <c r="D180" s="160"/>
      <c r="E180" s="161"/>
      <c r="F180" s="161"/>
      <c r="G180" s="162"/>
      <c r="H180" s="163"/>
      <c r="I180" s="164"/>
      <c r="J180" s="672" t="s">
        <v>234</v>
      </c>
      <c r="K180" s="672"/>
      <c r="L180" s="672"/>
      <c r="M180" s="672"/>
      <c r="N180" s="672"/>
      <c r="O180" s="672"/>
      <c r="P180" s="672"/>
      <c r="Q180" s="672"/>
      <c r="R180" s="672"/>
      <c r="S180" s="165"/>
    </row>
    <row r="185" spans="1:19" ht="21" customHeight="1">
      <c r="H185" s="219"/>
      <c r="I185" s="220" t="s">
        <v>204</v>
      </c>
      <c r="J185" s="221"/>
      <c r="K185" s="219"/>
      <c r="L185" s="220" t="s">
        <v>205</v>
      </c>
      <c r="M185" s="221"/>
      <c r="N185" s="219"/>
      <c r="O185" s="220" t="s">
        <v>206</v>
      </c>
      <c r="P185" s="221"/>
      <c r="Q185" s="219"/>
      <c r="R185" s="220" t="s">
        <v>207</v>
      </c>
    </row>
    <row r="186" spans="1:19" ht="21" customHeight="1">
      <c r="H186" s="387" t="s">
        <v>201</v>
      </c>
      <c r="I186" s="225">
        <f t="shared" ref="I186:I191" si="35">SUM(I20,I50,I80,I110,I140,I170)</f>
        <v>0</v>
      </c>
      <c r="J186" s="222"/>
      <c r="K186" s="387" t="s">
        <v>201</v>
      </c>
      <c r="L186" s="225">
        <f t="shared" ref="L186:L191" si="36">SUM(L20,L50,L80,L110,L140,L170)</f>
        <v>0</v>
      </c>
      <c r="M186" s="222"/>
      <c r="N186" s="387" t="s">
        <v>201</v>
      </c>
      <c r="O186" s="225">
        <f t="shared" ref="O186:O191" si="37">SUM(O20,O50,O80,O110,O140,O170)</f>
        <v>0</v>
      </c>
      <c r="P186" s="222"/>
      <c r="Q186" s="387" t="s">
        <v>201</v>
      </c>
      <c r="R186" s="225">
        <f t="shared" ref="R186:R191" si="38">SUM(R20,R50,R80,R110,R140,R170)</f>
        <v>0</v>
      </c>
    </row>
    <row r="187" spans="1:19" ht="21" customHeight="1">
      <c r="H187" s="387" t="s">
        <v>202</v>
      </c>
      <c r="I187" s="225">
        <f t="shared" si="35"/>
        <v>0</v>
      </c>
      <c r="J187" s="222"/>
      <c r="K187" s="387" t="s">
        <v>202</v>
      </c>
      <c r="L187" s="225">
        <f t="shared" si="36"/>
        <v>0</v>
      </c>
      <c r="M187" s="222"/>
      <c r="N187" s="387" t="s">
        <v>202</v>
      </c>
      <c r="O187" s="225">
        <f t="shared" si="37"/>
        <v>0</v>
      </c>
      <c r="P187" s="222"/>
      <c r="Q187" s="387" t="s">
        <v>202</v>
      </c>
      <c r="R187" s="225">
        <f t="shared" si="38"/>
        <v>0</v>
      </c>
    </row>
    <row r="188" spans="1:19" ht="21" customHeight="1">
      <c r="H188" s="387" t="s">
        <v>51</v>
      </c>
      <c r="I188" s="225">
        <f t="shared" si="35"/>
        <v>0</v>
      </c>
      <c r="J188" s="222"/>
      <c r="K188" s="387" t="s">
        <v>51</v>
      </c>
      <c r="L188" s="225">
        <f t="shared" si="36"/>
        <v>0</v>
      </c>
      <c r="M188" s="222"/>
      <c r="N188" s="387" t="s">
        <v>51</v>
      </c>
      <c r="O188" s="225">
        <f t="shared" si="37"/>
        <v>0</v>
      </c>
      <c r="P188" s="222"/>
      <c r="Q188" s="387" t="s">
        <v>51</v>
      </c>
      <c r="R188" s="225">
        <f t="shared" si="38"/>
        <v>0</v>
      </c>
    </row>
    <row r="189" spans="1:19" ht="21" customHeight="1">
      <c r="H189" s="387" t="s">
        <v>203</v>
      </c>
      <c r="I189" s="225">
        <f t="shared" si="35"/>
        <v>0</v>
      </c>
      <c r="J189" s="222"/>
      <c r="K189" s="387" t="s">
        <v>203</v>
      </c>
      <c r="L189" s="225">
        <f t="shared" si="36"/>
        <v>0</v>
      </c>
      <c r="M189" s="222"/>
      <c r="N189" s="387" t="s">
        <v>203</v>
      </c>
      <c r="O189" s="225">
        <f t="shared" si="37"/>
        <v>0</v>
      </c>
      <c r="P189" s="222"/>
      <c r="Q189" s="387" t="s">
        <v>203</v>
      </c>
      <c r="R189" s="225">
        <f t="shared" si="38"/>
        <v>0</v>
      </c>
    </row>
    <row r="190" spans="1:19" ht="16.5" customHeight="1">
      <c r="H190" s="226" t="s">
        <v>101</v>
      </c>
      <c r="I190" s="225">
        <f t="shared" si="35"/>
        <v>0</v>
      </c>
      <c r="J190" s="222"/>
      <c r="K190" s="226" t="s">
        <v>101</v>
      </c>
      <c r="L190" s="219">
        <f t="shared" si="36"/>
        <v>0</v>
      </c>
      <c r="M190" s="222"/>
      <c r="N190" s="226" t="s">
        <v>101</v>
      </c>
      <c r="O190" s="219">
        <f t="shared" si="37"/>
        <v>0</v>
      </c>
      <c r="P190" s="222"/>
      <c r="Q190" s="226" t="s">
        <v>101</v>
      </c>
      <c r="R190" s="219">
        <f t="shared" si="38"/>
        <v>0</v>
      </c>
    </row>
    <row r="191" spans="1:19" ht="21" customHeight="1">
      <c r="H191" s="386" t="s">
        <v>208</v>
      </c>
      <c r="I191" s="225">
        <f t="shared" si="35"/>
        <v>0</v>
      </c>
      <c r="J191" s="222"/>
      <c r="K191" s="386" t="s">
        <v>208</v>
      </c>
      <c r="L191" s="225">
        <f t="shared" si="36"/>
        <v>0</v>
      </c>
      <c r="M191" s="222"/>
      <c r="N191" s="386" t="s">
        <v>208</v>
      </c>
      <c r="O191" s="225">
        <f t="shared" si="37"/>
        <v>0</v>
      </c>
      <c r="P191" s="222"/>
      <c r="Q191" s="386" t="s">
        <v>208</v>
      </c>
      <c r="R191" s="225">
        <f t="shared" si="38"/>
        <v>0</v>
      </c>
    </row>
  </sheetData>
  <sheetProtection algorithmName="SHA-512" hashValue="uN8Y5SGv+ppUG7cUecEY1eTV+hpF0wCrARTroLJVknAtmDjdWeAo3yJd7LIFnWYJIGEjcUStW2mZFV9DlSmakg==" saltValue="BiafS29y6Pwtky/VVMmo8Q==" spinCount="100000" sheet="1" objects="1" scenarios="1" selectLockedCells="1"/>
  <mergeCells count="384">
    <mergeCell ref="D6:H6"/>
    <mergeCell ref="Q6:S8"/>
    <mergeCell ref="AI6:AM6"/>
    <mergeCell ref="B7:C7"/>
    <mergeCell ref="D7:G7"/>
    <mergeCell ref="K7:N7"/>
    <mergeCell ref="A1:C1"/>
    <mergeCell ref="B2:D2"/>
    <mergeCell ref="B3:H3"/>
    <mergeCell ref="Q4:R5"/>
    <mergeCell ref="S4:S5"/>
    <mergeCell ref="B5:C5"/>
    <mergeCell ref="D5:G5"/>
    <mergeCell ref="K5:K6"/>
    <mergeCell ref="L5:L6"/>
    <mergeCell ref="B6:C6"/>
    <mergeCell ref="P10:P11"/>
    <mergeCell ref="Q10:Q11"/>
    <mergeCell ref="R10:R11"/>
    <mergeCell ref="S10:S11"/>
    <mergeCell ref="T10:T11"/>
    <mergeCell ref="A12:A17"/>
    <mergeCell ref="B12:C12"/>
    <mergeCell ref="E12:F12"/>
    <mergeCell ref="B13:C14"/>
    <mergeCell ref="D13:D14"/>
    <mergeCell ref="J10:J11"/>
    <mergeCell ref="K10:K11"/>
    <mergeCell ref="L10:L11"/>
    <mergeCell ref="M10:M11"/>
    <mergeCell ref="N10:N11"/>
    <mergeCell ref="O10:O11"/>
    <mergeCell ref="A10:A11"/>
    <mergeCell ref="B10:D11"/>
    <mergeCell ref="E10:F11"/>
    <mergeCell ref="G10:G11"/>
    <mergeCell ref="H10:H11"/>
    <mergeCell ref="I10:I11"/>
    <mergeCell ref="B18:C18"/>
    <mergeCell ref="E18:F18"/>
    <mergeCell ref="B19:C19"/>
    <mergeCell ref="B20:C20"/>
    <mergeCell ref="E13:F14"/>
    <mergeCell ref="B15:C15"/>
    <mergeCell ref="E15:F15"/>
    <mergeCell ref="B16:B17"/>
    <mergeCell ref="E16:F16"/>
    <mergeCell ref="E17:F17"/>
    <mergeCell ref="E19:F19"/>
    <mergeCell ref="E20:F20"/>
    <mergeCell ref="B25:E25"/>
    <mergeCell ref="B26:D26"/>
    <mergeCell ref="H26:K26"/>
    <mergeCell ref="B27:G29"/>
    <mergeCell ref="K28:R28"/>
    <mergeCell ref="K29:P29"/>
    <mergeCell ref="Q29:R29"/>
    <mergeCell ref="B21:C21"/>
    <mergeCell ref="B22:C22"/>
    <mergeCell ref="E22:F22"/>
    <mergeCell ref="B23:E23"/>
    <mergeCell ref="B24:E24"/>
    <mergeCell ref="E21:F21"/>
    <mergeCell ref="B36:C36"/>
    <mergeCell ref="D36:H36"/>
    <mergeCell ref="Q36:S38"/>
    <mergeCell ref="AI36:AM36"/>
    <mergeCell ref="B37:C37"/>
    <mergeCell ref="D37:G37"/>
    <mergeCell ref="K37:N37"/>
    <mergeCell ref="J30:R30"/>
    <mergeCell ref="A31:C31"/>
    <mergeCell ref="B32:D32"/>
    <mergeCell ref="B33:H33"/>
    <mergeCell ref="Q34:R35"/>
    <mergeCell ref="S34:S35"/>
    <mergeCell ref="B35:C35"/>
    <mergeCell ref="D35:G35"/>
    <mergeCell ref="K35:K36"/>
    <mergeCell ref="L35:L36"/>
    <mergeCell ref="P40:P41"/>
    <mergeCell ref="Q40:Q41"/>
    <mergeCell ref="R40:R41"/>
    <mergeCell ref="S40:S41"/>
    <mergeCell ref="T40:T41"/>
    <mergeCell ref="A42:A47"/>
    <mergeCell ref="B42:C42"/>
    <mergeCell ref="E42:F42"/>
    <mergeCell ref="B43:C44"/>
    <mergeCell ref="D43:D44"/>
    <mergeCell ref="J40:J41"/>
    <mergeCell ref="K40:K41"/>
    <mergeCell ref="L40:L41"/>
    <mergeCell ref="M40:M41"/>
    <mergeCell ref="N40:N41"/>
    <mergeCell ref="O40:O41"/>
    <mergeCell ref="A40:A41"/>
    <mergeCell ref="B40:D41"/>
    <mergeCell ref="E40:F41"/>
    <mergeCell ref="G40:G41"/>
    <mergeCell ref="H40:H41"/>
    <mergeCell ref="I40:I41"/>
    <mergeCell ref="B48:C48"/>
    <mergeCell ref="E48:F48"/>
    <mergeCell ref="B49:C49"/>
    <mergeCell ref="B50:C50"/>
    <mergeCell ref="E43:F44"/>
    <mergeCell ref="B45:C45"/>
    <mergeCell ref="E45:F45"/>
    <mergeCell ref="B46:B47"/>
    <mergeCell ref="E46:F46"/>
    <mergeCell ref="E47:F47"/>
    <mergeCell ref="E49:F49"/>
    <mergeCell ref="E50:F50"/>
    <mergeCell ref="B55:E55"/>
    <mergeCell ref="B56:D56"/>
    <mergeCell ref="H56:K56"/>
    <mergeCell ref="B57:G59"/>
    <mergeCell ref="K58:R58"/>
    <mergeCell ref="K59:P59"/>
    <mergeCell ref="Q59:R59"/>
    <mergeCell ref="B51:C51"/>
    <mergeCell ref="B52:C52"/>
    <mergeCell ref="E52:F52"/>
    <mergeCell ref="B53:E53"/>
    <mergeCell ref="B54:E54"/>
    <mergeCell ref="E51:F51"/>
    <mergeCell ref="B66:C66"/>
    <mergeCell ref="D66:H66"/>
    <mergeCell ref="Q66:S68"/>
    <mergeCell ref="AI66:AM66"/>
    <mergeCell ref="B67:C67"/>
    <mergeCell ref="D67:G67"/>
    <mergeCell ref="K67:N67"/>
    <mergeCell ref="J60:R60"/>
    <mergeCell ref="A61:C61"/>
    <mergeCell ref="B62:D62"/>
    <mergeCell ref="B63:H63"/>
    <mergeCell ref="Q64:R65"/>
    <mergeCell ref="S64:S65"/>
    <mergeCell ref="B65:C65"/>
    <mergeCell ref="D65:G65"/>
    <mergeCell ref="K65:K66"/>
    <mergeCell ref="L65:L66"/>
    <mergeCell ref="P70:P71"/>
    <mergeCell ref="Q70:Q71"/>
    <mergeCell ref="R70:R71"/>
    <mergeCell ref="S70:S71"/>
    <mergeCell ref="T70:T71"/>
    <mergeCell ref="A72:A77"/>
    <mergeCell ref="B72:C72"/>
    <mergeCell ref="E72:F72"/>
    <mergeCell ref="B73:C74"/>
    <mergeCell ref="D73:D74"/>
    <mergeCell ref="J70:J71"/>
    <mergeCell ref="K70:K71"/>
    <mergeCell ref="L70:L71"/>
    <mergeCell ref="M70:M71"/>
    <mergeCell ref="N70:N71"/>
    <mergeCell ref="O70:O71"/>
    <mergeCell ref="A70:A71"/>
    <mergeCell ref="B70:D71"/>
    <mergeCell ref="E70:F71"/>
    <mergeCell ref="G70:G71"/>
    <mergeCell ref="H70:H71"/>
    <mergeCell ref="I70:I71"/>
    <mergeCell ref="B78:C78"/>
    <mergeCell ref="E78:F78"/>
    <mergeCell ref="B79:C79"/>
    <mergeCell ref="B80:C80"/>
    <mergeCell ref="E73:F74"/>
    <mergeCell ref="B75:C75"/>
    <mergeCell ref="E75:F75"/>
    <mergeCell ref="B76:B77"/>
    <mergeCell ref="E76:F76"/>
    <mergeCell ref="E77:F77"/>
    <mergeCell ref="E79:F79"/>
    <mergeCell ref="E80:F80"/>
    <mergeCell ref="B85:E85"/>
    <mergeCell ref="B86:D86"/>
    <mergeCell ref="H86:K86"/>
    <mergeCell ref="B87:G89"/>
    <mergeCell ref="K88:R88"/>
    <mergeCell ref="K89:P89"/>
    <mergeCell ref="Q89:R89"/>
    <mergeCell ref="B81:C81"/>
    <mergeCell ref="B82:C82"/>
    <mergeCell ref="E82:F82"/>
    <mergeCell ref="B83:E83"/>
    <mergeCell ref="B84:E84"/>
    <mergeCell ref="E81:F81"/>
    <mergeCell ref="B96:C96"/>
    <mergeCell ref="D96:H96"/>
    <mergeCell ref="Q96:S98"/>
    <mergeCell ref="AI96:AM96"/>
    <mergeCell ref="B97:C97"/>
    <mergeCell ref="D97:G97"/>
    <mergeCell ref="K97:N97"/>
    <mergeCell ref="J90:R90"/>
    <mergeCell ref="A91:C91"/>
    <mergeCell ref="B92:D92"/>
    <mergeCell ref="B93:H93"/>
    <mergeCell ref="Q94:R95"/>
    <mergeCell ref="S94:S95"/>
    <mergeCell ref="B95:C95"/>
    <mergeCell ref="D95:G95"/>
    <mergeCell ref="K95:K96"/>
    <mergeCell ref="L95:L96"/>
    <mergeCell ref="P100:P101"/>
    <mergeCell ref="Q100:Q101"/>
    <mergeCell ref="R100:R101"/>
    <mergeCell ref="S100:S101"/>
    <mergeCell ref="T100:T101"/>
    <mergeCell ref="A102:A107"/>
    <mergeCell ref="B102:C102"/>
    <mergeCell ref="E102:F102"/>
    <mergeCell ref="B103:C104"/>
    <mergeCell ref="D103:D104"/>
    <mergeCell ref="J100:J101"/>
    <mergeCell ref="K100:K101"/>
    <mergeCell ref="L100:L101"/>
    <mergeCell ref="M100:M101"/>
    <mergeCell ref="N100:N101"/>
    <mergeCell ref="O100:O101"/>
    <mergeCell ref="A100:A101"/>
    <mergeCell ref="B100:D101"/>
    <mergeCell ref="E100:F101"/>
    <mergeCell ref="G100:G101"/>
    <mergeCell ref="H100:H101"/>
    <mergeCell ref="I100:I101"/>
    <mergeCell ref="B108:C108"/>
    <mergeCell ref="E108:F108"/>
    <mergeCell ref="B109:C109"/>
    <mergeCell ref="B110:C110"/>
    <mergeCell ref="E103:F104"/>
    <mergeCell ref="B105:C105"/>
    <mergeCell ref="E105:F105"/>
    <mergeCell ref="B106:B107"/>
    <mergeCell ref="E106:F106"/>
    <mergeCell ref="E107:F107"/>
    <mergeCell ref="E109:F109"/>
    <mergeCell ref="E110:F110"/>
    <mergeCell ref="B115:E115"/>
    <mergeCell ref="B116:D116"/>
    <mergeCell ref="H116:K116"/>
    <mergeCell ref="B117:G119"/>
    <mergeCell ref="K118:R118"/>
    <mergeCell ref="K119:P119"/>
    <mergeCell ref="Q119:R119"/>
    <mergeCell ref="B111:C111"/>
    <mergeCell ref="B112:C112"/>
    <mergeCell ref="E112:F112"/>
    <mergeCell ref="B113:E113"/>
    <mergeCell ref="B114:E114"/>
    <mergeCell ref="E111:F111"/>
    <mergeCell ref="B126:C126"/>
    <mergeCell ref="D126:H126"/>
    <mergeCell ref="Q126:S128"/>
    <mergeCell ref="AI126:AM126"/>
    <mergeCell ref="B127:C127"/>
    <mergeCell ref="D127:G127"/>
    <mergeCell ref="K127:N127"/>
    <mergeCell ref="J120:R120"/>
    <mergeCell ref="A121:C121"/>
    <mergeCell ref="B122:D122"/>
    <mergeCell ref="B123:H123"/>
    <mergeCell ref="Q124:R125"/>
    <mergeCell ref="S124:S125"/>
    <mergeCell ref="B125:C125"/>
    <mergeCell ref="D125:G125"/>
    <mergeCell ref="K125:K126"/>
    <mergeCell ref="L125:L126"/>
    <mergeCell ref="P130:P131"/>
    <mergeCell ref="Q130:Q131"/>
    <mergeCell ref="R130:R131"/>
    <mergeCell ref="S130:S131"/>
    <mergeCell ref="T130:T131"/>
    <mergeCell ref="A132:A137"/>
    <mergeCell ref="B132:C132"/>
    <mergeCell ref="E132:F132"/>
    <mergeCell ref="B133:C134"/>
    <mergeCell ref="D133:D134"/>
    <mergeCell ref="J130:J131"/>
    <mergeCell ref="K130:K131"/>
    <mergeCell ref="L130:L131"/>
    <mergeCell ref="M130:M131"/>
    <mergeCell ref="N130:N131"/>
    <mergeCell ref="O130:O131"/>
    <mergeCell ref="A130:A131"/>
    <mergeCell ref="B130:D131"/>
    <mergeCell ref="E130:F131"/>
    <mergeCell ref="G130:G131"/>
    <mergeCell ref="H130:H131"/>
    <mergeCell ref="I130:I131"/>
    <mergeCell ref="B138:C138"/>
    <mergeCell ref="E138:F138"/>
    <mergeCell ref="B139:C139"/>
    <mergeCell ref="B140:C140"/>
    <mergeCell ref="E133:F134"/>
    <mergeCell ref="B135:C135"/>
    <mergeCell ref="E135:F135"/>
    <mergeCell ref="B136:B137"/>
    <mergeCell ref="E136:F136"/>
    <mergeCell ref="E137:F137"/>
    <mergeCell ref="E139:F139"/>
    <mergeCell ref="E140:F140"/>
    <mergeCell ref="B145:E145"/>
    <mergeCell ref="B146:D146"/>
    <mergeCell ref="H146:K146"/>
    <mergeCell ref="B147:G149"/>
    <mergeCell ref="K148:R148"/>
    <mergeCell ref="K149:P149"/>
    <mergeCell ref="Q149:R149"/>
    <mergeCell ref="B141:C141"/>
    <mergeCell ref="B142:C142"/>
    <mergeCell ref="E142:F142"/>
    <mergeCell ref="B143:E143"/>
    <mergeCell ref="B144:E144"/>
    <mergeCell ref="E141:F141"/>
    <mergeCell ref="B156:C156"/>
    <mergeCell ref="D156:H156"/>
    <mergeCell ref="Q156:S158"/>
    <mergeCell ref="AI156:AM156"/>
    <mergeCell ref="B157:C157"/>
    <mergeCell ref="D157:G157"/>
    <mergeCell ref="K157:N157"/>
    <mergeCell ref="J150:R150"/>
    <mergeCell ref="A151:C151"/>
    <mergeCell ref="B152:D152"/>
    <mergeCell ref="B153:H153"/>
    <mergeCell ref="Q154:R155"/>
    <mergeCell ref="S154:S155"/>
    <mergeCell ref="B155:C155"/>
    <mergeCell ref="D155:G155"/>
    <mergeCell ref="K155:K156"/>
    <mergeCell ref="L155:L156"/>
    <mergeCell ref="P160:P161"/>
    <mergeCell ref="Q160:Q161"/>
    <mergeCell ref="R160:R161"/>
    <mergeCell ref="S160:S161"/>
    <mergeCell ref="T160:T161"/>
    <mergeCell ref="A162:A167"/>
    <mergeCell ref="B162:C162"/>
    <mergeCell ref="E162:F162"/>
    <mergeCell ref="B163:C164"/>
    <mergeCell ref="D163:D164"/>
    <mergeCell ref="J160:J161"/>
    <mergeCell ref="K160:K161"/>
    <mergeCell ref="L160:L161"/>
    <mergeCell ref="M160:M161"/>
    <mergeCell ref="N160:N161"/>
    <mergeCell ref="O160:O161"/>
    <mergeCell ref="A160:A161"/>
    <mergeCell ref="B160:D161"/>
    <mergeCell ref="E160:F161"/>
    <mergeCell ref="G160:G161"/>
    <mergeCell ref="H160:H161"/>
    <mergeCell ref="I160:I161"/>
    <mergeCell ref="B168:C168"/>
    <mergeCell ref="E168:F168"/>
    <mergeCell ref="B169:C169"/>
    <mergeCell ref="B170:C170"/>
    <mergeCell ref="E163:F164"/>
    <mergeCell ref="B165:C165"/>
    <mergeCell ref="E165:F165"/>
    <mergeCell ref="B166:B167"/>
    <mergeCell ref="E166:F166"/>
    <mergeCell ref="E167:F167"/>
    <mergeCell ref="E169:F169"/>
    <mergeCell ref="E170:F170"/>
    <mergeCell ref="J180:R180"/>
    <mergeCell ref="B175:E175"/>
    <mergeCell ref="B176:D176"/>
    <mergeCell ref="H176:K176"/>
    <mergeCell ref="B177:G179"/>
    <mergeCell ref="K178:R178"/>
    <mergeCell ref="K179:P179"/>
    <mergeCell ref="Q179:R179"/>
    <mergeCell ref="B171:C171"/>
    <mergeCell ref="B172:C172"/>
    <mergeCell ref="E172:F172"/>
    <mergeCell ref="B173:E173"/>
    <mergeCell ref="B174:E174"/>
    <mergeCell ref="E171:F171"/>
  </mergeCells>
  <phoneticPr fontId="47"/>
  <dataValidations count="7">
    <dataValidation type="custom" allowBlank="1" showInputMessage="1" showErrorMessage="1" sqref="D7:G7 K7:N7 D12:D17 E13:F14 E16:F17 H12:S14 D22 D19:E21 F19 F21" xr:uid="{00000000-0002-0000-4500-000000000000}">
      <formula1>$S$4&lt;&gt;"無"</formula1>
    </dataValidation>
    <dataValidation type="list" allowBlank="1" showInputMessage="1" showErrorMessage="1" sqref="S64 S124 S4 S94 S34 S154" xr:uid="{00000000-0002-0000-4500-000001000000}">
      <formula1>"有,無"</formula1>
    </dataValidation>
    <dataValidation type="custom" allowBlank="1" showInputMessage="1" showErrorMessage="1" sqref="D37:G37 K37:N37 H42:S44 D42:D47 E43:F44 E46:F47 D52 D49:E51 F49 F51" xr:uid="{00000000-0002-0000-4500-000002000000}">
      <formula1>$S$34&lt;&gt;"無"</formula1>
    </dataValidation>
    <dataValidation type="custom" allowBlank="1" showInputMessage="1" showErrorMessage="1" sqref="D67:G67 K67:N67 D72:D77 E73:F74 E76:F77 H72:S74 D82 D79:E81 F79 F81" xr:uid="{00000000-0002-0000-4500-000003000000}">
      <formula1>$S$64&lt;&gt;"無"</formula1>
    </dataValidation>
    <dataValidation type="custom" allowBlank="1" showInputMessage="1" showErrorMessage="1" sqref="D97:G97 K97:N97 H102:S104 D102:D107 E103:F104 E106:F107 D112 D109:E111 F109 F111" xr:uid="{00000000-0002-0000-4500-000004000000}">
      <formula1>$S$94&lt;&gt;"無"</formula1>
    </dataValidation>
    <dataValidation type="custom" allowBlank="1" showInputMessage="1" showErrorMessage="1" sqref="D127:G127 K127:N127 H132:S134 D132:D137 E133:F134 E136:F137 D142 D139:E141 F139 F141" xr:uid="{00000000-0002-0000-4500-000005000000}">
      <formula1>$S$124&lt;&gt;"無"</formula1>
    </dataValidation>
    <dataValidation type="custom" allowBlank="1" showInputMessage="1" showErrorMessage="1" sqref="D157:G157 K157:N157 H162:S164 D162:D167 E163:F164 E166:F167 D172 D169:E171 F169 F171" xr:uid="{00000000-0002-0000-4500-000006000000}">
      <formula1>$S$154&lt;&gt;"無"</formula1>
    </dataValidation>
  </dataValidations>
  <printOptions horizontalCentered="1" verticalCentered="1"/>
  <pageMargins left="0.70866141732283472" right="0.70866141732283472" top="0.74803149606299213" bottom="0.74803149606299213" header="0.31496062992125984" footer="0.31496062992125984"/>
  <pageSetup paperSize="9" scale="45" fitToHeight="6" orientation="landscape" blackAndWhite="1" r:id="rId1"/>
  <rowBreaks count="5" manualBreakCount="5">
    <brk id="30" max="16383" man="1"/>
    <brk id="60" max="16383" man="1"/>
    <brk id="90" max="16383" man="1"/>
    <brk id="120" max="16383" man="1"/>
    <brk id="150" max="16383" man="1"/>
  </rowBreaks>
  <colBreaks count="1" manualBreakCount="1">
    <brk id="20" max="1048575" man="1"/>
  </colBreaks>
  <drawing r:id="rId2"/>
  <legacyDrawing r:id="rId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tabColor rgb="FF00B0F0"/>
    <pageSetUpPr fitToPage="1"/>
  </sheetPr>
  <dimension ref="A1:R29"/>
  <sheetViews>
    <sheetView view="pageBreakPreview" zoomScale="50" zoomScaleNormal="55" zoomScaleSheetLayoutView="50" workbookViewId="0">
      <selection activeCell="J11" sqref="J11"/>
    </sheetView>
  </sheetViews>
  <sheetFormatPr defaultRowHeight="17.25"/>
  <cols>
    <col min="1" max="1" width="2.125" style="7" customWidth="1"/>
    <col min="2" max="2" width="25" style="178" customWidth="1"/>
    <col min="3" max="3" width="19.375" style="178" customWidth="1"/>
    <col min="4" max="4" width="4" style="178" customWidth="1"/>
    <col min="5" max="5" width="21.125" style="178" customWidth="1"/>
    <col min="6" max="6" width="3.25" style="178" customWidth="1"/>
    <col min="7" max="7" width="16.25" style="178" customWidth="1"/>
    <col min="8" max="8" width="4" style="178" customWidth="1"/>
    <col min="9" max="9" width="21.125" style="178" customWidth="1"/>
    <col min="10" max="10" width="19.5" style="178" customWidth="1"/>
    <col min="11" max="13" width="4" style="178" customWidth="1"/>
    <col min="14" max="14" width="9.5" style="178" customWidth="1"/>
    <col min="15" max="15" width="4" style="178" customWidth="1"/>
    <col min="16" max="16" width="9.5" style="178" customWidth="1"/>
    <col min="17" max="17" width="4" style="178" customWidth="1"/>
    <col min="18" max="18" width="6" style="178" customWidth="1"/>
    <col min="19" max="19" width="9" style="178"/>
    <col min="20" max="20" width="16.5" style="178" bestFit="1" customWidth="1"/>
    <col min="21" max="21" width="3.25" style="178" customWidth="1"/>
    <col min="22" max="22" width="9" style="178"/>
    <col min="23" max="23" width="16.5" style="178" bestFit="1" customWidth="1"/>
    <col min="24" max="24" width="3.25" style="178" customWidth="1"/>
    <col min="25" max="25" width="9" style="178"/>
    <col min="26" max="26" width="16.5" style="178" bestFit="1" customWidth="1"/>
    <col min="27" max="16384" width="9" style="178"/>
  </cols>
  <sheetData>
    <row r="1" spans="1:18" s="1" customFormat="1" ht="44.25" customHeight="1">
      <c r="A1" s="88"/>
      <c r="B1" s="89" t="s">
        <v>181</v>
      </c>
      <c r="C1" s="173"/>
      <c r="D1" s="171"/>
      <c r="E1" s="171"/>
      <c r="F1" s="171"/>
      <c r="G1" s="31"/>
      <c r="H1" s="90"/>
      <c r="I1" s="32"/>
      <c r="J1" s="269"/>
      <c r="K1" s="607"/>
      <c r="L1" s="607"/>
      <c r="M1" s="177"/>
      <c r="N1" s="177"/>
      <c r="O1" s="177"/>
      <c r="P1" s="177"/>
      <c r="Q1" s="93"/>
      <c r="R1" s="93"/>
    </row>
    <row r="2" spans="1:18" ht="57.75" customHeight="1">
      <c r="A2" s="88"/>
      <c r="B2" s="609" t="s">
        <v>299</v>
      </c>
      <c r="C2" s="609"/>
      <c r="D2" s="609"/>
      <c r="E2" s="609"/>
      <c r="F2" s="609"/>
      <c r="G2" s="609"/>
      <c r="H2" s="609"/>
      <c r="I2" s="609"/>
      <c r="J2" s="609"/>
      <c r="K2" s="609"/>
      <c r="L2" s="609"/>
      <c r="M2" s="609"/>
      <c r="N2" s="609"/>
      <c r="O2" s="609"/>
      <c r="P2" s="609"/>
      <c r="Q2" s="609"/>
      <c r="R2" s="609"/>
    </row>
    <row r="3" spans="1:18" ht="12" customHeight="1">
      <c r="A3" s="88"/>
      <c r="B3" s="173"/>
      <c r="C3" s="172"/>
      <c r="D3" s="94"/>
      <c r="E3" s="94"/>
      <c r="F3" s="94"/>
      <c r="G3" s="94"/>
      <c r="H3" s="173"/>
      <c r="I3" s="173"/>
      <c r="J3" s="173"/>
      <c r="K3" s="173"/>
      <c r="L3" s="173"/>
      <c r="M3" s="173"/>
      <c r="N3" s="173"/>
      <c r="O3" s="173"/>
      <c r="P3" s="173"/>
      <c r="Q3" s="173"/>
      <c r="R3" s="173"/>
    </row>
    <row r="4" spans="1:18" ht="27" customHeight="1">
      <c r="A4" s="88"/>
      <c r="B4" s="174" t="s">
        <v>58</v>
      </c>
      <c r="C4" s="694">
        <f>【様式１】申請書!G7</f>
        <v>0</v>
      </c>
      <c r="D4" s="694"/>
      <c r="E4" s="694"/>
      <c r="F4" s="175"/>
      <c r="G4" s="605"/>
      <c r="H4" s="605"/>
      <c r="I4" s="588"/>
      <c r="J4" s="588"/>
      <c r="K4" s="173"/>
      <c r="L4" s="587" t="s">
        <v>59</v>
      </c>
      <c r="M4" s="587"/>
      <c r="N4" s="587"/>
      <c r="O4" s="587"/>
      <c r="P4" s="97">
        <f>COUNTA('1:30'!D11,'1:30'!D41,'1:30'!D71,'1:30'!D101,'1:30'!D131,'1:30'!D161)</f>
        <v>0</v>
      </c>
      <c r="Q4" s="98" t="s">
        <v>182</v>
      </c>
      <c r="R4" s="173"/>
    </row>
    <row r="5" spans="1:18" ht="18.75" customHeight="1">
      <c r="A5" s="88"/>
      <c r="B5" s="176"/>
      <c r="C5" s="175"/>
      <c r="D5" s="94"/>
      <c r="E5" s="100"/>
      <c r="F5" s="100"/>
      <c r="G5" s="101"/>
      <c r="H5" s="173"/>
      <c r="I5" s="173"/>
      <c r="J5" s="173"/>
      <c r="K5" s="173"/>
      <c r="L5" s="173"/>
      <c r="M5" s="173"/>
      <c r="N5" s="173"/>
      <c r="O5" s="173"/>
      <c r="P5" s="173"/>
      <c r="Q5" s="173"/>
      <c r="R5" s="173"/>
    </row>
    <row r="6" spans="1:18" ht="27" customHeight="1" thickBot="1">
      <c r="A6" s="88"/>
      <c r="B6" s="234" t="s">
        <v>60</v>
      </c>
      <c r="C6" s="235"/>
      <c r="D6" s="236"/>
      <c r="E6" s="237" t="s">
        <v>61</v>
      </c>
      <c r="F6" s="237"/>
      <c r="G6" s="238"/>
      <c r="H6" s="217"/>
      <c r="I6" s="217"/>
      <c r="J6" s="217"/>
      <c r="K6" s="217"/>
      <c r="L6" s="217"/>
      <c r="M6" s="217"/>
      <c r="N6" s="217"/>
      <c r="O6" s="217"/>
      <c r="P6" s="217"/>
      <c r="Q6" s="217"/>
      <c r="R6" s="217"/>
    </row>
    <row r="7" spans="1:18" s="14" customFormat="1" ht="27" customHeight="1" thickTop="1">
      <c r="A7" s="104"/>
      <c r="B7" s="242" t="s">
        <v>62</v>
      </c>
      <c r="C7" s="243" t="s">
        <v>63</v>
      </c>
      <c r="D7" s="244"/>
      <c r="E7" s="242" t="s">
        <v>64</v>
      </c>
      <c r="F7" s="595" t="s">
        <v>63</v>
      </c>
      <c r="G7" s="596"/>
      <c r="H7" s="244"/>
      <c r="I7" s="244"/>
      <c r="J7" s="244"/>
      <c r="K7" s="244"/>
      <c r="L7" s="244"/>
      <c r="M7" s="244"/>
      <c r="N7" s="244"/>
      <c r="O7" s="244"/>
      <c r="P7" s="244"/>
      <c r="Q7" s="244"/>
      <c r="R7" s="244"/>
    </row>
    <row r="8" spans="1:18" ht="42" customHeight="1">
      <c r="A8" s="88"/>
      <c r="B8" s="245" t="s">
        <v>22</v>
      </c>
      <c r="C8" s="246">
        <f>F11-C9</f>
        <v>0</v>
      </c>
      <c r="D8" s="247"/>
      <c r="E8" s="245" t="s">
        <v>1</v>
      </c>
      <c r="F8" s="593">
        <f>C22+F22+J22+P22</f>
        <v>0</v>
      </c>
      <c r="G8" s="594"/>
      <c r="H8" s="217"/>
      <c r="I8" s="217"/>
      <c r="J8" s="217"/>
      <c r="K8" s="217"/>
      <c r="L8" s="217"/>
      <c r="M8" s="217"/>
      <c r="N8" s="217"/>
      <c r="O8" s="217"/>
      <c r="P8" s="217"/>
      <c r="Q8" s="217"/>
      <c r="R8" s="217"/>
    </row>
    <row r="9" spans="1:18" ht="42" customHeight="1">
      <c r="A9" s="88"/>
      <c r="B9" s="600" t="s">
        <v>100</v>
      </c>
      <c r="C9" s="598">
        <f>C19</f>
        <v>0</v>
      </c>
      <c r="D9" s="247"/>
      <c r="E9" s="245" t="s">
        <v>2</v>
      </c>
      <c r="F9" s="593">
        <f>C23+F23+J23+P23</f>
        <v>0</v>
      </c>
      <c r="G9" s="594"/>
      <c r="H9" s="217"/>
      <c r="I9" s="217"/>
      <c r="J9" s="217"/>
      <c r="K9" s="217"/>
      <c r="L9" s="217"/>
      <c r="M9" s="217"/>
      <c r="N9" s="217"/>
      <c r="O9" s="217"/>
      <c r="P9" s="217"/>
      <c r="Q9" s="217"/>
      <c r="R9" s="217"/>
    </row>
    <row r="10" spans="1:18" ht="42" customHeight="1">
      <c r="A10" s="88"/>
      <c r="B10" s="601"/>
      <c r="C10" s="599"/>
      <c r="D10" s="247"/>
      <c r="E10" s="250" t="s">
        <v>183</v>
      </c>
      <c r="F10" s="591">
        <f>C24+F24+J24+P24</f>
        <v>0</v>
      </c>
      <c r="G10" s="592"/>
      <c r="H10" s="217"/>
      <c r="I10" s="217"/>
      <c r="J10" s="217"/>
      <c r="K10" s="217"/>
      <c r="L10" s="217"/>
      <c r="M10" s="217"/>
      <c r="N10" s="217"/>
      <c r="O10" s="217"/>
      <c r="P10" s="217"/>
      <c r="Q10" s="217"/>
      <c r="R10" s="217"/>
    </row>
    <row r="11" spans="1:18" ht="42" customHeight="1" thickBot="1">
      <c r="A11" s="88"/>
      <c r="B11" s="251" t="s">
        <v>4</v>
      </c>
      <c r="C11" s="252">
        <f>SUM(C8:C9)</f>
        <v>0</v>
      </c>
      <c r="D11" s="247"/>
      <c r="E11" s="251" t="s">
        <v>4</v>
      </c>
      <c r="F11" s="589">
        <f>C25+F25+J25+P25</f>
        <v>0</v>
      </c>
      <c r="G11" s="590"/>
      <c r="H11" s="217"/>
      <c r="I11" s="217"/>
      <c r="J11" s="217"/>
      <c r="K11" s="217"/>
      <c r="L11" s="217"/>
      <c r="M11" s="217"/>
      <c r="N11" s="217"/>
      <c r="O11" s="217"/>
      <c r="P11" s="217"/>
      <c r="Q11" s="217"/>
      <c r="R11" s="217"/>
    </row>
    <row r="12" spans="1:18" ht="78.75" customHeight="1" thickTop="1">
      <c r="A12" s="88"/>
      <c r="B12" s="610" t="s">
        <v>184</v>
      </c>
      <c r="C12" s="611"/>
      <c r="D12" s="611"/>
      <c r="E12" s="611"/>
      <c r="F12" s="611"/>
      <c r="G12" s="611"/>
      <c r="H12" s="611"/>
      <c r="I12" s="611"/>
      <c r="J12" s="611"/>
      <c r="K12" s="611"/>
      <c r="L12" s="611"/>
      <c r="M12" s="611"/>
      <c r="N12" s="611"/>
      <c r="O12" s="611"/>
      <c r="P12" s="611"/>
      <c r="Q12" s="611"/>
      <c r="R12" s="237"/>
    </row>
    <row r="13" spans="1:18" ht="9" customHeight="1" thickBot="1">
      <c r="A13" s="88"/>
      <c r="B13" s="253"/>
      <c r="C13" s="254"/>
      <c r="D13" s="255"/>
      <c r="E13" s="256"/>
      <c r="F13" s="256"/>
      <c r="G13" s="238"/>
      <c r="H13" s="217"/>
      <c r="I13" s="217"/>
      <c r="J13" s="217"/>
      <c r="K13" s="217"/>
      <c r="L13" s="217"/>
      <c r="M13" s="217"/>
      <c r="N13" s="217"/>
      <c r="O13" s="217"/>
      <c r="P13" s="217"/>
      <c r="Q13" s="217"/>
      <c r="R13" s="217"/>
    </row>
    <row r="14" spans="1:18" ht="27" customHeight="1" thickTop="1">
      <c r="A14" s="88"/>
      <c r="B14" s="257"/>
      <c r="C14" s="258" t="s">
        <v>66</v>
      </c>
      <c r="D14" s="259"/>
      <c r="E14" s="259"/>
      <c r="F14" s="259"/>
      <c r="G14" s="259"/>
      <c r="H14" s="259"/>
      <c r="I14" s="259"/>
      <c r="J14" s="259"/>
      <c r="K14" s="259"/>
      <c r="L14" s="259"/>
      <c r="M14" s="259"/>
      <c r="N14" s="259"/>
      <c r="O14" s="259"/>
      <c r="P14" s="259"/>
      <c r="Q14" s="217"/>
      <c r="R14" s="217"/>
    </row>
    <row r="15" spans="1:18" ht="27" customHeight="1">
      <c r="A15" s="88"/>
      <c r="B15" s="260" t="s">
        <v>1</v>
      </c>
      <c r="C15" s="261">
        <f>C22+F22+J22+P22</f>
        <v>0</v>
      </c>
      <c r="D15" s="259"/>
      <c r="E15" s="259"/>
      <c r="F15" s="259"/>
      <c r="G15" s="259"/>
      <c r="H15" s="259"/>
      <c r="I15" s="259"/>
      <c r="J15" s="259"/>
      <c r="K15" s="259"/>
      <c r="L15" s="259"/>
      <c r="M15" s="259"/>
      <c r="N15" s="259"/>
      <c r="O15" s="259"/>
      <c r="P15" s="259"/>
      <c r="Q15" s="217"/>
      <c r="R15" s="217"/>
    </row>
    <row r="16" spans="1:18" ht="27" customHeight="1">
      <c r="A16" s="88"/>
      <c r="B16" s="260" t="s">
        <v>2</v>
      </c>
      <c r="C16" s="261">
        <f>C23+F23+J23+P23</f>
        <v>0</v>
      </c>
      <c r="D16" s="259"/>
      <c r="E16" s="259"/>
      <c r="F16" s="259"/>
      <c r="G16" s="259"/>
      <c r="H16" s="259"/>
      <c r="I16" s="259"/>
      <c r="J16" s="259"/>
      <c r="K16" s="259"/>
      <c r="L16" s="259"/>
      <c r="M16" s="259"/>
      <c r="N16" s="259"/>
      <c r="O16" s="259"/>
      <c r="P16" s="259"/>
      <c r="Q16" s="217"/>
      <c r="R16" s="217"/>
    </row>
    <row r="17" spans="1:18" ht="27" customHeight="1">
      <c r="A17" s="88"/>
      <c r="B17" s="260" t="str">
        <f>E10</f>
        <v>本人負担額</v>
      </c>
      <c r="C17" s="318">
        <f>C24+F24+J24+P24</f>
        <v>0</v>
      </c>
      <c r="D17" s="259"/>
      <c r="E17" s="259"/>
      <c r="F17" s="259"/>
      <c r="G17" s="259"/>
      <c r="H17" s="259"/>
      <c r="I17" s="259"/>
      <c r="J17" s="259"/>
      <c r="K17" s="259"/>
      <c r="L17" s="259"/>
      <c r="M17" s="259"/>
      <c r="N17" s="259"/>
      <c r="O17" s="259"/>
      <c r="P17" s="259"/>
      <c r="Q17" s="217"/>
      <c r="R17" s="217"/>
    </row>
    <row r="18" spans="1:18" ht="27" customHeight="1">
      <c r="A18" s="88"/>
      <c r="B18" s="260" t="s">
        <v>4</v>
      </c>
      <c r="C18" s="261">
        <f>C25+F25+J25+P25</f>
        <v>0</v>
      </c>
      <c r="D18" s="259"/>
      <c r="E18" s="259"/>
      <c r="F18" s="259"/>
      <c r="G18" s="259"/>
      <c r="H18" s="259"/>
      <c r="I18" s="259"/>
      <c r="J18" s="259"/>
      <c r="K18" s="259"/>
      <c r="L18" s="259"/>
      <c r="M18" s="259"/>
      <c r="N18" s="259"/>
      <c r="O18" s="259"/>
      <c r="P18" s="259"/>
      <c r="Q18" s="217"/>
      <c r="R18" s="217"/>
    </row>
    <row r="19" spans="1:18" ht="27" customHeight="1" thickBot="1">
      <c r="A19" s="88"/>
      <c r="B19" s="262" t="s">
        <v>18</v>
      </c>
      <c r="C19" s="263">
        <f>C27+F27+J27+P27</f>
        <v>0</v>
      </c>
      <c r="D19" s="259"/>
      <c r="E19" s="259"/>
      <c r="F19" s="259"/>
      <c r="G19" s="259"/>
      <c r="H19" s="259"/>
      <c r="I19" s="259"/>
      <c r="J19" s="259" t="s">
        <v>233</v>
      </c>
      <c r="K19" s="259"/>
      <c r="L19" s="259"/>
      <c r="M19" s="259"/>
      <c r="N19" s="259"/>
      <c r="O19" s="259"/>
      <c r="P19" s="259"/>
      <c r="Q19" s="217"/>
      <c r="R19" s="217"/>
    </row>
    <row r="20" spans="1:18" ht="27" customHeight="1" thickTop="1">
      <c r="A20" s="88"/>
      <c r="B20" s="259"/>
      <c r="C20" s="259"/>
      <c r="D20" s="259"/>
      <c r="E20" s="259"/>
      <c r="F20" s="259"/>
      <c r="G20" s="259"/>
      <c r="H20" s="259"/>
      <c r="I20" s="259"/>
      <c r="J20" s="259"/>
      <c r="K20" s="259"/>
      <c r="L20" s="259"/>
      <c r="M20" s="259"/>
      <c r="N20" s="259"/>
      <c r="O20" s="259"/>
      <c r="P20" s="259"/>
      <c r="Q20" s="217"/>
      <c r="R20" s="217"/>
    </row>
    <row r="21" spans="1:18" s="15" customFormat="1" ht="27" customHeight="1">
      <c r="A21" s="104"/>
      <c r="B21" s="403"/>
      <c r="C21" s="403" t="s">
        <v>67</v>
      </c>
      <c r="D21" s="239"/>
      <c r="E21" s="403"/>
      <c r="F21" s="603" t="s">
        <v>68</v>
      </c>
      <c r="G21" s="604"/>
      <c r="H21" s="239"/>
      <c r="I21" s="403"/>
      <c r="J21" s="403" t="s">
        <v>69</v>
      </c>
      <c r="K21" s="239"/>
      <c r="L21" s="613"/>
      <c r="M21" s="613"/>
      <c r="N21" s="613"/>
      <c r="O21" s="613"/>
      <c r="P21" s="613" t="s">
        <v>70</v>
      </c>
      <c r="Q21" s="613"/>
      <c r="R21" s="613"/>
    </row>
    <row r="22" spans="1:18" ht="27" customHeight="1">
      <c r="A22" s="88"/>
      <c r="B22" s="402" t="s">
        <v>1</v>
      </c>
      <c r="C22" s="265">
        <f>SUM('1（実績）:30（実績）'!I186)</f>
        <v>0</v>
      </c>
      <c r="D22" s="217"/>
      <c r="E22" s="402" t="s">
        <v>1</v>
      </c>
      <c r="F22" s="583">
        <f>SUM('1（実績）:30（実績）'!L186)</f>
        <v>0</v>
      </c>
      <c r="G22" s="584">
        <f>SUM('1'!M186)</f>
        <v>0</v>
      </c>
      <c r="H22" s="217"/>
      <c r="I22" s="402" t="s">
        <v>1</v>
      </c>
      <c r="J22" s="265">
        <f>SUM('1（実績）:30（実績）'!O186)</f>
        <v>0</v>
      </c>
      <c r="K22" s="266"/>
      <c r="L22" s="612" t="s">
        <v>1</v>
      </c>
      <c r="M22" s="612"/>
      <c r="N22" s="612"/>
      <c r="O22" s="612"/>
      <c r="P22" s="583">
        <f>SUM('1（実績）:30（実績）'!R186)</f>
        <v>0</v>
      </c>
      <c r="Q22" s="606">
        <f>SUM('1'!V186)</f>
        <v>0</v>
      </c>
      <c r="R22" s="584">
        <f>SUM('1'!W186)</f>
        <v>0</v>
      </c>
    </row>
    <row r="23" spans="1:18" ht="27" customHeight="1">
      <c r="A23" s="88"/>
      <c r="B23" s="402" t="s">
        <v>2</v>
      </c>
      <c r="C23" s="265">
        <f>SUM('1（実績）:30（実績）'!I187)</f>
        <v>0</v>
      </c>
      <c r="D23" s="217"/>
      <c r="E23" s="402" t="s">
        <v>2</v>
      </c>
      <c r="F23" s="583">
        <f>SUM('1（実績）:30（実績）'!L187)</f>
        <v>0</v>
      </c>
      <c r="G23" s="584">
        <f>SUM('1'!M187)</f>
        <v>0</v>
      </c>
      <c r="H23" s="217"/>
      <c r="I23" s="402" t="s">
        <v>2</v>
      </c>
      <c r="J23" s="265">
        <f>SUM('1（実績）:30（実績）'!O187)</f>
        <v>0</v>
      </c>
      <c r="K23" s="217"/>
      <c r="L23" s="612" t="s">
        <v>2</v>
      </c>
      <c r="M23" s="612"/>
      <c r="N23" s="612"/>
      <c r="O23" s="612"/>
      <c r="P23" s="583">
        <f>SUM('1（実績）:30（実績）'!R187)</f>
        <v>0</v>
      </c>
      <c r="Q23" s="606">
        <f>SUM('1'!V187)</f>
        <v>0</v>
      </c>
      <c r="R23" s="584">
        <f>SUM('1'!W187)</f>
        <v>0</v>
      </c>
    </row>
    <row r="24" spans="1:18" ht="27" customHeight="1">
      <c r="A24" s="88"/>
      <c r="B24" s="402" t="s">
        <v>51</v>
      </c>
      <c r="C24" s="319">
        <f>SUM('1（実績）:30（実績）'!I188)</f>
        <v>0</v>
      </c>
      <c r="D24" s="217"/>
      <c r="E24" s="402" t="s">
        <v>51</v>
      </c>
      <c r="F24" s="585">
        <f>SUM('1（実績）:30（実績）'!L188)</f>
        <v>0</v>
      </c>
      <c r="G24" s="586">
        <f>SUM('1'!M188)</f>
        <v>0</v>
      </c>
      <c r="H24" s="217"/>
      <c r="I24" s="402" t="s">
        <v>51</v>
      </c>
      <c r="J24" s="319">
        <f>SUM('1（実績）:30（実績）'!O188)</f>
        <v>0</v>
      </c>
      <c r="K24" s="217"/>
      <c r="L24" s="612" t="s">
        <v>51</v>
      </c>
      <c r="M24" s="612"/>
      <c r="N24" s="612"/>
      <c r="O24" s="612"/>
      <c r="P24" s="585">
        <f>SUM('1（実績）:30（実績）'!R188)</f>
        <v>0</v>
      </c>
      <c r="Q24" s="616">
        <f>SUM('1'!V188)</f>
        <v>0</v>
      </c>
      <c r="R24" s="586">
        <f>SUM('1'!W188)</f>
        <v>0</v>
      </c>
    </row>
    <row r="25" spans="1:18" ht="27" customHeight="1">
      <c r="A25" s="88"/>
      <c r="B25" s="402" t="s">
        <v>4</v>
      </c>
      <c r="C25" s="265">
        <f>SUM('1（実績）:30（実績）'!I189)</f>
        <v>0</v>
      </c>
      <c r="D25" s="217"/>
      <c r="E25" s="402" t="s">
        <v>4</v>
      </c>
      <c r="F25" s="583">
        <f>SUM('1（実績）:30（実績）'!L189)</f>
        <v>0</v>
      </c>
      <c r="G25" s="584">
        <f>SUM('1'!M189)</f>
        <v>0</v>
      </c>
      <c r="H25" s="217"/>
      <c r="I25" s="402" t="s">
        <v>4</v>
      </c>
      <c r="J25" s="265">
        <f>SUM('1（実績）:30（実績）'!O189)</f>
        <v>0</v>
      </c>
      <c r="K25" s="217"/>
      <c r="L25" s="612" t="s">
        <v>4</v>
      </c>
      <c r="M25" s="612"/>
      <c r="N25" s="612"/>
      <c r="O25" s="612"/>
      <c r="P25" s="583">
        <f>SUM('1（実績）:30（実績）'!R189)</f>
        <v>0</v>
      </c>
      <c r="Q25" s="606">
        <f>SUM('1'!V189)</f>
        <v>0</v>
      </c>
      <c r="R25" s="584">
        <f>SUM('1'!W189)</f>
        <v>0</v>
      </c>
    </row>
    <row r="26" spans="1:18" s="350" customFormat="1" ht="27" hidden="1" customHeight="1">
      <c r="A26" s="88"/>
      <c r="B26" s="401"/>
      <c r="C26" s="265"/>
      <c r="D26" s="217"/>
      <c r="E26" s="401"/>
      <c r="F26" s="583"/>
      <c r="G26" s="584">
        <f>SUM('1'!M190)</f>
        <v>0</v>
      </c>
      <c r="H26" s="217"/>
      <c r="I26" s="401"/>
      <c r="J26" s="265"/>
      <c r="K26" s="217"/>
      <c r="L26" s="608"/>
      <c r="M26" s="608"/>
      <c r="N26" s="608"/>
      <c r="O26" s="608"/>
      <c r="P26" s="583"/>
      <c r="Q26" s="606">
        <f>SUM('1'!V190)</f>
        <v>0</v>
      </c>
      <c r="R26" s="584">
        <f>SUM('1'!W190)</f>
        <v>0</v>
      </c>
    </row>
    <row r="27" spans="1:18" ht="27" customHeight="1">
      <c r="A27" s="88"/>
      <c r="B27" s="401" t="s">
        <v>18</v>
      </c>
      <c r="C27" s="265">
        <f>SUM('1（実績）:30（実績）'!I191)</f>
        <v>0</v>
      </c>
      <c r="D27" s="217"/>
      <c r="E27" s="401" t="s">
        <v>18</v>
      </c>
      <c r="F27" s="583">
        <f>SUM('1（実績）:30（実績）'!L191)</f>
        <v>0</v>
      </c>
      <c r="G27" s="584">
        <f>SUM('1'!M191)</f>
        <v>0</v>
      </c>
      <c r="H27" s="217"/>
      <c r="I27" s="401" t="s">
        <v>18</v>
      </c>
      <c r="J27" s="265">
        <f>SUM('1（実績）:30（実績）'!O191)</f>
        <v>0</v>
      </c>
      <c r="K27" s="217"/>
      <c r="L27" s="608" t="s">
        <v>18</v>
      </c>
      <c r="M27" s="608"/>
      <c r="N27" s="608"/>
      <c r="O27" s="608"/>
      <c r="P27" s="583">
        <f>SUM('1（実績）:30（実績）'!R191)</f>
        <v>0</v>
      </c>
      <c r="Q27" s="606">
        <f>SUM('1'!V191)</f>
        <v>0</v>
      </c>
      <c r="R27" s="584">
        <f>SUM('1'!W191)</f>
        <v>0</v>
      </c>
    </row>
    <row r="28" spans="1:18" ht="27" customHeight="1">
      <c r="B28" s="11"/>
      <c r="C28" s="12"/>
      <c r="D28" s="9"/>
      <c r="E28" s="10"/>
      <c r="F28" s="10"/>
      <c r="G28" s="13"/>
    </row>
    <row r="29" spans="1:18">
      <c r="J29" s="3"/>
    </row>
  </sheetData>
  <sheetProtection algorithmName="SHA-512" hashValue="zFwUs3Kor/kPd8VxWTvNNDIdJlWX3kHXKRA/uSDlwMKOZ8CqUtSreT/v2DkAIw28k7Q4dn8ONOsfV4oYC9SAlA==" saltValue="2OPJU22VR/mwqtvIFjYm7w==" spinCount="100000" sheet="1" objects="1" scenarios="1" selectLockedCells="1"/>
  <mergeCells count="35">
    <mergeCell ref="K1:L1"/>
    <mergeCell ref="B2:R2"/>
    <mergeCell ref="C4:E4"/>
    <mergeCell ref="G4:H4"/>
    <mergeCell ref="I4:J4"/>
    <mergeCell ref="L4:O4"/>
    <mergeCell ref="F22:G22"/>
    <mergeCell ref="L22:O22"/>
    <mergeCell ref="P22:R22"/>
    <mergeCell ref="F7:G7"/>
    <mergeCell ref="F8:G8"/>
    <mergeCell ref="F11:G11"/>
    <mergeCell ref="B12:Q12"/>
    <mergeCell ref="F21:G21"/>
    <mergeCell ref="L21:O21"/>
    <mergeCell ref="P21:R21"/>
    <mergeCell ref="B9:B10"/>
    <mergeCell ref="C9:C10"/>
    <mergeCell ref="F9:G9"/>
    <mergeCell ref="F10:G10"/>
    <mergeCell ref="F23:G23"/>
    <mergeCell ref="L23:O23"/>
    <mergeCell ref="P23:R23"/>
    <mergeCell ref="F24:G24"/>
    <mergeCell ref="L24:O24"/>
    <mergeCell ref="P24:R24"/>
    <mergeCell ref="F25:G25"/>
    <mergeCell ref="L25:O25"/>
    <mergeCell ref="P25:R25"/>
    <mergeCell ref="F27:G27"/>
    <mergeCell ref="L27:O27"/>
    <mergeCell ref="P27:R27"/>
    <mergeCell ref="F26:G26"/>
    <mergeCell ref="L26:O26"/>
    <mergeCell ref="P26:R26"/>
  </mergeCells>
  <phoneticPr fontId="47"/>
  <printOptions horizontalCentered="1" verticalCentered="1"/>
  <pageMargins left="0.70866141732283472" right="0.70866141732283472" top="0.74803149606299213" bottom="0.74803149606299213" header="0.31496062992125984" footer="0.31496062992125984"/>
  <pageSetup paperSize="9" scale="65" orientation="landscape" blackAndWhite="1" r:id="rId1"/>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Z59"/>
  <sheetViews>
    <sheetView showGridLines="0" view="pageBreakPreview" topLeftCell="A31" zoomScale="70" zoomScaleNormal="100" zoomScaleSheetLayoutView="70" workbookViewId="0">
      <selection activeCell="D25" sqref="D25:G25"/>
    </sheetView>
  </sheetViews>
  <sheetFormatPr defaultRowHeight="13.5"/>
  <cols>
    <col min="1" max="1" width="3.625" customWidth="1"/>
    <col min="3" max="3" width="9.625" customWidth="1"/>
    <col min="4" max="23" width="4.625" customWidth="1"/>
    <col min="24" max="24" width="3.625" customWidth="1"/>
    <col min="26" max="26" width="19.25" bestFit="1" customWidth="1"/>
  </cols>
  <sheetData>
    <row r="1" spans="1:24">
      <c r="A1" t="s">
        <v>116</v>
      </c>
    </row>
    <row r="3" spans="1:24">
      <c r="R3" s="339" t="s">
        <v>226</v>
      </c>
      <c r="S3" s="324"/>
      <c r="T3" s="117" t="s">
        <v>122</v>
      </c>
      <c r="U3" s="324"/>
      <c r="V3" s="117" t="s">
        <v>121</v>
      </c>
      <c r="W3" s="324"/>
      <c r="X3" s="117" t="s">
        <v>120</v>
      </c>
    </row>
    <row r="4" spans="1:24">
      <c r="R4" s="117"/>
      <c r="S4" s="117"/>
      <c r="T4" s="117"/>
      <c r="U4" s="117"/>
      <c r="V4" s="117"/>
      <c r="W4" s="117"/>
      <c r="X4" s="117"/>
    </row>
    <row r="7" spans="1:24">
      <c r="B7" t="s">
        <v>117</v>
      </c>
    </row>
    <row r="11" spans="1:24" ht="39" customHeight="1">
      <c r="J11" s="464" t="s">
        <v>118</v>
      </c>
      <c r="K11" s="464"/>
      <c r="L11" s="117"/>
      <c r="M11" s="438" t="s">
        <v>145</v>
      </c>
      <c r="N11" s="448"/>
      <c r="O11" s="448"/>
      <c r="P11" s="448"/>
      <c r="Q11" s="729">
        <f>【様式１】申請書!G7</f>
        <v>0</v>
      </c>
      <c r="R11" s="729"/>
      <c r="S11" s="729"/>
      <c r="T11" s="729"/>
      <c r="U11" s="729"/>
      <c r="V11" s="729"/>
      <c r="W11" s="729"/>
      <c r="X11" s="729"/>
    </row>
    <row r="12" spans="1:24" ht="39" customHeight="1">
      <c r="M12" s="440" t="s">
        <v>146</v>
      </c>
      <c r="N12" s="448"/>
      <c r="O12" s="448"/>
      <c r="P12" s="448"/>
      <c r="Q12" s="729">
        <f>【様式１】申請書!G8</f>
        <v>0</v>
      </c>
      <c r="R12" s="729"/>
      <c r="S12" s="729"/>
      <c r="T12" s="729"/>
      <c r="U12" s="729"/>
      <c r="V12" s="729"/>
      <c r="W12" s="729"/>
      <c r="X12" s="729"/>
    </row>
    <row r="13" spans="1:24" ht="39" customHeight="1">
      <c r="M13" s="440" t="s">
        <v>147</v>
      </c>
      <c r="N13" s="448"/>
      <c r="O13" s="448"/>
      <c r="P13" s="448"/>
      <c r="Q13" s="729">
        <f>【様式１】申請書!G9</f>
        <v>0</v>
      </c>
      <c r="R13" s="729"/>
      <c r="S13" s="729"/>
      <c r="T13" s="729"/>
      <c r="U13" s="729"/>
      <c r="V13" s="729"/>
    </row>
    <row r="17" spans="2:23">
      <c r="C17" s="464" t="s">
        <v>300</v>
      </c>
      <c r="D17" s="464"/>
      <c r="E17" s="464"/>
      <c r="F17" s="464"/>
      <c r="G17" s="464"/>
      <c r="H17" s="464"/>
      <c r="I17" s="464"/>
      <c r="J17" s="464"/>
      <c r="K17" s="464"/>
      <c r="L17" s="464"/>
      <c r="M17" s="464"/>
      <c r="N17" s="464"/>
      <c r="O17" s="464"/>
      <c r="P17" s="464"/>
      <c r="Q17" s="464"/>
      <c r="R17" s="464"/>
      <c r="S17" s="464"/>
      <c r="T17" s="464"/>
      <c r="U17" s="464"/>
    </row>
    <row r="18" spans="2:23">
      <c r="C18" s="179"/>
      <c r="D18" s="117"/>
      <c r="E18" s="117"/>
      <c r="F18" s="117"/>
      <c r="O18" s="326"/>
    </row>
    <row r="19" spans="2:23">
      <c r="C19" s="179"/>
      <c r="D19" s="117"/>
      <c r="E19" s="117"/>
      <c r="F19" s="117"/>
    </row>
    <row r="21" spans="2:23">
      <c r="B21" s="464" t="s">
        <v>123</v>
      </c>
      <c r="C21" s="464"/>
      <c r="D21" s="464"/>
      <c r="E21" s="464"/>
      <c r="F21" s="464"/>
      <c r="G21" s="464"/>
      <c r="H21" s="464"/>
      <c r="I21" s="464"/>
      <c r="J21" s="464"/>
      <c r="K21" s="464"/>
      <c r="L21" s="464"/>
      <c r="M21" s="464"/>
      <c r="N21" s="464"/>
      <c r="O21" s="464"/>
      <c r="P21" s="464"/>
      <c r="Q21" s="464"/>
      <c r="R21" s="464"/>
      <c r="S21" s="464"/>
      <c r="T21" s="464"/>
      <c r="U21" s="464"/>
      <c r="V21" s="464"/>
      <c r="W21" s="464"/>
    </row>
    <row r="22" spans="2:23">
      <c r="B22" s="117"/>
      <c r="C22" s="117"/>
      <c r="D22" s="117"/>
      <c r="E22" s="117"/>
      <c r="F22" s="117"/>
      <c r="G22" s="117"/>
      <c r="H22" s="117"/>
      <c r="I22" s="117"/>
      <c r="J22" s="117"/>
      <c r="K22" s="117"/>
      <c r="L22" s="117"/>
      <c r="M22" s="117"/>
      <c r="N22" s="117"/>
      <c r="O22" s="117"/>
      <c r="P22" s="117"/>
      <c r="Q22" s="117"/>
      <c r="R22" s="117"/>
      <c r="S22" s="117"/>
      <c r="T22" s="117"/>
      <c r="U22" s="117"/>
      <c r="V22" s="117"/>
      <c r="W22" s="117"/>
    </row>
    <row r="23" spans="2:23">
      <c r="B23" s="117"/>
      <c r="C23" s="117"/>
      <c r="D23" s="117"/>
      <c r="E23" s="117"/>
      <c r="F23" s="117"/>
      <c r="G23" s="117"/>
      <c r="H23" s="117"/>
      <c r="I23" s="117"/>
      <c r="J23" s="117"/>
      <c r="K23" s="117"/>
      <c r="L23" s="117"/>
      <c r="M23" s="117"/>
      <c r="N23" s="117"/>
      <c r="O23" s="117"/>
      <c r="P23" s="117"/>
      <c r="Q23" s="117"/>
      <c r="R23" s="117"/>
      <c r="S23" s="117"/>
      <c r="T23" s="117"/>
      <c r="U23" s="117"/>
      <c r="V23" s="117"/>
      <c r="W23" s="117"/>
    </row>
    <row r="25" spans="2:23">
      <c r="B25" s="270"/>
      <c r="C25" s="179" t="s">
        <v>210</v>
      </c>
      <c r="D25" s="428"/>
      <c r="E25" s="428"/>
      <c r="F25" s="428"/>
      <c r="G25" s="428"/>
      <c r="H25" t="s">
        <v>137</v>
      </c>
      <c r="I25" s="727"/>
      <c r="J25" s="727"/>
    </row>
    <row r="26" spans="2:23" ht="21" customHeight="1">
      <c r="B26" s="695" t="s">
        <v>124</v>
      </c>
      <c r="C26" s="696"/>
      <c r="D26" s="703"/>
      <c r="E26" s="703"/>
      <c r="F26" s="703"/>
      <c r="G26" s="703"/>
      <c r="H26" s="703"/>
      <c r="I26" s="703"/>
      <c r="J26" s="703"/>
      <c r="K26" s="703"/>
      <c r="L26" s="703"/>
      <c r="M26" s="703"/>
      <c r="N26" s="703"/>
      <c r="O26" s="703"/>
      <c r="P26" s="703"/>
      <c r="Q26" s="703"/>
      <c r="R26" s="703"/>
      <c r="S26" s="703"/>
      <c r="T26" s="703"/>
      <c r="U26" s="703"/>
      <c r="V26" s="707" t="s">
        <v>125</v>
      </c>
      <c r="W26" s="708"/>
    </row>
    <row r="27" spans="2:23" ht="21" customHeight="1">
      <c r="B27" s="697"/>
      <c r="C27" s="698"/>
      <c r="D27" s="704"/>
      <c r="E27" s="704"/>
      <c r="F27" s="704"/>
      <c r="G27" s="704"/>
      <c r="H27" s="704"/>
      <c r="I27" s="704"/>
      <c r="J27" s="704"/>
      <c r="K27" s="704"/>
      <c r="L27" s="704"/>
      <c r="M27" s="704"/>
      <c r="N27" s="704"/>
      <c r="O27" s="704"/>
      <c r="P27" s="704"/>
      <c r="Q27" s="704"/>
      <c r="R27" s="704"/>
      <c r="S27" s="704"/>
      <c r="T27" s="704"/>
      <c r="U27" s="704"/>
      <c r="V27" s="709"/>
      <c r="W27" s="710"/>
    </row>
    <row r="28" spans="2:23" ht="21" customHeight="1">
      <c r="B28" s="699"/>
      <c r="C28" s="700"/>
      <c r="D28" s="705"/>
      <c r="E28" s="705"/>
      <c r="F28" s="705"/>
      <c r="G28" s="705"/>
      <c r="H28" s="705"/>
      <c r="I28" s="705"/>
      <c r="J28" s="705"/>
      <c r="K28" s="705"/>
      <c r="L28" s="705"/>
      <c r="M28" s="705"/>
      <c r="N28" s="705"/>
      <c r="O28" s="705"/>
      <c r="P28" s="705"/>
      <c r="Q28" s="705"/>
      <c r="R28" s="705"/>
      <c r="S28" s="705"/>
      <c r="T28" s="705"/>
      <c r="U28" s="705"/>
      <c r="V28" s="711"/>
      <c r="W28" s="712"/>
    </row>
    <row r="29" spans="2:23" ht="21" customHeight="1">
      <c r="B29" s="180"/>
      <c r="C29" s="180"/>
      <c r="D29" s="183"/>
      <c r="E29" s="183"/>
      <c r="F29" s="183"/>
      <c r="G29" s="183"/>
      <c r="H29" s="183"/>
      <c r="I29" s="183"/>
      <c r="J29" s="183"/>
      <c r="K29" s="183"/>
      <c r="L29" s="183"/>
      <c r="M29" s="183"/>
      <c r="N29" s="183"/>
      <c r="O29" s="183"/>
      <c r="P29" s="183"/>
      <c r="Q29" s="183"/>
      <c r="R29" s="183"/>
      <c r="S29" s="183"/>
      <c r="T29" s="183"/>
      <c r="U29" s="183"/>
      <c r="V29" s="181"/>
      <c r="W29" s="181"/>
    </row>
    <row r="32" spans="2:23">
      <c r="B32" t="s">
        <v>126</v>
      </c>
    </row>
    <row r="33" spans="2:26">
      <c r="B33" s="458" t="s">
        <v>291</v>
      </c>
      <c r="C33" s="458"/>
      <c r="D33" s="701"/>
      <c r="E33" s="701"/>
      <c r="F33" s="701"/>
      <c r="G33" s="701"/>
      <c r="H33" s="701"/>
      <c r="I33" s="701"/>
      <c r="J33" s="701"/>
      <c r="K33" s="701" t="s">
        <v>292</v>
      </c>
      <c r="L33" s="701"/>
      <c r="M33" s="701"/>
      <c r="N33" s="701"/>
      <c r="O33" s="723" t="s">
        <v>127</v>
      </c>
      <c r="P33" s="724"/>
      <c r="Q33" s="725"/>
      <c r="R33" s="701"/>
      <c r="S33" s="701"/>
      <c r="T33" s="701"/>
      <c r="U33" s="701"/>
      <c r="V33" s="701"/>
      <c r="W33" s="701"/>
    </row>
    <row r="34" spans="2:26">
      <c r="B34" s="458"/>
      <c r="C34" s="458"/>
      <c r="D34" s="701"/>
      <c r="E34" s="701"/>
      <c r="F34" s="701"/>
      <c r="G34" s="701"/>
      <c r="H34" s="701"/>
      <c r="I34" s="701"/>
      <c r="J34" s="701"/>
      <c r="K34" s="701"/>
      <c r="L34" s="701"/>
      <c r="M34" s="701"/>
      <c r="N34" s="701"/>
      <c r="O34" s="726"/>
      <c r="P34" s="727"/>
      <c r="Q34" s="728"/>
      <c r="R34" s="701"/>
      <c r="S34" s="701"/>
      <c r="T34" s="701"/>
      <c r="U34" s="701"/>
      <c r="V34" s="701"/>
      <c r="W34" s="701"/>
    </row>
    <row r="35" spans="2:26">
      <c r="B35" s="716" t="s">
        <v>129</v>
      </c>
      <c r="C35" s="721"/>
      <c r="D35" s="721"/>
      <c r="E35" s="719" t="s">
        <v>232</v>
      </c>
      <c r="F35" s="720"/>
      <c r="G35" s="701"/>
      <c r="H35" s="701"/>
      <c r="I35" s="701"/>
      <c r="J35" s="701"/>
      <c r="K35" s="718" t="s">
        <v>235</v>
      </c>
      <c r="L35" s="718"/>
      <c r="M35" s="717" t="s">
        <v>130</v>
      </c>
      <c r="N35" s="701"/>
      <c r="O35" s="701"/>
      <c r="P35" s="715" t="s">
        <v>128</v>
      </c>
      <c r="Q35" s="701"/>
      <c r="R35" s="701"/>
      <c r="S35" s="701"/>
      <c r="T35" s="701"/>
      <c r="U35" s="701"/>
      <c r="V35" s="701"/>
      <c r="W35" s="701"/>
    </row>
    <row r="36" spans="2:26">
      <c r="B36" s="716"/>
      <c r="C36" s="721"/>
      <c r="D36" s="721"/>
      <c r="E36" s="719"/>
      <c r="F36" s="720"/>
      <c r="G36" s="701"/>
      <c r="H36" s="701"/>
      <c r="I36" s="701"/>
      <c r="J36" s="701"/>
      <c r="K36" s="718"/>
      <c r="L36" s="718"/>
      <c r="M36" s="717"/>
      <c r="N36" s="701"/>
      <c r="O36" s="701"/>
      <c r="P36" s="715"/>
      <c r="Q36" s="701"/>
      <c r="R36" s="701"/>
      <c r="S36" s="701"/>
      <c r="T36" s="701"/>
      <c r="U36" s="701"/>
      <c r="V36" s="701"/>
      <c r="W36" s="701"/>
    </row>
    <row r="37" spans="2:26">
      <c r="B37" s="716"/>
      <c r="C37" s="721"/>
      <c r="D37" s="721"/>
      <c r="E37" s="719"/>
      <c r="F37" s="720"/>
      <c r="G37" s="701"/>
      <c r="H37" s="701"/>
      <c r="I37" s="701"/>
      <c r="J37" s="701"/>
      <c r="K37" s="718"/>
      <c r="L37" s="718"/>
      <c r="M37" s="717"/>
      <c r="N37" s="701"/>
      <c r="O37" s="701"/>
      <c r="P37" s="715"/>
      <c r="Q37" s="701"/>
      <c r="R37" s="701"/>
      <c r="S37" s="701"/>
      <c r="T37" s="701"/>
      <c r="U37" s="701"/>
      <c r="V37" s="701"/>
      <c r="W37" s="701"/>
    </row>
    <row r="38" spans="2:26" ht="13.5" customHeight="1">
      <c r="B38" s="702" t="s">
        <v>131</v>
      </c>
      <c r="C38" s="702"/>
      <c r="D38" s="702"/>
      <c r="E38" s="706"/>
      <c r="F38" s="706"/>
      <c r="G38" s="706"/>
      <c r="H38" s="706"/>
      <c r="I38" s="706"/>
      <c r="J38" s="706"/>
      <c r="K38" s="706"/>
      <c r="L38" s="706"/>
      <c r="M38" s="706"/>
      <c r="N38" s="706"/>
      <c r="O38" s="706"/>
      <c r="P38" s="706"/>
      <c r="Q38" s="706"/>
      <c r="R38" s="706"/>
      <c r="S38" s="706"/>
      <c r="T38" s="706"/>
      <c r="U38" s="706"/>
      <c r="V38" s="706"/>
      <c r="W38" s="706"/>
    </row>
    <row r="39" spans="2:26">
      <c r="B39" s="702"/>
      <c r="C39" s="702"/>
      <c r="D39" s="702"/>
      <c r="E39" s="706"/>
      <c r="F39" s="706"/>
      <c r="G39" s="706"/>
      <c r="H39" s="706"/>
      <c r="I39" s="706"/>
      <c r="J39" s="706"/>
      <c r="K39" s="706"/>
      <c r="L39" s="706"/>
      <c r="M39" s="706"/>
      <c r="N39" s="706"/>
      <c r="O39" s="706"/>
      <c r="P39" s="706"/>
      <c r="Q39" s="706"/>
      <c r="R39" s="706"/>
      <c r="S39" s="706"/>
      <c r="T39" s="706"/>
      <c r="U39" s="706"/>
      <c r="V39" s="706"/>
      <c r="W39" s="706"/>
    </row>
    <row r="40" spans="2:26">
      <c r="B40" s="702"/>
      <c r="C40" s="702"/>
      <c r="D40" s="702"/>
      <c r="E40" s="706"/>
      <c r="F40" s="706"/>
      <c r="G40" s="706"/>
      <c r="H40" s="706"/>
      <c r="I40" s="706"/>
      <c r="J40" s="706"/>
      <c r="K40" s="706"/>
      <c r="L40" s="706"/>
      <c r="M40" s="706"/>
      <c r="N40" s="706"/>
      <c r="O40" s="706"/>
      <c r="P40" s="706"/>
      <c r="Q40" s="706"/>
      <c r="R40" s="706"/>
      <c r="S40" s="706"/>
      <c r="T40" s="706"/>
      <c r="U40" s="706"/>
      <c r="V40" s="706"/>
      <c r="W40" s="706"/>
    </row>
    <row r="41" spans="2:26">
      <c r="B41" s="182"/>
      <c r="C41" s="182"/>
      <c r="D41" s="182"/>
      <c r="E41" s="181"/>
      <c r="F41" s="181"/>
      <c r="G41" s="181"/>
      <c r="H41" s="181"/>
      <c r="I41" s="181"/>
      <c r="J41" s="181"/>
      <c r="K41" s="181"/>
      <c r="L41" s="181"/>
      <c r="M41" s="181"/>
      <c r="N41" s="181"/>
      <c r="O41" s="181"/>
      <c r="P41" s="181"/>
      <c r="Q41" s="181"/>
      <c r="R41" s="181"/>
      <c r="S41" s="181"/>
      <c r="T41" s="181"/>
      <c r="U41" s="181"/>
      <c r="V41" s="181"/>
      <c r="W41" s="181"/>
    </row>
    <row r="44" spans="2:26">
      <c r="I44" t="s">
        <v>132</v>
      </c>
    </row>
    <row r="45" spans="2:26">
      <c r="I45" t="s">
        <v>133</v>
      </c>
    </row>
    <row r="48" spans="2:26">
      <c r="J48" t="s">
        <v>134</v>
      </c>
      <c r="M48" s="442" t="str">
        <f>IF(Z49="無","",【様式１】申請書!G7)</f>
        <v/>
      </c>
      <c r="N48" s="442"/>
      <c r="O48" s="442"/>
      <c r="P48" s="442"/>
      <c r="Q48" s="442"/>
      <c r="R48" s="442"/>
      <c r="S48" s="442"/>
      <c r="T48" s="442"/>
      <c r="U48" s="442"/>
      <c r="V48" s="442"/>
      <c r="W48" s="442"/>
      <c r="Z48" t="s">
        <v>221</v>
      </c>
    </row>
    <row r="49" spans="2:26">
      <c r="Z49" s="722" t="s">
        <v>209</v>
      </c>
    </row>
    <row r="50" spans="2:26">
      <c r="Z50" s="722"/>
    </row>
    <row r="51" spans="2:26">
      <c r="J51" t="s">
        <v>135</v>
      </c>
      <c r="M51" s="442" t="str">
        <f>IF(Z49="無","",【様式１】申請書!G9)</f>
        <v/>
      </c>
      <c r="N51" s="442"/>
      <c r="O51" s="442"/>
      <c r="P51" s="442"/>
      <c r="Q51" s="442"/>
      <c r="R51" s="442"/>
      <c r="S51" s="442"/>
      <c r="U51" t="s">
        <v>119</v>
      </c>
    </row>
    <row r="52" spans="2:26" ht="17.25">
      <c r="B52" s="17" t="s">
        <v>252</v>
      </c>
    </row>
    <row r="53" spans="2:26" ht="17.25">
      <c r="B53" s="17" t="s">
        <v>253</v>
      </c>
    </row>
    <row r="55" spans="2:26">
      <c r="B55" t="s">
        <v>136</v>
      </c>
    </row>
    <row r="56" spans="2:26">
      <c r="B56" s="713"/>
      <c r="C56" s="714"/>
      <c r="D56" s="714"/>
      <c r="E56" s="714"/>
      <c r="F56" s="714"/>
      <c r="G56" s="714"/>
      <c r="H56" s="714"/>
      <c r="I56" s="714"/>
      <c r="J56" s="714"/>
      <c r="K56" s="714"/>
      <c r="L56" s="714"/>
      <c r="M56" s="714"/>
      <c r="N56" s="714"/>
      <c r="O56" s="714"/>
      <c r="P56" s="714"/>
      <c r="Q56" s="714"/>
      <c r="R56" s="714"/>
      <c r="S56" s="714"/>
      <c r="T56" s="714"/>
      <c r="U56" s="714"/>
      <c r="V56" s="714"/>
      <c r="W56" s="714"/>
    </row>
    <row r="57" spans="2:26">
      <c r="B57" s="714"/>
      <c r="C57" s="714"/>
      <c r="D57" s="714"/>
      <c r="E57" s="714"/>
      <c r="F57" s="714"/>
      <c r="G57" s="714"/>
      <c r="H57" s="714"/>
      <c r="I57" s="714"/>
      <c r="J57" s="714"/>
      <c r="K57" s="714"/>
      <c r="L57" s="714"/>
      <c r="M57" s="714"/>
      <c r="N57" s="714"/>
      <c r="O57" s="714"/>
      <c r="P57" s="714"/>
      <c r="Q57" s="714"/>
      <c r="R57" s="714"/>
      <c r="S57" s="714"/>
      <c r="T57" s="714"/>
      <c r="U57" s="714"/>
      <c r="V57" s="714"/>
      <c r="W57" s="714"/>
    </row>
    <row r="58" spans="2:26">
      <c r="B58" s="714"/>
      <c r="C58" s="714"/>
      <c r="D58" s="714"/>
      <c r="E58" s="714"/>
      <c r="F58" s="714"/>
      <c r="G58" s="714"/>
      <c r="H58" s="714"/>
      <c r="I58" s="714"/>
      <c r="J58" s="714"/>
      <c r="K58" s="714"/>
      <c r="L58" s="714"/>
      <c r="M58" s="714"/>
      <c r="N58" s="714"/>
      <c r="O58" s="714"/>
      <c r="P58" s="714"/>
      <c r="Q58" s="714"/>
      <c r="R58" s="714"/>
      <c r="S58" s="714"/>
      <c r="T58" s="714"/>
      <c r="U58" s="714"/>
      <c r="V58" s="714"/>
      <c r="W58" s="714"/>
    </row>
    <row r="59" spans="2:26">
      <c r="B59" s="714"/>
      <c r="C59" s="714"/>
      <c r="D59" s="714"/>
      <c r="E59" s="714"/>
      <c r="F59" s="714"/>
      <c r="G59" s="714"/>
      <c r="H59" s="714"/>
      <c r="I59" s="714"/>
      <c r="J59" s="714"/>
      <c r="K59" s="714"/>
      <c r="L59" s="714"/>
      <c r="M59" s="714"/>
      <c r="N59" s="714"/>
      <c r="O59" s="714"/>
      <c r="P59" s="714"/>
      <c r="Q59" s="714"/>
      <c r="R59" s="714"/>
      <c r="S59" s="714"/>
      <c r="T59" s="714"/>
      <c r="U59" s="714"/>
      <c r="V59" s="714"/>
      <c r="W59" s="714"/>
    </row>
  </sheetData>
  <sheetProtection algorithmName="SHA-512" hashValue="ujg34h/VC/cterFGJ6B4xr2zWM7+dNzZNxkbEfS3Y6PScFUUBY+/DxZn0zB0xP1ovXWwndstvW+YC/pi361KNg==" saltValue="lnOTSiDZ2lTsSsSpLOZ4cA==" spinCount="100000" sheet="1" objects="1" scenarios="1" selectLockedCells="1"/>
  <mergeCells count="54">
    <mergeCell ref="J11:K11"/>
    <mergeCell ref="B21:W21"/>
    <mergeCell ref="I25:J25"/>
    <mergeCell ref="M11:P11"/>
    <mergeCell ref="M12:P12"/>
    <mergeCell ref="M13:P13"/>
    <mergeCell ref="D25:G25"/>
    <mergeCell ref="Q12:X12"/>
    <mergeCell ref="Q13:V13"/>
    <mergeCell ref="Q11:X11"/>
    <mergeCell ref="C17:U17"/>
    <mergeCell ref="Z49:Z50"/>
    <mergeCell ref="D33:D34"/>
    <mergeCell ref="E33:E34"/>
    <mergeCell ref="F33:F34"/>
    <mergeCell ref="T33:T34"/>
    <mergeCell ref="U35:U37"/>
    <mergeCell ref="T35:T37"/>
    <mergeCell ref="G33:G34"/>
    <mergeCell ref="O33:Q34"/>
    <mergeCell ref="K33:K34"/>
    <mergeCell ref="L33:L34"/>
    <mergeCell ref="M33:M34"/>
    <mergeCell ref="N33:N34"/>
    <mergeCell ref="B56:W59"/>
    <mergeCell ref="P35:P37"/>
    <mergeCell ref="B35:B37"/>
    <mergeCell ref="N35:O37"/>
    <mergeCell ref="M35:M37"/>
    <mergeCell ref="K35:L37"/>
    <mergeCell ref="E35:F37"/>
    <mergeCell ref="C35:D37"/>
    <mergeCell ref="G35:J37"/>
    <mergeCell ref="Q35:Q37"/>
    <mergeCell ref="R35:R37"/>
    <mergeCell ref="S35:S37"/>
    <mergeCell ref="V35:V37"/>
    <mergeCell ref="M51:S51"/>
    <mergeCell ref="B26:C28"/>
    <mergeCell ref="M48:W48"/>
    <mergeCell ref="B33:C34"/>
    <mergeCell ref="W35:W37"/>
    <mergeCell ref="B38:D40"/>
    <mergeCell ref="D26:U28"/>
    <mergeCell ref="E38:W40"/>
    <mergeCell ref="U33:U34"/>
    <mergeCell ref="V33:V34"/>
    <mergeCell ref="W33:W34"/>
    <mergeCell ref="I33:I34"/>
    <mergeCell ref="J33:J34"/>
    <mergeCell ref="R33:R34"/>
    <mergeCell ref="S33:S34"/>
    <mergeCell ref="V26:W28"/>
    <mergeCell ref="H33:H34"/>
  </mergeCells>
  <phoneticPr fontId="47"/>
  <dataValidations count="5">
    <dataValidation type="list" allowBlank="1" showInputMessage="1" showErrorMessage="1" sqref="N35:O37" xr:uid="{00000000-0002-0000-4700-000000000000}">
      <formula1>"　 ,普通,当座"</formula1>
    </dataValidation>
    <dataValidation type="list" allowBlank="1" showInputMessage="1" showErrorMessage="1" sqref="K35:L37" xr:uid="{00000000-0002-0000-4700-000001000000}">
      <formula1>"　,本店,支店"</formula1>
    </dataValidation>
    <dataValidation type="list" allowBlank="1" showInputMessage="1" showErrorMessage="1" sqref="E35:F37" xr:uid="{00000000-0002-0000-4700-000002000000}">
      <formula1>"　,銀行,信用金庫"</formula1>
    </dataValidation>
    <dataValidation type="list" allowBlank="1" showInputMessage="1" showErrorMessage="1" sqref="D25:G25" xr:uid="{00000000-0002-0000-4700-000003000000}">
      <formula1>"第一四半期分,第二四半期分,第三四半期分,第四四半期分,全期分"</formula1>
    </dataValidation>
    <dataValidation type="list" allowBlank="1" showInputMessage="1" showErrorMessage="1" sqref="Z49" xr:uid="{00000000-0002-0000-4700-000004000000}">
      <formula1>"有,無"</formula1>
    </dataValidation>
  </dataValidations>
  <pageMargins left="0.7" right="0.7" top="0.75" bottom="0.75" header="0.3" footer="0.3"/>
  <pageSetup paperSize="9" scale="75" orientation="portrait" horizontalDpi="1200" verticalDpi="1200" r:id="rId1"/>
  <colBreaks count="1" manualBreakCount="1">
    <brk id="24" max="1048575" man="1"/>
  </colBreaks>
  <legacyDrawing r:id="rId2"/>
  <extLst>
    <ext xmlns:x14="http://schemas.microsoft.com/office/spreadsheetml/2009/9/main" uri="{CCE6A557-97BC-4b89-ADB6-D9C93CAAB3DF}">
      <x14:dataValidations xmlns:xm="http://schemas.microsoft.com/office/excel/2006/main" count="1">
        <x14:dataValidation type="custom" allowBlank="1" showInputMessage="1" showErrorMessage="1" xr:uid="{00000000-0002-0000-4700-000005000000}">
          <x14:formula1>
            <xm:f>IF(Z49="無",M48="",M48=【様式１】申請書!G7)</xm:f>
          </x14:formula1>
          <xm:sqref>M48:W48</xm:sqref>
        </x14:dataValidation>
      </x14:dataValidations>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tabColor rgb="FFFFFF00"/>
  </sheetPr>
  <dimension ref="A1:N23"/>
  <sheetViews>
    <sheetView view="pageBreakPreview" topLeftCell="A11" zoomScale="80" zoomScaleNormal="100" zoomScaleSheetLayoutView="80" workbookViewId="0">
      <selection activeCell="C10" sqref="C10:E10"/>
    </sheetView>
  </sheetViews>
  <sheetFormatPr defaultRowHeight="13.5"/>
  <cols>
    <col min="1" max="1" width="2.875" style="29" customWidth="1"/>
    <col min="2" max="2" width="2.375" style="29" customWidth="1"/>
    <col min="3" max="3" width="10.25" style="29" customWidth="1"/>
    <col min="4" max="4" width="11" style="29" customWidth="1"/>
    <col min="5" max="5" width="5.5" style="29" customWidth="1"/>
    <col min="6" max="6" width="9.375" style="29" customWidth="1"/>
    <col min="7" max="7" width="12" style="29" customWidth="1"/>
    <col min="8" max="8" width="5.25" style="29" customWidth="1"/>
    <col min="9" max="9" width="6.625" style="29" customWidth="1"/>
    <col min="10" max="10" width="3.5" style="29" bestFit="1" customWidth="1"/>
    <col min="11" max="11" width="6.625" style="29" customWidth="1"/>
    <col min="12" max="12" width="3.5" style="29" customWidth="1"/>
    <col min="13" max="13" width="6.5" style="29" customWidth="1"/>
    <col min="14" max="14" width="3.5" style="29" bestFit="1" customWidth="1"/>
    <col min="15" max="16384" width="9" style="29"/>
  </cols>
  <sheetData>
    <row r="1" spans="1:14">
      <c r="A1" s="57"/>
      <c r="B1" s="57"/>
      <c r="C1" s="57"/>
      <c r="D1" s="57"/>
      <c r="E1" s="57"/>
      <c r="F1" s="57"/>
      <c r="G1" s="57"/>
      <c r="H1" s="57"/>
      <c r="I1" s="57"/>
      <c r="J1" s="57"/>
      <c r="K1" s="57"/>
      <c r="L1" s="57"/>
      <c r="M1" s="57"/>
      <c r="N1" s="57"/>
    </row>
    <row r="2" spans="1:14">
      <c r="A2" s="57"/>
      <c r="B2" s="440" t="s">
        <v>185</v>
      </c>
      <c r="C2" s="440"/>
      <c r="D2" s="440"/>
      <c r="E2" s="58"/>
      <c r="F2" s="58"/>
      <c r="G2" s="58"/>
      <c r="H2" s="58"/>
      <c r="I2" s="58"/>
      <c r="J2" s="58"/>
      <c r="K2" s="58"/>
      <c r="L2" s="58"/>
      <c r="M2" s="58"/>
      <c r="N2" s="58"/>
    </row>
    <row r="3" spans="1:14" s="27" customFormat="1" ht="30" customHeight="1">
      <c r="A3" s="59"/>
      <c r="B3" s="59"/>
      <c r="C3" s="60"/>
      <c r="D3" s="60"/>
      <c r="E3" s="61"/>
      <c r="F3" s="61"/>
      <c r="G3" s="61"/>
      <c r="H3" s="340" t="s">
        <v>226</v>
      </c>
      <c r="I3" s="333"/>
      <c r="J3" s="63" t="s">
        <v>186</v>
      </c>
      <c r="K3" s="62"/>
      <c r="L3" s="63" t="s">
        <v>187</v>
      </c>
      <c r="M3" s="62"/>
      <c r="N3" s="63" t="s">
        <v>188</v>
      </c>
    </row>
    <row r="4" spans="1:14" ht="25.5" customHeight="1">
      <c r="A4" s="57"/>
      <c r="B4" s="68"/>
      <c r="C4" s="334" t="s">
        <v>228</v>
      </c>
      <c r="D4" s="336">
        <v>6</v>
      </c>
      <c r="E4" s="454" t="s">
        <v>189</v>
      </c>
      <c r="F4" s="454"/>
      <c r="G4" s="454"/>
      <c r="H4" s="454"/>
      <c r="I4" s="454"/>
      <c r="J4" s="454"/>
      <c r="K4" s="454"/>
      <c r="L4" s="454"/>
      <c r="M4" s="454"/>
      <c r="N4" s="454"/>
    </row>
    <row r="5" spans="1:14" s="27" customFormat="1" ht="14.25">
      <c r="A5" s="59"/>
      <c r="B5" s="440" t="s">
        <v>190</v>
      </c>
      <c r="C5" s="440"/>
      <c r="D5" s="440"/>
      <c r="E5" s="61"/>
      <c r="F5" s="61"/>
      <c r="G5" s="61"/>
      <c r="H5" s="61"/>
      <c r="I5" s="61"/>
      <c r="J5" s="61"/>
      <c r="K5" s="61"/>
      <c r="L5" s="61"/>
      <c r="M5" s="61"/>
      <c r="N5" s="61"/>
    </row>
    <row r="6" spans="1:14" s="27" customFormat="1" ht="14.25">
      <c r="A6" s="59"/>
      <c r="B6" s="440" t="s">
        <v>191</v>
      </c>
      <c r="C6" s="440"/>
      <c r="D6" s="440"/>
      <c r="E6" s="61"/>
      <c r="F6" s="61"/>
      <c r="G6" s="61"/>
      <c r="H6" s="61"/>
      <c r="I6" s="61"/>
      <c r="J6" s="61"/>
      <c r="K6" s="61"/>
      <c r="L6" s="61"/>
      <c r="M6" s="61"/>
      <c r="N6" s="61"/>
    </row>
    <row r="7" spans="1:14" s="27" customFormat="1" ht="39" customHeight="1">
      <c r="A7" s="59"/>
      <c r="B7" s="59"/>
      <c r="C7" s="64"/>
      <c r="D7" s="64"/>
      <c r="E7" s="61"/>
      <c r="F7" s="61"/>
      <c r="G7" s="168" t="s">
        <v>145</v>
      </c>
      <c r="H7" s="647">
        <f>【様式１】申請書!G7</f>
        <v>0</v>
      </c>
      <c r="I7" s="647"/>
      <c r="J7" s="647"/>
      <c r="K7" s="647"/>
      <c r="L7" s="647"/>
      <c r="M7" s="647"/>
      <c r="N7" s="65"/>
    </row>
    <row r="8" spans="1:14" s="27" customFormat="1" ht="39" customHeight="1">
      <c r="A8" s="59"/>
      <c r="B8" s="59"/>
      <c r="C8" s="64"/>
      <c r="D8" s="64"/>
      <c r="E8" s="61"/>
      <c r="F8" s="61"/>
      <c r="G8" s="169" t="s">
        <v>192</v>
      </c>
      <c r="H8" s="647">
        <f>【様式１】申請書!G8</f>
        <v>0</v>
      </c>
      <c r="I8" s="647"/>
      <c r="J8" s="647"/>
      <c r="K8" s="647"/>
      <c r="L8" s="647"/>
      <c r="M8" s="647"/>
      <c r="N8" s="65"/>
    </row>
    <row r="9" spans="1:14" s="27" customFormat="1" ht="39" customHeight="1">
      <c r="A9" s="59"/>
      <c r="B9" s="59"/>
      <c r="C9" s="64"/>
      <c r="D9" s="64"/>
      <c r="E9" s="170"/>
      <c r="F9" s="61"/>
      <c r="G9" s="169" t="s">
        <v>193</v>
      </c>
      <c r="H9" s="647">
        <f>【様式１】申請書!G9</f>
        <v>0</v>
      </c>
      <c r="I9" s="647"/>
      <c r="J9" s="647"/>
      <c r="K9" s="647"/>
      <c r="L9" s="647"/>
      <c r="M9" s="325"/>
      <c r="N9" s="63"/>
    </row>
    <row r="10" spans="1:14" s="27" customFormat="1" ht="21.75" customHeight="1">
      <c r="A10" s="59"/>
      <c r="B10" s="59"/>
      <c r="C10" s="648" t="s">
        <v>225</v>
      </c>
      <c r="D10" s="649"/>
      <c r="E10" s="649"/>
      <c r="F10" s="184" t="s">
        <v>148</v>
      </c>
      <c r="G10" s="185"/>
      <c r="H10" s="451" t="s">
        <v>194</v>
      </c>
      <c r="I10" s="451"/>
      <c r="J10" s="451"/>
      <c r="K10" s="451"/>
      <c r="L10" s="451"/>
      <c r="M10" s="451"/>
      <c r="N10" s="451"/>
    </row>
    <row r="11" spans="1:14" s="27" customFormat="1" ht="21.75" customHeight="1">
      <c r="A11" s="59"/>
      <c r="B11" s="193" t="s">
        <v>195</v>
      </c>
      <c r="C11" s="736" t="s">
        <v>239</v>
      </c>
      <c r="D11" s="736"/>
      <c r="E11" s="736"/>
      <c r="F11" s="736"/>
      <c r="G11" s="736"/>
      <c r="H11" s="736"/>
      <c r="I11" s="736"/>
      <c r="J11" s="736"/>
      <c r="K11" s="736"/>
      <c r="L11" s="736"/>
      <c r="M11" s="736"/>
      <c r="N11" s="736"/>
    </row>
    <row r="12" spans="1:14" s="27" customFormat="1" ht="21.75" customHeight="1">
      <c r="A12" s="59"/>
      <c r="B12" s="59"/>
      <c r="C12" s="440"/>
      <c r="D12" s="440"/>
      <c r="E12" s="440"/>
      <c r="F12" s="440"/>
      <c r="G12" s="440"/>
      <c r="H12" s="440"/>
      <c r="I12" s="440"/>
      <c r="J12" s="440"/>
      <c r="K12" s="440"/>
      <c r="L12" s="440"/>
      <c r="M12" s="440"/>
      <c r="N12" s="440"/>
    </row>
    <row r="13" spans="1:14" s="27" customFormat="1" ht="18" customHeight="1">
      <c r="A13" s="68"/>
      <c r="B13" s="438" t="s">
        <v>196</v>
      </c>
      <c r="C13" s="438"/>
      <c r="D13" s="438"/>
      <c r="E13" s="438"/>
      <c r="F13" s="69" t="s">
        <v>4</v>
      </c>
      <c r="G13" s="735"/>
      <c r="H13" s="735"/>
      <c r="I13" s="194" t="s">
        <v>197</v>
      </c>
      <c r="J13" s="70"/>
      <c r="K13" s="70"/>
      <c r="L13" s="322"/>
      <c r="M13" s="167"/>
      <c r="N13" s="167"/>
    </row>
    <row r="14" spans="1:14" s="27" customFormat="1" ht="18" customHeight="1">
      <c r="A14" s="68"/>
      <c r="B14" s="68"/>
      <c r="C14" s="167"/>
      <c r="D14" s="733" t="s">
        <v>198</v>
      </c>
      <c r="E14" s="733"/>
      <c r="F14" s="734"/>
      <c r="G14" s="734"/>
      <c r="H14" s="734"/>
      <c r="I14" s="734"/>
      <c r="J14" s="72"/>
      <c r="K14" s="72"/>
      <c r="L14" s="167"/>
      <c r="M14" s="167"/>
      <c r="N14" s="167"/>
    </row>
    <row r="15" spans="1:14" s="27" customFormat="1" ht="18" customHeight="1">
      <c r="A15" s="68"/>
      <c r="B15" s="68"/>
      <c r="C15" s="167"/>
      <c r="D15" s="195"/>
      <c r="E15" s="195"/>
      <c r="F15" s="196"/>
      <c r="G15" s="196"/>
      <c r="H15" s="196"/>
      <c r="I15" s="196"/>
      <c r="J15" s="72"/>
      <c r="K15" s="72"/>
      <c r="L15" s="167"/>
      <c r="M15" s="167"/>
      <c r="N15" s="167"/>
    </row>
    <row r="16" spans="1:14" s="27" customFormat="1" ht="18" customHeight="1">
      <c r="A16" s="68"/>
      <c r="B16" s="438" t="s">
        <v>199</v>
      </c>
      <c r="C16" s="438"/>
      <c r="D16" s="438"/>
      <c r="E16" s="166"/>
      <c r="F16" s="166"/>
      <c r="G16" s="166"/>
      <c r="H16" s="166"/>
      <c r="I16" s="166"/>
      <c r="J16" s="166"/>
      <c r="K16" s="166"/>
      <c r="L16" s="166"/>
      <c r="M16" s="166"/>
      <c r="N16" s="166"/>
    </row>
    <row r="17" spans="1:14" s="27" customFormat="1" ht="14.25">
      <c r="A17" s="68"/>
      <c r="B17" s="68"/>
      <c r="C17" s="435" t="s">
        <v>200</v>
      </c>
      <c r="D17" s="435"/>
      <c r="E17" s="436"/>
      <c r="F17" s="436"/>
      <c r="G17" s="436"/>
      <c r="H17" s="436"/>
      <c r="I17" s="436"/>
      <c r="J17" s="436"/>
      <c r="K17" s="436"/>
      <c r="L17" s="436"/>
      <c r="M17" s="436"/>
      <c r="N17" s="166"/>
    </row>
    <row r="18" spans="1:14" ht="13.5" customHeight="1">
      <c r="A18" s="42"/>
      <c r="B18" s="42"/>
      <c r="C18" s="166"/>
      <c r="D18" s="166"/>
      <c r="E18" s="166"/>
      <c r="F18" s="166"/>
      <c r="G18" s="166"/>
      <c r="H18" s="166"/>
      <c r="I18" s="166"/>
      <c r="J18" s="166"/>
      <c r="K18" s="166"/>
      <c r="L18" s="166"/>
      <c r="M18" s="166"/>
      <c r="N18" s="166"/>
    </row>
    <row r="19" spans="1:14" ht="32.25" customHeight="1">
      <c r="A19" s="42"/>
      <c r="B19" s="42"/>
      <c r="C19" s="77" t="s">
        <v>162</v>
      </c>
      <c r="D19" s="431"/>
      <c r="E19" s="431"/>
      <c r="F19" s="431"/>
      <c r="G19" s="431"/>
      <c r="H19" s="431"/>
      <c r="I19" s="431"/>
      <c r="J19" s="432"/>
      <c r="K19" s="186"/>
      <c r="L19" s="78"/>
      <c r="M19" s="78"/>
    </row>
    <row r="20" spans="1:14" ht="32.25" customHeight="1">
      <c r="A20" s="42"/>
      <c r="B20" s="42"/>
      <c r="C20" s="79" t="s">
        <v>163</v>
      </c>
      <c r="D20" s="80" t="s">
        <v>164</v>
      </c>
      <c r="E20" s="730"/>
      <c r="F20" s="456"/>
      <c r="G20" s="80" t="s">
        <v>165</v>
      </c>
      <c r="H20" s="433"/>
      <c r="I20" s="433"/>
      <c r="J20" s="434"/>
      <c r="K20" s="187"/>
      <c r="L20" s="78"/>
      <c r="M20" s="78"/>
    </row>
    <row r="21" spans="1:14" ht="32.25" customHeight="1">
      <c r="A21" s="42"/>
      <c r="B21" s="42"/>
      <c r="C21" s="79"/>
      <c r="D21" s="81" t="s">
        <v>166</v>
      </c>
      <c r="E21" s="731"/>
      <c r="F21" s="731"/>
      <c r="G21" s="731"/>
      <c r="H21" s="731"/>
      <c r="I21" s="731"/>
      <c r="J21" s="732"/>
      <c r="K21" s="186"/>
      <c r="L21" s="78"/>
      <c r="M21" s="78"/>
    </row>
    <row r="22" spans="1:14" ht="6" customHeight="1">
      <c r="A22" s="42"/>
      <c r="B22" s="42"/>
      <c r="C22" s="82"/>
      <c r="D22" s="83"/>
      <c r="E22" s="83"/>
      <c r="F22" s="351"/>
      <c r="G22" s="351"/>
      <c r="H22" s="351"/>
      <c r="I22" s="351"/>
      <c r="J22" s="351"/>
      <c r="K22" s="186"/>
      <c r="L22" s="78"/>
      <c r="M22" s="78"/>
    </row>
    <row r="23" spans="1:14">
      <c r="A23" s="57"/>
      <c r="B23" s="57"/>
      <c r="C23" s="58"/>
      <c r="D23" s="58"/>
      <c r="E23" s="58"/>
      <c r="F23" s="58"/>
      <c r="G23" s="58"/>
      <c r="H23" s="58"/>
      <c r="I23" s="58"/>
      <c r="J23" s="58"/>
      <c r="K23" s="58"/>
      <c r="L23" s="58"/>
      <c r="M23" s="58"/>
      <c r="N23" s="58"/>
    </row>
  </sheetData>
  <sheetProtection algorithmName="SHA-512" hashValue="pLV9mZ9HHmXOCddaln5k5wJH7tpBIcT1IqQz+hBIf3o3cOhElbhLMfbxuOfs9w9d3+daHp/X8t7UYxS622OJMw==" saltValue="UvmqjpGBv6NyzJNg1jBQqQ==" spinCount="100000" sheet="1" objects="1" scenarios="1" selectLockedCells="1"/>
  <mergeCells count="21">
    <mergeCell ref="B13:E13"/>
    <mergeCell ref="G13:H13"/>
    <mergeCell ref="B2:D2"/>
    <mergeCell ref="E4:N4"/>
    <mergeCell ref="B5:D5"/>
    <mergeCell ref="B6:D6"/>
    <mergeCell ref="H7:M7"/>
    <mergeCell ref="H8:M8"/>
    <mergeCell ref="H9:L9"/>
    <mergeCell ref="C10:E10"/>
    <mergeCell ref="H10:N10"/>
    <mergeCell ref="C11:N11"/>
    <mergeCell ref="C12:N12"/>
    <mergeCell ref="E20:F20"/>
    <mergeCell ref="H20:J20"/>
    <mergeCell ref="E21:J21"/>
    <mergeCell ref="D14:E14"/>
    <mergeCell ref="F14:I14"/>
    <mergeCell ref="B16:D16"/>
    <mergeCell ref="C17:M17"/>
    <mergeCell ref="D19:J19"/>
  </mergeCells>
  <phoneticPr fontId="47"/>
  <dataValidations count="1">
    <dataValidation type="list" allowBlank="1" showInputMessage="1" showErrorMessage="1" sqref="F14:I14" xr:uid="{00000000-0002-0000-4800-000000000000}">
      <formula1>"第１四半期,第２四半期,第３四半期"</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AF190"/>
  <sheetViews>
    <sheetView view="pageBreakPreview" zoomScale="85" zoomScaleNormal="40" zoomScaleSheetLayoutView="85" workbookViewId="0">
      <selection activeCell="J177" sqref="J17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1+'3'!J152</f>
        <v>19</v>
      </c>
      <c r="K2" s="36" t="s">
        <v>49</v>
      </c>
      <c r="L2" s="148"/>
      <c r="M2" s="148"/>
      <c r="N2" s="148"/>
      <c r="O2" s="148"/>
      <c r="P2" s="148"/>
      <c r="Q2" s="148"/>
      <c r="R2" s="148"/>
      <c r="S2" s="148"/>
      <c r="T2" s="148"/>
    </row>
    <row r="3" spans="1:32" ht="27" customHeight="1">
      <c r="A3" s="390"/>
      <c r="B3" s="508" t="s">
        <v>293</v>
      </c>
      <c r="C3" s="508"/>
      <c r="D3" s="508"/>
      <c r="E3" s="508"/>
      <c r="F3" s="508"/>
      <c r="G3" s="508"/>
      <c r="H3" s="90"/>
      <c r="L3" s="148"/>
      <c r="M3" s="148"/>
      <c r="N3" s="148"/>
      <c r="O3" s="148"/>
      <c r="P3" s="148"/>
      <c r="Q3" s="148"/>
      <c r="R3" s="148"/>
      <c r="S3" s="148"/>
      <c r="T3" s="148"/>
    </row>
    <row r="4" spans="1:32" ht="27" customHeight="1">
      <c r="A4" s="390"/>
      <c r="B4" s="503"/>
      <c r="C4" s="503"/>
      <c r="D4" s="504"/>
      <c r="E4" s="504"/>
      <c r="F4" s="504"/>
      <c r="G4" s="504"/>
      <c r="H4" s="504"/>
      <c r="I4" s="34"/>
      <c r="J4" s="35"/>
      <c r="K4" s="390"/>
      <c r="L4" s="148"/>
      <c r="M4" s="148"/>
      <c r="N4" s="408"/>
      <c r="O4" s="148"/>
      <c r="P4" s="148"/>
      <c r="Q4" s="148"/>
      <c r="R4" s="148"/>
      <c r="S4" s="148"/>
      <c r="T4" s="148"/>
    </row>
    <row r="5" spans="1:32" ht="27" customHeight="1">
      <c r="A5" s="390"/>
      <c r="B5" s="503" t="s">
        <v>28</v>
      </c>
      <c r="C5" s="503"/>
      <c r="D5" s="505">
        <f>【様式１】申請書!G7</f>
        <v>0</v>
      </c>
      <c r="E5" s="505"/>
      <c r="F5" s="505"/>
      <c r="G5" s="505"/>
      <c r="H5" s="505"/>
      <c r="I5" s="34"/>
      <c r="J5" s="35"/>
      <c r="K5" s="390"/>
      <c r="L5" s="148"/>
      <c r="M5" s="148"/>
      <c r="N5" s="148"/>
      <c r="O5" s="148"/>
      <c r="P5" s="148"/>
      <c r="Q5" s="148"/>
      <c r="R5" s="148"/>
      <c r="S5" s="148"/>
      <c r="T5" s="148"/>
      <c r="U5" s="388">
        <f>IF('4'!E12&lt;&gt;"",'4'!E12,'4'!D12)</f>
        <v>0</v>
      </c>
      <c r="AB5" s="565"/>
      <c r="AC5" s="565"/>
      <c r="AD5" s="565"/>
      <c r="AE5" s="565"/>
      <c r="AF5" s="565"/>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19</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90"/>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9" t="s">
        <v>294</v>
      </c>
      <c r="C20" s="570"/>
      <c r="D20" s="359"/>
      <c r="E20" s="493"/>
      <c r="F20" s="494"/>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95" t="s">
        <v>287</v>
      </c>
      <c r="C21" s="496"/>
      <c r="D21" s="496"/>
      <c r="E21" s="497"/>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95" t="s">
        <v>267</v>
      </c>
      <c r="C22" s="496"/>
      <c r="D22" s="496"/>
      <c r="E22" s="497"/>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19" t="s">
        <v>268</v>
      </c>
      <c r="C23" s="520"/>
      <c r="D23" s="520"/>
      <c r="E23" s="521"/>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20</v>
      </c>
      <c r="K32" s="36" t="s">
        <v>49</v>
      </c>
      <c r="L32" s="148"/>
      <c r="M32" s="148"/>
      <c r="N32" s="148"/>
      <c r="O32" s="148"/>
      <c r="P32" s="148"/>
      <c r="Q32" s="148"/>
      <c r="R32" s="148"/>
      <c r="S32" s="148"/>
      <c r="T32" s="148"/>
    </row>
    <row r="33" spans="1:32" ht="27" customHeight="1">
      <c r="A33" s="390"/>
      <c r="B33" s="508" t="s">
        <v>293</v>
      </c>
      <c r="C33" s="508"/>
      <c r="D33" s="508"/>
      <c r="E33" s="508"/>
      <c r="F33" s="508"/>
      <c r="G33" s="508"/>
      <c r="H33" s="90"/>
      <c r="L33" s="148"/>
      <c r="M33" s="148"/>
      <c r="N33" s="148"/>
      <c r="O33" s="148"/>
      <c r="P33" s="148"/>
      <c r="Q33" s="148"/>
      <c r="R33" s="148"/>
      <c r="S33" s="148"/>
      <c r="T33" s="148"/>
    </row>
    <row r="34" spans="1:32" ht="27" customHeight="1">
      <c r="A34" s="390"/>
      <c r="B34" s="503"/>
      <c r="C34" s="503"/>
      <c r="D34" s="504"/>
      <c r="E34" s="504"/>
      <c r="F34" s="504"/>
      <c r="G34" s="504"/>
      <c r="H34" s="504"/>
      <c r="I34" s="34"/>
      <c r="J34" s="35"/>
      <c r="K34" s="390"/>
      <c r="L34" s="148"/>
      <c r="M34" s="148"/>
      <c r="N34" s="148"/>
      <c r="O34" s="148"/>
      <c r="P34" s="148"/>
      <c r="Q34" s="148"/>
      <c r="R34" s="148"/>
      <c r="S34" s="148"/>
      <c r="T34" s="148"/>
    </row>
    <row r="35" spans="1:32" ht="27" customHeight="1">
      <c r="A35" s="390"/>
      <c r="B35" s="503" t="s">
        <v>28</v>
      </c>
      <c r="C35" s="503"/>
      <c r="D35" s="505">
        <f>【様式１】申請書!G$7</f>
        <v>0</v>
      </c>
      <c r="E35" s="505"/>
      <c r="F35" s="505"/>
      <c r="G35" s="505"/>
      <c r="H35" s="505"/>
      <c r="I35" s="34"/>
      <c r="J35" s="35"/>
      <c r="K35" s="390"/>
      <c r="L35" s="148"/>
      <c r="M35" s="148"/>
      <c r="N35" s="148"/>
      <c r="O35" s="148"/>
      <c r="P35" s="148"/>
      <c r="Q35" s="148"/>
      <c r="R35" s="148"/>
      <c r="S35" s="148"/>
      <c r="T35" s="148"/>
      <c r="AB35" s="565"/>
      <c r="AC35" s="565"/>
      <c r="AD35" s="565"/>
      <c r="AE35" s="565"/>
      <c r="AF35" s="565"/>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20</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90"/>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9" t="s">
        <v>295</v>
      </c>
      <c r="C50" s="570"/>
      <c r="D50" s="427"/>
      <c r="E50" s="493"/>
      <c r="F50" s="494"/>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95" t="s">
        <v>287</v>
      </c>
      <c r="C51" s="496"/>
      <c r="D51" s="496"/>
      <c r="E51" s="497"/>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95" t="s">
        <v>267</v>
      </c>
      <c r="C52" s="496"/>
      <c r="D52" s="496"/>
      <c r="E52" s="497"/>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19" t="s">
        <v>268</v>
      </c>
      <c r="C53" s="520"/>
      <c r="D53" s="520"/>
      <c r="E53" s="521"/>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21</v>
      </c>
      <c r="K62" s="36" t="s">
        <v>49</v>
      </c>
      <c r="L62" s="148"/>
      <c r="M62" s="148"/>
      <c r="N62" s="148"/>
      <c r="O62" s="148"/>
      <c r="P62" s="148"/>
      <c r="Q62" s="148"/>
      <c r="R62" s="148"/>
      <c r="S62" s="148"/>
      <c r="T62" s="148"/>
    </row>
    <row r="63" spans="1:20" ht="27" customHeight="1">
      <c r="A63" s="390"/>
      <c r="B63" s="508" t="s">
        <v>293</v>
      </c>
      <c r="C63" s="508"/>
      <c r="D63" s="508"/>
      <c r="E63" s="508"/>
      <c r="F63" s="508"/>
      <c r="G63" s="508"/>
      <c r="H63" s="90"/>
      <c r="L63" s="148"/>
      <c r="M63" s="148"/>
      <c r="N63" s="148"/>
      <c r="O63" s="148"/>
      <c r="P63" s="148"/>
      <c r="Q63" s="148"/>
      <c r="R63" s="148"/>
      <c r="S63" s="148"/>
      <c r="T63" s="148"/>
    </row>
    <row r="64" spans="1:20" ht="27" customHeight="1">
      <c r="A64" s="390"/>
      <c r="B64" s="503"/>
      <c r="C64" s="503"/>
      <c r="D64" s="504"/>
      <c r="E64" s="504"/>
      <c r="F64" s="504"/>
      <c r="G64" s="504"/>
      <c r="H64" s="504"/>
      <c r="I64" s="34"/>
      <c r="J64" s="35"/>
      <c r="K64" s="390"/>
      <c r="L64" s="148"/>
      <c r="M64" s="148"/>
      <c r="N64" s="148"/>
      <c r="O64" s="148"/>
      <c r="P64" s="148"/>
      <c r="Q64" s="148"/>
      <c r="R64" s="148"/>
      <c r="S64" s="148"/>
      <c r="T64" s="148"/>
    </row>
    <row r="65" spans="1:32" ht="27" customHeight="1">
      <c r="A65" s="390"/>
      <c r="B65" s="503" t="s">
        <v>28</v>
      </c>
      <c r="C65" s="503"/>
      <c r="D65" s="505">
        <f>【様式１】申請書!G$7</f>
        <v>0</v>
      </c>
      <c r="E65" s="505"/>
      <c r="F65" s="505"/>
      <c r="G65" s="505"/>
      <c r="H65" s="505"/>
      <c r="I65" s="34"/>
      <c r="J65" s="35"/>
      <c r="K65" s="390"/>
      <c r="L65" s="148"/>
      <c r="M65" s="148"/>
      <c r="N65" s="148"/>
      <c r="O65" s="148"/>
      <c r="P65" s="148"/>
      <c r="Q65" s="148"/>
      <c r="R65" s="148"/>
      <c r="S65" s="148"/>
      <c r="T65" s="148"/>
      <c r="AB65" s="565"/>
      <c r="AC65" s="565"/>
      <c r="AD65" s="565"/>
      <c r="AE65" s="565"/>
      <c r="AF65" s="565"/>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21</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90"/>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482" t="s">
        <v>294</v>
      </c>
      <c r="C80" s="483"/>
      <c r="D80" s="427"/>
      <c r="E80" s="493"/>
      <c r="F80" s="494"/>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95" t="s">
        <v>287</v>
      </c>
      <c r="C81" s="496"/>
      <c r="D81" s="496"/>
      <c r="E81" s="497"/>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95" t="s">
        <v>267</v>
      </c>
      <c r="C82" s="496"/>
      <c r="D82" s="496"/>
      <c r="E82" s="497"/>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19" t="s">
        <v>268</v>
      </c>
      <c r="C83" s="520"/>
      <c r="D83" s="520"/>
      <c r="E83" s="521"/>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22</v>
      </c>
      <c r="K92" s="36" t="s">
        <v>49</v>
      </c>
      <c r="L92" s="148"/>
      <c r="M92" s="148"/>
      <c r="N92" s="148"/>
      <c r="O92" s="148"/>
      <c r="P92" s="148"/>
      <c r="Q92" s="148"/>
      <c r="R92" s="148"/>
      <c r="S92" s="148"/>
      <c r="T92" s="148"/>
    </row>
    <row r="93" spans="1:32" ht="27" customHeight="1">
      <c r="A93" s="390"/>
      <c r="B93" s="508" t="s">
        <v>293</v>
      </c>
      <c r="C93" s="508"/>
      <c r="D93" s="508"/>
      <c r="E93" s="508"/>
      <c r="F93" s="508"/>
      <c r="G93" s="508"/>
      <c r="H93" s="90"/>
      <c r="L93" s="148"/>
      <c r="M93" s="148"/>
      <c r="N93" s="148"/>
      <c r="O93" s="148"/>
      <c r="P93" s="148"/>
      <c r="Q93" s="148"/>
      <c r="R93" s="148"/>
      <c r="S93" s="148"/>
      <c r="T93" s="148"/>
    </row>
    <row r="94" spans="1:32" ht="27" customHeight="1">
      <c r="A94" s="390"/>
      <c r="B94" s="503"/>
      <c r="C94" s="503"/>
      <c r="D94" s="504"/>
      <c r="E94" s="504"/>
      <c r="F94" s="504"/>
      <c r="G94" s="504"/>
      <c r="H94" s="504"/>
      <c r="I94" s="34"/>
      <c r="J94" s="35"/>
      <c r="K94" s="390"/>
      <c r="L94" s="148"/>
      <c r="M94" s="148"/>
      <c r="N94" s="148"/>
      <c r="O94" s="148"/>
      <c r="P94" s="148"/>
      <c r="Q94" s="148"/>
      <c r="R94" s="148"/>
      <c r="S94" s="148"/>
      <c r="T94" s="148"/>
    </row>
    <row r="95" spans="1:32" ht="27" customHeight="1">
      <c r="A95" s="390"/>
      <c r="B95" s="503" t="s">
        <v>28</v>
      </c>
      <c r="C95" s="503"/>
      <c r="D95" s="505">
        <f>【様式１】申請書!G$7</f>
        <v>0</v>
      </c>
      <c r="E95" s="505"/>
      <c r="F95" s="505"/>
      <c r="G95" s="505"/>
      <c r="H95" s="505"/>
      <c r="I95" s="34"/>
      <c r="J95" s="35"/>
      <c r="K95" s="390"/>
      <c r="L95" s="148"/>
      <c r="M95" s="148"/>
      <c r="N95" s="148"/>
      <c r="O95" s="148"/>
      <c r="P95" s="148"/>
      <c r="Q95" s="148"/>
      <c r="R95" s="148"/>
      <c r="S95" s="148"/>
      <c r="T95" s="148"/>
      <c r="AB95" s="565"/>
      <c r="AC95" s="565"/>
      <c r="AD95" s="565"/>
      <c r="AE95" s="565"/>
      <c r="AF95" s="565"/>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22</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90"/>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482" t="s">
        <v>294</v>
      </c>
      <c r="C110" s="483"/>
      <c r="D110" s="359"/>
      <c r="E110" s="493"/>
      <c r="F110" s="494"/>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95" t="s">
        <v>287</v>
      </c>
      <c r="C111" s="496"/>
      <c r="D111" s="496"/>
      <c r="E111" s="497"/>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95" t="s">
        <v>267</v>
      </c>
      <c r="C112" s="496"/>
      <c r="D112" s="496"/>
      <c r="E112" s="497"/>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19" t="s">
        <v>268</v>
      </c>
      <c r="C113" s="520"/>
      <c r="D113" s="520"/>
      <c r="E113" s="521"/>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23</v>
      </c>
      <c r="K122" s="36" t="s">
        <v>49</v>
      </c>
      <c r="L122" s="148"/>
      <c r="M122" s="148"/>
      <c r="N122" s="148"/>
      <c r="O122" s="148"/>
      <c r="P122" s="148"/>
      <c r="Q122" s="148"/>
      <c r="R122" s="148"/>
      <c r="S122" s="148"/>
      <c r="T122" s="148"/>
    </row>
    <row r="123" spans="1:32" ht="27" customHeight="1">
      <c r="A123" s="390"/>
      <c r="B123" s="508" t="s">
        <v>293</v>
      </c>
      <c r="C123" s="508"/>
      <c r="D123" s="508"/>
      <c r="E123" s="508"/>
      <c r="F123" s="508"/>
      <c r="G123" s="508"/>
      <c r="H123" s="90"/>
      <c r="L123" s="148"/>
      <c r="M123" s="148"/>
      <c r="N123" s="148"/>
      <c r="O123" s="148"/>
      <c r="P123" s="148"/>
      <c r="Q123" s="148"/>
      <c r="R123" s="148"/>
      <c r="S123" s="148"/>
      <c r="T123" s="148"/>
    </row>
    <row r="124" spans="1:32" ht="27" customHeight="1">
      <c r="A124" s="390"/>
      <c r="B124" s="503"/>
      <c r="C124" s="503"/>
      <c r="D124" s="504"/>
      <c r="E124" s="504"/>
      <c r="F124" s="504"/>
      <c r="G124" s="504"/>
      <c r="H124" s="504"/>
      <c r="I124" s="34"/>
      <c r="J124" s="35"/>
      <c r="K124" s="390"/>
      <c r="L124" s="148"/>
      <c r="M124" s="148"/>
      <c r="N124" s="148"/>
      <c r="O124" s="148"/>
      <c r="P124" s="148"/>
      <c r="Q124" s="148"/>
      <c r="R124" s="148"/>
      <c r="S124" s="148"/>
      <c r="T124" s="148"/>
    </row>
    <row r="125" spans="1:32" ht="27" customHeight="1">
      <c r="A125" s="390"/>
      <c r="B125" s="503" t="s">
        <v>28</v>
      </c>
      <c r="C125" s="503"/>
      <c r="D125" s="505">
        <f>【様式１】申請書!G$7</f>
        <v>0</v>
      </c>
      <c r="E125" s="505"/>
      <c r="F125" s="505"/>
      <c r="G125" s="505"/>
      <c r="H125" s="505"/>
      <c r="I125" s="34"/>
      <c r="J125" s="35"/>
      <c r="K125" s="390"/>
      <c r="L125" s="148"/>
      <c r="M125" s="148"/>
      <c r="N125" s="148"/>
      <c r="O125" s="148"/>
      <c r="P125" s="148"/>
      <c r="Q125" s="148"/>
      <c r="R125" s="148"/>
      <c r="S125" s="148"/>
      <c r="T125" s="148"/>
      <c r="AB125" s="565"/>
      <c r="AC125" s="565"/>
      <c r="AD125" s="565"/>
      <c r="AE125" s="565"/>
      <c r="AF125" s="565"/>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23</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90"/>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482" t="s">
        <v>296</v>
      </c>
      <c r="C140" s="483"/>
      <c r="D140" s="359"/>
      <c r="E140" s="493"/>
      <c r="F140" s="494"/>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95" t="s">
        <v>287</v>
      </c>
      <c r="C141" s="496"/>
      <c r="D141" s="496"/>
      <c r="E141" s="497"/>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95" t="s">
        <v>267</v>
      </c>
      <c r="C142" s="496"/>
      <c r="D142" s="496"/>
      <c r="E142" s="497"/>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19" t="s">
        <v>268</v>
      </c>
      <c r="C143" s="520"/>
      <c r="D143" s="520"/>
      <c r="E143" s="521"/>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24</v>
      </c>
      <c r="K152" s="36" t="s">
        <v>49</v>
      </c>
      <c r="L152" s="148"/>
      <c r="M152" s="148"/>
      <c r="N152" s="148"/>
      <c r="O152" s="148"/>
      <c r="P152" s="148"/>
      <c r="Q152" s="148"/>
      <c r="R152" s="148"/>
      <c r="S152" s="148"/>
      <c r="T152" s="148"/>
    </row>
    <row r="153" spans="1:32" ht="27" customHeight="1">
      <c r="A153" s="390"/>
      <c r="B153" s="508" t="s">
        <v>293</v>
      </c>
      <c r="C153" s="508"/>
      <c r="D153" s="508"/>
      <c r="E153" s="508"/>
      <c r="F153" s="508"/>
      <c r="G153" s="508"/>
      <c r="H153" s="90"/>
      <c r="L153" s="148"/>
      <c r="M153" s="148"/>
      <c r="N153" s="148"/>
      <c r="O153" s="148"/>
      <c r="P153" s="148"/>
      <c r="Q153" s="148"/>
      <c r="R153" s="148"/>
      <c r="S153" s="148"/>
      <c r="T153" s="148"/>
    </row>
    <row r="154" spans="1:32" ht="27" customHeight="1">
      <c r="A154" s="390"/>
      <c r="B154" s="503"/>
      <c r="C154" s="503"/>
      <c r="D154" s="504"/>
      <c r="E154" s="504"/>
      <c r="F154" s="504"/>
      <c r="G154" s="504"/>
      <c r="H154" s="504"/>
      <c r="I154" s="34"/>
      <c r="J154" s="35"/>
      <c r="K154" s="390"/>
      <c r="L154" s="148"/>
      <c r="M154" s="148"/>
      <c r="N154" s="148"/>
      <c r="O154" s="148"/>
      <c r="P154" s="148"/>
      <c r="Q154" s="148"/>
      <c r="R154" s="148"/>
      <c r="S154" s="148"/>
      <c r="T154" s="148"/>
    </row>
    <row r="155" spans="1:32" ht="27" customHeight="1">
      <c r="A155" s="390"/>
      <c r="B155" s="503" t="s">
        <v>28</v>
      </c>
      <c r="C155" s="503"/>
      <c r="D155" s="505">
        <f>【様式１】申請書!G$7</f>
        <v>0</v>
      </c>
      <c r="E155" s="505"/>
      <c r="F155" s="505"/>
      <c r="G155" s="505"/>
      <c r="H155" s="505"/>
      <c r="I155" s="34"/>
      <c r="J155" s="35"/>
      <c r="K155" s="390"/>
      <c r="L155" s="148"/>
      <c r="M155" s="148"/>
      <c r="N155" s="148"/>
      <c r="O155" s="148"/>
      <c r="P155" s="148"/>
      <c r="Q155" s="148"/>
      <c r="R155" s="148"/>
      <c r="S155" s="148"/>
      <c r="T155" s="148"/>
      <c r="AB155" s="565"/>
      <c r="AC155" s="565"/>
      <c r="AD155" s="565"/>
      <c r="AE155" s="565"/>
      <c r="AF155" s="565"/>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24</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90"/>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482" t="s">
        <v>294</v>
      </c>
      <c r="C170" s="483"/>
      <c r="D170" s="359"/>
      <c r="E170" s="493"/>
      <c r="F170" s="494"/>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95" t="s">
        <v>287</v>
      </c>
      <c r="C171" s="496"/>
      <c r="D171" s="496"/>
      <c r="E171" s="497"/>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95" t="s">
        <v>267</v>
      </c>
      <c r="C172" s="496"/>
      <c r="D172" s="496"/>
      <c r="E172" s="497"/>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19" t="s">
        <v>268</v>
      </c>
      <c r="C173" s="520"/>
      <c r="D173" s="520"/>
      <c r="E173" s="521"/>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6wB6lAtiYhhUXBgdkmNc2sgqVSJPFEpvOz7YiQOS9+IQuDu8UvzBaf/1ar1Vm6Mp3D0NTEGG4oH9J1pYOJFjaw==" saltValue="zb4BXNbnWCpIiI+h8S4WgA==" spinCount="100000" sheet="1" objects="1" scenarios="1" selectLockedCells="1"/>
  <mergeCells count="354">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O9:O10"/>
    <mergeCell ref="E12:F13"/>
    <mergeCell ref="B14:C14"/>
    <mergeCell ref="E14:F14"/>
    <mergeCell ref="B15:B16"/>
    <mergeCell ref="E15:F15"/>
    <mergeCell ref="J9:J10"/>
    <mergeCell ref="K9:K10"/>
    <mergeCell ref="L9:L10"/>
    <mergeCell ref="M9:M10"/>
    <mergeCell ref="N9:N1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count="10">
    <dataValidation type="textLength" operator="equal" allowBlank="1" showInputMessage="1" showErrorMessage="1" prompt="都道府県に続く番号を半角6文字で入力。" sqref="E137:F137 E17:F17 E47:F47 E77:F77 E107:F107 E167:F167" xr:uid="{00000000-0002-0000-0700-000001000000}">
      <formula1>6</formula1>
    </dataValidation>
    <dataValidation type="list" allowBlank="1" showInputMessage="1" showErrorMessage="1" sqref="D137 D47 D77 D107 D17 D167" xr:uid="{00000000-0002-0000-0700-000002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K7 K37 K67 K97 K127 K157" xr:uid="{00000000-0002-0000-07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07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E8BFAC8F-4179-4C7E-928C-9FD5321CFEE8}">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05C6E4F8-368A-4EFF-A828-92EF00459AE2}">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A1194B0C-D980-4260-850A-1A50C6828D20}">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E95CEFFC-AEEA-4FC8-B2FD-F237566F4B26}">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FAB17CBA-9FF3-4FC3-A6BD-C8373761A830}">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DF425C78-D280-4C37-9FE3-6C07253DFE4C}">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AF190"/>
  <sheetViews>
    <sheetView view="pageBreakPreview" zoomScale="85" zoomScaleNormal="40" zoomScaleSheetLayoutView="85" workbookViewId="0">
      <selection activeCell="D7" sqref="D7:H7"/>
    </sheetView>
  </sheetViews>
  <sheetFormatPr defaultRowHeight="13.5"/>
  <cols>
    <col min="1" max="1" width="3.875" style="388" customWidth="1"/>
    <col min="2" max="2" width="6" style="388" customWidth="1"/>
    <col min="3" max="3" width="13.5" style="388" customWidth="1"/>
    <col min="4" max="4" width="26.125" style="388" customWidth="1"/>
    <col min="5" max="5" width="15.625" style="388" customWidth="1"/>
    <col min="6" max="6" width="12.875" style="388" customWidth="1"/>
    <col min="7" max="7" width="13" style="388" customWidth="1"/>
    <col min="8" max="20" width="12.875" style="388" customWidth="1"/>
    <col min="21" max="16384" width="9" style="388"/>
  </cols>
  <sheetData>
    <row r="1" spans="1:32" s="1" customFormat="1" ht="22.5" customHeight="1">
      <c r="A1" s="506" t="s">
        <v>21</v>
      </c>
      <c r="B1" s="506"/>
      <c r="C1" s="506"/>
      <c r="L1" s="148"/>
      <c r="N1" s="198"/>
      <c r="O1" s="198"/>
      <c r="P1" s="198"/>
      <c r="Q1" s="198"/>
      <c r="R1" s="198"/>
      <c r="S1" s="198"/>
      <c r="T1" s="148"/>
    </row>
    <row r="2" spans="1:32" s="1" customFormat="1" ht="27.75" customHeight="1">
      <c r="A2" s="507"/>
      <c r="B2" s="507"/>
      <c r="C2" s="507"/>
      <c r="D2" s="507"/>
      <c r="E2" s="144"/>
      <c r="F2" s="144"/>
      <c r="G2" s="144"/>
      <c r="H2" s="144"/>
      <c r="I2" s="34" t="s">
        <v>48</v>
      </c>
      <c r="J2" s="35">
        <f>1+'4'!J152</f>
        <v>25</v>
      </c>
      <c r="K2" s="36" t="s">
        <v>49</v>
      </c>
      <c r="L2" s="148"/>
      <c r="M2" s="148"/>
      <c r="N2" s="148"/>
      <c r="O2" s="148"/>
      <c r="P2" s="148"/>
      <c r="Q2" s="148"/>
      <c r="R2" s="148"/>
      <c r="S2" s="148"/>
      <c r="T2" s="148"/>
    </row>
    <row r="3" spans="1:32" ht="27" customHeight="1">
      <c r="A3" s="390"/>
      <c r="B3" s="508" t="s">
        <v>293</v>
      </c>
      <c r="C3" s="508"/>
      <c r="D3" s="508"/>
      <c r="E3" s="508"/>
      <c r="F3" s="508"/>
      <c r="G3" s="508"/>
      <c r="H3" s="90"/>
      <c r="L3" s="148"/>
      <c r="M3" s="148"/>
      <c r="N3" s="148"/>
      <c r="O3" s="148"/>
      <c r="P3" s="148"/>
      <c r="Q3" s="148"/>
      <c r="R3" s="148"/>
      <c r="S3" s="148"/>
      <c r="T3" s="148"/>
    </row>
    <row r="4" spans="1:32" ht="27" customHeight="1">
      <c r="A4" s="390"/>
      <c r="B4" s="503"/>
      <c r="C4" s="503"/>
      <c r="D4" s="504"/>
      <c r="E4" s="504"/>
      <c r="F4" s="504"/>
      <c r="G4" s="504"/>
      <c r="H4" s="504"/>
      <c r="I4" s="34"/>
      <c r="J4" s="35"/>
      <c r="K4" s="390"/>
      <c r="L4" s="148"/>
      <c r="M4" s="148"/>
      <c r="N4" s="408"/>
      <c r="O4" s="148"/>
      <c r="P4" s="148"/>
      <c r="Q4" s="148"/>
      <c r="R4" s="148"/>
      <c r="S4" s="148"/>
      <c r="T4" s="148"/>
    </row>
    <row r="5" spans="1:32" ht="27" customHeight="1">
      <c r="A5" s="390"/>
      <c r="B5" s="503" t="s">
        <v>28</v>
      </c>
      <c r="C5" s="503"/>
      <c r="D5" s="505">
        <f>【様式１】申請書!G7</f>
        <v>0</v>
      </c>
      <c r="E5" s="505"/>
      <c r="F5" s="505"/>
      <c r="G5" s="505"/>
      <c r="H5" s="505"/>
      <c r="I5" s="34"/>
      <c r="J5" s="35"/>
      <c r="K5" s="390"/>
      <c r="L5" s="148"/>
      <c r="M5" s="148"/>
      <c r="N5" s="148"/>
      <c r="O5" s="148"/>
      <c r="P5" s="148"/>
      <c r="Q5" s="148"/>
      <c r="R5" s="148"/>
      <c r="S5" s="148"/>
      <c r="T5" s="148"/>
      <c r="U5" s="388">
        <f>IF('5'!E12&lt;&gt;"",'5'!E12,'5'!D12)</f>
        <v>0</v>
      </c>
      <c r="AB5" s="565"/>
      <c r="AC5" s="565"/>
      <c r="AD5" s="565"/>
      <c r="AE5" s="565"/>
      <c r="AF5" s="565"/>
    </row>
    <row r="6" spans="1:32" ht="27" customHeight="1">
      <c r="A6" s="390"/>
      <c r="B6" s="385"/>
      <c r="C6" s="390"/>
      <c r="D6" s="121"/>
      <c r="E6" s="121"/>
      <c r="F6" s="121"/>
      <c r="G6" s="121"/>
      <c r="H6" s="121"/>
      <c r="I6" s="34"/>
      <c r="J6" s="35"/>
      <c r="K6" s="390"/>
      <c r="L6" s="148"/>
      <c r="M6" s="148"/>
      <c r="N6" s="148"/>
      <c r="O6" s="148"/>
      <c r="P6" s="148"/>
      <c r="Q6" s="148"/>
      <c r="R6" s="148"/>
      <c r="S6" s="148"/>
      <c r="T6" s="148"/>
    </row>
    <row r="7" spans="1:32" ht="27" customHeight="1">
      <c r="A7" s="390"/>
      <c r="B7" s="566" t="s">
        <v>259</v>
      </c>
      <c r="C7" s="566"/>
      <c r="D7" s="567"/>
      <c r="E7" s="567"/>
      <c r="F7" s="567"/>
      <c r="G7" s="567"/>
      <c r="H7" s="567"/>
      <c r="I7" s="34"/>
      <c r="J7" s="321" t="s">
        <v>222</v>
      </c>
      <c r="K7" s="498"/>
      <c r="L7" s="498"/>
      <c r="M7" s="498"/>
      <c r="N7" s="498"/>
      <c r="O7" s="148"/>
      <c r="P7" s="148"/>
      <c r="Q7" s="148"/>
      <c r="R7" s="148"/>
      <c r="S7" s="148"/>
      <c r="T7" s="148"/>
    </row>
    <row r="8" spans="1:32" ht="14.25" customHeight="1" thickBot="1">
      <c r="A8" s="390"/>
      <c r="B8" s="390"/>
      <c r="C8" s="390"/>
      <c r="D8" s="390"/>
      <c r="E8" s="390"/>
      <c r="F8" s="390"/>
      <c r="G8" s="390"/>
      <c r="H8" s="390"/>
      <c r="I8" s="390"/>
      <c r="J8" s="390"/>
      <c r="K8" s="390"/>
      <c r="L8" s="149"/>
      <c r="M8" s="149"/>
      <c r="N8" s="149"/>
      <c r="O8" s="149"/>
      <c r="P8" s="149"/>
      <c r="Q8" s="149"/>
      <c r="R8" s="149"/>
      <c r="S8" s="149"/>
      <c r="T8" s="149"/>
    </row>
    <row r="9" spans="1:32" s="4" customFormat="1" ht="14.25" customHeight="1">
      <c r="A9" s="555"/>
      <c r="B9" s="478" t="s">
        <v>20</v>
      </c>
      <c r="C9" s="557"/>
      <c r="D9" s="558"/>
      <c r="E9" s="557" t="s">
        <v>107</v>
      </c>
      <c r="F9" s="561"/>
      <c r="G9" s="557" t="s">
        <v>0</v>
      </c>
      <c r="H9" s="476" t="s">
        <v>5</v>
      </c>
      <c r="I9" s="476" t="s">
        <v>6</v>
      </c>
      <c r="J9" s="563" t="s">
        <v>7</v>
      </c>
      <c r="K9" s="480" t="s">
        <v>8</v>
      </c>
      <c r="L9" s="476" t="s">
        <v>9</v>
      </c>
      <c r="M9" s="563" t="s">
        <v>10</v>
      </c>
      <c r="N9" s="480" t="s">
        <v>11</v>
      </c>
      <c r="O9" s="476" t="s">
        <v>12</v>
      </c>
      <c r="P9" s="478" t="s">
        <v>13</v>
      </c>
      <c r="Q9" s="480" t="s">
        <v>14</v>
      </c>
      <c r="R9" s="476" t="s">
        <v>15</v>
      </c>
      <c r="S9" s="478" t="s">
        <v>16</v>
      </c>
      <c r="T9" s="528" t="s">
        <v>3</v>
      </c>
    </row>
    <row r="10" spans="1:32" s="4" customFormat="1" ht="15" customHeight="1" thickBot="1">
      <c r="A10" s="556"/>
      <c r="B10" s="479"/>
      <c r="C10" s="559"/>
      <c r="D10" s="560"/>
      <c r="E10" s="559"/>
      <c r="F10" s="562"/>
      <c r="G10" s="559"/>
      <c r="H10" s="477"/>
      <c r="I10" s="477"/>
      <c r="J10" s="564"/>
      <c r="K10" s="481"/>
      <c r="L10" s="477"/>
      <c r="M10" s="564"/>
      <c r="N10" s="481"/>
      <c r="O10" s="477"/>
      <c r="P10" s="479"/>
      <c r="Q10" s="481"/>
      <c r="R10" s="477"/>
      <c r="S10" s="479"/>
      <c r="T10" s="529"/>
    </row>
    <row r="11" spans="1:32" s="26" customFormat="1" ht="45" customHeight="1">
      <c r="A11" s="530">
        <f>J2</f>
        <v>25</v>
      </c>
      <c r="B11" s="533" t="s">
        <v>260</v>
      </c>
      <c r="C11" s="534"/>
      <c r="D11" s="363"/>
      <c r="E11" s="535"/>
      <c r="F11" s="536"/>
      <c r="G11" s="48" t="s">
        <v>1</v>
      </c>
      <c r="H11" s="199"/>
      <c r="I11" s="199"/>
      <c r="J11" s="199"/>
      <c r="K11" s="199"/>
      <c r="L11" s="199"/>
      <c r="M11" s="199"/>
      <c r="N11" s="199"/>
      <c r="O11" s="199"/>
      <c r="P11" s="199"/>
      <c r="Q11" s="199"/>
      <c r="R11" s="199"/>
      <c r="S11" s="199"/>
      <c r="T11" s="229">
        <f>SUM(H11:S11)</f>
        <v>0</v>
      </c>
    </row>
    <row r="12" spans="1:32" s="26" customFormat="1" ht="45" customHeight="1">
      <c r="A12" s="531"/>
      <c r="B12" s="537" t="s">
        <v>261</v>
      </c>
      <c r="C12" s="538"/>
      <c r="D12" s="539"/>
      <c r="E12" s="541"/>
      <c r="F12" s="542"/>
      <c r="G12" s="136" t="s">
        <v>2</v>
      </c>
      <c r="H12" s="230"/>
      <c r="I12" s="230"/>
      <c r="J12" s="230"/>
      <c r="K12" s="230"/>
      <c r="L12" s="230"/>
      <c r="M12" s="230"/>
      <c r="N12" s="230"/>
      <c r="O12" s="230"/>
      <c r="P12" s="230"/>
      <c r="Q12" s="230"/>
      <c r="R12" s="230"/>
      <c r="S12" s="230"/>
      <c r="T12" s="231">
        <f>SUM(H12:S12)</f>
        <v>0</v>
      </c>
    </row>
    <row r="13" spans="1:32" s="26" customFormat="1" ht="45" customHeight="1" thickBot="1">
      <c r="A13" s="531"/>
      <c r="B13" s="537"/>
      <c r="C13" s="538"/>
      <c r="D13" s="540"/>
      <c r="E13" s="543"/>
      <c r="F13" s="544"/>
      <c r="G13" s="37" t="s">
        <v>47</v>
      </c>
      <c r="H13" s="275">
        <v>0</v>
      </c>
      <c r="I13" s="275">
        <v>0</v>
      </c>
      <c r="J13" s="275">
        <v>0</v>
      </c>
      <c r="K13" s="275">
        <v>0</v>
      </c>
      <c r="L13" s="275">
        <v>0</v>
      </c>
      <c r="M13" s="275">
        <v>0</v>
      </c>
      <c r="N13" s="275">
        <v>0</v>
      </c>
      <c r="O13" s="275">
        <v>0</v>
      </c>
      <c r="P13" s="275">
        <v>0</v>
      </c>
      <c r="Q13" s="275">
        <v>0</v>
      </c>
      <c r="R13" s="275">
        <v>0</v>
      </c>
      <c r="S13" s="275">
        <v>0</v>
      </c>
      <c r="T13" s="317">
        <f>SUM(H13:S13)</f>
        <v>0</v>
      </c>
    </row>
    <row r="14" spans="1:32" s="26" customFormat="1" ht="45" customHeight="1" thickTop="1" thickBot="1">
      <c r="A14" s="531"/>
      <c r="B14" s="545" t="s">
        <v>262</v>
      </c>
      <c r="C14" s="546"/>
      <c r="D14" s="364"/>
      <c r="E14" s="547"/>
      <c r="F14" s="548"/>
      <c r="G14" s="38" t="s">
        <v>4</v>
      </c>
      <c r="H14" s="200">
        <f t="shared" ref="H14:T14" si="0">SUM(H11:H12)-H13</f>
        <v>0</v>
      </c>
      <c r="I14" s="200">
        <f t="shared" si="0"/>
        <v>0</v>
      </c>
      <c r="J14" s="201">
        <f t="shared" si="0"/>
        <v>0</v>
      </c>
      <c r="K14" s="202">
        <f t="shared" si="0"/>
        <v>0</v>
      </c>
      <c r="L14" s="200">
        <f t="shared" si="0"/>
        <v>0</v>
      </c>
      <c r="M14" s="201">
        <f t="shared" si="0"/>
        <v>0</v>
      </c>
      <c r="N14" s="203">
        <f t="shared" si="0"/>
        <v>0</v>
      </c>
      <c r="O14" s="200">
        <f t="shared" si="0"/>
        <v>0</v>
      </c>
      <c r="P14" s="204">
        <f t="shared" si="0"/>
        <v>0</v>
      </c>
      <c r="Q14" s="202">
        <f t="shared" si="0"/>
        <v>0</v>
      </c>
      <c r="R14" s="200">
        <f t="shared" si="0"/>
        <v>0</v>
      </c>
      <c r="S14" s="204">
        <f t="shared" si="0"/>
        <v>0</v>
      </c>
      <c r="T14" s="232">
        <f t="shared" si="0"/>
        <v>0</v>
      </c>
    </row>
    <row r="15" spans="1:32" s="26" customFormat="1" ht="45" customHeight="1" thickTop="1">
      <c r="A15" s="531"/>
      <c r="B15" s="549" t="s">
        <v>19</v>
      </c>
      <c r="C15" s="39" t="s">
        <v>263</v>
      </c>
      <c r="D15" s="365"/>
      <c r="E15" s="551"/>
      <c r="F15" s="552"/>
      <c r="G15" s="40" t="s">
        <v>17</v>
      </c>
      <c r="H15" s="209">
        <f>IF(H14&gt;=82000,82000,H14)</f>
        <v>0</v>
      </c>
      <c r="I15" s="209">
        <f t="shared" ref="I15:S15" si="1">IF(I14&gt;=82000,82000,I14)</f>
        <v>0</v>
      </c>
      <c r="J15" s="209">
        <f t="shared" si="1"/>
        <v>0</v>
      </c>
      <c r="K15" s="209">
        <f t="shared" si="1"/>
        <v>0</v>
      </c>
      <c r="L15" s="209">
        <f t="shared" si="1"/>
        <v>0</v>
      </c>
      <c r="M15" s="209">
        <f t="shared" si="1"/>
        <v>0</v>
      </c>
      <c r="N15" s="209">
        <f t="shared" si="1"/>
        <v>0</v>
      </c>
      <c r="O15" s="209">
        <f t="shared" si="1"/>
        <v>0</v>
      </c>
      <c r="P15" s="209">
        <f t="shared" si="1"/>
        <v>0</v>
      </c>
      <c r="Q15" s="209">
        <f t="shared" si="1"/>
        <v>0</v>
      </c>
      <c r="R15" s="209">
        <f t="shared" si="1"/>
        <v>0</v>
      </c>
      <c r="S15" s="209">
        <f t="shared" si="1"/>
        <v>0</v>
      </c>
      <c r="T15" s="232">
        <f>SUM(H15+I15+J15+K15+L15+M15+N15+O15+P15+Q15+R15+S15)</f>
        <v>0</v>
      </c>
    </row>
    <row r="16" spans="1:32" s="26" customFormat="1" ht="45" customHeight="1" thickBot="1">
      <c r="A16" s="532"/>
      <c r="B16" s="550"/>
      <c r="C16" s="362" t="s">
        <v>264</v>
      </c>
      <c r="D16" s="366"/>
      <c r="E16" s="553"/>
      <c r="F16" s="554"/>
      <c r="G16" s="41" t="s">
        <v>23</v>
      </c>
      <c r="H16" s="212">
        <f t="shared" ref="H16:S16" si="2">ROUNDDOWN(H15*0.75,-3)</f>
        <v>0</v>
      </c>
      <c r="I16" s="212">
        <f t="shared" si="2"/>
        <v>0</v>
      </c>
      <c r="J16" s="213">
        <f t="shared" si="2"/>
        <v>0</v>
      </c>
      <c r="K16" s="214">
        <f t="shared" si="2"/>
        <v>0</v>
      </c>
      <c r="L16" s="212">
        <f t="shared" si="2"/>
        <v>0</v>
      </c>
      <c r="M16" s="213">
        <f t="shared" si="2"/>
        <v>0</v>
      </c>
      <c r="N16" s="215">
        <f t="shared" si="2"/>
        <v>0</v>
      </c>
      <c r="O16" s="212">
        <f t="shared" si="2"/>
        <v>0</v>
      </c>
      <c r="P16" s="216">
        <f t="shared" si="2"/>
        <v>0</v>
      </c>
      <c r="Q16" s="214">
        <f t="shared" si="2"/>
        <v>0</v>
      </c>
      <c r="R16" s="212">
        <f t="shared" si="2"/>
        <v>0</v>
      </c>
      <c r="S16" s="216">
        <f t="shared" si="2"/>
        <v>0</v>
      </c>
      <c r="T16" s="233">
        <f>SUM(H16:S16)</f>
        <v>0</v>
      </c>
    </row>
    <row r="17" spans="1:20" ht="45" customHeight="1">
      <c r="A17" s="360"/>
      <c r="B17" s="482" t="s">
        <v>265</v>
      </c>
      <c r="C17" s="483"/>
      <c r="D17" s="358"/>
      <c r="E17" s="484"/>
      <c r="F17" s="485"/>
      <c r="G17" s="390"/>
      <c r="H17" s="217"/>
      <c r="I17" s="217"/>
      <c r="J17" s="217"/>
      <c r="K17" s="217"/>
      <c r="L17" s="217"/>
      <c r="M17" s="217"/>
      <c r="N17" s="217"/>
      <c r="O17" s="217"/>
      <c r="P17" s="217"/>
      <c r="Q17" s="217"/>
      <c r="R17" s="217"/>
      <c r="S17" s="217"/>
      <c r="T17" s="218"/>
    </row>
    <row r="18" spans="1:20" s="8" customFormat="1" ht="45" customHeight="1">
      <c r="A18" s="361"/>
      <c r="B18" s="499" t="s">
        <v>266</v>
      </c>
      <c r="C18" s="500"/>
      <c r="D18" s="406"/>
      <c r="E18" s="501"/>
      <c r="F18" s="502"/>
      <c r="H18" s="219"/>
      <c r="I18" s="220" t="s">
        <v>50</v>
      </c>
      <c r="J18" s="223"/>
      <c r="K18" s="219"/>
      <c r="L18" s="220" t="s">
        <v>52</v>
      </c>
      <c r="M18" s="223"/>
      <c r="N18" s="219"/>
      <c r="O18" s="220" t="s">
        <v>53</v>
      </c>
      <c r="P18" s="223"/>
      <c r="Q18" s="219"/>
      <c r="R18" s="220" t="s">
        <v>54</v>
      </c>
      <c r="S18" s="222"/>
      <c r="T18" s="223"/>
    </row>
    <row r="19" spans="1:20" s="8" customFormat="1" ht="45" customHeight="1">
      <c r="A19" s="139"/>
      <c r="B19" s="499" t="s">
        <v>255</v>
      </c>
      <c r="C19" s="500"/>
      <c r="D19" s="358"/>
      <c r="E19" s="486"/>
      <c r="F19" s="487"/>
      <c r="H19" s="387" t="s">
        <v>1</v>
      </c>
      <c r="I19" s="225">
        <f>SUM(H11:J11)</f>
        <v>0</v>
      </c>
      <c r="J19" s="223"/>
      <c r="K19" s="387" t="s">
        <v>1</v>
      </c>
      <c r="L19" s="225">
        <f>SUM(K11:M11)</f>
        <v>0</v>
      </c>
      <c r="M19" s="223"/>
      <c r="N19" s="387" t="s">
        <v>1</v>
      </c>
      <c r="O19" s="225">
        <f>SUM(N11:P11)</f>
        <v>0</v>
      </c>
      <c r="P19" s="223"/>
      <c r="Q19" s="387" t="s">
        <v>1</v>
      </c>
      <c r="R19" s="225">
        <f>SUM(Q11:S11)</f>
        <v>0</v>
      </c>
      <c r="S19" s="222"/>
      <c r="T19" s="223"/>
    </row>
    <row r="20" spans="1:20" s="8" customFormat="1" ht="45" customHeight="1">
      <c r="A20" s="42"/>
      <c r="B20" s="569" t="s">
        <v>294</v>
      </c>
      <c r="C20" s="570"/>
      <c r="D20" s="359"/>
      <c r="E20" s="493"/>
      <c r="F20" s="494"/>
      <c r="H20" s="387" t="s">
        <v>2</v>
      </c>
      <c r="I20" s="225">
        <f>SUM(H12:J12)</f>
        <v>0</v>
      </c>
      <c r="J20" s="223"/>
      <c r="K20" s="387" t="s">
        <v>2</v>
      </c>
      <c r="L20" s="225">
        <f>SUM(K12:M12)</f>
        <v>0</v>
      </c>
      <c r="M20" s="223"/>
      <c r="N20" s="387" t="s">
        <v>2</v>
      </c>
      <c r="O20" s="225">
        <f>SUM(N12:P12)</f>
        <v>0</v>
      </c>
      <c r="P20" s="223"/>
      <c r="Q20" s="387" t="s">
        <v>2</v>
      </c>
      <c r="R20" s="225">
        <f>SUM(Q12:S12)</f>
        <v>0</v>
      </c>
      <c r="S20" s="222"/>
      <c r="T20" s="223"/>
    </row>
    <row r="21" spans="1:20" s="8" customFormat="1" ht="45" customHeight="1">
      <c r="A21" s="42"/>
      <c r="B21" s="495" t="s">
        <v>287</v>
      </c>
      <c r="C21" s="496"/>
      <c r="D21" s="496"/>
      <c r="E21" s="497"/>
      <c r="F21" s="367" t="s">
        <v>241</v>
      </c>
      <c r="H21" s="387" t="s">
        <v>47</v>
      </c>
      <c r="I21" s="225">
        <f>SUM(H13:J13)</f>
        <v>0</v>
      </c>
      <c r="J21" s="223"/>
      <c r="K21" s="387" t="s">
        <v>47</v>
      </c>
      <c r="L21" s="225">
        <f>SUM(K13:M13)</f>
        <v>0</v>
      </c>
      <c r="M21" s="223"/>
      <c r="N21" s="387" t="s">
        <v>47</v>
      </c>
      <c r="O21" s="225">
        <f>SUM(N13:P13)</f>
        <v>0</v>
      </c>
      <c r="P21" s="223"/>
      <c r="Q21" s="387" t="s">
        <v>47</v>
      </c>
      <c r="R21" s="225">
        <f>SUM(Q13:S13)</f>
        <v>0</v>
      </c>
      <c r="S21" s="222"/>
      <c r="T21" s="223"/>
    </row>
    <row r="22" spans="1:20" s="8" customFormat="1" ht="45" customHeight="1">
      <c r="A22" s="42"/>
      <c r="B22" s="495" t="s">
        <v>267</v>
      </c>
      <c r="C22" s="496"/>
      <c r="D22" s="496"/>
      <c r="E22" s="497"/>
      <c r="F22" s="367" t="s">
        <v>241</v>
      </c>
      <c r="H22" s="387" t="s">
        <v>4</v>
      </c>
      <c r="I22" s="225">
        <f>SUM(H14:J14)</f>
        <v>0</v>
      </c>
      <c r="J22" s="223"/>
      <c r="K22" s="387" t="s">
        <v>4</v>
      </c>
      <c r="L22" s="225">
        <f>SUM(K14:M14)</f>
        <v>0</v>
      </c>
      <c r="M22" s="223"/>
      <c r="N22" s="387" t="s">
        <v>4</v>
      </c>
      <c r="O22" s="225">
        <f>SUM(N14:P14)</f>
        <v>0</v>
      </c>
      <c r="P22" s="223"/>
      <c r="Q22" s="387" t="s">
        <v>4</v>
      </c>
      <c r="R22" s="225">
        <f>SUM(Q14:S14)</f>
        <v>0</v>
      </c>
      <c r="S22" s="222"/>
      <c r="T22" s="223"/>
    </row>
    <row r="23" spans="1:20" s="8" customFormat="1" ht="45" customHeight="1">
      <c r="A23" s="42"/>
      <c r="B23" s="519" t="s">
        <v>268</v>
      </c>
      <c r="C23" s="520"/>
      <c r="D23" s="520"/>
      <c r="E23" s="521"/>
      <c r="F23" s="367" t="s">
        <v>242</v>
      </c>
      <c r="H23" s="386" t="s">
        <v>18</v>
      </c>
      <c r="I23" s="225">
        <f>SUM(H16:J16)</f>
        <v>0</v>
      </c>
      <c r="J23" s="223"/>
      <c r="K23" s="386" t="s">
        <v>18</v>
      </c>
      <c r="L23" s="225">
        <f>SUM(K16:M16)</f>
        <v>0</v>
      </c>
      <c r="M23" s="223"/>
      <c r="N23" s="386" t="s">
        <v>18</v>
      </c>
      <c r="O23" s="225">
        <f>SUM(N16:P16)</f>
        <v>0</v>
      </c>
      <c r="P23" s="223"/>
      <c r="Q23" s="386" t="s">
        <v>18</v>
      </c>
      <c r="R23" s="225">
        <f>SUM(Q16:S16)</f>
        <v>0</v>
      </c>
      <c r="S23" s="222"/>
      <c r="T23" s="223"/>
    </row>
    <row r="24" spans="1:20" s="8" customFormat="1" ht="45" customHeight="1">
      <c r="A24" s="42"/>
      <c r="B24" s="519" t="s">
        <v>269</v>
      </c>
      <c r="C24" s="520"/>
      <c r="D24" s="520"/>
      <c r="E24" s="521"/>
      <c r="F24" s="368" t="s">
        <v>242</v>
      </c>
      <c r="H24" s="122"/>
      <c r="I24" s="123"/>
      <c r="K24" s="122"/>
      <c r="L24" s="123"/>
      <c r="N24" s="122"/>
      <c r="O24" s="123"/>
      <c r="Q24" s="122"/>
      <c r="R24" s="123"/>
      <c r="S24" s="42"/>
    </row>
    <row r="25" spans="1:20" s="8" customFormat="1" ht="45" customHeight="1" thickBot="1">
      <c r="A25" s="42"/>
      <c r="B25" s="577" t="s">
        <v>289</v>
      </c>
      <c r="C25" s="578"/>
      <c r="D25" s="578"/>
      <c r="E25" s="579"/>
      <c r="F25" s="369" t="s">
        <v>242</v>
      </c>
      <c r="H25" s="122"/>
      <c r="I25" s="123"/>
      <c r="K25" s="122"/>
      <c r="L25" s="123"/>
      <c r="N25" s="122"/>
      <c r="O25" s="123"/>
      <c r="Q25" s="122"/>
      <c r="R25" s="123"/>
      <c r="S25" s="42"/>
    </row>
    <row r="26" spans="1:20" s="8" customFormat="1" ht="45" customHeight="1" thickBot="1">
      <c r="A26" s="42"/>
      <c r="B26" s="518" t="s">
        <v>223</v>
      </c>
      <c r="C26" s="518"/>
      <c r="D26" s="518"/>
      <c r="E26" s="161"/>
      <c r="F26" s="42"/>
      <c r="H26" s="470"/>
      <c r="I26" s="470"/>
      <c r="J26" s="470"/>
      <c r="K26" s="470"/>
      <c r="L26" s="123"/>
      <c r="N26" s="122"/>
      <c r="O26" s="123"/>
      <c r="Q26" s="122"/>
      <c r="R26" s="123"/>
      <c r="S26" s="42"/>
    </row>
    <row r="27" spans="1:20" s="8" customFormat="1" ht="45" customHeight="1">
      <c r="A27" s="42"/>
      <c r="B27" s="509" t="s">
        <v>258</v>
      </c>
      <c r="C27" s="510"/>
      <c r="D27" s="510"/>
      <c r="E27" s="510"/>
      <c r="F27" s="510"/>
      <c r="G27" s="511"/>
      <c r="H27" s="150"/>
      <c r="I27" s="338" t="s">
        <v>230</v>
      </c>
      <c r="J27" s="300"/>
      <c r="K27" s="151" t="s">
        <v>109</v>
      </c>
      <c r="L27" s="300"/>
      <c r="M27" s="151" t="s">
        <v>110</v>
      </c>
      <c r="N27" s="300"/>
      <c r="O27" s="151" t="s">
        <v>111</v>
      </c>
      <c r="P27" s="152"/>
      <c r="Q27" s="152"/>
      <c r="R27" s="152"/>
      <c r="S27" s="153"/>
    </row>
    <row r="28" spans="1:20" s="8" customFormat="1" ht="48" customHeight="1">
      <c r="A28" s="42"/>
      <c r="B28" s="512"/>
      <c r="C28" s="513"/>
      <c r="D28" s="513"/>
      <c r="E28" s="513"/>
      <c r="F28" s="513"/>
      <c r="G28" s="514"/>
      <c r="H28" s="154"/>
      <c r="I28" s="154"/>
      <c r="J28" s="155" t="s">
        <v>112</v>
      </c>
      <c r="K28" s="471">
        <f>IF(E12="",D12,E12)</f>
        <v>0</v>
      </c>
      <c r="L28" s="471"/>
      <c r="M28" s="471"/>
      <c r="N28" s="471"/>
      <c r="O28" s="471"/>
      <c r="P28" s="471"/>
      <c r="Q28" s="471"/>
      <c r="R28" s="471"/>
      <c r="S28" s="156"/>
    </row>
    <row r="29" spans="1:20" s="8" customFormat="1" ht="48" customHeight="1">
      <c r="A29" s="42"/>
      <c r="B29" s="512"/>
      <c r="C29" s="513"/>
      <c r="D29" s="513"/>
      <c r="E29" s="513"/>
      <c r="F29" s="513"/>
      <c r="G29" s="514"/>
      <c r="H29" s="154"/>
      <c r="I29" s="154"/>
      <c r="J29" s="157" t="s">
        <v>113</v>
      </c>
      <c r="K29" s="472"/>
      <c r="L29" s="472"/>
      <c r="M29" s="472"/>
      <c r="N29" s="472"/>
      <c r="O29" s="472"/>
      <c r="P29" s="472"/>
      <c r="Q29" s="473"/>
      <c r="R29" s="473"/>
      <c r="S29" s="156"/>
    </row>
    <row r="30" spans="1:20" s="8" customFormat="1" ht="48" customHeight="1" thickBot="1">
      <c r="A30" s="42"/>
      <c r="B30" s="515"/>
      <c r="C30" s="516"/>
      <c r="D30" s="516"/>
      <c r="E30" s="516"/>
      <c r="F30" s="516"/>
      <c r="G30" s="517"/>
      <c r="H30" s="163"/>
      <c r="I30" s="164"/>
      <c r="J30" s="474" t="s">
        <v>254</v>
      </c>
      <c r="K30" s="475"/>
      <c r="L30" s="475"/>
      <c r="M30" s="475"/>
      <c r="N30" s="475"/>
      <c r="O30" s="475"/>
      <c r="P30" s="475"/>
      <c r="Q30" s="475"/>
      <c r="R30" s="475"/>
      <c r="S30" s="165"/>
    </row>
    <row r="31" spans="1:20" s="1" customFormat="1" ht="22.5" customHeight="1">
      <c r="A31" s="506" t="s">
        <v>21</v>
      </c>
      <c r="B31" s="506"/>
      <c r="C31" s="506"/>
      <c r="L31" s="148"/>
      <c r="N31" s="198"/>
      <c r="O31" s="198"/>
      <c r="P31" s="198"/>
      <c r="Q31" s="198"/>
      <c r="R31" s="198"/>
      <c r="S31" s="198"/>
      <c r="T31" s="148"/>
    </row>
    <row r="32" spans="1:20" s="1" customFormat="1" ht="27.75" customHeight="1">
      <c r="A32" s="507"/>
      <c r="B32" s="507"/>
      <c r="C32" s="507"/>
      <c r="D32" s="507"/>
      <c r="E32" s="144"/>
      <c r="F32" s="144"/>
      <c r="G32" s="144"/>
      <c r="H32" s="144"/>
      <c r="I32" s="34" t="s">
        <v>48</v>
      </c>
      <c r="J32" s="35">
        <f>1+J2</f>
        <v>26</v>
      </c>
      <c r="K32" s="36" t="s">
        <v>49</v>
      </c>
      <c r="L32" s="148"/>
      <c r="M32" s="148"/>
      <c r="N32" s="148"/>
      <c r="O32" s="148"/>
      <c r="P32" s="148"/>
      <c r="Q32" s="148"/>
      <c r="R32" s="148"/>
      <c r="S32" s="148"/>
      <c r="T32" s="148"/>
    </row>
    <row r="33" spans="1:32" ht="27" customHeight="1">
      <c r="A33" s="390"/>
      <c r="B33" s="508" t="s">
        <v>293</v>
      </c>
      <c r="C33" s="508"/>
      <c r="D33" s="508"/>
      <c r="E33" s="508"/>
      <c r="F33" s="508"/>
      <c r="G33" s="508"/>
      <c r="H33" s="90"/>
      <c r="L33" s="148"/>
      <c r="M33" s="148"/>
      <c r="N33" s="148"/>
      <c r="O33" s="148"/>
      <c r="P33" s="148"/>
      <c r="Q33" s="148"/>
      <c r="R33" s="148"/>
      <c r="S33" s="148"/>
      <c r="T33" s="148"/>
    </row>
    <row r="34" spans="1:32" ht="27" customHeight="1">
      <c r="A34" s="390"/>
      <c r="B34" s="503"/>
      <c r="C34" s="503"/>
      <c r="D34" s="504"/>
      <c r="E34" s="504"/>
      <c r="F34" s="504"/>
      <c r="G34" s="504"/>
      <c r="H34" s="504"/>
      <c r="I34" s="34"/>
      <c r="J34" s="35"/>
      <c r="K34" s="390"/>
      <c r="L34" s="148"/>
      <c r="M34" s="148"/>
      <c r="N34" s="148"/>
      <c r="O34" s="148"/>
      <c r="P34" s="148"/>
      <c r="Q34" s="148"/>
      <c r="R34" s="148"/>
      <c r="S34" s="148"/>
      <c r="T34" s="148"/>
    </row>
    <row r="35" spans="1:32" ht="27" customHeight="1">
      <c r="A35" s="390"/>
      <c r="B35" s="503" t="s">
        <v>28</v>
      </c>
      <c r="C35" s="503"/>
      <c r="D35" s="505">
        <f>【様式１】申請書!G$7</f>
        <v>0</v>
      </c>
      <c r="E35" s="505"/>
      <c r="F35" s="505"/>
      <c r="G35" s="505"/>
      <c r="H35" s="505"/>
      <c r="I35" s="34"/>
      <c r="J35" s="35"/>
      <c r="K35" s="390"/>
      <c r="L35" s="148"/>
      <c r="M35" s="148"/>
      <c r="N35" s="148"/>
      <c r="O35" s="148"/>
      <c r="P35" s="148"/>
      <c r="Q35" s="148"/>
      <c r="R35" s="148"/>
      <c r="S35" s="148"/>
      <c r="T35" s="148"/>
      <c r="AB35" s="565"/>
      <c r="AC35" s="565"/>
      <c r="AD35" s="565"/>
      <c r="AE35" s="565"/>
      <c r="AF35" s="565"/>
    </row>
    <row r="36" spans="1:32" ht="27" customHeight="1">
      <c r="A36" s="390"/>
      <c r="B36" s="385"/>
      <c r="C36" s="390"/>
      <c r="D36" s="121"/>
      <c r="E36" s="121"/>
      <c r="F36" s="121"/>
      <c r="G36" s="121"/>
      <c r="H36" s="121"/>
      <c r="I36" s="34"/>
      <c r="J36" s="35"/>
      <c r="K36" s="390"/>
      <c r="L36" s="148"/>
      <c r="M36" s="148"/>
      <c r="N36" s="148"/>
      <c r="O36" s="148"/>
      <c r="P36" s="148"/>
      <c r="Q36" s="148"/>
      <c r="R36" s="148"/>
      <c r="S36" s="148"/>
      <c r="T36" s="148"/>
    </row>
    <row r="37" spans="1:32" ht="27" customHeight="1">
      <c r="A37" s="390"/>
      <c r="B37" s="566" t="s">
        <v>259</v>
      </c>
      <c r="C37" s="566"/>
      <c r="D37" s="567"/>
      <c r="E37" s="567"/>
      <c r="F37" s="567"/>
      <c r="G37" s="567"/>
      <c r="H37" s="567"/>
      <c r="I37" s="34"/>
      <c r="J37" s="321" t="s">
        <v>222</v>
      </c>
      <c r="K37" s="498"/>
      <c r="L37" s="498"/>
      <c r="M37" s="498"/>
      <c r="N37" s="498"/>
      <c r="O37" s="148"/>
      <c r="P37" s="148"/>
      <c r="Q37" s="148"/>
      <c r="R37" s="148"/>
      <c r="S37" s="148"/>
      <c r="T37" s="148"/>
    </row>
    <row r="38" spans="1:32" ht="14.25" customHeight="1" thickBot="1">
      <c r="A38" s="390"/>
      <c r="B38" s="390"/>
      <c r="C38" s="390"/>
      <c r="D38" s="390"/>
      <c r="E38" s="390"/>
      <c r="F38" s="390"/>
      <c r="G38" s="390"/>
      <c r="H38" s="390"/>
      <c r="I38" s="390"/>
      <c r="J38" s="390"/>
      <c r="K38" s="390"/>
      <c r="L38" s="149"/>
      <c r="M38" s="149"/>
      <c r="N38" s="149"/>
      <c r="O38" s="149"/>
      <c r="P38" s="149"/>
      <c r="Q38" s="149"/>
      <c r="R38" s="149"/>
      <c r="S38" s="149"/>
      <c r="T38" s="149"/>
    </row>
    <row r="39" spans="1:32" s="4" customFormat="1" ht="14.25" customHeight="1">
      <c r="A39" s="555"/>
      <c r="B39" s="478" t="s">
        <v>20</v>
      </c>
      <c r="C39" s="557"/>
      <c r="D39" s="558"/>
      <c r="E39" s="557" t="s">
        <v>107</v>
      </c>
      <c r="F39" s="561"/>
      <c r="G39" s="557" t="s">
        <v>0</v>
      </c>
      <c r="H39" s="476" t="s">
        <v>5</v>
      </c>
      <c r="I39" s="476" t="s">
        <v>6</v>
      </c>
      <c r="J39" s="563" t="s">
        <v>7</v>
      </c>
      <c r="K39" s="480" t="s">
        <v>8</v>
      </c>
      <c r="L39" s="476" t="s">
        <v>9</v>
      </c>
      <c r="M39" s="563" t="s">
        <v>10</v>
      </c>
      <c r="N39" s="480" t="s">
        <v>11</v>
      </c>
      <c r="O39" s="476" t="s">
        <v>12</v>
      </c>
      <c r="P39" s="478" t="s">
        <v>13</v>
      </c>
      <c r="Q39" s="480" t="s">
        <v>14</v>
      </c>
      <c r="R39" s="476" t="s">
        <v>15</v>
      </c>
      <c r="S39" s="478" t="s">
        <v>16</v>
      </c>
      <c r="T39" s="528" t="s">
        <v>3</v>
      </c>
    </row>
    <row r="40" spans="1:32" s="4" customFormat="1" ht="15" thickBot="1">
      <c r="A40" s="556"/>
      <c r="B40" s="479"/>
      <c r="C40" s="559"/>
      <c r="D40" s="560"/>
      <c r="E40" s="559"/>
      <c r="F40" s="562"/>
      <c r="G40" s="559"/>
      <c r="H40" s="477"/>
      <c r="I40" s="477"/>
      <c r="J40" s="564"/>
      <c r="K40" s="481"/>
      <c r="L40" s="477"/>
      <c r="M40" s="564"/>
      <c r="N40" s="481"/>
      <c r="O40" s="477"/>
      <c r="P40" s="479"/>
      <c r="Q40" s="481"/>
      <c r="R40" s="477"/>
      <c r="S40" s="479"/>
      <c r="T40" s="529"/>
    </row>
    <row r="41" spans="1:32" s="26" customFormat="1" ht="45" customHeight="1">
      <c r="A41" s="530">
        <f>J32</f>
        <v>26</v>
      </c>
      <c r="B41" s="533" t="s">
        <v>260</v>
      </c>
      <c r="C41" s="534"/>
      <c r="D41" s="363"/>
      <c r="E41" s="535"/>
      <c r="F41" s="536"/>
      <c r="G41" s="48" t="s">
        <v>1</v>
      </c>
      <c r="H41" s="199"/>
      <c r="I41" s="199"/>
      <c r="J41" s="199"/>
      <c r="K41" s="199"/>
      <c r="L41" s="199"/>
      <c r="M41" s="199"/>
      <c r="N41" s="199"/>
      <c r="O41" s="199"/>
      <c r="P41" s="199"/>
      <c r="Q41" s="199"/>
      <c r="R41" s="199"/>
      <c r="S41" s="199"/>
      <c r="T41" s="229">
        <f>SUM(H41:S41)</f>
        <v>0</v>
      </c>
    </row>
    <row r="42" spans="1:32" s="26" customFormat="1" ht="45" customHeight="1">
      <c r="A42" s="531"/>
      <c r="B42" s="537" t="s">
        <v>261</v>
      </c>
      <c r="C42" s="538"/>
      <c r="D42" s="539"/>
      <c r="E42" s="541"/>
      <c r="F42" s="542"/>
      <c r="G42" s="136" t="s">
        <v>2</v>
      </c>
      <c r="H42" s="230"/>
      <c r="I42" s="230"/>
      <c r="J42" s="230"/>
      <c r="K42" s="230"/>
      <c r="L42" s="230"/>
      <c r="M42" s="230"/>
      <c r="N42" s="230"/>
      <c r="O42" s="230"/>
      <c r="P42" s="230"/>
      <c r="Q42" s="230"/>
      <c r="R42" s="230"/>
      <c r="S42" s="230"/>
      <c r="T42" s="231">
        <f>SUM(H42:S42)</f>
        <v>0</v>
      </c>
    </row>
    <row r="43" spans="1:32" s="26" customFormat="1" ht="45" customHeight="1" thickBot="1">
      <c r="A43" s="531"/>
      <c r="B43" s="537"/>
      <c r="C43" s="538"/>
      <c r="D43" s="540"/>
      <c r="E43" s="543"/>
      <c r="F43" s="544"/>
      <c r="G43" s="37" t="s">
        <v>47</v>
      </c>
      <c r="H43" s="275">
        <v>0</v>
      </c>
      <c r="I43" s="275">
        <v>0</v>
      </c>
      <c r="J43" s="275">
        <v>0</v>
      </c>
      <c r="K43" s="275">
        <v>0</v>
      </c>
      <c r="L43" s="275">
        <v>0</v>
      </c>
      <c r="M43" s="275">
        <v>0</v>
      </c>
      <c r="N43" s="275">
        <v>0</v>
      </c>
      <c r="O43" s="275">
        <v>0</v>
      </c>
      <c r="P43" s="275">
        <v>0</v>
      </c>
      <c r="Q43" s="275">
        <v>0</v>
      </c>
      <c r="R43" s="275">
        <v>0</v>
      </c>
      <c r="S43" s="275">
        <v>0</v>
      </c>
      <c r="T43" s="317">
        <f>SUM(H43:S43)</f>
        <v>0</v>
      </c>
    </row>
    <row r="44" spans="1:32" s="26" customFormat="1" ht="45" customHeight="1" thickTop="1" thickBot="1">
      <c r="A44" s="531"/>
      <c r="B44" s="545" t="s">
        <v>262</v>
      </c>
      <c r="C44" s="546"/>
      <c r="D44" s="364"/>
      <c r="E44" s="547"/>
      <c r="F44" s="548"/>
      <c r="G44" s="38" t="s">
        <v>4</v>
      </c>
      <c r="H44" s="200">
        <f t="shared" ref="H44:T44" si="3">SUM(H41:H42)-H43</f>
        <v>0</v>
      </c>
      <c r="I44" s="200">
        <f t="shared" si="3"/>
        <v>0</v>
      </c>
      <c r="J44" s="201">
        <f t="shared" si="3"/>
        <v>0</v>
      </c>
      <c r="K44" s="202">
        <f t="shared" si="3"/>
        <v>0</v>
      </c>
      <c r="L44" s="200">
        <f t="shared" si="3"/>
        <v>0</v>
      </c>
      <c r="M44" s="201">
        <f t="shared" si="3"/>
        <v>0</v>
      </c>
      <c r="N44" s="203">
        <f t="shared" si="3"/>
        <v>0</v>
      </c>
      <c r="O44" s="200">
        <f t="shared" si="3"/>
        <v>0</v>
      </c>
      <c r="P44" s="204">
        <f t="shared" si="3"/>
        <v>0</v>
      </c>
      <c r="Q44" s="202">
        <f t="shared" si="3"/>
        <v>0</v>
      </c>
      <c r="R44" s="200">
        <f t="shared" si="3"/>
        <v>0</v>
      </c>
      <c r="S44" s="204">
        <f t="shared" si="3"/>
        <v>0</v>
      </c>
      <c r="T44" s="232">
        <f t="shared" si="3"/>
        <v>0</v>
      </c>
    </row>
    <row r="45" spans="1:32" s="26" customFormat="1" ht="45" customHeight="1" thickTop="1">
      <c r="A45" s="531"/>
      <c r="B45" s="549" t="s">
        <v>19</v>
      </c>
      <c r="C45" s="39" t="s">
        <v>263</v>
      </c>
      <c r="D45" s="365"/>
      <c r="E45" s="551"/>
      <c r="F45" s="552"/>
      <c r="G45" s="40" t="s">
        <v>17</v>
      </c>
      <c r="H45" s="209">
        <f>IF(H44&gt;=82000,82000,H44)</f>
        <v>0</v>
      </c>
      <c r="I45" s="209">
        <f t="shared" ref="I45:S45" si="4">IF(I44&gt;=82000,82000,I44)</f>
        <v>0</v>
      </c>
      <c r="J45" s="209">
        <f t="shared" si="4"/>
        <v>0</v>
      </c>
      <c r="K45" s="209">
        <f t="shared" si="4"/>
        <v>0</v>
      </c>
      <c r="L45" s="209">
        <f t="shared" si="4"/>
        <v>0</v>
      </c>
      <c r="M45" s="209">
        <f t="shared" si="4"/>
        <v>0</v>
      </c>
      <c r="N45" s="209">
        <f t="shared" si="4"/>
        <v>0</v>
      </c>
      <c r="O45" s="209">
        <f t="shared" si="4"/>
        <v>0</v>
      </c>
      <c r="P45" s="209">
        <f t="shared" si="4"/>
        <v>0</v>
      </c>
      <c r="Q45" s="209">
        <f t="shared" si="4"/>
        <v>0</v>
      </c>
      <c r="R45" s="209">
        <f t="shared" si="4"/>
        <v>0</v>
      </c>
      <c r="S45" s="209">
        <f t="shared" si="4"/>
        <v>0</v>
      </c>
      <c r="T45" s="232">
        <f>SUM(H45+I45+J45+K45+L45+M45+N45+O45+P45+Q45+R45+S45)</f>
        <v>0</v>
      </c>
    </row>
    <row r="46" spans="1:32" s="26" customFormat="1" ht="45" customHeight="1" thickBot="1">
      <c r="A46" s="532"/>
      <c r="B46" s="550"/>
      <c r="C46" s="362" t="s">
        <v>264</v>
      </c>
      <c r="D46" s="366"/>
      <c r="E46" s="553"/>
      <c r="F46" s="554"/>
      <c r="G46" s="41" t="s">
        <v>23</v>
      </c>
      <c r="H46" s="212">
        <f t="shared" ref="H46:S46" si="5">ROUNDDOWN(H45*0.75,-3)</f>
        <v>0</v>
      </c>
      <c r="I46" s="212">
        <f t="shared" si="5"/>
        <v>0</v>
      </c>
      <c r="J46" s="213">
        <f t="shared" si="5"/>
        <v>0</v>
      </c>
      <c r="K46" s="214">
        <f t="shared" si="5"/>
        <v>0</v>
      </c>
      <c r="L46" s="212">
        <f t="shared" si="5"/>
        <v>0</v>
      </c>
      <c r="M46" s="213">
        <f t="shared" si="5"/>
        <v>0</v>
      </c>
      <c r="N46" s="215">
        <f t="shared" si="5"/>
        <v>0</v>
      </c>
      <c r="O46" s="212">
        <f t="shared" si="5"/>
        <v>0</v>
      </c>
      <c r="P46" s="216">
        <f t="shared" si="5"/>
        <v>0</v>
      </c>
      <c r="Q46" s="214">
        <f t="shared" si="5"/>
        <v>0</v>
      </c>
      <c r="R46" s="212">
        <f t="shared" si="5"/>
        <v>0</v>
      </c>
      <c r="S46" s="216">
        <f t="shared" si="5"/>
        <v>0</v>
      </c>
      <c r="T46" s="233">
        <f>SUM(H46:S46)</f>
        <v>0</v>
      </c>
    </row>
    <row r="47" spans="1:32" ht="45" customHeight="1">
      <c r="A47" s="360"/>
      <c r="B47" s="482" t="s">
        <v>265</v>
      </c>
      <c r="C47" s="483"/>
      <c r="D47" s="358"/>
      <c r="E47" s="484"/>
      <c r="F47" s="485"/>
      <c r="G47" s="390"/>
      <c r="H47" s="217"/>
      <c r="I47" s="217"/>
      <c r="J47" s="217"/>
      <c r="K47" s="217"/>
      <c r="L47" s="217"/>
      <c r="M47" s="217"/>
      <c r="N47" s="217"/>
      <c r="O47" s="217"/>
      <c r="P47" s="217"/>
      <c r="Q47" s="217"/>
      <c r="R47" s="217"/>
      <c r="S47" s="217"/>
      <c r="T47" s="218"/>
    </row>
    <row r="48" spans="1:32" s="8" customFormat="1" ht="45" customHeight="1">
      <c r="A48" s="361"/>
      <c r="B48" s="499" t="s">
        <v>270</v>
      </c>
      <c r="C48" s="500"/>
      <c r="D48" s="406"/>
      <c r="E48" s="501"/>
      <c r="F48" s="502"/>
      <c r="H48" s="219"/>
      <c r="I48" s="220" t="s">
        <v>50</v>
      </c>
      <c r="J48" s="223"/>
      <c r="K48" s="219"/>
      <c r="L48" s="220" t="s">
        <v>52</v>
      </c>
      <c r="M48" s="223"/>
      <c r="N48" s="219"/>
      <c r="O48" s="220" t="s">
        <v>53</v>
      </c>
      <c r="P48" s="223"/>
      <c r="Q48" s="219"/>
      <c r="R48" s="220" t="s">
        <v>54</v>
      </c>
      <c r="S48" s="222"/>
      <c r="T48" s="223"/>
    </row>
    <row r="49" spans="1:20" s="8" customFormat="1" ht="45" customHeight="1">
      <c r="A49" s="139"/>
      <c r="B49" s="499" t="s">
        <v>272</v>
      </c>
      <c r="C49" s="500"/>
      <c r="D49" s="420"/>
      <c r="E49" s="568"/>
      <c r="F49" s="487"/>
      <c r="H49" s="387" t="s">
        <v>1</v>
      </c>
      <c r="I49" s="225">
        <f>SUM(H41:J41)</f>
        <v>0</v>
      </c>
      <c r="J49" s="223"/>
      <c r="K49" s="387" t="s">
        <v>1</v>
      </c>
      <c r="L49" s="225">
        <f>SUM(K41:M41)</f>
        <v>0</v>
      </c>
      <c r="M49" s="223"/>
      <c r="N49" s="387" t="s">
        <v>1</v>
      </c>
      <c r="O49" s="225">
        <f>SUM(N41:P41)</f>
        <v>0</v>
      </c>
      <c r="P49" s="223"/>
      <c r="Q49" s="387" t="s">
        <v>1</v>
      </c>
      <c r="R49" s="225">
        <f>SUM(Q41:S41)</f>
        <v>0</v>
      </c>
      <c r="S49" s="222"/>
      <c r="T49" s="223"/>
    </row>
    <row r="50" spans="1:20" s="8" customFormat="1" ht="45" customHeight="1">
      <c r="A50" s="42"/>
      <c r="B50" s="569" t="s">
        <v>295</v>
      </c>
      <c r="C50" s="570"/>
      <c r="D50" s="427"/>
      <c r="E50" s="493"/>
      <c r="F50" s="494"/>
      <c r="H50" s="387" t="s">
        <v>2</v>
      </c>
      <c r="I50" s="225">
        <f>SUM(H42:J42)</f>
        <v>0</v>
      </c>
      <c r="J50" s="223"/>
      <c r="K50" s="387" t="s">
        <v>2</v>
      </c>
      <c r="L50" s="225">
        <f>SUM(K42:M42)</f>
        <v>0</v>
      </c>
      <c r="M50" s="223"/>
      <c r="N50" s="387" t="s">
        <v>2</v>
      </c>
      <c r="O50" s="225">
        <f>SUM(N42:P42)</f>
        <v>0</v>
      </c>
      <c r="P50" s="223"/>
      <c r="Q50" s="387" t="s">
        <v>2</v>
      </c>
      <c r="R50" s="225">
        <f>SUM(Q42:S42)</f>
        <v>0</v>
      </c>
      <c r="S50" s="222"/>
      <c r="T50" s="223"/>
    </row>
    <row r="51" spans="1:20" s="8" customFormat="1" ht="45" customHeight="1">
      <c r="A51" s="42"/>
      <c r="B51" s="495" t="s">
        <v>287</v>
      </c>
      <c r="C51" s="496"/>
      <c r="D51" s="496"/>
      <c r="E51" s="497"/>
      <c r="F51" s="367" t="s">
        <v>241</v>
      </c>
      <c r="H51" s="387" t="s">
        <v>47</v>
      </c>
      <c r="I51" s="225">
        <f>SUM(H43:J43)</f>
        <v>0</v>
      </c>
      <c r="J51" s="223"/>
      <c r="K51" s="387" t="s">
        <v>47</v>
      </c>
      <c r="L51" s="225">
        <f>SUM(K43:M43)</f>
        <v>0</v>
      </c>
      <c r="M51" s="223"/>
      <c r="N51" s="387" t="s">
        <v>47</v>
      </c>
      <c r="O51" s="225">
        <f>SUM(N43:P43)</f>
        <v>0</v>
      </c>
      <c r="P51" s="223"/>
      <c r="Q51" s="387" t="s">
        <v>47</v>
      </c>
      <c r="R51" s="225">
        <f>SUM(Q43:S43)</f>
        <v>0</v>
      </c>
      <c r="S51" s="222"/>
      <c r="T51" s="223"/>
    </row>
    <row r="52" spans="1:20" s="8" customFormat="1" ht="45" customHeight="1">
      <c r="A52" s="42"/>
      <c r="B52" s="495" t="s">
        <v>267</v>
      </c>
      <c r="C52" s="496"/>
      <c r="D52" s="496"/>
      <c r="E52" s="497"/>
      <c r="F52" s="367" t="s">
        <v>241</v>
      </c>
      <c r="H52" s="387" t="s">
        <v>4</v>
      </c>
      <c r="I52" s="225">
        <f>SUM(H44:J44)</f>
        <v>0</v>
      </c>
      <c r="J52" s="223"/>
      <c r="K52" s="387" t="s">
        <v>4</v>
      </c>
      <c r="L52" s="225">
        <f>SUM(K44:M44)</f>
        <v>0</v>
      </c>
      <c r="M52" s="223"/>
      <c r="N52" s="387" t="s">
        <v>4</v>
      </c>
      <c r="O52" s="225">
        <f>SUM(N44:P44)</f>
        <v>0</v>
      </c>
      <c r="P52" s="223"/>
      <c r="Q52" s="387" t="s">
        <v>4</v>
      </c>
      <c r="R52" s="225">
        <f>SUM(Q44:S44)</f>
        <v>0</v>
      </c>
      <c r="S52" s="222"/>
      <c r="T52" s="223"/>
    </row>
    <row r="53" spans="1:20" s="8" customFormat="1" ht="45" customHeight="1">
      <c r="A53" s="42"/>
      <c r="B53" s="519" t="s">
        <v>268</v>
      </c>
      <c r="C53" s="520"/>
      <c r="D53" s="520"/>
      <c r="E53" s="521"/>
      <c r="F53" s="367" t="s">
        <v>242</v>
      </c>
      <c r="H53" s="386" t="s">
        <v>18</v>
      </c>
      <c r="I53" s="225">
        <f>SUM(H46:J46)</f>
        <v>0</v>
      </c>
      <c r="J53" s="223"/>
      <c r="K53" s="386" t="s">
        <v>18</v>
      </c>
      <c r="L53" s="225">
        <f>SUM(K46:M46)</f>
        <v>0</v>
      </c>
      <c r="M53" s="223"/>
      <c r="N53" s="386" t="s">
        <v>18</v>
      </c>
      <c r="O53" s="225">
        <f>SUM(N46:P46)</f>
        <v>0</v>
      </c>
      <c r="P53" s="223"/>
      <c r="Q53" s="386" t="s">
        <v>18</v>
      </c>
      <c r="R53" s="225">
        <f>SUM(Q46:S46)</f>
        <v>0</v>
      </c>
      <c r="S53" s="222"/>
      <c r="T53" s="223"/>
    </row>
    <row r="54" spans="1:20" s="8" customFormat="1" ht="45" customHeight="1">
      <c r="A54" s="42"/>
      <c r="B54" s="522" t="s">
        <v>269</v>
      </c>
      <c r="C54" s="523"/>
      <c r="D54" s="523"/>
      <c r="E54" s="524"/>
      <c r="F54" s="368" t="s">
        <v>242</v>
      </c>
      <c r="H54" s="122"/>
      <c r="I54" s="123"/>
      <c r="K54" s="122"/>
      <c r="L54" s="123"/>
      <c r="N54" s="122"/>
      <c r="O54" s="123"/>
      <c r="Q54" s="122"/>
      <c r="R54" s="123"/>
      <c r="S54" s="42"/>
    </row>
    <row r="55" spans="1:20" s="8" customFormat="1" ht="45" customHeight="1" thickBot="1">
      <c r="A55" s="42"/>
      <c r="B55" s="577" t="s">
        <v>289</v>
      </c>
      <c r="C55" s="578"/>
      <c r="D55" s="578"/>
      <c r="E55" s="579"/>
      <c r="F55" s="369" t="s">
        <v>242</v>
      </c>
      <c r="H55" s="122"/>
      <c r="I55" s="123"/>
      <c r="K55" s="122"/>
      <c r="L55" s="123"/>
      <c r="N55" s="122"/>
      <c r="O55" s="123"/>
      <c r="Q55" s="122"/>
      <c r="R55" s="123"/>
      <c r="S55" s="42"/>
    </row>
    <row r="56" spans="1:20" s="8" customFormat="1" ht="45" customHeight="1" thickBot="1">
      <c r="A56" s="42"/>
      <c r="B56" s="518" t="s">
        <v>223</v>
      </c>
      <c r="C56" s="518"/>
      <c r="D56" s="518"/>
      <c r="E56" s="161"/>
      <c r="F56" s="42"/>
      <c r="H56" s="470"/>
      <c r="I56" s="470"/>
      <c r="J56" s="470"/>
      <c r="K56" s="470"/>
      <c r="L56" s="123"/>
      <c r="N56" s="122"/>
      <c r="O56" s="123"/>
      <c r="Q56" s="122"/>
      <c r="R56" s="123"/>
      <c r="S56" s="42"/>
    </row>
    <row r="57" spans="1:20" s="8" customFormat="1" ht="45" customHeight="1">
      <c r="A57" s="42"/>
      <c r="B57" s="509" t="s">
        <v>271</v>
      </c>
      <c r="C57" s="510"/>
      <c r="D57" s="510"/>
      <c r="E57" s="510"/>
      <c r="F57" s="510"/>
      <c r="G57" s="511"/>
      <c r="H57" s="150"/>
      <c r="I57" s="338" t="s">
        <v>230</v>
      </c>
      <c r="J57" s="300"/>
      <c r="K57" s="151" t="s">
        <v>109</v>
      </c>
      <c r="L57" s="300"/>
      <c r="M57" s="151" t="s">
        <v>110</v>
      </c>
      <c r="N57" s="300"/>
      <c r="O57" s="151" t="s">
        <v>111</v>
      </c>
      <c r="P57" s="152"/>
      <c r="Q57" s="152"/>
      <c r="R57" s="152"/>
      <c r="S57" s="153"/>
    </row>
    <row r="58" spans="1:20" s="8" customFormat="1" ht="48" customHeight="1">
      <c r="A58" s="42"/>
      <c r="B58" s="512"/>
      <c r="C58" s="513"/>
      <c r="D58" s="513"/>
      <c r="E58" s="513"/>
      <c r="F58" s="513"/>
      <c r="G58" s="514"/>
      <c r="H58" s="154"/>
      <c r="I58" s="154"/>
      <c r="J58" s="155" t="s">
        <v>112</v>
      </c>
      <c r="K58" s="471">
        <f>IF(E42="",D42,E42)</f>
        <v>0</v>
      </c>
      <c r="L58" s="471"/>
      <c r="M58" s="471"/>
      <c r="N58" s="471"/>
      <c r="O58" s="471"/>
      <c r="P58" s="471"/>
      <c r="Q58" s="471"/>
      <c r="R58" s="471"/>
      <c r="S58" s="156"/>
    </row>
    <row r="59" spans="1:20" s="8" customFormat="1" ht="48" customHeight="1">
      <c r="A59" s="42"/>
      <c r="B59" s="512"/>
      <c r="C59" s="513"/>
      <c r="D59" s="513"/>
      <c r="E59" s="513"/>
      <c r="F59" s="513"/>
      <c r="G59" s="514"/>
      <c r="H59" s="154"/>
      <c r="I59" s="154"/>
      <c r="J59" s="157" t="s">
        <v>113</v>
      </c>
      <c r="K59" s="472"/>
      <c r="L59" s="472"/>
      <c r="M59" s="472"/>
      <c r="N59" s="472"/>
      <c r="O59" s="472"/>
      <c r="P59" s="472"/>
      <c r="Q59" s="473"/>
      <c r="R59" s="473"/>
      <c r="S59" s="156"/>
    </row>
    <row r="60" spans="1:20" s="8" customFormat="1" ht="48" customHeight="1" thickBot="1">
      <c r="A60" s="42"/>
      <c r="B60" s="515"/>
      <c r="C60" s="516"/>
      <c r="D60" s="516"/>
      <c r="E60" s="516"/>
      <c r="F60" s="516"/>
      <c r="G60" s="517"/>
      <c r="H60" s="163"/>
      <c r="I60" s="164"/>
      <c r="J60" s="474" t="s">
        <v>254</v>
      </c>
      <c r="K60" s="475"/>
      <c r="L60" s="475"/>
      <c r="M60" s="475"/>
      <c r="N60" s="475"/>
      <c r="O60" s="475"/>
      <c r="P60" s="475"/>
      <c r="Q60" s="475"/>
      <c r="R60" s="475"/>
      <c r="S60" s="165"/>
    </row>
    <row r="61" spans="1:20" s="1" customFormat="1" ht="22.5" customHeight="1">
      <c r="A61" s="506" t="s">
        <v>21</v>
      </c>
      <c r="B61" s="506"/>
      <c r="C61" s="506"/>
      <c r="L61" s="148"/>
      <c r="N61" s="198"/>
      <c r="O61" s="198"/>
      <c r="P61" s="198"/>
      <c r="Q61" s="198"/>
      <c r="R61" s="198"/>
      <c r="S61" s="198"/>
      <c r="T61" s="148"/>
    </row>
    <row r="62" spans="1:20" s="1" customFormat="1" ht="27.75" customHeight="1">
      <c r="A62" s="507"/>
      <c r="B62" s="507"/>
      <c r="C62" s="507"/>
      <c r="D62" s="507"/>
      <c r="E62" s="144"/>
      <c r="F62" s="144"/>
      <c r="G62" s="144"/>
      <c r="H62" s="144"/>
      <c r="I62" s="34" t="s">
        <v>48</v>
      </c>
      <c r="J62" s="35">
        <f>1+J32</f>
        <v>27</v>
      </c>
      <c r="K62" s="36" t="s">
        <v>49</v>
      </c>
      <c r="L62" s="148"/>
      <c r="M62" s="148"/>
      <c r="N62" s="148"/>
      <c r="O62" s="148"/>
      <c r="P62" s="148"/>
      <c r="Q62" s="148"/>
      <c r="R62" s="148"/>
      <c r="S62" s="148"/>
      <c r="T62" s="148"/>
    </row>
    <row r="63" spans="1:20" ht="27" customHeight="1">
      <c r="A63" s="390"/>
      <c r="B63" s="508" t="s">
        <v>293</v>
      </c>
      <c r="C63" s="508"/>
      <c r="D63" s="508"/>
      <c r="E63" s="508"/>
      <c r="F63" s="508"/>
      <c r="G63" s="508"/>
      <c r="H63" s="90"/>
      <c r="L63" s="148"/>
      <c r="M63" s="148"/>
      <c r="N63" s="148"/>
      <c r="O63" s="148"/>
      <c r="P63" s="148"/>
      <c r="Q63" s="148"/>
      <c r="R63" s="148"/>
      <c r="S63" s="148"/>
      <c r="T63" s="148"/>
    </row>
    <row r="64" spans="1:20" ht="27" customHeight="1">
      <c r="A64" s="390"/>
      <c r="B64" s="503"/>
      <c r="C64" s="503"/>
      <c r="D64" s="504"/>
      <c r="E64" s="504"/>
      <c r="F64" s="504"/>
      <c r="G64" s="504"/>
      <c r="H64" s="504"/>
      <c r="I64" s="34"/>
      <c r="J64" s="35"/>
      <c r="K64" s="390"/>
      <c r="L64" s="148"/>
      <c r="M64" s="148"/>
      <c r="N64" s="148"/>
      <c r="O64" s="148"/>
      <c r="P64" s="148"/>
      <c r="Q64" s="148"/>
      <c r="R64" s="148"/>
      <c r="S64" s="148"/>
      <c r="T64" s="148"/>
    </row>
    <row r="65" spans="1:32" ht="27" customHeight="1">
      <c r="A65" s="390"/>
      <c r="B65" s="503" t="s">
        <v>28</v>
      </c>
      <c r="C65" s="503"/>
      <c r="D65" s="505">
        <f>【様式１】申請書!G$7</f>
        <v>0</v>
      </c>
      <c r="E65" s="505"/>
      <c r="F65" s="505"/>
      <c r="G65" s="505"/>
      <c r="H65" s="505"/>
      <c r="I65" s="34"/>
      <c r="J65" s="35"/>
      <c r="K65" s="390"/>
      <c r="L65" s="148"/>
      <c r="M65" s="148"/>
      <c r="N65" s="148"/>
      <c r="O65" s="148"/>
      <c r="P65" s="148"/>
      <c r="Q65" s="148"/>
      <c r="R65" s="148"/>
      <c r="S65" s="148"/>
      <c r="T65" s="148"/>
      <c r="AB65" s="565"/>
      <c r="AC65" s="565"/>
      <c r="AD65" s="565"/>
      <c r="AE65" s="565"/>
      <c r="AF65" s="565"/>
    </row>
    <row r="66" spans="1:32" ht="27" customHeight="1">
      <c r="A66" s="390"/>
      <c r="B66" s="385"/>
      <c r="C66" s="390"/>
      <c r="D66" s="121"/>
      <c r="E66" s="121"/>
      <c r="F66" s="121"/>
      <c r="G66" s="121"/>
      <c r="H66" s="121"/>
      <c r="I66" s="34"/>
      <c r="J66" s="35"/>
      <c r="K66" s="390"/>
      <c r="L66" s="148"/>
      <c r="M66" s="148"/>
      <c r="N66" s="148"/>
      <c r="O66" s="148"/>
      <c r="P66" s="148"/>
      <c r="Q66" s="148"/>
      <c r="R66" s="148"/>
      <c r="S66" s="148"/>
      <c r="T66" s="148"/>
    </row>
    <row r="67" spans="1:32" ht="27" customHeight="1">
      <c r="A67" s="390"/>
      <c r="B67" s="566" t="s">
        <v>259</v>
      </c>
      <c r="C67" s="566"/>
      <c r="D67" s="567"/>
      <c r="E67" s="567"/>
      <c r="F67" s="567"/>
      <c r="G67" s="567"/>
      <c r="H67" s="567"/>
      <c r="I67" s="34"/>
      <c r="J67" s="321" t="s">
        <v>222</v>
      </c>
      <c r="K67" s="498"/>
      <c r="L67" s="498"/>
      <c r="M67" s="498"/>
      <c r="N67" s="498"/>
      <c r="O67" s="148"/>
      <c r="P67" s="148"/>
      <c r="Q67" s="148"/>
      <c r="R67" s="148"/>
      <c r="S67" s="148"/>
      <c r="T67" s="148"/>
    </row>
    <row r="68" spans="1:32" ht="14.25" customHeight="1" thickBot="1">
      <c r="A68" s="390"/>
      <c r="B68" s="390"/>
      <c r="C68" s="390"/>
      <c r="D68" s="390"/>
      <c r="E68" s="390"/>
      <c r="F68" s="390"/>
      <c r="G68" s="390"/>
      <c r="H68" s="390"/>
      <c r="I68" s="390"/>
      <c r="J68" s="390"/>
      <c r="K68" s="390"/>
      <c r="L68" s="149"/>
      <c r="M68" s="149"/>
      <c r="N68" s="149"/>
      <c r="O68" s="149"/>
      <c r="P68" s="149"/>
      <c r="Q68" s="149"/>
      <c r="R68" s="149"/>
      <c r="S68" s="149"/>
      <c r="T68" s="149"/>
    </row>
    <row r="69" spans="1:32" s="4" customFormat="1" ht="14.25" customHeight="1">
      <c r="A69" s="555"/>
      <c r="B69" s="478" t="s">
        <v>20</v>
      </c>
      <c r="C69" s="557"/>
      <c r="D69" s="558"/>
      <c r="E69" s="557" t="s">
        <v>107</v>
      </c>
      <c r="F69" s="561"/>
      <c r="G69" s="557" t="s">
        <v>0</v>
      </c>
      <c r="H69" s="476" t="s">
        <v>5</v>
      </c>
      <c r="I69" s="476" t="s">
        <v>6</v>
      </c>
      <c r="J69" s="563" t="s">
        <v>7</v>
      </c>
      <c r="K69" s="480" t="s">
        <v>8</v>
      </c>
      <c r="L69" s="476" t="s">
        <v>9</v>
      </c>
      <c r="M69" s="563" t="s">
        <v>10</v>
      </c>
      <c r="N69" s="480" t="s">
        <v>11</v>
      </c>
      <c r="O69" s="476" t="s">
        <v>12</v>
      </c>
      <c r="P69" s="478" t="s">
        <v>13</v>
      </c>
      <c r="Q69" s="480" t="s">
        <v>14</v>
      </c>
      <c r="R69" s="476" t="s">
        <v>15</v>
      </c>
      <c r="S69" s="478" t="s">
        <v>16</v>
      </c>
      <c r="T69" s="528" t="s">
        <v>3</v>
      </c>
    </row>
    <row r="70" spans="1:32" s="4" customFormat="1" ht="15" thickBot="1">
      <c r="A70" s="556"/>
      <c r="B70" s="479"/>
      <c r="C70" s="559"/>
      <c r="D70" s="560"/>
      <c r="E70" s="559"/>
      <c r="F70" s="562"/>
      <c r="G70" s="559"/>
      <c r="H70" s="477"/>
      <c r="I70" s="477"/>
      <c r="J70" s="564"/>
      <c r="K70" s="481"/>
      <c r="L70" s="477"/>
      <c r="M70" s="564"/>
      <c r="N70" s="481"/>
      <c r="O70" s="477"/>
      <c r="P70" s="479"/>
      <c r="Q70" s="481"/>
      <c r="R70" s="477"/>
      <c r="S70" s="479"/>
      <c r="T70" s="529"/>
    </row>
    <row r="71" spans="1:32" s="26" customFormat="1" ht="45" customHeight="1">
      <c r="A71" s="530">
        <f>J62</f>
        <v>27</v>
      </c>
      <c r="B71" s="533" t="s">
        <v>260</v>
      </c>
      <c r="C71" s="534"/>
      <c r="D71" s="363"/>
      <c r="E71" s="535"/>
      <c r="F71" s="536"/>
      <c r="G71" s="48" t="s">
        <v>1</v>
      </c>
      <c r="H71" s="199"/>
      <c r="I71" s="199"/>
      <c r="J71" s="199"/>
      <c r="K71" s="199"/>
      <c r="L71" s="199"/>
      <c r="M71" s="199"/>
      <c r="N71" s="199"/>
      <c r="O71" s="199"/>
      <c r="P71" s="199"/>
      <c r="Q71" s="199"/>
      <c r="R71" s="199"/>
      <c r="S71" s="199"/>
      <c r="T71" s="229">
        <f>SUM(H71:S71)</f>
        <v>0</v>
      </c>
    </row>
    <row r="72" spans="1:32" s="26" customFormat="1" ht="45" customHeight="1">
      <c r="A72" s="531"/>
      <c r="B72" s="537" t="s">
        <v>261</v>
      </c>
      <c r="C72" s="538"/>
      <c r="D72" s="539"/>
      <c r="E72" s="541"/>
      <c r="F72" s="542"/>
      <c r="G72" s="136" t="s">
        <v>2</v>
      </c>
      <c r="H72" s="230"/>
      <c r="I72" s="230"/>
      <c r="J72" s="230"/>
      <c r="K72" s="230"/>
      <c r="L72" s="230"/>
      <c r="M72" s="230"/>
      <c r="N72" s="230"/>
      <c r="O72" s="230"/>
      <c r="P72" s="230"/>
      <c r="Q72" s="230"/>
      <c r="R72" s="230"/>
      <c r="S72" s="230"/>
      <c r="T72" s="231">
        <f>SUM(H72:S72)</f>
        <v>0</v>
      </c>
    </row>
    <row r="73" spans="1:32" s="26" customFormat="1" ht="45" customHeight="1" thickBot="1">
      <c r="A73" s="531"/>
      <c r="B73" s="537"/>
      <c r="C73" s="538"/>
      <c r="D73" s="540"/>
      <c r="E73" s="543"/>
      <c r="F73" s="544"/>
      <c r="G73" s="37" t="s">
        <v>47</v>
      </c>
      <c r="H73" s="275">
        <v>0</v>
      </c>
      <c r="I73" s="275">
        <v>0</v>
      </c>
      <c r="J73" s="275">
        <v>0</v>
      </c>
      <c r="K73" s="275">
        <v>0</v>
      </c>
      <c r="L73" s="275">
        <v>0</v>
      </c>
      <c r="M73" s="275">
        <v>0</v>
      </c>
      <c r="N73" s="275">
        <v>0</v>
      </c>
      <c r="O73" s="275">
        <v>0</v>
      </c>
      <c r="P73" s="275">
        <v>0</v>
      </c>
      <c r="Q73" s="275">
        <v>0</v>
      </c>
      <c r="R73" s="275">
        <v>0</v>
      </c>
      <c r="S73" s="275">
        <v>0</v>
      </c>
      <c r="T73" s="317">
        <f>SUM(H73:S73)</f>
        <v>0</v>
      </c>
    </row>
    <row r="74" spans="1:32" s="26" customFormat="1" ht="45" customHeight="1" thickTop="1" thickBot="1">
      <c r="A74" s="531"/>
      <c r="B74" s="545" t="s">
        <v>262</v>
      </c>
      <c r="C74" s="546"/>
      <c r="D74" s="364"/>
      <c r="E74" s="547"/>
      <c r="F74" s="548"/>
      <c r="G74" s="38" t="s">
        <v>4</v>
      </c>
      <c r="H74" s="200">
        <f t="shared" ref="H74:T74" si="6">SUM(H71:H72)-H73</f>
        <v>0</v>
      </c>
      <c r="I74" s="200">
        <f t="shared" si="6"/>
        <v>0</v>
      </c>
      <c r="J74" s="201">
        <f t="shared" si="6"/>
        <v>0</v>
      </c>
      <c r="K74" s="202">
        <f t="shared" si="6"/>
        <v>0</v>
      </c>
      <c r="L74" s="200">
        <f t="shared" si="6"/>
        <v>0</v>
      </c>
      <c r="M74" s="201">
        <f t="shared" si="6"/>
        <v>0</v>
      </c>
      <c r="N74" s="203">
        <f t="shared" si="6"/>
        <v>0</v>
      </c>
      <c r="O74" s="200">
        <f t="shared" si="6"/>
        <v>0</v>
      </c>
      <c r="P74" s="204">
        <f t="shared" si="6"/>
        <v>0</v>
      </c>
      <c r="Q74" s="202">
        <f t="shared" si="6"/>
        <v>0</v>
      </c>
      <c r="R74" s="200">
        <f t="shared" si="6"/>
        <v>0</v>
      </c>
      <c r="S74" s="204">
        <f t="shared" si="6"/>
        <v>0</v>
      </c>
      <c r="T74" s="232">
        <f t="shared" si="6"/>
        <v>0</v>
      </c>
    </row>
    <row r="75" spans="1:32" s="26" customFormat="1" ht="45" customHeight="1" thickTop="1">
      <c r="A75" s="531"/>
      <c r="B75" s="549" t="s">
        <v>19</v>
      </c>
      <c r="C75" s="39" t="s">
        <v>263</v>
      </c>
      <c r="D75" s="365"/>
      <c r="E75" s="551"/>
      <c r="F75" s="552"/>
      <c r="G75" s="40" t="s">
        <v>17</v>
      </c>
      <c r="H75" s="209">
        <f>IF(H74&gt;=82000,82000,H74)</f>
        <v>0</v>
      </c>
      <c r="I75" s="209">
        <f t="shared" ref="I75:S75" si="7">IF(I74&gt;=82000,82000,I74)</f>
        <v>0</v>
      </c>
      <c r="J75" s="209">
        <f t="shared" si="7"/>
        <v>0</v>
      </c>
      <c r="K75" s="209">
        <f t="shared" si="7"/>
        <v>0</v>
      </c>
      <c r="L75" s="209">
        <f t="shared" si="7"/>
        <v>0</v>
      </c>
      <c r="M75" s="209">
        <f t="shared" si="7"/>
        <v>0</v>
      </c>
      <c r="N75" s="209">
        <f t="shared" si="7"/>
        <v>0</v>
      </c>
      <c r="O75" s="209">
        <f t="shared" si="7"/>
        <v>0</v>
      </c>
      <c r="P75" s="209">
        <f t="shared" si="7"/>
        <v>0</v>
      </c>
      <c r="Q75" s="209">
        <f t="shared" si="7"/>
        <v>0</v>
      </c>
      <c r="R75" s="209">
        <f t="shared" si="7"/>
        <v>0</v>
      </c>
      <c r="S75" s="209">
        <f t="shared" si="7"/>
        <v>0</v>
      </c>
      <c r="T75" s="232">
        <f>SUM(H75+I75+J75+K75+L75+M75+N75+O75+P75+Q75+R75+S75)</f>
        <v>0</v>
      </c>
    </row>
    <row r="76" spans="1:32" s="26" customFormat="1" ht="45" customHeight="1" thickBot="1">
      <c r="A76" s="532"/>
      <c r="B76" s="550"/>
      <c r="C76" s="362" t="s">
        <v>264</v>
      </c>
      <c r="D76" s="366"/>
      <c r="E76" s="553"/>
      <c r="F76" s="554"/>
      <c r="G76" s="41" t="s">
        <v>23</v>
      </c>
      <c r="H76" s="212">
        <f t="shared" ref="H76:S76" si="8">ROUNDDOWN(H75*0.75,-3)</f>
        <v>0</v>
      </c>
      <c r="I76" s="212">
        <f t="shared" si="8"/>
        <v>0</v>
      </c>
      <c r="J76" s="213">
        <f t="shared" si="8"/>
        <v>0</v>
      </c>
      <c r="K76" s="214">
        <f t="shared" si="8"/>
        <v>0</v>
      </c>
      <c r="L76" s="212">
        <f t="shared" si="8"/>
        <v>0</v>
      </c>
      <c r="M76" s="213">
        <f t="shared" si="8"/>
        <v>0</v>
      </c>
      <c r="N76" s="215">
        <f t="shared" si="8"/>
        <v>0</v>
      </c>
      <c r="O76" s="212">
        <f t="shared" si="8"/>
        <v>0</v>
      </c>
      <c r="P76" s="216">
        <f t="shared" si="8"/>
        <v>0</v>
      </c>
      <c r="Q76" s="214">
        <f t="shared" si="8"/>
        <v>0</v>
      </c>
      <c r="R76" s="212">
        <f t="shared" si="8"/>
        <v>0</v>
      </c>
      <c r="S76" s="216">
        <f t="shared" si="8"/>
        <v>0</v>
      </c>
      <c r="T76" s="233">
        <f>SUM(H76:S76)</f>
        <v>0</v>
      </c>
    </row>
    <row r="77" spans="1:32" ht="45" customHeight="1">
      <c r="A77" s="360"/>
      <c r="B77" s="482" t="s">
        <v>265</v>
      </c>
      <c r="C77" s="483"/>
      <c r="D77" s="358"/>
      <c r="E77" s="484"/>
      <c r="F77" s="485"/>
      <c r="G77" s="390"/>
      <c r="H77" s="217"/>
      <c r="I77" s="217"/>
      <c r="J77" s="217"/>
      <c r="K77" s="217"/>
      <c r="L77" s="217"/>
      <c r="M77" s="217"/>
      <c r="N77" s="217"/>
      <c r="O77" s="217"/>
      <c r="P77" s="217"/>
      <c r="Q77" s="217"/>
      <c r="R77" s="217"/>
      <c r="S77" s="217"/>
      <c r="T77" s="218"/>
    </row>
    <row r="78" spans="1:32" s="8" customFormat="1" ht="45" customHeight="1">
      <c r="A78" s="361"/>
      <c r="B78" s="499" t="s">
        <v>270</v>
      </c>
      <c r="C78" s="500"/>
      <c r="D78" s="406"/>
      <c r="E78" s="501"/>
      <c r="F78" s="502"/>
      <c r="H78" s="219"/>
      <c r="I78" s="220" t="s">
        <v>50</v>
      </c>
      <c r="J78" s="223"/>
      <c r="K78" s="219"/>
      <c r="L78" s="220" t="s">
        <v>52</v>
      </c>
      <c r="M78" s="223"/>
      <c r="N78" s="219"/>
      <c r="O78" s="220" t="s">
        <v>53</v>
      </c>
      <c r="P78" s="223"/>
      <c r="Q78" s="219"/>
      <c r="R78" s="220" t="s">
        <v>54</v>
      </c>
      <c r="S78" s="222"/>
      <c r="T78" s="223"/>
    </row>
    <row r="79" spans="1:32" s="8" customFormat="1" ht="45" customHeight="1">
      <c r="A79" s="139"/>
      <c r="B79" s="499" t="s">
        <v>273</v>
      </c>
      <c r="C79" s="500"/>
      <c r="D79" s="420"/>
      <c r="E79" s="568"/>
      <c r="F79" s="487"/>
      <c r="H79" s="387" t="s">
        <v>1</v>
      </c>
      <c r="I79" s="225">
        <f>SUM(H71:J71)</f>
        <v>0</v>
      </c>
      <c r="J79" s="223"/>
      <c r="K79" s="387" t="s">
        <v>1</v>
      </c>
      <c r="L79" s="225">
        <f>SUM(K71:M71)</f>
        <v>0</v>
      </c>
      <c r="M79" s="223"/>
      <c r="N79" s="387" t="s">
        <v>1</v>
      </c>
      <c r="O79" s="225">
        <f>SUM(N71:P71)</f>
        <v>0</v>
      </c>
      <c r="P79" s="223"/>
      <c r="Q79" s="387" t="s">
        <v>1</v>
      </c>
      <c r="R79" s="225">
        <f>SUM(Q71:S71)</f>
        <v>0</v>
      </c>
      <c r="S79" s="222"/>
      <c r="T79" s="223"/>
    </row>
    <row r="80" spans="1:32" s="8" customFormat="1" ht="45" customHeight="1">
      <c r="A80" s="42"/>
      <c r="B80" s="482" t="s">
        <v>294</v>
      </c>
      <c r="C80" s="483"/>
      <c r="D80" s="427"/>
      <c r="E80" s="493"/>
      <c r="F80" s="494"/>
      <c r="H80" s="387" t="s">
        <v>2</v>
      </c>
      <c r="I80" s="225">
        <f>SUM(H72:J72)</f>
        <v>0</v>
      </c>
      <c r="J80" s="223"/>
      <c r="K80" s="387" t="s">
        <v>2</v>
      </c>
      <c r="L80" s="225">
        <f>SUM(K72:M72)</f>
        <v>0</v>
      </c>
      <c r="M80" s="223"/>
      <c r="N80" s="387" t="s">
        <v>2</v>
      </c>
      <c r="O80" s="225">
        <f>SUM(N72:P72)</f>
        <v>0</v>
      </c>
      <c r="P80" s="223"/>
      <c r="Q80" s="387" t="s">
        <v>2</v>
      </c>
      <c r="R80" s="225">
        <f>SUM(Q72:S72)</f>
        <v>0</v>
      </c>
      <c r="S80" s="222"/>
      <c r="T80" s="223"/>
    </row>
    <row r="81" spans="1:32" s="8" customFormat="1" ht="45" customHeight="1">
      <c r="A81" s="42"/>
      <c r="B81" s="495" t="s">
        <v>287</v>
      </c>
      <c r="C81" s="496"/>
      <c r="D81" s="496"/>
      <c r="E81" s="497"/>
      <c r="F81" s="367" t="s">
        <v>241</v>
      </c>
      <c r="H81" s="387" t="s">
        <v>47</v>
      </c>
      <c r="I81" s="225">
        <f>SUM(H73:J73)</f>
        <v>0</v>
      </c>
      <c r="J81" s="223"/>
      <c r="K81" s="387" t="s">
        <v>47</v>
      </c>
      <c r="L81" s="225">
        <f>SUM(K73:M73)</f>
        <v>0</v>
      </c>
      <c r="M81" s="223"/>
      <c r="N81" s="387" t="s">
        <v>47</v>
      </c>
      <c r="O81" s="225">
        <f>SUM(N73:P73)</f>
        <v>0</v>
      </c>
      <c r="P81" s="223"/>
      <c r="Q81" s="387" t="s">
        <v>47</v>
      </c>
      <c r="R81" s="225">
        <f>SUM(Q73:S73)</f>
        <v>0</v>
      </c>
      <c r="S81" s="222"/>
      <c r="T81" s="223"/>
    </row>
    <row r="82" spans="1:32" s="8" customFormat="1" ht="45" customHeight="1">
      <c r="A82" s="42"/>
      <c r="B82" s="495" t="s">
        <v>267</v>
      </c>
      <c r="C82" s="496"/>
      <c r="D82" s="496"/>
      <c r="E82" s="497"/>
      <c r="F82" s="367" t="s">
        <v>241</v>
      </c>
      <c r="H82" s="387" t="s">
        <v>4</v>
      </c>
      <c r="I82" s="225">
        <f>SUM(H74:J74)</f>
        <v>0</v>
      </c>
      <c r="J82" s="223"/>
      <c r="K82" s="387" t="s">
        <v>4</v>
      </c>
      <c r="L82" s="225">
        <f>SUM(K74:M74)</f>
        <v>0</v>
      </c>
      <c r="M82" s="223"/>
      <c r="N82" s="387" t="s">
        <v>4</v>
      </c>
      <c r="O82" s="225">
        <f>SUM(N74:P74)</f>
        <v>0</v>
      </c>
      <c r="P82" s="223"/>
      <c r="Q82" s="387" t="s">
        <v>4</v>
      </c>
      <c r="R82" s="225">
        <f>SUM(Q74:S74)</f>
        <v>0</v>
      </c>
      <c r="S82" s="222"/>
      <c r="T82" s="223"/>
    </row>
    <row r="83" spans="1:32" s="8" customFormat="1" ht="45" customHeight="1">
      <c r="A83" s="42"/>
      <c r="B83" s="519" t="s">
        <v>268</v>
      </c>
      <c r="C83" s="520"/>
      <c r="D83" s="520"/>
      <c r="E83" s="521"/>
      <c r="F83" s="367" t="s">
        <v>242</v>
      </c>
      <c r="H83" s="386" t="s">
        <v>18</v>
      </c>
      <c r="I83" s="225">
        <f>SUM(H76:J76)</f>
        <v>0</v>
      </c>
      <c r="J83" s="223"/>
      <c r="K83" s="386" t="s">
        <v>18</v>
      </c>
      <c r="L83" s="225">
        <f>SUM(K76:M76)</f>
        <v>0</v>
      </c>
      <c r="M83" s="223"/>
      <c r="N83" s="386" t="s">
        <v>18</v>
      </c>
      <c r="O83" s="225">
        <f>SUM(N76:P76)</f>
        <v>0</v>
      </c>
      <c r="P83" s="223"/>
      <c r="Q83" s="386" t="s">
        <v>18</v>
      </c>
      <c r="R83" s="225">
        <f>SUM(Q76:S76)</f>
        <v>0</v>
      </c>
      <c r="S83" s="222"/>
      <c r="T83" s="223"/>
    </row>
    <row r="84" spans="1:32" s="8" customFormat="1" ht="45" customHeight="1">
      <c r="A84" s="42"/>
      <c r="B84" s="522" t="s">
        <v>269</v>
      </c>
      <c r="C84" s="523"/>
      <c r="D84" s="523"/>
      <c r="E84" s="524"/>
      <c r="F84" s="368" t="s">
        <v>242</v>
      </c>
      <c r="H84" s="122"/>
      <c r="I84" s="123"/>
      <c r="K84" s="122"/>
      <c r="L84" s="123"/>
      <c r="N84" s="122"/>
      <c r="O84" s="123"/>
      <c r="Q84" s="122"/>
      <c r="R84" s="123"/>
      <c r="S84" s="42"/>
    </row>
    <row r="85" spans="1:32" s="8" customFormat="1" ht="45" customHeight="1" thickBot="1">
      <c r="A85" s="42"/>
      <c r="B85" s="577" t="s">
        <v>289</v>
      </c>
      <c r="C85" s="578"/>
      <c r="D85" s="578"/>
      <c r="E85" s="579"/>
      <c r="F85" s="369" t="s">
        <v>242</v>
      </c>
      <c r="H85" s="122"/>
      <c r="I85" s="123"/>
      <c r="K85" s="122"/>
      <c r="L85" s="123"/>
      <c r="N85" s="122"/>
      <c r="O85" s="123"/>
      <c r="Q85" s="122"/>
      <c r="R85" s="123"/>
      <c r="S85" s="42"/>
    </row>
    <row r="86" spans="1:32" s="8" customFormat="1" ht="45" customHeight="1" thickBot="1">
      <c r="A86" s="42"/>
      <c r="B86" s="518" t="s">
        <v>223</v>
      </c>
      <c r="C86" s="518"/>
      <c r="D86" s="518"/>
      <c r="E86" s="161"/>
      <c r="F86" s="42"/>
      <c r="H86" s="470"/>
      <c r="I86" s="470"/>
      <c r="J86" s="470"/>
      <c r="K86" s="470"/>
      <c r="L86" s="123"/>
      <c r="N86" s="122"/>
      <c r="O86" s="123"/>
      <c r="Q86" s="122"/>
      <c r="R86" s="123"/>
      <c r="S86" s="42"/>
    </row>
    <row r="87" spans="1:32" s="8" customFormat="1" ht="45" customHeight="1">
      <c r="A87" s="42"/>
      <c r="B87" s="509" t="s">
        <v>271</v>
      </c>
      <c r="C87" s="510"/>
      <c r="D87" s="510"/>
      <c r="E87" s="510"/>
      <c r="F87" s="510"/>
      <c r="G87" s="511"/>
      <c r="H87" s="150"/>
      <c r="I87" s="338" t="s">
        <v>230</v>
      </c>
      <c r="J87" s="300"/>
      <c r="K87" s="151" t="s">
        <v>109</v>
      </c>
      <c r="L87" s="300"/>
      <c r="M87" s="151" t="s">
        <v>110</v>
      </c>
      <c r="N87" s="300"/>
      <c r="O87" s="151" t="s">
        <v>111</v>
      </c>
      <c r="P87" s="152"/>
      <c r="Q87" s="152"/>
      <c r="R87" s="152"/>
      <c r="S87" s="153"/>
    </row>
    <row r="88" spans="1:32" s="8" customFormat="1" ht="48" customHeight="1">
      <c r="A88" s="42"/>
      <c r="B88" s="512"/>
      <c r="C88" s="513"/>
      <c r="D88" s="513"/>
      <c r="E88" s="513"/>
      <c r="F88" s="513"/>
      <c r="G88" s="514"/>
      <c r="H88" s="154"/>
      <c r="I88" s="154"/>
      <c r="J88" s="155" t="s">
        <v>112</v>
      </c>
      <c r="K88" s="471">
        <f>IF(E72="",D72,E72)</f>
        <v>0</v>
      </c>
      <c r="L88" s="471"/>
      <c r="M88" s="471"/>
      <c r="N88" s="471"/>
      <c r="O88" s="471"/>
      <c r="P88" s="471"/>
      <c r="Q88" s="471"/>
      <c r="R88" s="471"/>
      <c r="S88" s="156"/>
    </row>
    <row r="89" spans="1:32" s="8" customFormat="1" ht="48" customHeight="1">
      <c r="A89" s="42"/>
      <c r="B89" s="512"/>
      <c r="C89" s="513"/>
      <c r="D89" s="513"/>
      <c r="E89" s="513"/>
      <c r="F89" s="513"/>
      <c r="G89" s="514"/>
      <c r="H89" s="154"/>
      <c r="I89" s="154"/>
      <c r="J89" s="157" t="s">
        <v>113</v>
      </c>
      <c r="K89" s="472"/>
      <c r="L89" s="472"/>
      <c r="M89" s="472"/>
      <c r="N89" s="472"/>
      <c r="O89" s="472"/>
      <c r="P89" s="472"/>
      <c r="Q89" s="473"/>
      <c r="R89" s="473"/>
      <c r="S89" s="156"/>
    </row>
    <row r="90" spans="1:32" s="8" customFormat="1" ht="48" customHeight="1" thickBot="1">
      <c r="A90" s="42"/>
      <c r="B90" s="515"/>
      <c r="C90" s="516"/>
      <c r="D90" s="516"/>
      <c r="E90" s="516"/>
      <c r="F90" s="516"/>
      <c r="G90" s="517"/>
      <c r="H90" s="163"/>
      <c r="I90" s="164"/>
      <c r="J90" s="474" t="s">
        <v>254</v>
      </c>
      <c r="K90" s="475"/>
      <c r="L90" s="475"/>
      <c r="M90" s="475"/>
      <c r="N90" s="475"/>
      <c r="O90" s="475"/>
      <c r="P90" s="475"/>
      <c r="Q90" s="475"/>
      <c r="R90" s="475"/>
      <c r="S90" s="165"/>
    </row>
    <row r="91" spans="1:32" s="1" customFormat="1" ht="22.5" customHeight="1">
      <c r="A91" s="506" t="s">
        <v>21</v>
      </c>
      <c r="B91" s="506"/>
      <c r="C91" s="506"/>
      <c r="L91" s="148"/>
      <c r="N91" s="198"/>
      <c r="O91" s="198"/>
      <c r="P91" s="198"/>
      <c r="Q91" s="198"/>
      <c r="R91" s="198"/>
      <c r="S91" s="198"/>
      <c r="T91" s="148"/>
    </row>
    <row r="92" spans="1:32" s="1" customFormat="1" ht="27.75" customHeight="1">
      <c r="A92" s="507"/>
      <c r="B92" s="507"/>
      <c r="C92" s="507"/>
      <c r="D92" s="507"/>
      <c r="E92" s="144"/>
      <c r="F92" s="144"/>
      <c r="G92" s="144"/>
      <c r="H92" s="144"/>
      <c r="I92" s="34" t="s">
        <v>48</v>
      </c>
      <c r="J92" s="35">
        <f>1+J62</f>
        <v>28</v>
      </c>
      <c r="K92" s="36" t="s">
        <v>49</v>
      </c>
      <c r="L92" s="148"/>
      <c r="M92" s="148"/>
      <c r="N92" s="148"/>
      <c r="O92" s="148"/>
      <c r="P92" s="148"/>
      <c r="Q92" s="148"/>
      <c r="R92" s="148"/>
      <c r="S92" s="148"/>
      <c r="T92" s="148"/>
    </row>
    <row r="93" spans="1:32" ht="27" customHeight="1">
      <c r="A93" s="390"/>
      <c r="B93" s="508" t="s">
        <v>293</v>
      </c>
      <c r="C93" s="508"/>
      <c r="D93" s="508"/>
      <c r="E93" s="508"/>
      <c r="F93" s="508"/>
      <c r="G93" s="508"/>
      <c r="H93" s="90"/>
      <c r="L93" s="148"/>
      <c r="M93" s="148"/>
      <c r="N93" s="148"/>
      <c r="O93" s="148"/>
      <c r="P93" s="148"/>
      <c r="Q93" s="148"/>
      <c r="R93" s="148"/>
      <c r="S93" s="148"/>
      <c r="T93" s="148"/>
    </row>
    <row r="94" spans="1:32" ht="27" customHeight="1">
      <c r="A94" s="390"/>
      <c r="B94" s="503"/>
      <c r="C94" s="503"/>
      <c r="D94" s="504"/>
      <c r="E94" s="504"/>
      <c r="F94" s="504"/>
      <c r="G94" s="504"/>
      <c r="H94" s="504"/>
      <c r="I94" s="34"/>
      <c r="J94" s="35"/>
      <c r="K94" s="390"/>
      <c r="L94" s="148"/>
      <c r="M94" s="148"/>
      <c r="N94" s="148"/>
      <c r="O94" s="148"/>
      <c r="P94" s="148"/>
      <c r="Q94" s="148"/>
      <c r="R94" s="148"/>
      <c r="S94" s="148"/>
      <c r="T94" s="148"/>
    </row>
    <row r="95" spans="1:32" ht="27" customHeight="1">
      <c r="A95" s="390"/>
      <c r="B95" s="503" t="s">
        <v>28</v>
      </c>
      <c r="C95" s="503"/>
      <c r="D95" s="505">
        <f>【様式１】申請書!G$7</f>
        <v>0</v>
      </c>
      <c r="E95" s="505"/>
      <c r="F95" s="505"/>
      <c r="G95" s="505"/>
      <c r="H95" s="505"/>
      <c r="I95" s="34"/>
      <c r="J95" s="35"/>
      <c r="K95" s="390"/>
      <c r="L95" s="148"/>
      <c r="M95" s="148"/>
      <c r="N95" s="148"/>
      <c r="O95" s="148"/>
      <c r="P95" s="148"/>
      <c r="Q95" s="148"/>
      <c r="R95" s="148"/>
      <c r="S95" s="148"/>
      <c r="T95" s="148"/>
      <c r="AB95" s="565"/>
      <c r="AC95" s="565"/>
      <c r="AD95" s="565"/>
      <c r="AE95" s="565"/>
      <c r="AF95" s="565"/>
    </row>
    <row r="96" spans="1:32" ht="27" customHeight="1">
      <c r="A96" s="390"/>
      <c r="B96" s="385"/>
      <c r="C96" s="390"/>
      <c r="D96" s="121"/>
      <c r="E96" s="121"/>
      <c r="F96" s="121"/>
      <c r="G96" s="121"/>
      <c r="H96" s="121"/>
      <c r="I96" s="34"/>
      <c r="J96" s="35"/>
      <c r="K96" s="390"/>
      <c r="L96" s="148"/>
      <c r="M96" s="148"/>
      <c r="N96" s="148"/>
      <c r="O96" s="148"/>
      <c r="P96" s="148"/>
      <c r="Q96" s="148"/>
      <c r="R96" s="148"/>
      <c r="S96" s="148"/>
      <c r="T96" s="148"/>
    </row>
    <row r="97" spans="1:20" ht="27" customHeight="1">
      <c r="A97" s="390"/>
      <c r="B97" s="566" t="s">
        <v>259</v>
      </c>
      <c r="C97" s="566"/>
      <c r="D97" s="567"/>
      <c r="E97" s="567"/>
      <c r="F97" s="567"/>
      <c r="G97" s="567"/>
      <c r="H97" s="567"/>
      <c r="I97" s="34"/>
      <c r="J97" s="321" t="s">
        <v>222</v>
      </c>
      <c r="K97" s="498"/>
      <c r="L97" s="498"/>
      <c r="M97" s="498"/>
      <c r="N97" s="498"/>
      <c r="O97" s="148"/>
      <c r="P97" s="148"/>
      <c r="Q97" s="148"/>
      <c r="R97" s="148"/>
      <c r="S97" s="148"/>
      <c r="T97" s="148"/>
    </row>
    <row r="98" spans="1:20" ht="14.25" customHeight="1" thickBot="1">
      <c r="A98" s="390"/>
      <c r="B98" s="390"/>
      <c r="C98" s="390"/>
      <c r="D98" s="390"/>
      <c r="E98" s="390"/>
      <c r="F98" s="390"/>
      <c r="G98" s="390"/>
      <c r="H98" s="390"/>
      <c r="I98" s="390"/>
      <c r="J98" s="390"/>
      <c r="K98" s="390"/>
      <c r="L98" s="149"/>
      <c r="M98" s="149"/>
      <c r="N98" s="149"/>
      <c r="O98" s="149"/>
      <c r="P98" s="149"/>
      <c r="Q98" s="149"/>
      <c r="R98" s="149"/>
      <c r="S98" s="149"/>
      <c r="T98" s="149"/>
    </row>
    <row r="99" spans="1:20" s="4" customFormat="1" ht="14.25" customHeight="1">
      <c r="A99" s="555"/>
      <c r="B99" s="478" t="s">
        <v>20</v>
      </c>
      <c r="C99" s="557"/>
      <c r="D99" s="558"/>
      <c r="E99" s="557" t="s">
        <v>107</v>
      </c>
      <c r="F99" s="561"/>
      <c r="G99" s="557" t="s">
        <v>0</v>
      </c>
      <c r="H99" s="476" t="s">
        <v>5</v>
      </c>
      <c r="I99" s="476" t="s">
        <v>6</v>
      </c>
      <c r="J99" s="563" t="s">
        <v>7</v>
      </c>
      <c r="K99" s="480" t="s">
        <v>8</v>
      </c>
      <c r="L99" s="476" t="s">
        <v>9</v>
      </c>
      <c r="M99" s="563" t="s">
        <v>10</v>
      </c>
      <c r="N99" s="480" t="s">
        <v>11</v>
      </c>
      <c r="O99" s="476" t="s">
        <v>12</v>
      </c>
      <c r="P99" s="478" t="s">
        <v>13</v>
      </c>
      <c r="Q99" s="480" t="s">
        <v>14</v>
      </c>
      <c r="R99" s="476" t="s">
        <v>15</v>
      </c>
      <c r="S99" s="478" t="s">
        <v>16</v>
      </c>
      <c r="T99" s="528" t="s">
        <v>3</v>
      </c>
    </row>
    <row r="100" spans="1:20" s="4" customFormat="1" ht="15" thickBot="1">
      <c r="A100" s="556"/>
      <c r="B100" s="479"/>
      <c r="C100" s="559"/>
      <c r="D100" s="560"/>
      <c r="E100" s="559"/>
      <c r="F100" s="562"/>
      <c r="G100" s="559"/>
      <c r="H100" s="477"/>
      <c r="I100" s="477"/>
      <c r="J100" s="564"/>
      <c r="K100" s="481"/>
      <c r="L100" s="477"/>
      <c r="M100" s="564"/>
      <c r="N100" s="481"/>
      <c r="O100" s="477"/>
      <c r="P100" s="479"/>
      <c r="Q100" s="481"/>
      <c r="R100" s="477"/>
      <c r="S100" s="479"/>
      <c r="T100" s="529"/>
    </row>
    <row r="101" spans="1:20" s="26" customFormat="1" ht="45" customHeight="1">
      <c r="A101" s="530">
        <f>J92</f>
        <v>28</v>
      </c>
      <c r="B101" s="533" t="s">
        <v>260</v>
      </c>
      <c r="C101" s="534"/>
      <c r="D101" s="363"/>
      <c r="E101" s="535"/>
      <c r="F101" s="536"/>
      <c r="G101" s="48" t="s">
        <v>1</v>
      </c>
      <c r="H101" s="199"/>
      <c r="I101" s="199"/>
      <c r="J101" s="199"/>
      <c r="K101" s="199"/>
      <c r="L101" s="199"/>
      <c r="M101" s="199"/>
      <c r="N101" s="199"/>
      <c r="O101" s="199"/>
      <c r="P101" s="199"/>
      <c r="Q101" s="199"/>
      <c r="R101" s="199"/>
      <c r="S101" s="199"/>
      <c r="T101" s="229">
        <f>SUM(H101:S101)</f>
        <v>0</v>
      </c>
    </row>
    <row r="102" spans="1:20" s="26" customFormat="1" ht="45" customHeight="1">
      <c r="A102" s="531"/>
      <c r="B102" s="537" t="s">
        <v>261</v>
      </c>
      <c r="C102" s="538"/>
      <c r="D102" s="539"/>
      <c r="E102" s="541"/>
      <c r="F102" s="542"/>
      <c r="G102" s="136" t="s">
        <v>2</v>
      </c>
      <c r="H102" s="230"/>
      <c r="I102" s="230"/>
      <c r="J102" s="230"/>
      <c r="K102" s="230"/>
      <c r="L102" s="230"/>
      <c r="M102" s="230"/>
      <c r="N102" s="230"/>
      <c r="O102" s="230"/>
      <c r="P102" s="230"/>
      <c r="Q102" s="230"/>
      <c r="R102" s="230"/>
      <c r="S102" s="230"/>
      <c r="T102" s="231">
        <f>SUM(H102:S102)</f>
        <v>0</v>
      </c>
    </row>
    <row r="103" spans="1:20" s="26" customFormat="1" ht="45" customHeight="1" thickBot="1">
      <c r="A103" s="531"/>
      <c r="B103" s="537"/>
      <c r="C103" s="538"/>
      <c r="D103" s="540"/>
      <c r="E103" s="543"/>
      <c r="F103" s="544"/>
      <c r="G103" s="37" t="s">
        <v>47</v>
      </c>
      <c r="H103" s="275">
        <v>0</v>
      </c>
      <c r="I103" s="275">
        <v>0</v>
      </c>
      <c r="J103" s="275">
        <v>0</v>
      </c>
      <c r="K103" s="275">
        <v>0</v>
      </c>
      <c r="L103" s="275">
        <v>0</v>
      </c>
      <c r="M103" s="275">
        <v>0</v>
      </c>
      <c r="N103" s="275">
        <v>0</v>
      </c>
      <c r="O103" s="275">
        <v>0</v>
      </c>
      <c r="P103" s="275">
        <v>0</v>
      </c>
      <c r="Q103" s="275">
        <v>0</v>
      </c>
      <c r="R103" s="275">
        <v>0</v>
      </c>
      <c r="S103" s="275">
        <v>0</v>
      </c>
      <c r="T103" s="317">
        <f>SUM(H103:S103)</f>
        <v>0</v>
      </c>
    </row>
    <row r="104" spans="1:20" s="26" customFormat="1" ht="45" customHeight="1" thickTop="1" thickBot="1">
      <c r="A104" s="531"/>
      <c r="B104" s="545" t="s">
        <v>262</v>
      </c>
      <c r="C104" s="546"/>
      <c r="D104" s="364"/>
      <c r="E104" s="547"/>
      <c r="F104" s="548"/>
      <c r="G104" s="38" t="s">
        <v>4</v>
      </c>
      <c r="H104" s="200">
        <f t="shared" ref="H104:T104" si="9">SUM(H101:H102)-H103</f>
        <v>0</v>
      </c>
      <c r="I104" s="200">
        <f t="shared" si="9"/>
        <v>0</v>
      </c>
      <c r="J104" s="201">
        <f t="shared" si="9"/>
        <v>0</v>
      </c>
      <c r="K104" s="202">
        <f t="shared" si="9"/>
        <v>0</v>
      </c>
      <c r="L104" s="200">
        <f t="shared" si="9"/>
        <v>0</v>
      </c>
      <c r="M104" s="201">
        <f t="shared" si="9"/>
        <v>0</v>
      </c>
      <c r="N104" s="203">
        <f t="shared" si="9"/>
        <v>0</v>
      </c>
      <c r="O104" s="200">
        <f t="shared" si="9"/>
        <v>0</v>
      </c>
      <c r="P104" s="204">
        <f t="shared" si="9"/>
        <v>0</v>
      </c>
      <c r="Q104" s="202">
        <f t="shared" si="9"/>
        <v>0</v>
      </c>
      <c r="R104" s="200">
        <f t="shared" si="9"/>
        <v>0</v>
      </c>
      <c r="S104" s="204">
        <f t="shared" si="9"/>
        <v>0</v>
      </c>
      <c r="T104" s="232">
        <f t="shared" si="9"/>
        <v>0</v>
      </c>
    </row>
    <row r="105" spans="1:20" s="26" customFormat="1" ht="45" customHeight="1" thickTop="1">
      <c r="A105" s="531"/>
      <c r="B105" s="549" t="s">
        <v>19</v>
      </c>
      <c r="C105" s="39" t="s">
        <v>263</v>
      </c>
      <c r="D105" s="365"/>
      <c r="E105" s="551"/>
      <c r="F105" s="552"/>
      <c r="G105" s="40" t="s">
        <v>17</v>
      </c>
      <c r="H105" s="209">
        <f>IF(H104&gt;=82000,82000,H104)</f>
        <v>0</v>
      </c>
      <c r="I105" s="209">
        <f t="shared" ref="I105:S105" si="10">IF(I104&gt;=82000,82000,I104)</f>
        <v>0</v>
      </c>
      <c r="J105" s="209">
        <f t="shared" si="10"/>
        <v>0</v>
      </c>
      <c r="K105" s="209">
        <f t="shared" si="10"/>
        <v>0</v>
      </c>
      <c r="L105" s="209">
        <f t="shared" si="10"/>
        <v>0</v>
      </c>
      <c r="M105" s="209">
        <f t="shared" si="10"/>
        <v>0</v>
      </c>
      <c r="N105" s="209">
        <f t="shared" si="10"/>
        <v>0</v>
      </c>
      <c r="O105" s="209">
        <f t="shared" si="10"/>
        <v>0</v>
      </c>
      <c r="P105" s="209">
        <f t="shared" si="10"/>
        <v>0</v>
      </c>
      <c r="Q105" s="209">
        <f t="shared" si="10"/>
        <v>0</v>
      </c>
      <c r="R105" s="209">
        <f t="shared" si="10"/>
        <v>0</v>
      </c>
      <c r="S105" s="209">
        <f t="shared" si="10"/>
        <v>0</v>
      </c>
      <c r="T105" s="232">
        <f>SUM(H105+I105+J105+K105+L105+M105+N105+O105+P105+Q105+R105+S105)</f>
        <v>0</v>
      </c>
    </row>
    <row r="106" spans="1:20" s="26" customFormat="1" ht="45" customHeight="1" thickBot="1">
      <c r="A106" s="532"/>
      <c r="B106" s="550"/>
      <c r="C106" s="362" t="s">
        <v>264</v>
      </c>
      <c r="D106" s="366"/>
      <c r="E106" s="553"/>
      <c r="F106" s="554"/>
      <c r="G106" s="41" t="s">
        <v>23</v>
      </c>
      <c r="H106" s="212">
        <f t="shared" ref="H106:S106" si="11">ROUNDDOWN(H105*0.75,-3)</f>
        <v>0</v>
      </c>
      <c r="I106" s="212">
        <f t="shared" si="11"/>
        <v>0</v>
      </c>
      <c r="J106" s="213">
        <f t="shared" si="11"/>
        <v>0</v>
      </c>
      <c r="K106" s="214">
        <f t="shared" si="11"/>
        <v>0</v>
      </c>
      <c r="L106" s="212">
        <f t="shared" si="11"/>
        <v>0</v>
      </c>
      <c r="M106" s="213">
        <f t="shared" si="11"/>
        <v>0</v>
      </c>
      <c r="N106" s="215">
        <f t="shared" si="11"/>
        <v>0</v>
      </c>
      <c r="O106" s="212">
        <f t="shared" si="11"/>
        <v>0</v>
      </c>
      <c r="P106" s="216">
        <f t="shared" si="11"/>
        <v>0</v>
      </c>
      <c r="Q106" s="214">
        <f t="shared" si="11"/>
        <v>0</v>
      </c>
      <c r="R106" s="212">
        <f t="shared" si="11"/>
        <v>0</v>
      </c>
      <c r="S106" s="216">
        <f t="shared" si="11"/>
        <v>0</v>
      </c>
      <c r="T106" s="233">
        <f>SUM(H106:S106)</f>
        <v>0</v>
      </c>
    </row>
    <row r="107" spans="1:20" ht="45" customHeight="1">
      <c r="A107" s="360"/>
      <c r="B107" s="482" t="s">
        <v>265</v>
      </c>
      <c r="C107" s="483"/>
      <c r="D107" s="358"/>
      <c r="E107" s="484"/>
      <c r="F107" s="485"/>
      <c r="G107" s="390"/>
      <c r="H107" s="217"/>
      <c r="I107" s="217"/>
      <c r="J107" s="217"/>
      <c r="K107" s="217"/>
      <c r="L107" s="217"/>
      <c r="M107" s="217"/>
      <c r="N107" s="217"/>
      <c r="O107" s="217"/>
      <c r="P107" s="217"/>
      <c r="Q107" s="217"/>
      <c r="R107" s="217"/>
      <c r="S107" s="217"/>
      <c r="T107" s="218"/>
    </row>
    <row r="108" spans="1:20" s="8" customFormat="1" ht="45" customHeight="1">
      <c r="A108" s="361"/>
      <c r="B108" s="499" t="s">
        <v>274</v>
      </c>
      <c r="C108" s="500"/>
      <c r="D108" s="406"/>
      <c r="E108" s="501"/>
      <c r="F108" s="502"/>
      <c r="H108" s="219"/>
      <c r="I108" s="220" t="s">
        <v>50</v>
      </c>
      <c r="J108" s="223"/>
      <c r="K108" s="219"/>
      <c r="L108" s="220" t="s">
        <v>52</v>
      </c>
      <c r="M108" s="223"/>
      <c r="N108" s="219"/>
      <c r="O108" s="220" t="s">
        <v>53</v>
      </c>
      <c r="P108" s="223"/>
      <c r="Q108" s="219"/>
      <c r="R108" s="220" t="s">
        <v>54</v>
      </c>
      <c r="S108" s="222"/>
      <c r="T108" s="223"/>
    </row>
    <row r="109" spans="1:20" s="8" customFormat="1" ht="45" customHeight="1">
      <c r="A109" s="139"/>
      <c r="B109" s="499" t="s">
        <v>273</v>
      </c>
      <c r="C109" s="500"/>
      <c r="D109" s="420"/>
      <c r="E109" s="568"/>
      <c r="F109" s="487"/>
      <c r="H109" s="387" t="s">
        <v>1</v>
      </c>
      <c r="I109" s="225">
        <f>SUM(H101:J101)</f>
        <v>0</v>
      </c>
      <c r="J109" s="223"/>
      <c r="K109" s="387" t="s">
        <v>1</v>
      </c>
      <c r="L109" s="225">
        <f>SUM(K101:M101)</f>
        <v>0</v>
      </c>
      <c r="M109" s="223"/>
      <c r="N109" s="387" t="s">
        <v>1</v>
      </c>
      <c r="O109" s="225">
        <f>SUM(N101:P101)</f>
        <v>0</v>
      </c>
      <c r="P109" s="223"/>
      <c r="Q109" s="387" t="s">
        <v>1</v>
      </c>
      <c r="R109" s="225">
        <f>SUM(Q101:S101)</f>
        <v>0</v>
      </c>
      <c r="S109" s="222"/>
      <c r="T109" s="223"/>
    </row>
    <row r="110" spans="1:20" s="8" customFormat="1" ht="45" customHeight="1">
      <c r="A110" s="42"/>
      <c r="B110" s="482" t="s">
        <v>294</v>
      </c>
      <c r="C110" s="483"/>
      <c r="D110" s="359"/>
      <c r="E110" s="493"/>
      <c r="F110" s="494"/>
      <c r="H110" s="387" t="s">
        <v>2</v>
      </c>
      <c r="I110" s="225">
        <f>SUM(H102:J102)</f>
        <v>0</v>
      </c>
      <c r="J110" s="223"/>
      <c r="K110" s="387" t="s">
        <v>2</v>
      </c>
      <c r="L110" s="225">
        <f>SUM(K102:M102)</f>
        <v>0</v>
      </c>
      <c r="M110" s="223"/>
      <c r="N110" s="387" t="s">
        <v>2</v>
      </c>
      <c r="O110" s="225">
        <f>SUM(N102:P102)</f>
        <v>0</v>
      </c>
      <c r="P110" s="223"/>
      <c r="Q110" s="387" t="s">
        <v>2</v>
      </c>
      <c r="R110" s="225">
        <f>SUM(Q102:S102)</f>
        <v>0</v>
      </c>
      <c r="S110" s="222"/>
      <c r="T110" s="223"/>
    </row>
    <row r="111" spans="1:20" s="8" customFormat="1" ht="45" customHeight="1">
      <c r="A111" s="42"/>
      <c r="B111" s="495" t="s">
        <v>287</v>
      </c>
      <c r="C111" s="496"/>
      <c r="D111" s="496"/>
      <c r="E111" s="497"/>
      <c r="F111" s="367" t="s">
        <v>241</v>
      </c>
      <c r="H111" s="387" t="s">
        <v>47</v>
      </c>
      <c r="I111" s="225">
        <f>SUM(H103:J103)</f>
        <v>0</v>
      </c>
      <c r="J111" s="223"/>
      <c r="K111" s="387" t="s">
        <v>47</v>
      </c>
      <c r="L111" s="225">
        <f>SUM(K103:M103)</f>
        <v>0</v>
      </c>
      <c r="M111" s="223"/>
      <c r="N111" s="387" t="s">
        <v>47</v>
      </c>
      <c r="O111" s="225">
        <f>SUM(N103:P103)</f>
        <v>0</v>
      </c>
      <c r="P111" s="223"/>
      <c r="Q111" s="387" t="s">
        <v>47</v>
      </c>
      <c r="R111" s="225">
        <f>SUM(Q103:S103)</f>
        <v>0</v>
      </c>
      <c r="S111" s="222"/>
      <c r="T111" s="223"/>
    </row>
    <row r="112" spans="1:20" s="8" customFormat="1" ht="45" customHeight="1">
      <c r="A112" s="42"/>
      <c r="B112" s="495" t="s">
        <v>267</v>
      </c>
      <c r="C112" s="496"/>
      <c r="D112" s="496"/>
      <c r="E112" s="497"/>
      <c r="F112" s="367" t="s">
        <v>241</v>
      </c>
      <c r="H112" s="387" t="s">
        <v>4</v>
      </c>
      <c r="I112" s="225">
        <f>SUM(H104:J104)</f>
        <v>0</v>
      </c>
      <c r="J112" s="223"/>
      <c r="K112" s="387" t="s">
        <v>4</v>
      </c>
      <c r="L112" s="225">
        <f>SUM(K104:M104)</f>
        <v>0</v>
      </c>
      <c r="M112" s="223"/>
      <c r="N112" s="387" t="s">
        <v>4</v>
      </c>
      <c r="O112" s="225">
        <f>SUM(N104:P104)</f>
        <v>0</v>
      </c>
      <c r="P112" s="223"/>
      <c r="Q112" s="387" t="s">
        <v>4</v>
      </c>
      <c r="R112" s="225">
        <f>SUM(Q104:S104)</f>
        <v>0</v>
      </c>
      <c r="S112" s="222"/>
      <c r="T112" s="223"/>
    </row>
    <row r="113" spans="1:32" s="8" customFormat="1" ht="45" customHeight="1">
      <c r="A113" s="42"/>
      <c r="B113" s="519" t="s">
        <v>268</v>
      </c>
      <c r="C113" s="520"/>
      <c r="D113" s="520"/>
      <c r="E113" s="521"/>
      <c r="F113" s="367" t="s">
        <v>242</v>
      </c>
      <c r="H113" s="386" t="s">
        <v>18</v>
      </c>
      <c r="I113" s="225">
        <f>SUM(H106:J106)</f>
        <v>0</v>
      </c>
      <c r="J113" s="223"/>
      <c r="K113" s="386" t="s">
        <v>18</v>
      </c>
      <c r="L113" s="225">
        <f>SUM(K106:M106)</f>
        <v>0</v>
      </c>
      <c r="M113" s="223"/>
      <c r="N113" s="386" t="s">
        <v>18</v>
      </c>
      <c r="O113" s="225">
        <f>SUM(N106:P106)</f>
        <v>0</v>
      </c>
      <c r="P113" s="223"/>
      <c r="Q113" s="386" t="s">
        <v>18</v>
      </c>
      <c r="R113" s="225">
        <f>SUM(Q106:S106)</f>
        <v>0</v>
      </c>
      <c r="S113" s="222"/>
      <c r="T113" s="223"/>
    </row>
    <row r="114" spans="1:32" s="8" customFormat="1" ht="45" customHeight="1">
      <c r="A114" s="42"/>
      <c r="B114" s="522" t="s">
        <v>269</v>
      </c>
      <c r="C114" s="523"/>
      <c r="D114" s="523"/>
      <c r="E114" s="524"/>
      <c r="F114" s="368" t="s">
        <v>242</v>
      </c>
      <c r="H114" s="122"/>
      <c r="I114" s="123"/>
      <c r="K114" s="122"/>
      <c r="L114" s="123"/>
      <c r="N114" s="122"/>
      <c r="O114" s="123"/>
      <c r="Q114" s="122"/>
      <c r="R114" s="123"/>
      <c r="S114" s="42"/>
    </row>
    <row r="115" spans="1:32" s="8" customFormat="1" ht="45" customHeight="1" thickBot="1">
      <c r="A115" s="42"/>
      <c r="B115" s="525" t="s">
        <v>289</v>
      </c>
      <c r="C115" s="526"/>
      <c r="D115" s="526"/>
      <c r="E115" s="527"/>
      <c r="F115" s="369" t="s">
        <v>242</v>
      </c>
      <c r="H115" s="122"/>
      <c r="I115" s="123"/>
      <c r="K115" s="122"/>
      <c r="L115" s="123"/>
      <c r="N115" s="122"/>
      <c r="O115" s="123"/>
      <c r="Q115" s="122"/>
      <c r="R115" s="123"/>
      <c r="S115" s="42"/>
    </row>
    <row r="116" spans="1:32" s="8" customFormat="1" ht="45" customHeight="1" thickBot="1">
      <c r="A116" s="42"/>
      <c r="B116" s="518" t="s">
        <v>223</v>
      </c>
      <c r="C116" s="518"/>
      <c r="D116" s="518"/>
      <c r="E116" s="161"/>
      <c r="F116" s="42"/>
      <c r="H116" s="470"/>
      <c r="I116" s="470"/>
      <c r="J116" s="470"/>
      <c r="K116" s="470"/>
      <c r="L116" s="123"/>
      <c r="N116" s="122"/>
      <c r="O116" s="123"/>
      <c r="Q116" s="122"/>
      <c r="R116" s="123"/>
      <c r="S116" s="42"/>
    </row>
    <row r="117" spans="1:32" s="8" customFormat="1" ht="45" customHeight="1">
      <c r="A117" s="42"/>
      <c r="B117" s="509" t="s">
        <v>271</v>
      </c>
      <c r="C117" s="510"/>
      <c r="D117" s="510"/>
      <c r="E117" s="510"/>
      <c r="F117" s="510"/>
      <c r="G117" s="511"/>
      <c r="H117" s="150"/>
      <c r="I117" s="338" t="s">
        <v>230</v>
      </c>
      <c r="J117" s="300"/>
      <c r="K117" s="151" t="s">
        <v>109</v>
      </c>
      <c r="L117" s="300"/>
      <c r="M117" s="151" t="s">
        <v>110</v>
      </c>
      <c r="N117" s="300"/>
      <c r="O117" s="151" t="s">
        <v>111</v>
      </c>
      <c r="P117" s="152"/>
      <c r="Q117" s="152"/>
      <c r="R117" s="152"/>
      <c r="S117" s="153"/>
    </row>
    <row r="118" spans="1:32" s="8" customFormat="1" ht="48" customHeight="1">
      <c r="A118" s="42"/>
      <c r="B118" s="512"/>
      <c r="C118" s="513"/>
      <c r="D118" s="513"/>
      <c r="E118" s="513"/>
      <c r="F118" s="513"/>
      <c r="G118" s="514"/>
      <c r="H118" s="154"/>
      <c r="I118" s="154"/>
      <c r="J118" s="155" t="s">
        <v>112</v>
      </c>
      <c r="K118" s="471">
        <f>IF(E102="",D102,E102)</f>
        <v>0</v>
      </c>
      <c r="L118" s="471"/>
      <c r="M118" s="471"/>
      <c r="N118" s="471"/>
      <c r="O118" s="471"/>
      <c r="P118" s="471"/>
      <c r="Q118" s="471"/>
      <c r="R118" s="471"/>
      <c r="S118" s="156"/>
    </row>
    <row r="119" spans="1:32" s="8" customFormat="1" ht="48" customHeight="1">
      <c r="A119" s="42"/>
      <c r="B119" s="512"/>
      <c r="C119" s="513"/>
      <c r="D119" s="513"/>
      <c r="E119" s="513"/>
      <c r="F119" s="513"/>
      <c r="G119" s="514"/>
      <c r="H119" s="154"/>
      <c r="I119" s="154"/>
      <c r="J119" s="157" t="s">
        <v>113</v>
      </c>
      <c r="K119" s="472"/>
      <c r="L119" s="472"/>
      <c r="M119" s="472"/>
      <c r="N119" s="472"/>
      <c r="O119" s="472"/>
      <c r="P119" s="472"/>
      <c r="Q119" s="473"/>
      <c r="R119" s="473"/>
      <c r="S119" s="156"/>
    </row>
    <row r="120" spans="1:32" s="8" customFormat="1" ht="48" customHeight="1" thickBot="1">
      <c r="A120" s="42"/>
      <c r="B120" s="515"/>
      <c r="C120" s="516"/>
      <c r="D120" s="516"/>
      <c r="E120" s="516"/>
      <c r="F120" s="516"/>
      <c r="G120" s="517"/>
      <c r="H120" s="163"/>
      <c r="I120" s="164"/>
      <c r="J120" s="474" t="s">
        <v>254</v>
      </c>
      <c r="K120" s="475"/>
      <c r="L120" s="475"/>
      <c r="M120" s="475"/>
      <c r="N120" s="475"/>
      <c r="O120" s="475"/>
      <c r="P120" s="475"/>
      <c r="Q120" s="475"/>
      <c r="R120" s="475"/>
      <c r="S120" s="165"/>
    </row>
    <row r="121" spans="1:32" s="1" customFormat="1" ht="22.5" customHeight="1">
      <c r="A121" s="506" t="s">
        <v>21</v>
      </c>
      <c r="B121" s="506"/>
      <c r="C121" s="506"/>
      <c r="L121" s="148"/>
      <c r="N121" s="198"/>
      <c r="O121" s="198"/>
      <c r="P121" s="198"/>
      <c r="Q121" s="198"/>
      <c r="R121" s="198"/>
      <c r="S121" s="198"/>
      <c r="T121" s="148"/>
    </row>
    <row r="122" spans="1:32" s="1" customFormat="1" ht="27.75" customHeight="1">
      <c r="A122" s="507"/>
      <c r="B122" s="507"/>
      <c r="C122" s="507"/>
      <c r="D122" s="507"/>
      <c r="E122" s="144"/>
      <c r="F122" s="144"/>
      <c r="G122" s="144"/>
      <c r="H122" s="144"/>
      <c r="I122" s="34" t="s">
        <v>48</v>
      </c>
      <c r="J122" s="35">
        <f>1+J92</f>
        <v>29</v>
      </c>
      <c r="K122" s="36" t="s">
        <v>49</v>
      </c>
      <c r="L122" s="148"/>
      <c r="M122" s="148"/>
      <c r="N122" s="148"/>
      <c r="O122" s="148"/>
      <c r="P122" s="148"/>
      <c r="Q122" s="148"/>
      <c r="R122" s="148"/>
      <c r="S122" s="148"/>
      <c r="T122" s="148"/>
    </row>
    <row r="123" spans="1:32" ht="27" customHeight="1">
      <c r="A123" s="390"/>
      <c r="B123" s="508" t="s">
        <v>293</v>
      </c>
      <c r="C123" s="508"/>
      <c r="D123" s="508"/>
      <c r="E123" s="508"/>
      <c r="F123" s="508"/>
      <c r="G123" s="508"/>
      <c r="H123" s="90"/>
      <c r="L123" s="148"/>
      <c r="M123" s="148"/>
      <c r="N123" s="148"/>
      <c r="O123" s="148"/>
      <c r="P123" s="148"/>
      <c r="Q123" s="148"/>
      <c r="R123" s="148"/>
      <c r="S123" s="148"/>
      <c r="T123" s="148"/>
    </row>
    <row r="124" spans="1:32" ht="27" customHeight="1">
      <c r="A124" s="390"/>
      <c r="B124" s="503"/>
      <c r="C124" s="503"/>
      <c r="D124" s="504"/>
      <c r="E124" s="504"/>
      <c r="F124" s="504"/>
      <c r="G124" s="504"/>
      <c r="H124" s="504"/>
      <c r="I124" s="34"/>
      <c r="J124" s="35"/>
      <c r="K124" s="390"/>
      <c r="L124" s="148"/>
      <c r="M124" s="148"/>
      <c r="N124" s="148"/>
      <c r="O124" s="148"/>
      <c r="P124" s="148"/>
      <c r="Q124" s="148"/>
      <c r="R124" s="148"/>
      <c r="S124" s="148"/>
      <c r="T124" s="148"/>
    </row>
    <row r="125" spans="1:32" ht="27" customHeight="1">
      <c r="A125" s="390"/>
      <c r="B125" s="503" t="s">
        <v>28</v>
      </c>
      <c r="C125" s="503"/>
      <c r="D125" s="505">
        <f>【様式１】申請書!G$7</f>
        <v>0</v>
      </c>
      <c r="E125" s="505"/>
      <c r="F125" s="505"/>
      <c r="G125" s="505"/>
      <c r="H125" s="505"/>
      <c r="I125" s="34"/>
      <c r="J125" s="35"/>
      <c r="K125" s="390"/>
      <c r="L125" s="148"/>
      <c r="M125" s="148"/>
      <c r="N125" s="148"/>
      <c r="O125" s="148"/>
      <c r="P125" s="148"/>
      <c r="Q125" s="148"/>
      <c r="R125" s="148"/>
      <c r="S125" s="148"/>
      <c r="T125" s="148"/>
      <c r="AB125" s="565"/>
      <c r="AC125" s="565"/>
      <c r="AD125" s="565"/>
      <c r="AE125" s="565"/>
      <c r="AF125" s="565"/>
    </row>
    <row r="126" spans="1:32" ht="27" customHeight="1">
      <c r="A126" s="390"/>
      <c r="B126" s="385"/>
      <c r="C126" s="390"/>
      <c r="D126" s="121"/>
      <c r="E126" s="121"/>
      <c r="F126" s="121"/>
      <c r="G126" s="121"/>
      <c r="H126" s="121"/>
      <c r="I126" s="34"/>
      <c r="J126" s="35"/>
      <c r="K126" s="390"/>
      <c r="L126" s="148"/>
      <c r="M126" s="148"/>
      <c r="N126" s="148"/>
      <c r="O126" s="148"/>
      <c r="P126" s="148"/>
      <c r="Q126" s="148"/>
      <c r="R126" s="148"/>
      <c r="S126" s="148"/>
      <c r="T126" s="148"/>
    </row>
    <row r="127" spans="1:32" ht="27" customHeight="1">
      <c r="A127" s="390"/>
      <c r="B127" s="566" t="s">
        <v>259</v>
      </c>
      <c r="C127" s="566"/>
      <c r="D127" s="567"/>
      <c r="E127" s="567"/>
      <c r="F127" s="567"/>
      <c r="G127" s="567"/>
      <c r="H127" s="567"/>
      <c r="I127" s="34"/>
      <c r="J127" s="321" t="s">
        <v>222</v>
      </c>
      <c r="K127" s="498"/>
      <c r="L127" s="498"/>
      <c r="M127" s="498"/>
      <c r="N127" s="498"/>
      <c r="O127" s="148"/>
      <c r="P127" s="148"/>
      <c r="Q127" s="148"/>
      <c r="R127" s="148"/>
      <c r="S127" s="148"/>
      <c r="T127" s="148"/>
    </row>
    <row r="128" spans="1:32" ht="14.25" customHeight="1" thickBot="1">
      <c r="A128" s="390"/>
      <c r="B128" s="390"/>
      <c r="C128" s="390"/>
      <c r="D128" s="390"/>
      <c r="E128" s="390"/>
      <c r="F128" s="390"/>
      <c r="G128" s="390"/>
      <c r="H128" s="390"/>
      <c r="I128" s="390"/>
      <c r="J128" s="390"/>
      <c r="K128" s="390"/>
      <c r="L128" s="149"/>
      <c r="M128" s="149"/>
      <c r="N128" s="149"/>
      <c r="O128" s="149"/>
      <c r="P128" s="149"/>
      <c r="Q128" s="149"/>
      <c r="R128" s="149"/>
      <c r="S128" s="149"/>
      <c r="T128" s="149"/>
    </row>
    <row r="129" spans="1:20" s="4" customFormat="1" ht="14.25" customHeight="1">
      <c r="A129" s="555"/>
      <c r="B129" s="478" t="s">
        <v>20</v>
      </c>
      <c r="C129" s="557"/>
      <c r="D129" s="558"/>
      <c r="E129" s="557" t="s">
        <v>107</v>
      </c>
      <c r="F129" s="561"/>
      <c r="G129" s="557" t="s">
        <v>0</v>
      </c>
      <c r="H129" s="476" t="s">
        <v>5</v>
      </c>
      <c r="I129" s="476" t="s">
        <v>6</v>
      </c>
      <c r="J129" s="563" t="s">
        <v>7</v>
      </c>
      <c r="K129" s="480" t="s">
        <v>8</v>
      </c>
      <c r="L129" s="476" t="s">
        <v>9</v>
      </c>
      <c r="M129" s="563" t="s">
        <v>10</v>
      </c>
      <c r="N129" s="480" t="s">
        <v>11</v>
      </c>
      <c r="O129" s="476" t="s">
        <v>12</v>
      </c>
      <c r="P129" s="478" t="s">
        <v>13</v>
      </c>
      <c r="Q129" s="480" t="s">
        <v>14</v>
      </c>
      <c r="R129" s="476" t="s">
        <v>15</v>
      </c>
      <c r="S129" s="478" t="s">
        <v>16</v>
      </c>
      <c r="T129" s="528" t="s">
        <v>3</v>
      </c>
    </row>
    <row r="130" spans="1:20" s="4" customFormat="1" ht="15" thickBot="1">
      <c r="A130" s="556"/>
      <c r="B130" s="479"/>
      <c r="C130" s="559"/>
      <c r="D130" s="560"/>
      <c r="E130" s="559"/>
      <c r="F130" s="562"/>
      <c r="G130" s="559"/>
      <c r="H130" s="477"/>
      <c r="I130" s="477"/>
      <c r="J130" s="564"/>
      <c r="K130" s="481"/>
      <c r="L130" s="477"/>
      <c r="M130" s="564"/>
      <c r="N130" s="481"/>
      <c r="O130" s="477"/>
      <c r="P130" s="479"/>
      <c r="Q130" s="481"/>
      <c r="R130" s="477"/>
      <c r="S130" s="479"/>
      <c r="T130" s="529"/>
    </row>
    <row r="131" spans="1:20" s="26" customFormat="1" ht="45" customHeight="1">
      <c r="A131" s="530">
        <f>J122</f>
        <v>29</v>
      </c>
      <c r="B131" s="533" t="s">
        <v>260</v>
      </c>
      <c r="C131" s="534"/>
      <c r="D131" s="363"/>
      <c r="E131" s="535"/>
      <c r="F131" s="536"/>
      <c r="G131" s="48" t="s">
        <v>1</v>
      </c>
      <c r="H131" s="199"/>
      <c r="I131" s="199"/>
      <c r="J131" s="199"/>
      <c r="K131" s="199"/>
      <c r="L131" s="199"/>
      <c r="M131" s="199"/>
      <c r="N131" s="199"/>
      <c r="O131" s="199"/>
      <c r="P131" s="199"/>
      <c r="Q131" s="199"/>
      <c r="R131" s="199"/>
      <c r="S131" s="199"/>
      <c r="T131" s="229">
        <f>SUM(H131:S131)</f>
        <v>0</v>
      </c>
    </row>
    <row r="132" spans="1:20" s="26" customFormat="1" ht="45" customHeight="1">
      <c r="A132" s="531"/>
      <c r="B132" s="537" t="s">
        <v>261</v>
      </c>
      <c r="C132" s="538"/>
      <c r="D132" s="539"/>
      <c r="E132" s="541"/>
      <c r="F132" s="542"/>
      <c r="G132" s="136" t="s">
        <v>2</v>
      </c>
      <c r="H132" s="230"/>
      <c r="I132" s="230"/>
      <c r="J132" s="230"/>
      <c r="K132" s="230"/>
      <c r="L132" s="230"/>
      <c r="M132" s="230"/>
      <c r="N132" s="230"/>
      <c r="O132" s="230"/>
      <c r="P132" s="230"/>
      <c r="Q132" s="230"/>
      <c r="R132" s="230"/>
      <c r="S132" s="230"/>
      <c r="T132" s="231">
        <f>SUM(H132:S132)</f>
        <v>0</v>
      </c>
    </row>
    <row r="133" spans="1:20" s="26" customFormat="1" ht="45" customHeight="1" thickBot="1">
      <c r="A133" s="531"/>
      <c r="B133" s="537"/>
      <c r="C133" s="538"/>
      <c r="D133" s="540"/>
      <c r="E133" s="543"/>
      <c r="F133" s="544"/>
      <c r="G133" s="37" t="s">
        <v>47</v>
      </c>
      <c r="H133" s="275">
        <v>0</v>
      </c>
      <c r="I133" s="275">
        <v>0</v>
      </c>
      <c r="J133" s="275">
        <v>0</v>
      </c>
      <c r="K133" s="275">
        <v>0</v>
      </c>
      <c r="L133" s="275">
        <v>0</v>
      </c>
      <c r="M133" s="275">
        <v>0</v>
      </c>
      <c r="N133" s="275">
        <v>0</v>
      </c>
      <c r="O133" s="275">
        <v>0</v>
      </c>
      <c r="P133" s="275">
        <v>0</v>
      </c>
      <c r="Q133" s="275">
        <v>0</v>
      </c>
      <c r="R133" s="275">
        <v>0</v>
      </c>
      <c r="S133" s="275">
        <v>0</v>
      </c>
      <c r="T133" s="317">
        <f>SUM(H133:S133)</f>
        <v>0</v>
      </c>
    </row>
    <row r="134" spans="1:20" s="26" customFormat="1" ht="45" customHeight="1" thickTop="1" thickBot="1">
      <c r="A134" s="531"/>
      <c r="B134" s="545" t="s">
        <v>262</v>
      </c>
      <c r="C134" s="546"/>
      <c r="D134" s="364"/>
      <c r="E134" s="547"/>
      <c r="F134" s="548"/>
      <c r="G134" s="38" t="s">
        <v>4</v>
      </c>
      <c r="H134" s="200">
        <f t="shared" ref="H134:T134" si="12">SUM(H131:H132)-H133</f>
        <v>0</v>
      </c>
      <c r="I134" s="200">
        <f t="shared" si="12"/>
        <v>0</v>
      </c>
      <c r="J134" s="201">
        <f t="shared" si="12"/>
        <v>0</v>
      </c>
      <c r="K134" s="202">
        <f t="shared" si="12"/>
        <v>0</v>
      </c>
      <c r="L134" s="200">
        <f t="shared" si="12"/>
        <v>0</v>
      </c>
      <c r="M134" s="201">
        <f t="shared" si="12"/>
        <v>0</v>
      </c>
      <c r="N134" s="203">
        <f t="shared" si="12"/>
        <v>0</v>
      </c>
      <c r="O134" s="200">
        <f t="shared" si="12"/>
        <v>0</v>
      </c>
      <c r="P134" s="204">
        <f t="shared" si="12"/>
        <v>0</v>
      </c>
      <c r="Q134" s="202">
        <f t="shared" si="12"/>
        <v>0</v>
      </c>
      <c r="R134" s="200">
        <f t="shared" si="12"/>
        <v>0</v>
      </c>
      <c r="S134" s="204">
        <f t="shared" si="12"/>
        <v>0</v>
      </c>
      <c r="T134" s="232">
        <f t="shared" si="12"/>
        <v>0</v>
      </c>
    </row>
    <row r="135" spans="1:20" s="26" customFormat="1" ht="45" customHeight="1" thickTop="1">
      <c r="A135" s="531"/>
      <c r="B135" s="549" t="s">
        <v>19</v>
      </c>
      <c r="C135" s="39" t="s">
        <v>263</v>
      </c>
      <c r="D135" s="365"/>
      <c r="E135" s="551"/>
      <c r="F135" s="552"/>
      <c r="G135" s="40" t="s">
        <v>17</v>
      </c>
      <c r="H135" s="209">
        <f>IF(H134&gt;=82000,82000,H134)</f>
        <v>0</v>
      </c>
      <c r="I135" s="209">
        <f t="shared" ref="I135:S135" si="13">IF(I134&gt;=82000,82000,I134)</f>
        <v>0</v>
      </c>
      <c r="J135" s="209">
        <f t="shared" si="13"/>
        <v>0</v>
      </c>
      <c r="K135" s="209">
        <f t="shared" si="13"/>
        <v>0</v>
      </c>
      <c r="L135" s="209">
        <f t="shared" si="13"/>
        <v>0</v>
      </c>
      <c r="M135" s="209">
        <f t="shared" si="13"/>
        <v>0</v>
      </c>
      <c r="N135" s="209">
        <f t="shared" si="13"/>
        <v>0</v>
      </c>
      <c r="O135" s="209">
        <f t="shared" si="13"/>
        <v>0</v>
      </c>
      <c r="P135" s="209">
        <f t="shared" si="13"/>
        <v>0</v>
      </c>
      <c r="Q135" s="209">
        <f t="shared" si="13"/>
        <v>0</v>
      </c>
      <c r="R135" s="209">
        <f t="shared" si="13"/>
        <v>0</v>
      </c>
      <c r="S135" s="209">
        <f t="shared" si="13"/>
        <v>0</v>
      </c>
      <c r="T135" s="232">
        <f>SUM(H135+I135+J135+K135+L135+M135+N135+O135+P135+Q135+R135+S135)</f>
        <v>0</v>
      </c>
    </row>
    <row r="136" spans="1:20" s="26" customFormat="1" ht="45" customHeight="1" thickBot="1">
      <c r="A136" s="532"/>
      <c r="B136" s="550"/>
      <c r="C136" s="362" t="s">
        <v>264</v>
      </c>
      <c r="D136" s="366"/>
      <c r="E136" s="553"/>
      <c r="F136" s="554"/>
      <c r="G136" s="41" t="s">
        <v>23</v>
      </c>
      <c r="H136" s="212">
        <f t="shared" ref="H136:S136" si="14">ROUNDDOWN(H135*0.75,-3)</f>
        <v>0</v>
      </c>
      <c r="I136" s="212">
        <f t="shared" si="14"/>
        <v>0</v>
      </c>
      <c r="J136" s="213">
        <f t="shared" si="14"/>
        <v>0</v>
      </c>
      <c r="K136" s="214">
        <f t="shared" si="14"/>
        <v>0</v>
      </c>
      <c r="L136" s="212">
        <f t="shared" si="14"/>
        <v>0</v>
      </c>
      <c r="M136" s="213">
        <f t="shared" si="14"/>
        <v>0</v>
      </c>
      <c r="N136" s="215">
        <f t="shared" si="14"/>
        <v>0</v>
      </c>
      <c r="O136" s="212">
        <f t="shared" si="14"/>
        <v>0</v>
      </c>
      <c r="P136" s="216">
        <f t="shared" si="14"/>
        <v>0</v>
      </c>
      <c r="Q136" s="214">
        <f t="shared" si="14"/>
        <v>0</v>
      </c>
      <c r="R136" s="212">
        <f t="shared" si="14"/>
        <v>0</v>
      </c>
      <c r="S136" s="216">
        <f t="shared" si="14"/>
        <v>0</v>
      </c>
      <c r="T136" s="233">
        <f>SUM(H136:S136)</f>
        <v>0</v>
      </c>
    </row>
    <row r="137" spans="1:20" ht="45" customHeight="1">
      <c r="A137" s="360"/>
      <c r="B137" s="482" t="s">
        <v>265</v>
      </c>
      <c r="C137" s="483"/>
      <c r="D137" s="358"/>
      <c r="E137" s="484"/>
      <c r="F137" s="485"/>
      <c r="G137" s="390"/>
      <c r="H137" s="217"/>
      <c r="I137" s="217"/>
      <c r="J137" s="217"/>
      <c r="K137" s="217"/>
      <c r="L137" s="217"/>
      <c r="M137" s="217"/>
      <c r="N137" s="217"/>
      <c r="O137" s="217"/>
      <c r="P137" s="217"/>
      <c r="Q137" s="217"/>
      <c r="R137" s="217"/>
      <c r="S137" s="217"/>
      <c r="T137" s="218"/>
    </row>
    <row r="138" spans="1:20" s="8" customFormat="1" ht="45" customHeight="1">
      <c r="A138" s="361"/>
      <c r="B138" s="499" t="s">
        <v>270</v>
      </c>
      <c r="C138" s="500"/>
      <c r="D138" s="406"/>
      <c r="E138" s="501"/>
      <c r="F138" s="502"/>
      <c r="H138" s="219"/>
      <c r="I138" s="220" t="s">
        <v>50</v>
      </c>
      <c r="J138" s="223"/>
      <c r="K138" s="219"/>
      <c r="L138" s="220" t="s">
        <v>52</v>
      </c>
      <c r="M138" s="223"/>
      <c r="N138" s="219"/>
      <c r="O138" s="220" t="s">
        <v>53</v>
      </c>
      <c r="P138" s="223"/>
      <c r="Q138" s="219"/>
      <c r="R138" s="220" t="s">
        <v>54</v>
      </c>
      <c r="S138" s="222"/>
      <c r="T138" s="223"/>
    </row>
    <row r="139" spans="1:20" s="8" customFormat="1" ht="45" customHeight="1">
      <c r="A139" s="139"/>
      <c r="B139" s="499" t="s">
        <v>272</v>
      </c>
      <c r="C139" s="500"/>
      <c r="D139" s="420"/>
      <c r="E139" s="568"/>
      <c r="F139" s="487"/>
      <c r="H139" s="387" t="s">
        <v>1</v>
      </c>
      <c r="I139" s="225">
        <f>SUM(H131:J131)</f>
        <v>0</v>
      </c>
      <c r="J139" s="223"/>
      <c r="K139" s="387" t="s">
        <v>1</v>
      </c>
      <c r="L139" s="225">
        <f>SUM(K131:M131)</f>
        <v>0</v>
      </c>
      <c r="M139" s="223"/>
      <c r="N139" s="387" t="s">
        <v>1</v>
      </c>
      <c r="O139" s="225">
        <f>SUM(N131:P131)</f>
        <v>0</v>
      </c>
      <c r="P139" s="223"/>
      <c r="Q139" s="387" t="s">
        <v>1</v>
      </c>
      <c r="R139" s="225">
        <f>SUM(Q131:S131)</f>
        <v>0</v>
      </c>
      <c r="S139" s="222"/>
      <c r="T139" s="223"/>
    </row>
    <row r="140" spans="1:20" s="8" customFormat="1" ht="45" customHeight="1">
      <c r="A140" s="42"/>
      <c r="B140" s="482" t="s">
        <v>296</v>
      </c>
      <c r="C140" s="483"/>
      <c r="D140" s="359"/>
      <c r="E140" s="493"/>
      <c r="F140" s="494"/>
      <c r="H140" s="387" t="s">
        <v>2</v>
      </c>
      <c r="I140" s="225">
        <f>SUM(H132:J132)</f>
        <v>0</v>
      </c>
      <c r="J140" s="223"/>
      <c r="K140" s="387" t="s">
        <v>2</v>
      </c>
      <c r="L140" s="225">
        <f>SUM(K132:M132)</f>
        <v>0</v>
      </c>
      <c r="M140" s="223"/>
      <c r="N140" s="387" t="s">
        <v>2</v>
      </c>
      <c r="O140" s="225">
        <f>SUM(N132:P132)</f>
        <v>0</v>
      </c>
      <c r="P140" s="223"/>
      <c r="Q140" s="387" t="s">
        <v>2</v>
      </c>
      <c r="R140" s="225">
        <f>SUM(Q132:S132)</f>
        <v>0</v>
      </c>
      <c r="S140" s="222"/>
      <c r="T140" s="223"/>
    </row>
    <row r="141" spans="1:20" s="8" customFormat="1" ht="45" customHeight="1">
      <c r="A141" s="42"/>
      <c r="B141" s="495" t="s">
        <v>287</v>
      </c>
      <c r="C141" s="496"/>
      <c r="D141" s="496"/>
      <c r="E141" s="497"/>
      <c r="F141" s="367" t="s">
        <v>241</v>
      </c>
      <c r="H141" s="387" t="s">
        <v>47</v>
      </c>
      <c r="I141" s="225">
        <f>SUM(H133:J133)</f>
        <v>0</v>
      </c>
      <c r="J141" s="223"/>
      <c r="K141" s="387" t="s">
        <v>47</v>
      </c>
      <c r="L141" s="225">
        <f>SUM(K133:M133)</f>
        <v>0</v>
      </c>
      <c r="M141" s="223"/>
      <c r="N141" s="387" t="s">
        <v>47</v>
      </c>
      <c r="O141" s="225">
        <f>SUM(N133:P133)</f>
        <v>0</v>
      </c>
      <c r="P141" s="223"/>
      <c r="Q141" s="387" t="s">
        <v>47</v>
      </c>
      <c r="R141" s="225">
        <f>SUM(Q133:S133)</f>
        <v>0</v>
      </c>
      <c r="S141" s="222"/>
      <c r="T141" s="223"/>
    </row>
    <row r="142" spans="1:20" s="8" customFormat="1" ht="45" customHeight="1">
      <c r="A142" s="42"/>
      <c r="B142" s="495" t="s">
        <v>267</v>
      </c>
      <c r="C142" s="496"/>
      <c r="D142" s="496"/>
      <c r="E142" s="497"/>
      <c r="F142" s="367" t="s">
        <v>241</v>
      </c>
      <c r="H142" s="387" t="s">
        <v>4</v>
      </c>
      <c r="I142" s="225">
        <f>SUM(H134:J134)</f>
        <v>0</v>
      </c>
      <c r="J142" s="223"/>
      <c r="K142" s="387" t="s">
        <v>4</v>
      </c>
      <c r="L142" s="225">
        <f>SUM(K134:M134)</f>
        <v>0</v>
      </c>
      <c r="M142" s="223"/>
      <c r="N142" s="387" t="s">
        <v>4</v>
      </c>
      <c r="O142" s="225">
        <f>SUM(N134:P134)</f>
        <v>0</v>
      </c>
      <c r="P142" s="223"/>
      <c r="Q142" s="387" t="s">
        <v>4</v>
      </c>
      <c r="R142" s="225">
        <f>SUM(Q134:S134)</f>
        <v>0</v>
      </c>
      <c r="S142" s="222"/>
      <c r="T142" s="223"/>
    </row>
    <row r="143" spans="1:20" s="8" customFormat="1" ht="45" customHeight="1">
      <c r="A143" s="42"/>
      <c r="B143" s="519" t="s">
        <v>268</v>
      </c>
      <c r="C143" s="520"/>
      <c r="D143" s="520"/>
      <c r="E143" s="521"/>
      <c r="F143" s="367" t="s">
        <v>242</v>
      </c>
      <c r="H143" s="386" t="s">
        <v>18</v>
      </c>
      <c r="I143" s="225">
        <f>SUM(H136:J136)</f>
        <v>0</v>
      </c>
      <c r="J143" s="223"/>
      <c r="K143" s="386" t="s">
        <v>18</v>
      </c>
      <c r="L143" s="225">
        <f>SUM(K136:M136)</f>
        <v>0</v>
      </c>
      <c r="M143" s="223"/>
      <c r="N143" s="386" t="s">
        <v>18</v>
      </c>
      <c r="O143" s="225">
        <f>SUM(N136:P136)</f>
        <v>0</v>
      </c>
      <c r="P143" s="223"/>
      <c r="Q143" s="386" t="s">
        <v>18</v>
      </c>
      <c r="R143" s="225">
        <f>SUM(Q136:S136)</f>
        <v>0</v>
      </c>
      <c r="S143" s="222"/>
      <c r="T143" s="223"/>
    </row>
    <row r="144" spans="1:20" s="8" customFormat="1" ht="45" customHeight="1">
      <c r="A144" s="42"/>
      <c r="B144" s="522" t="s">
        <v>269</v>
      </c>
      <c r="C144" s="523"/>
      <c r="D144" s="523"/>
      <c r="E144" s="524"/>
      <c r="F144" s="368" t="s">
        <v>242</v>
      </c>
      <c r="H144" s="122"/>
      <c r="I144" s="123"/>
      <c r="K144" s="122"/>
      <c r="L144" s="123"/>
      <c r="N144" s="122"/>
      <c r="O144" s="123"/>
      <c r="Q144" s="122"/>
      <c r="R144" s="123"/>
      <c r="S144" s="42"/>
    </row>
    <row r="145" spans="1:32" s="8" customFormat="1" ht="45" customHeight="1" thickBot="1">
      <c r="A145" s="42"/>
      <c r="B145" s="525" t="s">
        <v>289</v>
      </c>
      <c r="C145" s="526"/>
      <c r="D145" s="526"/>
      <c r="E145" s="527"/>
      <c r="F145" s="369" t="s">
        <v>242</v>
      </c>
      <c r="H145" s="122"/>
      <c r="I145" s="123"/>
      <c r="K145" s="122"/>
      <c r="L145" s="123"/>
      <c r="N145" s="122"/>
      <c r="O145" s="123"/>
      <c r="Q145" s="122"/>
      <c r="R145" s="123"/>
      <c r="S145" s="42"/>
    </row>
    <row r="146" spans="1:32" s="8" customFormat="1" ht="45" customHeight="1" thickBot="1">
      <c r="A146" s="42"/>
      <c r="B146" s="518" t="s">
        <v>223</v>
      </c>
      <c r="C146" s="518"/>
      <c r="D146" s="518"/>
      <c r="E146" s="161"/>
      <c r="F146" s="42"/>
      <c r="H146" s="470"/>
      <c r="I146" s="470"/>
      <c r="J146" s="470"/>
      <c r="K146" s="470"/>
      <c r="L146" s="123"/>
      <c r="N146" s="122"/>
      <c r="O146" s="123"/>
      <c r="Q146" s="122"/>
      <c r="R146" s="123"/>
      <c r="S146" s="42"/>
    </row>
    <row r="147" spans="1:32" s="8" customFormat="1" ht="45" customHeight="1">
      <c r="A147" s="42"/>
      <c r="B147" s="509" t="s">
        <v>271</v>
      </c>
      <c r="C147" s="510"/>
      <c r="D147" s="510"/>
      <c r="E147" s="510"/>
      <c r="F147" s="510"/>
      <c r="G147" s="511"/>
      <c r="H147" s="150"/>
      <c r="I147" s="338" t="s">
        <v>230</v>
      </c>
      <c r="J147" s="300"/>
      <c r="K147" s="151" t="s">
        <v>109</v>
      </c>
      <c r="L147" s="300"/>
      <c r="M147" s="151" t="s">
        <v>110</v>
      </c>
      <c r="N147" s="300"/>
      <c r="O147" s="151" t="s">
        <v>111</v>
      </c>
      <c r="P147" s="152"/>
      <c r="Q147" s="152"/>
      <c r="R147" s="152"/>
      <c r="S147" s="153"/>
    </row>
    <row r="148" spans="1:32" s="8" customFormat="1" ht="48" customHeight="1">
      <c r="A148" s="42"/>
      <c r="B148" s="512"/>
      <c r="C148" s="513"/>
      <c r="D148" s="513"/>
      <c r="E148" s="513"/>
      <c r="F148" s="513"/>
      <c r="G148" s="514"/>
      <c r="H148" s="154"/>
      <c r="I148" s="154"/>
      <c r="J148" s="155" t="s">
        <v>112</v>
      </c>
      <c r="K148" s="471">
        <f>IF(E132="",D132,E132)</f>
        <v>0</v>
      </c>
      <c r="L148" s="471"/>
      <c r="M148" s="471"/>
      <c r="N148" s="471"/>
      <c r="O148" s="471"/>
      <c r="P148" s="471"/>
      <c r="Q148" s="471"/>
      <c r="R148" s="471"/>
      <c r="S148" s="156"/>
    </row>
    <row r="149" spans="1:32" s="8" customFormat="1" ht="48" customHeight="1">
      <c r="A149" s="42"/>
      <c r="B149" s="512"/>
      <c r="C149" s="513"/>
      <c r="D149" s="513"/>
      <c r="E149" s="513"/>
      <c r="F149" s="513"/>
      <c r="G149" s="514"/>
      <c r="H149" s="154"/>
      <c r="I149" s="154"/>
      <c r="J149" s="157" t="s">
        <v>113</v>
      </c>
      <c r="K149" s="472"/>
      <c r="L149" s="472"/>
      <c r="M149" s="472"/>
      <c r="N149" s="472"/>
      <c r="O149" s="472"/>
      <c r="P149" s="472"/>
      <c r="Q149" s="473"/>
      <c r="R149" s="473"/>
      <c r="S149" s="156"/>
    </row>
    <row r="150" spans="1:32" s="8" customFormat="1" ht="48" customHeight="1" thickBot="1">
      <c r="A150" s="42"/>
      <c r="B150" s="515"/>
      <c r="C150" s="516"/>
      <c r="D150" s="516"/>
      <c r="E150" s="516"/>
      <c r="F150" s="516"/>
      <c r="G150" s="517"/>
      <c r="H150" s="163"/>
      <c r="I150" s="164"/>
      <c r="J150" s="474" t="s">
        <v>254</v>
      </c>
      <c r="K150" s="475"/>
      <c r="L150" s="475"/>
      <c r="M150" s="475"/>
      <c r="N150" s="475"/>
      <c r="O150" s="475"/>
      <c r="P150" s="475"/>
      <c r="Q150" s="475"/>
      <c r="R150" s="475"/>
      <c r="S150" s="165"/>
    </row>
    <row r="151" spans="1:32" s="1" customFormat="1" ht="22.5" customHeight="1">
      <c r="A151" s="506" t="s">
        <v>21</v>
      </c>
      <c r="B151" s="506"/>
      <c r="C151" s="506"/>
      <c r="L151" s="148"/>
      <c r="N151" s="198"/>
      <c r="O151" s="198"/>
      <c r="P151" s="198"/>
      <c r="Q151" s="198"/>
      <c r="R151" s="198"/>
      <c r="S151" s="198"/>
      <c r="T151" s="148"/>
    </row>
    <row r="152" spans="1:32" s="1" customFormat="1" ht="27.75" customHeight="1">
      <c r="A152" s="507"/>
      <c r="B152" s="507"/>
      <c r="C152" s="507"/>
      <c r="D152" s="507"/>
      <c r="E152" s="144"/>
      <c r="F152" s="144"/>
      <c r="G152" s="144"/>
      <c r="H152" s="144"/>
      <c r="I152" s="34" t="s">
        <v>48</v>
      </c>
      <c r="J152" s="35">
        <f>1+J122</f>
        <v>30</v>
      </c>
      <c r="K152" s="36" t="s">
        <v>49</v>
      </c>
      <c r="L152" s="148"/>
      <c r="M152" s="148"/>
      <c r="N152" s="148"/>
      <c r="O152" s="148"/>
      <c r="P152" s="148"/>
      <c r="Q152" s="148"/>
      <c r="R152" s="148"/>
      <c r="S152" s="148"/>
      <c r="T152" s="148"/>
    </row>
    <row r="153" spans="1:32" ht="27" customHeight="1">
      <c r="A153" s="390"/>
      <c r="B153" s="508" t="s">
        <v>293</v>
      </c>
      <c r="C153" s="508"/>
      <c r="D153" s="508"/>
      <c r="E153" s="508"/>
      <c r="F153" s="508"/>
      <c r="G153" s="508"/>
      <c r="H153" s="90"/>
      <c r="L153" s="148"/>
      <c r="M153" s="148"/>
      <c r="N153" s="148"/>
      <c r="O153" s="148"/>
      <c r="P153" s="148"/>
      <c r="Q153" s="148"/>
      <c r="R153" s="148"/>
      <c r="S153" s="148"/>
      <c r="T153" s="148"/>
    </row>
    <row r="154" spans="1:32" ht="27" customHeight="1">
      <c r="A154" s="390"/>
      <c r="B154" s="503"/>
      <c r="C154" s="503"/>
      <c r="D154" s="504"/>
      <c r="E154" s="504"/>
      <c r="F154" s="504"/>
      <c r="G154" s="504"/>
      <c r="H154" s="504"/>
      <c r="I154" s="34"/>
      <c r="J154" s="35"/>
      <c r="K154" s="390"/>
      <c r="L154" s="148"/>
      <c r="M154" s="148"/>
      <c r="N154" s="148"/>
      <c r="O154" s="148"/>
      <c r="P154" s="148"/>
      <c r="Q154" s="148"/>
      <c r="R154" s="148"/>
      <c r="S154" s="148"/>
      <c r="T154" s="148"/>
    </row>
    <row r="155" spans="1:32" ht="27" customHeight="1">
      <c r="A155" s="390"/>
      <c r="B155" s="503" t="s">
        <v>28</v>
      </c>
      <c r="C155" s="503"/>
      <c r="D155" s="505">
        <f>【様式１】申請書!G$7</f>
        <v>0</v>
      </c>
      <c r="E155" s="505"/>
      <c r="F155" s="505"/>
      <c r="G155" s="505"/>
      <c r="H155" s="505"/>
      <c r="I155" s="34"/>
      <c r="J155" s="35"/>
      <c r="K155" s="390"/>
      <c r="L155" s="148"/>
      <c r="M155" s="148"/>
      <c r="N155" s="148"/>
      <c r="O155" s="148"/>
      <c r="P155" s="148"/>
      <c r="Q155" s="148"/>
      <c r="R155" s="148"/>
      <c r="S155" s="148"/>
      <c r="T155" s="148"/>
      <c r="AB155" s="565"/>
      <c r="AC155" s="565"/>
      <c r="AD155" s="565"/>
      <c r="AE155" s="565"/>
      <c r="AF155" s="565"/>
    </row>
    <row r="156" spans="1:32" ht="27" customHeight="1">
      <c r="A156" s="390"/>
      <c r="B156" s="385"/>
      <c r="C156" s="390"/>
      <c r="D156" s="121"/>
      <c r="E156" s="121"/>
      <c r="F156" s="121"/>
      <c r="G156" s="121"/>
      <c r="H156" s="121"/>
      <c r="I156" s="34"/>
      <c r="J156" s="35"/>
      <c r="K156" s="390"/>
      <c r="L156" s="148"/>
      <c r="M156" s="148"/>
      <c r="N156" s="148"/>
      <c r="O156" s="148"/>
      <c r="P156" s="148"/>
      <c r="Q156" s="148"/>
      <c r="R156" s="148"/>
      <c r="S156" s="148"/>
      <c r="T156" s="148"/>
    </row>
    <row r="157" spans="1:32" ht="27" customHeight="1">
      <c r="A157" s="390"/>
      <c r="B157" s="566" t="s">
        <v>259</v>
      </c>
      <c r="C157" s="566"/>
      <c r="D157" s="567"/>
      <c r="E157" s="567"/>
      <c r="F157" s="567"/>
      <c r="G157" s="567"/>
      <c r="H157" s="567"/>
      <c r="I157" s="34"/>
      <c r="J157" s="321" t="s">
        <v>222</v>
      </c>
      <c r="K157" s="498"/>
      <c r="L157" s="498"/>
      <c r="M157" s="498"/>
      <c r="N157" s="498"/>
      <c r="O157" s="148"/>
      <c r="P157" s="148"/>
      <c r="Q157" s="148"/>
      <c r="R157" s="148"/>
      <c r="S157" s="148"/>
      <c r="T157" s="148"/>
    </row>
    <row r="158" spans="1:32" ht="14.25" customHeight="1" thickBot="1">
      <c r="A158" s="390"/>
      <c r="B158" s="390"/>
      <c r="C158" s="390"/>
      <c r="D158" s="390"/>
      <c r="E158" s="390"/>
      <c r="F158" s="390"/>
      <c r="G158" s="390"/>
      <c r="H158" s="390"/>
      <c r="I158" s="390"/>
      <c r="J158" s="390"/>
      <c r="K158" s="390"/>
      <c r="L158" s="149"/>
      <c r="M158" s="149"/>
      <c r="N158" s="149"/>
      <c r="O158" s="149"/>
      <c r="P158" s="149"/>
      <c r="Q158" s="149"/>
      <c r="R158" s="149"/>
      <c r="S158" s="149"/>
      <c r="T158" s="149"/>
    </row>
    <row r="159" spans="1:32" s="4" customFormat="1" ht="14.25" customHeight="1">
      <c r="A159" s="555"/>
      <c r="B159" s="478" t="s">
        <v>20</v>
      </c>
      <c r="C159" s="557"/>
      <c r="D159" s="558"/>
      <c r="E159" s="557" t="s">
        <v>107</v>
      </c>
      <c r="F159" s="561"/>
      <c r="G159" s="557" t="s">
        <v>0</v>
      </c>
      <c r="H159" s="476" t="s">
        <v>5</v>
      </c>
      <c r="I159" s="476" t="s">
        <v>6</v>
      </c>
      <c r="J159" s="563" t="s">
        <v>7</v>
      </c>
      <c r="K159" s="480" t="s">
        <v>8</v>
      </c>
      <c r="L159" s="476" t="s">
        <v>9</v>
      </c>
      <c r="M159" s="563" t="s">
        <v>10</v>
      </c>
      <c r="N159" s="480" t="s">
        <v>11</v>
      </c>
      <c r="O159" s="476" t="s">
        <v>12</v>
      </c>
      <c r="P159" s="478" t="s">
        <v>13</v>
      </c>
      <c r="Q159" s="480" t="s">
        <v>14</v>
      </c>
      <c r="R159" s="476" t="s">
        <v>15</v>
      </c>
      <c r="S159" s="478" t="s">
        <v>16</v>
      </c>
      <c r="T159" s="528" t="s">
        <v>3</v>
      </c>
    </row>
    <row r="160" spans="1:32" s="4" customFormat="1" ht="15" thickBot="1">
      <c r="A160" s="556"/>
      <c r="B160" s="479"/>
      <c r="C160" s="559"/>
      <c r="D160" s="560"/>
      <c r="E160" s="559"/>
      <c r="F160" s="562"/>
      <c r="G160" s="559"/>
      <c r="H160" s="477"/>
      <c r="I160" s="477"/>
      <c r="J160" s="564"/>
      <c r="K160" s="481"/>
      <c r="L160" s="477"/>
      <c r="M160" s="564"/>
      <c r="N160" s="481"/>
      <c r="O160" s="477"/>
      <c r="P160" s="479"/>
      <c r="Q160" s="481"/>
      <c r="R160" s="477"/>
      <c r="S160" s="479"/>
      <c r="T160" s="529"/>
    </row>
    <row r="161" spans="1:20" s="26" customFormat="1" ht="45" customHeight="1">
      <c r="A161" s="530">
        <f>J152</f>
        <v>30</v>
      </c>
      <c r="B161" s="533" t="s">
        <v>260</v>
      </c>
      <c r="C161" s="534"/>
      <c r="D161" s="363"/>
      <c r="E161" s="535"/>
      <c r="F161" s="536"/>
      <c r="G161" s="48" t="s">
        <v>1</v>
      </c>
      <c r="H161" s="199"/>
      <c r="I161" s="199"/>
      <c r="J161" s="199"/>
      <c r="K161" s="199"/>
      <c r="L161" s="199"/>
      <c r="M161" s="199"/>
      <c r="N161" s="199"/>
      <c r="O161" s="199"/>
      <c r="P161" s="199"/>
      <c r="Q161" s="199"/>
      <c r="R161" s="199"/>
      <c r="S161" s="199"/>
      <c r="T161" s="229">
        <f>SUM(H161:S161)</f>
        <v>0</v>
      </c>
    </row>
    <row r="162" spans="1:20" s="26" customFormat="1" ht="45" customHeight="1">
      <c r="A162" s="531"/>
      <c r="B162" s="537" t="s">
        <v>261</v>
      </c>
      <c r="C162" s="538"/>
      <c r="D162" s="539"/>
      <c r="E162" s="541"/>
      <c r="F162" s="542"/>
      <c r="G162" s="136" t="s">
        <v>2</v>
      </c>
      <c r="H162" s="230"/>
      <c r="I162" s="230"/>
      <c r="J162" s="230"/>
      <c r="K162" s="230"/>
      <c r="L162" s="230"/>
      <c r="M162" s="230"/>
      <c r="N162" s="230"/>
      <c r="O162" s="230"/>
      <c r="P162" s="230"/>
      <c r="Q162" s="230"/>
      <c r="R162" s="230"/>
      <c r="S162" s="230"/>
      <c r="T162" s="231">
        <f>SUM(H162:S162)</f>
        <v>0</v>
      </c>
    </row>
    <row r="163" spans="1:20" s="26" customFormat="1" ht="45" customHeight="1" thickBot="1">
      <c r="A163" s="531"/>
      <c r="B163" s="537"/>
      <c r="C163" s="538"/>
      <c r="D163" s="540"/>
      <c r="E163" s="543"/>
      <c r="F163" s="544"/>
      <c r="G163" s="37" t="s">
        <v>47</v>
      </c>
      <c r="H163" s="275">
        <v>0</v>
      </c>
      <c r="I163" s="275">
        <v>0</v>
      </c>
      <c r="J163" s="275">
        <v>0</v>
      </c>
      <c r="K163" s="275">
        <v>0</v>
      </c>
      <c r="L163" s="275">
        <v>0</v>
      </c>
      <c r="M163" s="275">
        <v>0</v>
      </c>
      <c r="N163" s="275">
        <v>0</v>
      </c>
      <c r="O163" s="275">
        <v>0</v>
      </c>
      <c r="P163" s="275">
        <v>0</v>
      </c>
      <c r="Q163" s="275">
        <v>0</v>
      </c>
      <c r="R163" s="275">
        <v>0</v>
      </c>
      <c r="S163" s="275">
        <v>0</v>
      </c>
      <c r="T163" s="317">
        <f>SUM(H163:S163)</f>
        <v>0</v>
      </c>
    </row>
    <row r="164" spans="1:20" s="26" customFormat="1" ht="45" customHeight="1" thickTop="1" thickBot="1">
      <c r="A164" s="531"/>
      <c r="B164" s="545" t="s">
        <v>262</v>
      </c>
      <c r="C164" s="546"/>
      <c r="D164" s="364"/>
      <c r="E164" s="547"/>
      <c r="F164" s="548"/>
      <c r="G164" s="38" t="s">
        <v>4</v>
      </c>
      <c r="H164" s="200">
        <f t="shared" ref="H164:T164" si="15">SUM(H161:H162)-H163</f>
        <v>0</v>
      </c>
      <c r="I164" s="200">
        <f t="shared" si="15"/>
        <v>0</v>
      </c>
      <c r="J164" s="201">
        <f t="shared" si="15"/>
        <v>0</v>
      </c>
      <c r="K164" s="202">
        <f t="shared" si="15"/>
        <v>0</v>
      </c>
      <c r="L164" s="200">
        <f t="shared" si="15"/>
        <v>0</v>
      </c>
      <c r="M164" s="201">
        <f t="shared" si="15"/>
        <v>0</v>
      </c>
      <c r="N164" s="203">
        <f t="shared" si="15"/>
        <v>0</v>
      </c>
      <c r="O164" s="200">
        <f t="shared" si="15"/>
        <v>0</v>
      </c>
      <c r="P164" s="204">
        <f t="shared" si="15"/>
        <v>0</v>
      </c>
      <c r="Q164" s="202">
        <f t="shared" si="15"/>
        <v>0</v>
      </c>
      <c r="R164" s="200">
        <f t="shared" si="15"/>
        <v>0</v>
      </c>
      <c r="S164" s="204">
        <f t="shared" si="15"/>
        <v>0</v>
      </c>
      <c r="T164" s="232">
        <f t="shared" si="15"/>
        <v>0</v>
      </c>
    </row>
    <row r="165" spans="1:20" s="26" customFormat="1" ht="45" customHeight="1" thickTop="1">
      <c r="A165" s="531"/>
      <c r="B165" s="549" t="s">
        <v>19</v>
      </c>
      <c r="C165" s="39" t="s">
        <v>263</v>
      </c>
      <c r="D165" s="365"/>
      <c r="E165" s="551"/>
      <c r="F165" s="552"/>
      <c r="G165" s="40" t="s">
        <v>17</v>
      </c>
      <c r="H165" s="209">
        <f>IF(H164&gt;=82000,82000,H164)</f>
        <v>0</v>
      </c>
      <c r="I165" s="209">
        <f t="shared" ref="I165:S165" si="16">IF(I164&gt;=82000,82000,I164)</f>
        <v>0</v>
      </c>
      <c r="J165" s="209">
        <f t="shared" si="16"/>
        <v>0</v>
      </c>
      <c r="K165" s="209">
        <f t="shared" si="16"/>
        <v>0</v>
      </c>
      <c r="L165" s="209">
        <f t="shared" si="16"/>
        <v>0</v>
      </c>
      <c r="M165" s="209">
        <f t="shared" si="16"/>
        <v>0</v>
      </c>
      <c r="N165" s="209">
        <f t="shared" si="16"/>
        <v>0</v>
      </c>
      <c r="O165" s="209">
        <f t="shared" si="16"/>
        <v>0</v>
      </c>
      <c r="P165" s="209">
        <f t="shared" si="16"/>
        <v>0</v>
      </c>
      <c r="Q165" s="209">
        <f t="shared" si="16"/>
        <v>0</v>
      </c>
      <c r="R165" s="209">
        <f t="shared" si="16"/>
        <v>0</v>
      </c>
      <c r="S165" s="209">
        <f t="shared" si="16"/>
        <v>0</v>
      </c>
      <c r="T165" s="232">
        <f>SUM(H165+I165+J165+K165+L165+M165+N165+O165+P165+Q165+R165+S165)</f>
        <v>0</v>
      </c>
    </row>
    <row r="166" spans="1:20" s="26" customFormat="1" ht="45" customHeight="1" thickBot="1">
      <c r="A166" s="532"/>
      <c r="B166" s="550"/>
      <c r="C166" s="362" t="s">
        <v>264</v>
      </c>
      <c r="D166" s="366"/>
      <c r="E166" s="553"/>
      <c r="F166" s="554"/>
      <c r="G166" s="41" t="s">
        <v>23</v>
      </c>
      <c r="H166" s="212">
        <f t="shared" ref="H166:S166" si="17">ROUNDDOWN(H165*0.75,-3)</f>
        <v>0</v>
      </c>
      <c r="I166" s="212">
        <f t="shared" si="17"/>
        <v>0</v>
      </c>
      <c r="J166" s="213">
        <f t="shared" si="17"/>
        <v>0</v>
      </c>
      <c r="K166" s="214">
        <f t="shared" si="17"/>
        <v>0</v>
      </c>
      <c r="L166" s="212">
        <f t="shared" si="17"/>
        <v>0</v>
      </c>
      <c r="M166" s="213">
        <f t="shared" si="17"/>
        <v>0</v>
      </c>
      <c r="N166" s="215">
        <f t="shared" si="17"/>
        <v>0</v>
      </c>
      <c r="O166" s="212">
        <f t="shared" si="17"/>
        <v>0</v>
      </c>
      <c r="P166" s="216">
        <f t="shared" si="17"/>
        <v>0</v>
      </c>
      <c r="Q166" s="214">
        <f t="shared" si="17"/>
        <v>0</v>
      </c>
      <c r="R166" s="212">
        <f t="shared" si="17"/>
        <v>0</v>
      </c>
      <c r="S166" s="216">
        <f t="shared" si="17"/>
        <v>0</v>
      </c>
      <c r="T166" s="233">
        <f>SUM(H166:S166)</f>
        <v>0</v>
      </c>
    </row>
    <row r="167" spans="1:20" ht="45" customHeight="1">
      <c r="A167" s="360"/>
      <c r="B167" s="482" t="s">
        <v>265</v>
      </c>
      <c r="C167" s="483"/>
      <c r="D167" s="358"/>
      <c r="E167" s="484"/>
      <c r="F167" s="485"/>
      <c r="G167" s="390"/>
      <c r="H167" s="217"/>
      <c r="I167" s="217"/>
      <c r="J167" s="217"/>
      <c r="K167" s="217"/>
      <c r="L167" s="217"/>
      <c r="M167" s="217"/>
      <c r="N167" s="217"/>
      <c r="O167" s="217"/>
      <c r="P167" s="217"/>
      <c r="Q167" s="217"/>
      <c r="R167" s="217"/>
      <c r="S167" s="217"/>
      <c r="T167" s="218"/>
    </row>
    <row r="168" spans="1:20" s="8" customFormat="1" ht="45" customHeight="1">
      <c r="A168" s="361"/>
      <c r="B168" s="499" t="s">
        <v>270</v>
      </c>
      <c r="C168" s="500"/>
      <c r="D168" s="406"/>
      <c r="E168" s="501"/>
      <c r="F168" s="502"/>
      <c r="H168" s="219"/>
      <c r="I168" s="220" t="s">
        <v>50</v>
      </c>
      <c r="J168" s="223"/>
      <c r="K168" s="219"/>
      <c r="L168" s="220" t="s">
        <v>52</v>
      </c>
      <c r="M168" s="223"/>
      <c r="N168" s="219"/>
      <c r="O168" s="220" t="s">
        <v>53</v>
      </c>
      <c r="P168" s="223"/>
      <c r="Q168" s="219"/>
      <c r="R168" s="220" t="s">
        <v>54</v>
      </c>
      <c r="S168" s="222"/>
      <c r="T168" s="223"/>
    </row>
    <row r="169" spans="1:20" s="8" customFormat="1" ht="45" customHeight="1">
      <c r="A169" s="139"/>
      <c r="B169" s="499" t="s">
        <v>272</v>
      </c>
      <c r="C169" s="500"/>
      <c r="D169" s="420"/>
      <c r="E169" s="568"/>
      <c r="F169" s="487"/>
      <c r="H169" s="387" t="s">
        <v>1</v>
      </c>
      <c r="I169" s="225">
        <f>SUM(H161:J161)</f>
        <v>0</v>
      </c>
      <c r="J169" s="223"/>
      <c r="K169" s="387" t="s">
        <v>1</v>
      </c>
      <c r="L169" s="225">
        <f>SUM(K161:M161)</f>
        <v>0</v>
      </c>
      <c r="M169" s="223"/>
      <c r="N169" s="387" t="s">
        <v>1</v>
      </c>
      <c r="O169" s="225">
        <f>SUM(N161:P161)</f>
        <v>0</v>
      </c>
      <c r="P169" s="223"/>
      <c r="Q169" s="387" t="s">
        <v>1</v>
      </c>
      <c r="R169" s="225">
        <f>SUM(Q161:S161)</f>
        <v>0</v>
      </c>
      <c r="S169" s="222"/>
      <c r="T169" s="223"/>
    </row>
    <row r="170" spans="1:20" s="8" customFormat="1" ht="45" customHeight="1">
      <c r="A170" s="42"/>
      <c r="B170" s="482" t="s">
        <v>294</v>
      </c>
      <c r="C170" s="483"/>
      <c r="D170" s="359"/>
      <c r="E170" s="493"/>
      <c r="F170" s="494"/>
      <c r="H170" s="387" t="s">
        <v>2</v>
      </c>
      <c r="I170" s="225">
        <f>SUM(H162:J162)</f>
        <v>0</v>
      </c>
      <c r="J170" s="223"/>
      <c r="K170" s="387" t="s">
        <v>2</v>
      </c>
      <c r="L170" s="225">
        <f>SUM(K162:M162)</f>
        <v>0</v>
      </c>
      <c r="M170" s="223"/>
      <c r="N170" s="387" t="s">
        <v>2</v>
      </c>
      <c r="O170" s="225">
        <f>SUM(N162:P162)</f>
        <v>0</v>
      </c>
      <c r="P170" s="223"/>
      <c r="Q170" s="387" t="s">
        <v>2</v>
      </c>
      <c r="R170" s="225">
        <f>SUM(Q162:S162)</f>
        <v>0</v>
      </c>
      <c r="S170" s="222"/>
      <c r="T170" s="223"/>
    </row>
    <row r="171" spans="1:20" s="8" customFormat="1" ht="45" customHeight="1">
      <c r="A171" s="42"/>
      <c r="B171" s="495" t="s">
        <v>287</v>
      </c>
      <c r="C171" s="496"/>
      <c r="D171" s="496"/>
      <c r="E171" s="497"/>
      <c r="F171" s="367" t="s">
        <v>241</v>
      </c>
      <c r="H171" s="387" t="s">
        <v>47</v>
      </c>
      <c r="I171" s="225">
        <f>SUM(H163:J163)</f>
        <v>0</v>
      </c>
      <c r="J171" s="223"/>
      <c r="K171" s="387" t="s">
        <v>47</v>
      </c>
      <c r="L171" s="225">
        <f>SUM(K163:M163)</f>
        <v>0</v>
      </c>
      <c r="M171" s="223"/>
      <c r="N171" s="387" t="s">
        <v>47</v>
      </c>
      <c r="O171" s="225">
        <f>SUM(N163:P163)</f>
        <v>0</v>
      </c>
      <c r="P171" s="223"/>
      <c r="Q171" s="387" t="s">
        <v>47</v>
      </c>
      <c r="R171" s="225">
        <f>SUM(Q163:S163)</f>
        <v>0</v>
      </c>
      <c r="S171" s="222"/>
      <c r="T171" s="223"/>
    </row>
    <row r="172" spans="1:20" s="8" customFormat="1" ht="45" customHeight="1">
      <c r="A172" s="42"/>
      <c r="B172" s="495" t="s">
        <v>267</v>
      </c>
      <c r="C172" s="496"/>
      <c r="D172" s="496"/>
      <c r="E172" s="497"/>
      <c r="F172" s="367" t="s">
        <v>241</v>
      </c>
      <c r="H172" s="387" t="s">
        <v>4</v>
      </c>
      <c r="I172" s="225">
        <f>SUM(H164:J164)</f>
        <v>0</v>
      </c>
      <c r="J172" s="223"/>
      <c r="K172" s="387" t="s">
        <v>4</v>
      </c>
      <c r="L172" s="225">
        <f>SUM(K164:M164)</f>
        <v>0</v>
      </c>
      <c r="M172" s="223"/>
      <c r="N172" s="387" t="s">
        <v>4</v>
      </c>
      <c r="O172" s="225">
        <f>SUM(N164:P164)</f>
        <v>0</v>
      </c>
      <c r="P172" s="223"/>
      <c r="Q172" s="387" t="s">
        <v>4</v>
      </c>
      <c r="R172" s="225">
        <f>SUM(Q164:S164)</f>
        <v>0</v>
      </c>
      <c r="S172" s="222"/>
      <c r="T172" s="223"/>
    </row>
    <row r="173" spans="1:20" s="8" customFormat="1" ht="45" customHeight="1">
      <c r="A173" s="42"/>
      <c r="B173" s="519" t="s">
        <v>268</v>
      </c>
      <c r="C173" s="520"/>
      <c r="D173" s="520"/>
      <c r="E173" s="521"/>
      <c r="F173" s="367" t="s">
        <v>242</v>
      </c>
      <c r="H173" s="386" t="s">
        <v>18</v>
      </c>
      <c r="I173" s="225">
        <f>SUM(H166:J166)</f>
        <v>0</v>
      </c>
      <c r="J173" s="223"/>
      <c r="K173" s="386" t="s">
        <v>18</v>
      </c>
      <c r="L173" s="225">
        <f>SUM(K166:M166)</f>
        <v>0</v>
      </c>
      <c r="M173" s="223"/>
      <c r="N173" s="386" t="s">
        <v>18</v>
      </c>
      <c r="O173" s="225">
        <f>SUM(N166:P166)</f>
        <v>0</v>
      </c>
      <c r="P173" s="223"/>
      <c r="Q173" s="386" t="s">
        <v>18</v>
      </c>
      <c r="R173" s="225">
        <f>SUM(Q166:S166)</f>
        <v>0</v>
      </c>
      <c r="S173" s="222"/>
      <c r="T173" s="223"/>
    </row>
    <row r="174" spans="1:20" s="8" customFormat="1" ht="45" customHeight="1">
      <c r="A174" s="42"/>
      <c r="B174" s="522" t="s">
        <v>269</v>
      </c>
      <c r="C174" s="523"/>
      <c r="D174" s="523"/>
      <c r="E174" s="524"/>
      <c r="F174" s="368" t="s">
        <v>242</v>
      </c>
      <c r="H174" s="122"/>
      <c r="I174" s="123"/>
      <c r="K174" s="122"/>
      <c r="L174" s="123"/>
      <c r="N174" s="122"/>
      <c r="O174" s="123"/>
      <c r="Q174" s="122"/>
      <c r="R174" s="123"/>
      <c r="S174" s="42"/>
    </row>
    <row r="175" spans="1:20" s="8" customFormat="1" ht="45" customHeight="1" thickBot="1">
      <c r="A175" s="42"/>
      <c r="B175" s="525" t="s">
        <v>289</v>
      </c>
      <c r="C175" s="526"/>
      <c r="D175" s="526"/>
      <c r="E175" s="527"/>
      <c r="F175" s="369" t="s">
        <v>242</v>
      </c>
      <c r="H175" s="122"/>
      <c r="I175" s="123"/>
      <c r="K175" s="122"/>
      <c r="L175" s="123"/>
      <c r="N175" s="122"/>
      <c r="O175" s="123"/>
      <c r="Q175" s="122"/>
      <c r="R175" s="123"/>
      <c r="S175" s="42"/>
    </row>
    <row r="176" spans="1:20" s="8" customFormat="1" ht="45" customHeight="1" thickBot="1">
      <c r="A176" s="42"/>
      <c r="B176" s="518" t="s">
        <v>223</v>
      </c>
      <c r="C176" s="518"/>
      <c r="D176" s="518"/>
      <c r="E176" s="161"/>
      <c r="F176" s="42"/>
      <c r="H176" s="470"/>
      <c r="I176" s="470"/>
      <c r="J176" s="470"/>
      <c r="K176" s="470"/>
      <c r="L176" s="123"/>
      <c r="N176" s="122"/>
      <c r="O176" s="123"/>
      <c r="Q176" s="122"/>
      <c r="R176" s="123"/>
      <c r="S176" s="42"/>
    </row>
    <row r="177" spans="1:19" s="8" customFormat="1" ht="45" customHeight="1">
      <c r="A177" s="42"/>
      <c r="B177" s="509" t="s">
        <v>271</v>
      </c>
      <c r="C177" s="510"/>
      <c r="D177" s="510"/>
      <c r="E177" s="510"/>
      <c r="F177" s="510"/>
      <c r="G177" s="511"/>
      <c r="H177" s="150"/>
      <c r="I177" s="338" t="s">
        <v>230</v>
      </c>
      <c r="J177" s="300"/>
      <c r="K177" s="151" t="s">
        <v>109</v>
      </c>
      <c r="L177" s="300"/>
      <c r="M177" s="151" t="s">
        <v>110</v>
      </c>
      <c r="N177" s="300"/>
      <c r="O177" s="151" t="s">
        <v>111</v>
      </c>
      <c r="P177" s="152"/>
      <c r="Q177" s="152"/>
      <c r="R177" s="152"/>
      <c r="S177" s="153"/>
    </row>
    <row r="178" spans="1:19" s="8" customFormat="1" ht="48" customHeight="1">
      <c r="A178" s="42"/>
      <c r="B178" s="512"/>
      <c r="C178" s="513"/>
      <c r="D178" s="513"/>
      <c r="E178" s="513"/>
      <c r="F178" s="513"/>
      <c r="G178" s="514"/>
      <c r="H178" s="154"/>
      <c r="I178" s="154"/>
      <c r="J178" s="155" t="s">
        <v>112</v>
      </c>
      <c r="K178" s="471">
        <f>IF(E162="",D162,E162)</f>
        <v>0</v>
      </c>
      <c r="L178" s="471"/>
      <c r="M178" s="471"/>
      <c r="N178" s="471"/>
      <c r="O178" s="471"/>
      <c r="P178" s="471"/>
      <c r="Q178" s="471"/>
      <c r="R178" s="471"/>
      <c r="S178" s="156"/>
    </row>
    <row r="179" spans="1:19" s="8" customFormat="1" ht="48" customHeight="1">
      <c r="A179" s="42"/>
      <c r="B179" s="512"/>
      <c r="C179" s="513"/>
      <c r="D179" s="513"/>
      <c r="E179" s="513"/>
      <c r="F179" s="513"/>
      <c r="G179" s="514"/>
      <c r="H179" s="154"/>
      <c r="I179" s="154"/>
      <c r="J179" s="157" t="s">
        <v>113</v>
      </c>
      <c r="K179" s="472"/>
      <c r="L179" s="472"/>
      <c r="M179" s="472"/>
      <c r="N179" s="472"/>
      <c r="O179" s="472"/>
      <c r="P179" s="472"/>
      <c r="Q179" s="473"/>
      <c r="R179" s="473"/>
      <c r="S179" s="156"/>
    </row>
    <row r="180" spans="1:19" s="8" customFormat="1" ht="48" customHeight="1" thickBot="1">
      <c r="A180" s="42"/>
      <c r="B180" s="515"/>
      <c r="C180" s="516"/>
      <c r="D180" s="516"/>
      <c r="E180" s="516"/>
      <c r="F180" s="516"/>
      <c r="G180" s="517"/>
      <c r="H180" s="163"/>
      <c r="I180" s="164"/>
      <c r="J180" s="474" t="s">
        <v>254</v>
      </c>
      <c r="K180" s="475"/>
      <c r="L180" s="475"/>
      <c r="M180" s="475"/>
      <c r="N180" s="475"/>
      <c r="O180" s="475"/>
      <c r="P180" s="475"/>
      <c r="Q180" s="475"/>
      <c r="R180" s="475"/>
      <c r="S180" s="165"/>
    </row>
    <row r="185" spans="1:19" ht="30.75" customHeight="1">
      <c r="H185" s="219"/>
      <c r="I185" s="220" t="s">
        <v>50</v>
      </c>
      <c r="J185" s="223"/>
      <c r="K185" s="219"/>
      <c r="L185" s="220" t="s">
        <v>52</v>
      </c>
      <c r="M185" s="223"/>
      <c r="N185" s="219"/>
      <c r="O185" s="220" t="s">
        <v>53</v>
      </c>
      <c r="P185" s="223"/>
      <c r="Q185" s="219"/>
      <c r="R185" s="220" t="s">
        <v>54</v>
      </c>
    </row>
    <row r="186" spans="1:19" ht="30.75" customHeight="1">
      <c r="H186" s="387" t="s">
        <v>1</v>
      </c>
      <c r="I186" s="225">
        <f>SUM($I19,$I49,$I79,$I109,$I139,$I169)</f>
        <v>0</v>
      </c>
      <c r="J186" s="223"/>
      <c r="K186" s="387" t="s">
        <v>1</v>
      </c>
      <c r="L186" s="225">
        <f>SUM($L19,$L49,$L79,$L109,$L139,$L169)</f>
        <v>0</v>
      </c>
      <c r="M186" s="223"/>
      <c r="N186" s="387" t="s">
        <v>1</v>
      </c>
      <c r="O186" s="225">
        <f>SUM($O19,$O49,$O79,$O109,$O139,$O169)</f>
        <v>0</v>
      </c>
      <c r="P186" s="223"/>
      <c r="Q186" s="387" t="s">
        <v>1</v>
      </c>
      <c r="R186" s="225">
        <f>SUM($R19,$R49,$R79,$R109,$R139,$R169)</f>
        <v>0</v>
      </c>
    </row>
    <row r="187" spans="1:19" ht="30.75" customHeight="1">
      <c r="H187" s="387" t="s">
        <v>2</v>
      </c>
      <c r="I187" s="225">
        <f t="shared" ref="I187:I190" si="18">SUM($I20,$I50,$I80,$I110,$I140,$I170)</f>
        <v>0</v>
      </c>
      <c r="J187" s="223"/>
      <c r="K187" s="387" t="s">
        <v>2</v>
      </c>
      <c r="L187" s="225">
        <f t="shared" ref="L187:L190" si="19">SUM($L20,$L50,$L80,$L110,$L140,$L170)</f>
        <v>0</v>
      </c>
      <c r="M187" s="223"/>
      <c r="N187" s="387" t="s">
        <v>2</v>
      </c>
      <c r="O187" s="225">
        <f>SUM($O20,$O50,$O80,$O110,$O140,$O170)</f>
        <v>0</v>
      </c>
      <c r="P187" s="223"/>
      <c r="Q187" s="387" t="s">
        <v>2</v>
      </c>
      <c r="R187" s="225">
        <f>SUM($R20,$R50,$R80,$R110,$R140,$R170)</f>
        <v>0</v>
      </c>
    </row>
    <row r="188" spans="1:19" ht="30.75" customHeight="1">
      <c r="H188" s="387" t="s">
        <v>47</v>
      </c>
      <c r="I188" s="225">
        <f t="shared" si="18"/>
        <v>0</v>
      </c>
      <c r="J188" s="223"/>
      <c r="K188" s="387" t="s">
        <v>47</v>
      </c>
      <c r="L188" s="225">
        <f t="shared" si="19"/>
        <v>0</v>
      </c>
      <c r="M188" s="223"/>
      <c r="N188" s="387" t="s">
        <v>47</v>
      </c>
      <c r="O188" s="225">
        <f>SUM($O21,$O51,$O81,$O111,$O141,$O171)</f>
        <v>0</v>
      </c>
      <c r="P188" s="223"/>
      <c r="Q188" s="387" t="s">
        <v>47</v>
      </c>
      <c r="R188" s="225">
        <f>SUM($R21,$R51,$R81,$R111,$R141,$R171)</f>
        <v>0</v>
      </c>
    </row>
    <row r="189" spans="1:19" ht="30.75" customHeight="1">
      <c r="H189" s="387" t="s">
        <v>4</v>
      </c>
      <c r="I189" s="225">
        <f t="shared" si="18"/>
        <v>0</v>
      </c>
      <c r="J189" s="223"/>
      <c r="K189" s="387" t="s">
        <v>4</v>
      </c>
      <c r="L189" s="225">
        <f t="shared" si="19"/>
        <v>0</v>
      </c>
      <c r="M189" s="223"/>
      <c r="N189" s="387" t="s">
        <v>4</v>
      </c>
      <c r="O189" s="225">
        <f>SUM($O22,$O52,$O82,$O112,$O142,$O172)</f>
        <v>0</v>
      </c>
      <c r="P189" s="223"/>
      <c r="Q189" s="387" t="s">
        <v>4</v>
      </c>
      <c r="R189" s="225">
        <f>SUM($R22,$R52,$R82,$R112,$R142,$R172)</f>
        <v>0</v>
      </c>
    </row>
    <row r="190" spans="1:19" ht="30.75" customHeight="1">
      <c r="H190" s="386" t="s">
        <v>18</v>
      </c>
      <c r="I190" s="225">
        <f t="shared" si="18"/>
        <v>0</v>
      </c>
      <c r="J190" s="223"/>
      <c r="K190" s="386" t="s">
        <v>18</v>
      </c>
      <c r="L190" s="225">
        <f t="shared" si="19"/>
        <v>0</v>
      </c>
      <c r="M190" s="223"/>
      <c r="N190" s="386" t="s">
        <v>18</v>
      </c>
      <c r="O190" s="225">
        <f>SUM($O23,$O53,$O83,$O113,$O143,$O173)</f>
        <v>0</v>
      </c>
      <c r="P190" s="223"/>
      <c r="Q190" s="386" t="s">
        <v>18</v>
      </c>
      <c r="R190" s="225">
        <f>SUM($R23,$R53,$R83,$R113,$R143,$R173)</f>
        <v>0</v>
      </c>
    </row>
  </sheetData>
  <sheetProtection algorithmName="SHA-512" hashValue="9uhXejn01wDL6IHSWRh/fmHvCoymCG9yiSF6IoFnFdplmbP6NcKJENOfk7LKuC9y5FJoj4slx2/4xQoG7jNS7w==" saltValue="byxoynz0lGKGR+7Tw1DkuQ==" spinCount="100000" sheet="1" objects="1" scenarios="1" selectLockedCells="1"/>
  <mergeCells count="354">
    <mergeCell ref="AB5:AF5"/>
    <mergeCell ref="B7:C7"/>
    <mergeCell ref="D7:H7"/>
    <mergeCell ref="K7:N7"/>
    <mergeCell ref="E16:F16"/>
    <mergeCell ref="P9:P10"/>
    <mergeCell ref="Q9:Q10"/>
    <mergeCell ref="R9:R10"/>
    <mergeCell ref="A1:C1"/>
    <mergeCell ref="A2:D2"/>
    <mergeCell ref="B3:G3"/>
    <mergeCell ref="B4:C4"/>
    <mergeCell ref="D4:H4"/>
    <mergeCell ref="B5:C5"/>
    <mergeCell ref="D5:H5"/>
    <mergeCell ref="A9:A10"/>
    <mergeCell ref="B9:D10"/>
    <mergeCell ref="E9:F10"/>
    <mergeCell ref="G9:G10"/>
    <mergeCell ref="H9:H10"/>
    <mergeCell ref="I9:I10"/>
    <mergeCell ref="S9:S10"/>
    <mergeCell ref="T9:T10"/>
    <mergeCell ref="A11:A16"/>
    <mergeCell ref="B23:E23"/>
    <mergeCell ref="B17:C17"/>
    <mergeCell ref="E17:F17"/>
    <mergeCell ref="B18:C18"/>
    <mergeCell ref="B19:C19"/>
    <mergeCell ref="B11:C11"/>
    <mergeCell ref="E11:F11"/>
    <mergeCell ref="B12:C13"/>
    <mergeCell ref="D12:D13"/>
    <mergeCell ref="E20:F20"/>
    <mergeCell ref="B21:E21"/>
    <mergeCell ref="E19:F19"/>
    <mergeCell ref="B20:C20"/>
    <mergeCell ref="B22:E22"/>
    <mergeCell ref="E18:F18"/>
    <mergeCell ref="O9:O10"/>
    <mergeCell ref="E12:F13"/>
    <mergeCell ref="B14:C14"/>
    <mergeCell ref="E14:F14"/>
    <mergeCell ref="B15:B16"/>
    <mergeCell ref="E15:F15"/>
    <mergeCell ref="J9:J10"/>
    <mergeCell ref="K9:K10"/>
    <mergeCell ref="L9:L10"/>
    <mergeCell ref="M9:M10"/>
    <mergeCell ref="N9:N10"/>
    <mergeCell ref="B34:C34"/>
    <mergeCell ref="D34:H34"/>
    <mergeCell ref="B35:C35"/>
    <mergeCell ref="D35:H35"/>
    <mergeCell ref="B24:E24"/>
    <mergeCell ref="B25:E25"/>
    <mergeCell ref="B26:D26"/>
    <mergeCell ref="H26:K26"/>
    <mergeCell ref="B27:G30"/>
    <mergeCell ref="K28:R28"/>
    <mergeCell ref="K29:P29"/>
    <mergeCell ref="Q29:R29"/>
    <mergeCell ref="J30:R30"/>
    <mergeCell ref="A31:C31"/>
    <mergeCell ref="A32:D32"/>
    <mergeCell ref="B33:G33"/>
    <mergeCell ref="AB35:AF35"/>
    <mergeCell ref="B37:C37"/>
    <mergeCell ref="D37:H37"/>
    <mergeCell ref="K37:N37"/>
    <mergeCell ref="A39:A40"/>
    <mergeCell ref="B39:D40"/>
    <mergeCell ref="E39:F40"/>
    <mergeCell ref="G39:G40"/>
    <mergeCell ref="H39:H40"/>
    <mergeCell ref="I39:I40"/>
    <mergeCell ref="S39:S40"/>
    <mergeCell ref="T39:T40"/>
    <mergeCell ref="N39:N40"/>
    <mergeCell ref="O39:O40"/>
    <mergeCell ref="P39:P40"/>
    <mergeCell ref="Q39:Q40"/>
    <mergeCell ref="R39:R40"/>
    <mergeCell ref="A41:A46"/>
    <mergeCell ref="B41:C41"/>
    <mergeCell ref="E41:F41"/>
    <mergeCell ref="B42:C43"/>
    <mergeCell ref="D42:D43"/>
    <mergeCell ref="J39:J40"/>
    <mergeCell ref="K39:K40"/>
    <mergeCell ref="L39:L40"/>
    <mergeCell ref="M39:M40"/>
    <mergeCell ref="E42:F43"/>
    <mergeCell ref="B44:C44"/>
    <mergeCell ref="E44:F44"/>
    <mergeCell ref="B45:B46"/>
    <mergeCell ref="E45:F45"/>
    <mergeCell ref="E46:F46"/>
    <mergeCell ref="B50:C50"/>
    <mergeCell ref="B52:E52"/>
    <mergeCell ref="B53:E53"/>
    <mergeCell ref="B47:C47"/>
    <mergeCell ref="E47:F47"/>
    <mergeCell ref="B48:C48"/>
    <mergeCell ref="B49:C49"/>
    <mergeCell ref="E48:F48"/>
    <mergeCell ref="E50:F50"/>
    <mergeCell ref="B51:E51"/>
    <mergeCell ref="E49:F49"/>
    <mergeCell ref="A61:C61"/>
    <mergeCell ref="A62:D62"/>
    <mergeCell ref="B63:G63"/>
    <mergeCell ref="B64:C64"/>
    <mergeCell ref="D64:H64"/>
    <mergeCell ref="B65:C65"/>
    <mergeCell ref="D65:H65"/>
    <mergeCell ref="B54:E54"/>
    <mergeCell ref="B55:E55"/>
    <mergeCell ref="B56:D56"/>
    <mergeCell ref="H56:K56"/>
    <mergeCell ref="B57:G60"/>
    <mergeCell ref="K58:R58"/>
    <mergeCell ref="K59:P59"/>
    <mergeCell ref="Q59:R59"/>
    <mergeCell ref="J60:R60"/>
    <mergeCell ref="AB65:AF65"/>
    <mergeCell ref="B67:C67"/>
    <mergeCell ref="D67:H67"/>
    <mergeCell ref="K67:N67"/>
    <mergeCell ref="A69:A70"/>
    <mergeCell ref="B69:D70"/>
    <mergeCell ref="E69:F70"/>
    <mergeCell ref="G69:G70"/>
    <mergeCell ref="H69:H70"/>
    <mergeCell ref="I69:I70"/>
    <mergeCell ref="S69:S70"/>
    <mergeCell ref="T69:T70"/>
    <mergeCell ref="N69:N70"/>
    <mergeCell ref="O69:O70"/>
    <mergeCell ref="P69:P70"/>
    <mergeCell ref="Q69:Q70"/>
    <mergeCell ref="R69:R70"/>
    <mergeCell ref="A71:A76"/>
    <mergeCell ref="B71:C71"/>
    <mergeCell ref="E71:F71"/>
    <mergeCell ref="B72:C73"/>
    <mergeCell ref="D72:D73"/>
    <mergeCell ref="J69:J70"/>
    <mergeCell ref="K69:K70"/>
    <mergeCell ref="L69:L70"/>
    <mergeCell ref="M69:M70"/>
    <mergeCell ref="E72:F73"/>
    <mergeCell ref="B74:C74"/>
    <mergeCell ref="E74:F74"/>
    <mergeCell ref="B75:B76"/>
    <mergeCell ref="E75:F75"/>
    <mergeCell ref="E76:F76"/>
    <mergeCell ref="B80:C80"/>
    <mergeCell ref="B82:E82"/>
    <mergeCell ref="B83:E83"/>
    <mergeCell ref="B77:C77"/>
    <mergeCell ref="E77:F77"/>
    <mergeCell ref="B78:C78"/>
    <mergeCell ref="B79:C79"/>
    <mergeCell ref="E78:F78"/>
    <mergeCell ref="E80:F80"/>
    <mergeCell ref="B81:E81"/>
    <mergeCell ref="E79:F79"/>
    <mergeCell ref="A91:C91"/>
    <mergeCell ref="A92:D92"/>
    <mergeCell ref="B93:G93"/>
    <mergeCell ref="B94:C94"/>
    <mergeCell ref="D94:H94"/>
    <mergeCell ref="B95:C95"/>
    <mergeCell ref="D95:H95"/>
    <mergeCell ref="B84:E84"/>
    <mergeCell ref="B85:E85"/>
    <mergeCell ref="B86:D86"/>
    <mergeCell ref="H86:K86"/>
    <mergeCell ref="B87:G90"/>
    <mergeCell ref="K88:R88"/>
    <mergeCell ref="K89:P89"/>
    <mergeCell ref="Q89:R89"/>
    <mergeCell ref="J90:R90"/>
    <mergeCell ref="AB95:AF95"/>
    <mergeCell ref="B97:C97"/>
    <mergeCell ref="D97:H97"/>
    <mergeCell ref="K97:N97"/>
    <mergeCell ref="A99:A100"/>
    <mergeCell ref="B99:D100"/>
    <mergeCell ref="E99:F100"/>
    <mergeCell ref="G99:G100"/>
    <mergeCell ref="H99:H100"/>
    <mergeCell ref="I99:I100"/>
    <mergeCell ref="S99:S100"/>
    <mergeCell ref="T99:T100"/>
    <mergeCell ref="N99:N100"/>
    <mergeCell ref="O99:O100"/>
    <mergeCell ref="P99:P100"/>
    <mergeCell ref="Q99:Q100"/>
    <mergeCell ref="R99:R100"/>
    <mergeCell ref="A101:A106"/>
    <mergeCell ref="B101:C101"/>
    <mergeCell ref="E101:F101"/>
    <mergeCell ref="B102:C103"/>
    <mergeCell ref="D102:D103"/>
    <mergeCell ref="J99:J100"/>
    <mergeCell ref="K99:K100"/>
    <mergeCell ref="L99:L100"/>
    <mergeCell ref="M99:M100"/>
    <mergeCell ref="E102:F103"/>
    <mergeCell ref="B104:C104"/>
    <mergeCell ref="E104:F104"/>
    <mergeCell ref="B105:B106"/>
    <mergeCell ref="E105:F105"/>
    <mergeCell ref="E106:F106"/>
    <mergeCell ref="B110:C110"/>
    <mergeCell ref="B112:E112"/>
    <mergeCell ref="B113:E113"/>
    <mergeCell ref="B107:C107"/>
    <mergeCell ref="E107:F107"/>
    <mergeCell ref="B108:C108"/>
    <mergeCell ref="B109:C109"/>
    <mergeCell ref="E108:F108"/>
    <mergeCell ref="E110:F110"/>
    <mergeCell ref="B111:E111"/>
    <mergeCell ref="E109:F109"/>
    <mergeCell ref="A121:C121"/>
    <mergeCell ref="A122:D122"/>
    <mergeCell ref="B123:G123"/>
    <mergeCell ref="B124:C124"/>
    <mergeCell ref="D124:H124"/>
    <mergeCell ref="B125:C125"/>
    <mergeCell ref="D125:H125"/>
    <mergeCell ref="B114:E114"/>
    <mergeCell ref="B115:E115"/>
    <mergeCell ref="B116:D116"/>
    <mergeCell ref="H116:K116"/>
    <mergeCell ref="B117:G120"/>
    <mergeCell ref="K118:R118"/>
    <mergeCell ref="K119:P119"/>
    <mergeCell ref="Q119:R119"/>
    <mergeCell ref="J120:R120"/>
    <mergeCell ref="AB125:AF125"/>
    <mergeCell ref="B127:C127"/>
    <mergeCell ref="D127:H127"/>
    <mergeCell ref="K127:N127"/>
    <mergeCell ref="A129:A130"/>
    <mergeCell ref="B129:D130"/>
    <mergeCell ref="E129:F130"/>
    <mergeCell ref="G129:G130"/>
    <mergeCell ref="H129:H130"/>
    <mergeCell ref="I129:I130"/>
    <mergeCell ref="S129:S130"/>
    <mergeCell ref="T129:T130"/>
    <mergeCell ref="N129:N130"/>
    <mergeCell ref="O129:O130"/>
    <mergeCell ref="P129:P130"/>
    <mergeCell ref="Q129:Q130"/>
    <mergeCell ref="R129:R130"/>
    <mergeCell ref="A131:A136"/>
    <mergeCell ref="B131:C131"/>
    <mergeCell ref="E131:F131"/>
    <mergeCell ref="B132:C133"/>
    <mergeCell ref="D132:D133"/>
    <mergeCell ref="J129:J130"/>
    <mergeCell ref="K129:K130"/>
    <mergeCell ref="L129:L130"/>
    <mergeCell ref="M129:M130"/>
    <mergeCell ref="E132:F133"/>
    <mergeCell ref="B134:C134"/>
    <mergeCell ref="E134:F134"/>
    <mergeCell ref="B135:B136"/>
    <mergeCell ref="E135:F135"/>
    <mergeCell ref="E136:F136"/>
    <mergeCell ref="B140:C140"/>
    <mergeCell ref="B142:E142"/>
    <mergeCell ref="B143:E143"/>
    <mergeCell ref="B137:C137"/>
    <mergeCell ref="E137:F137"/>
    <mergeCell ref="B138:C138"/>
    <mergeCell ref="B139:C139"/>
    <mergeCell ref="E138:F138"/>
    <mergeCell ref="B141:E141"/>
    <mergeCell ref="E140:F140"/>
    <mergeCell ref="E139:F139"/>
    <mergeCell ref="A151:C151"/>
    <mergeCell ref="A152:D152"/>
    <mergeCell ref="B153:G153"/>
    <mergeCell ref="B154:C154"/>
    <mergeCell ref="D154:H154"/>
    <mergeCell ref="B155:C155"/>
    <mergeCell ref="D155:H155"/>
    <mergeCell ref="B144:E144"/>
    <mergeCell ref="B145:E145"/>
    <mergeCell ref="B146:D146"/>
    <mergeCell ref="H146:K146"/>
    <mergeCell ref="B147:G150"/>
    <mergeCell ref="K148:R148"/>
    <mergeCell ref="K149:P149"/>
    <mergeCell ref="Q149:R149"/>
    <mergeCell ref="J150:R150"/>
    <mergeCell ref="AB155:AF155"/>
    <mergeCell ref="B157:C157"/>
    <mergeCell ref="D157:H157"/>
    <mergeCell ref="K157:N157"/>
    <mergeCell ref="A159:A160"/>
    <mergeCell ref="B159:D160"/>
    <mergeCell ref="E159:F160"/>
    <mergeCell ref="G159:G160"/>
    <mergeCell ref="H159:H160"/>
    <mergeCell ref="I159:I160"/>
    <mergeCell ref="S159:S160"/>
    <mergeCell ref="T159:T160"/>
    <mergeCell ref="N159:N160"/>
    <mergeCell ref="O159:O160"/>
    <mergeCell ref="P159:P160"/>
    <mergeCell ref="Q159:Q160"/>
    <mergeCell ref="R159:R160"/>
    <mergeCell ref="A161:A166"/>
    <mergeCell ref="B161:C161"/>
    <mergeCell ref="E161:F161"/>
    <mergeCell ref="B162:C163"/>
    <mergeCell ref="D162:D163"/>
    <mergeCell ref="J159:J160"/>
    <mergeCell ref="K159:K160"/>
    <mergeCell ref="L159:L160"/>
    <mergeCell ref="M159:M160"/>
    <mergeCell ref="E162:F163"/>
    <mergeCell ref="B164:C164"/>
    <mergeCell ref="E164:F164"/>
    <mergeCell ref="B165:B166"/>
    <mergeCell ref="E165:F165"/>
    <mergeCell ref="E166:F166"/>
    <mergeCell ref="B170:C170"/>
    <mergeCell ref="B172:E172"/>
    <mergeCell ref="B173:E173"/>
    <mergeCell ref="B167:C167"/>
    <mergeCell ref="E167:F167"/>
    <mergeCell ref="B168:C168"/>
    <mergeCell ref="B169:C169"/>
    <mergeCell ref="E168:F168"/>
    <mergeCell ref="E170:F170"/>
    <mergeCell ref="B171:E171"/>
    <mergeCell ref="E169:F169"/>
    <mergeCell ref="B174:E174"/>
    <mergeCell ref="B175:E175"/>
    <mergeCell ref="B176:D176"/>
    <mergeCell ref="H176:K176"/>
    <mergeCell ref="B177:G180"/>
    <mergeCell ref="K178:R178"/>
    <mergeCell ref="K179:P179"/>
    <mergeCell ref="Q179:R179"/>
    <mergeCell ref="J180:R180"/>
  </mergeCells>
  <phoneticPr fontId="1"/>
  <dataValidations count="10">
    <dataValidation type="list" allowBlank="1" showInputMessage="1" showErrorMessage="1" sqref="D167 D47 D77 D137 D17 D107" xr:uid="{00000000-0002-0000-08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E167:F167 E17:F17 E47:F47 E77:F77 E137:F137 E107:F107" xr:uid="{00000000-0002-0000-0800-000001000000}">
      <formula1>6</formula1>
    </dataValidation>
    <dataValidation type="list" allowBlank="1" showInputMessage="1" showErrorMessage="1" sqref="K127 K7 K37 K67 K97 K157" xr:uid="{00000000-0002-0000-0800-000003000000}">
      <formula1>"認可保育所,小規模保育事業,認定こども園,移行計画の承認を受けた横浜保育室,家庭的保育事業,事業所内保育所"</formula1>
    </dataValidation>
    <dataValidation type="list" allowBlank="1" showErrorMessage="1" sqref="D50 D20 D80 D110 D140 D170" xr:uid="{00000000-0002-0000-0800-000008000000}">
      <formula1>"有,無"</formula1>
    </dataValidation>
    <dataValidation type="date" allowBlank="1" showInputMessage="1" showErrorMessage="1" errorTitle="申請できません" error="補助対象となるのは平成27年度以降に採用された保育士となります。" prompt="採用された年月日を西暦で記入してください。_x000a_記載例：2021/4/1" sqref="D14 D44 D74 D104 D134 D164" xr:uid="{44618E9D-C2FF-46B0-A14D-59F75116B6C1}">
      <formula1>42095</formula1>
      <formula2>45747</formula2>
    </dataValidation>
    <dataValidation type="date" allowBlank="1" showInputMessage="1" showErrorMessage="1" prompt="2024/4/1~2025/3/31の_x000a_期間で日にちを西暦で入力_x000a_してください。_x000a_記載例_x000a_開始日)2024/4/1_x000a_終了日)2025/3/31" sqref="D15:F16 D45:F46 D75:F76 D105:F106 D135:F136 D165:F166" xr:uid="{ECD69D18-A503-4EAE-81FC-4196E88DC861}">
      <formula1>45383</formula1>
      <formula2>45747</formula2>
    </dataValidation>
    <dataValidation type="list" allowBlank="1" showInputMessage="1" showErrorMessage="1" prompt="令和6年度中に契約更新が必要な場合は更新月を選択してください。" sqref="E18:F18 E48:F48 E78:F78 E108:F108 E138:F138 E168:F168" xr:uid="{E5B96BEE-AB03-4D5D-B271-BF9E170D5A9F}">
      <formula1>" 令和6年4月,令和6年5月,令和6年6月,令和6年7月,令和6年8月,令和6年9月,令和6年10月,令和6年11月,令和6年12月,令和7年1月,令和7年2月,令和7年3月"</formula1>
    </dataValidation>
    <dataValidation type="list" allowBlank="1" showInputMessage="1" showErrorMessage="1" prompt="令和６年度中に、対象宿舎の契約更新が必要かの有無を選択してください。_x000a_更新が必要な場合は隣のセルに更新月を選択してください。" sqref="D18 D48 D78 D108 D138 D168" xr:uid="{C1082145-FE16-4E89-851A-6E1C87B0ADA7}">
      <formula1>"更新予定なし,更新予定あり"</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D139 D19 D49 D79 D109 D169" xr:uid="{C6B856AA-9310-4EA4-B11E-B06DD74CE83F}">
      <formula1>"転居,退去/退去日→,退職/退職日→"</formula1>
    </dataValidation>
    <dataValidation type="date" allowBlank="1" showInputMessage="1" showErrorMessage="1" prompt="退去または退職する場合は、退去日または退職日を入力してください。_x000a__x000a_2024/4/1~2025/3/31の_x000a_期間で日にちを西暦で入力_x000a_してください。_x000a_記載例_x000a_退職日)2024/9/1" sqref="E19:F19 E49:F49 E79:F79 E109:F109 E139:F139 E169:F169" xr:uid="{96B3C65B-13F3-4FFB-812D-228A0A3338B4}">
      <formula1>45383</formula1>
      <formula2>45747</formula2>
    </dataValidation>
  </dataValidations>
  <printOptions horizontalCentered="1" verticalCentered="1"/>
  <pageMargins left="0.70866141732283472" right="0.70866141732283472" top="0.74803149606299213" bottom="0.74803149606299213" header="0.31496062992125984" footer="0.31496062992125984"/>
  <pageSetup paperSize="9" scale="47" fitToHeight="6" orientation="landscape" blackAndWhite="1" r:id="rId1"/>
  <rowBreaks count="5" manualBreakCount="5">
    <brk id="30" max="19" man="1"/>
    <brk id="60" max="19" man="1"/>
    <brk id="90" max="19" man="1"/>
    <brk id="120" max="19" man="1"/>
    <brk id="150" max="19"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73</vt:i4>
      </vt:variant>
      <vt:variant>
        <vt:lpstr>名前付き一覧</vt:lpstr>
      </vt:variant>
      <vt:variant>
        <vt:i4>71</vt:i4>
      </vt:variant>
    </vt:vector>
  </HeadingPairs>
  <TitlesOfParts>
    <vt:vector size="144" baseType="lpstr">
      <vt:lpstr>【様式１】申請書</vt:lpstr>
      <vt:lpstr>【別紙１】役員一覧表</vt:lpstr>
      <vt:lpstr>【別紙２】保育士一覧表</vt:lpstr>
      <vt:lpstr>【様式２】1～30に1人ずつ記載して下さい。→</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【様式３】総合計</vt:lpstr>
      <vt:lpstr>※申請から変更がある場合→</vt:lpstr>
      <vt:lpstr>【様式10】変更申請</vt:lpstr>
      <vt:lpstr>【様式１０別紙】変更申請総合計</vt:lpstr>
      <vt:lpstr>【様式６】実績報告</vt:lpstr>
      <vt:lpstr>【様式６別紙】1～30に1人ずつ記載して下さい。→</vt:lpstr>
      <vt:lpstr>1（実績）</vt:lpstr>
      <vt:lpstr>2（実績）</vt:lpstr>
      <vt:lpstr>3（実績）</vt:lpstr>
      <vt:lpstr>4（実績）</vt:lpstr>
      <vt:lpstr>5（実績）</vt:lpstr>
      <vt:lpstr>6（実績）</vt:lpstr>
      <vt:lpstr>7（実績）</vt:lpstr>
      <vt:lpstr>8（実績）</vt:lpstr>
      <vt:lpstr>9（実績）</vt:lpstr>
      <vt:lpstr>10（実績）</vt:lpstr>
      <vt:lpstr>11（実績）</vt:lpstr>
      <vt:lpstr>12（実績）</vt:lpstr>
      <vt:lpstr>13（実績）</vt:lpstr>
      <vt:lpstr>14（実績）</vt:lpstr>
      <vt:lpstr>15（実績）</vt:lpstr>
      <vt:lpstr>16（実績）</vt:lpstr>
      <vt:lpstr>17（実績）</vt:lpstr>
      <vt:lpstr>18（実績）</vt:lpstr>
      <vt:lpstr>19（実績）</vt:lpstr>
      <vt:lpstr>20（実績）</vt:lpstr>
      <vt:lpstr>21（実績）</vt:lpstr>
      <vt:lpstr>22（実績）</vt:lpstr>
      <vt:lpstr>23（実績）</vt:lpstr>
      <vt:lpstr>24（実績）</vt:lpstr>
      <vt:lpstr>25（実績）</vt:lpstr>
      <vt:lpstr>26（実績）</vt:lpstr>
      <vt:lpstr>27（実績）</vt:lpstr>
      <vt:lpstr>28（実績）</vt:lpstr>
      <vt:lpstr>29（実績）</vt:lpstr>
      <vt:lpstr>30（実績）</vt:lpstr>
      <vt:lpstr>【様式７】総合計</vt:lpstr>
      <vt:lpstr>【様式９】請求書</vt:lpstr>
      <vt:lpstr>【様式13】実績経過報告 </vt:lpstr>
      <vt:lpstr>【別紙１】役員一覧表!Print_Area</vt:lpstr>
      <vt:lpstr>【別紙２】保育士一覧表!Print_Area</vt:lpstr>
      <vt:lpstr>【様式１】申請書!Print_Area</vt:lpstr>
      <vt:lpstr>【様式10】変更申請!Print_Area</vt:lpstr>
      <vt:lpstr>【様式１０別紙】変更申請総合計!Print_Area</vt:lpstr>
      <vt:lpstr>'【様式13】実績経過報告 '!Print_Area</vt:lpstr>
      <vt:lpstr>【様式３】総合計!Print_Area</vt:lpstr>
      <vt:lpstr>【様式６】実績報告!Print_Area</vt:lpstr>
      <vt:lpstr>【様式７】総合計!Print_Area</vt:lpstr>
      <vt:lpstr>【様式９】請求書!Print_Area</vt:lpstr>
      <vt:lpstr>'1'!Print_Area</vt:lpstr>
      <vt:lpstr>'1（実績）'!Print_Area</vt:lpstr>
      <vt:lpstr>'10'!Print_Area</vt:lpstr>
      <vt:lpstr>'10（実績）'!Print_Area</vt:lpstr>
      <vt:lpstr>'11'!Print_Area</vt:lpstr>
      <vt:lpstr>'11（実績）'!Print_Area</vt:lpstr>
      <vt:lpstr>'12'!Print_Area</vt:lpstr>
      <vt:lpstr>'12（実績）'!Print_Area</vt:lpstr>
      <vt:lpstr>'13'!Print_Area</vt:lpstr>
      <vt:lpstr>'13（実績）'!Print_Area</vt:lpstr>
      <vt:lpstr>'14'!Print_Area</vt:lpstr>
      <vt:lpstr>'14（実績）'!Print_Area</vt:lpstr>
      <vt:lpstr>'15'!Print_Area</vt:lpstr>
      <vt:lpstr>'15（実績）'!Print_Area</vt:lpstr>
      <vt:lpstr>'16'!Print_Area</vt:lpstr>
      <vt:lpstr>'16（実績）'!Print_Area</vt:lpstr>
      <vt:lpstr>'17'!Print_Area</vt:lpstr>
      <vt:lpstr>'17（実績）'!Print_Area</vt:lpstr>
      <vt:lpstr>'18'!Print_Area</vt:lpstr>
      <vt:lpstr>'18（実績）'!Print_Area</vt:lpstr>
      <vt:lpstr>'19'!Print_Area</vt:lpstr>
      <vt:lpstr>'19（実績）'!Print_Area</vt:lpstr>
      <vt:lpstr>'2'!Print_Area</vt:lpstr>
      <vt:lpstr>'2（実績）'!Print_Area</vt:lpstr>
      <vt:lpstr>'20'!Print_Area</vt:lpstr>
      <vt:lpstr>'20（実績）'!Print_Area</vt:lpstr>
      <vt:lpstr>'21'!Print_Area</vt:lpstr>
      <vt:lpstr>'21（実績）'!Print_Area</vt:lpstr>
      <vt:lpstr>'22'!Print_Area</vt:lpstr>
      <vt:lpstr>'22（実績）'!Print_Area</vt:lpstr>
      <vt:lpstr>'23'!Print_Area</vt:lpstr>
      <vt:lpstr>'23（実績）'!Print_Area</vt:lpstr>
      <vt:lpstr>'24'!Print_Area</vt:lpstr>
      <vt:lpstr>'24（実績）'!Print_Area</vt:lpstr>
      <vt:lpstr>'25'!Print_Area</vt:lpstr>
      <vt:lpstr>'25（実績）'!Print_Area</vt:lpstr>
      <vt:lpstr>'26'!Print_Area</vt:lpstr>
      <vt:lpstr>'26（実績）'!Print_Area</vt:lpstr>
      <vt:lpstr>'27'!Print_Area</vt:lpstr>
      <vt:lpstr>'27（実績）'!Print_Area</vt:lpstr>
      <vt:lpstr>'28'!Print_Area</vt:lpstr>
      <vt:lpstr>'28（実績）'!Print_Area</vt:lpstr>
      <vt:lpstr>'29'!Print_Area</vt:lpstr>
      <vt:lpstr>'29（実績）'!Print_Area</vt:lpstr>
      <vt:lpstr>'3'!Print_Area</vt:lpstr>
      <vt:lpstr>'3（実績）'!Print_Area</vt:lpstr>
      <vt:lpstr>'30'!Print_Area</vt:lpstr>
      <vt:lpstr>'30（実績）'!Print_Area</vt:lpstr>
      <vt:lpstr>'4'!Print_Area</vt:lpstr>
      <vt:lpstr>'4（実績）'!Print_Area</vt:lpstr>
      <vt:lpstr>'5'!Print_Area</vt:lpstr>
      <vt:lpstr>'5（実績）'!Print_Area</vt:lpstr>
      <vt:lpstr>'6'!Print_Area</vt:lpstr>
      <vt:lpstr>'6（実績）'!Print_Area</vt:lpstr>
      <vt:lpstr>'7'!Print_Area</vt:lpstr>
      <vt:lpstr>'7（実績）'!Print_Area</vt:lpstr>
      <vt:lpstr>'8'!Print_Area</vt:lpstr>
      <vt:lpstr>'8（実績）'!Print_Area</vt:lpstr>
      <vt:lpstr>'9'!Print_Area</vt:lpstr>
      <vt:lpstr>'9（実績）'!Print_Area</vt:lpstr>
      <vt:lpstr>【別紙２】保育士一覧表!Print_Titles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森賀 美南</dc:creator>
  <cp:lastModifiedBy>田中 築</cp:lastModifiedBy>
  <cp:lastPrinted>2024-03-14T05:24:40Z</cp:lastPrinted>
  <dcterms:created xsi:type="dcterms:W3CDTF">2021-06-10T06:11:58Z</dcterms:created>
  <dcterms:modified xsi:type="dcterms:W3CDTF">2024-03-15T08:15:33Z</dcterms:modified>
</cp:coreProperties>
</file>