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C:\Users\01250070\Desktop\"/>
    </mc:Choice>
  </mc:AlternateContent>
  <xr:revisionPtr revIDLastSave="0" documentId="13_ncr:1_{99307C40-05FC-47CA-96F5-F6FF32EDCDDF}" xr6:coauthVersionLast="47" xr6:coauthVersionMax="47" xr10:uidLastSave="{00000000-0000-0000-0000-000000000000}"/>
  <bookViews>
    <workbookView xWindow="20370" yWindow="-120" windowWidth="29040" windowHeight="15720" tabRatio="865" xr2:uid="{00000000-000D-0000-FFFF-FFFF00000000}"/>
  </bookViews>
  <sheets>
    <sheet name="第１号（R8.4）" sheetId="78" r:id="rId1"/>
    <sheet name="第２号（R8.4）" sheetId="64" r:id="rId2"/>
    <sheet name="第２号別紙（R8.4）" sheetId="65" r:id="rId3"/>
    <sheet name="第３号（R8.4）" sheetId="80" r:id="rId4"/>
    <sheet name="第３号別表（R8.4）" sheetId="82" r:id="rId5"/>
    <sheet name="第４号（R8.4）" sheetId="70" r:id="rId6"/>
    <sheet name="第５号（R8.4）" sheetId="71" r:id="rId7"/>
    <sheet name="第６号（R8.4）" sheetId="72" r:id="rId8"/>
    <sheet name="第７号（R8.4）" sheetId="73" r:id="rId9"/>
    <sheet name="設定" sheetId="58" state="hidden" r:id="rId10"/>
    <sheet name="第１号 (記入例)" sheetId="15" state="hidden" r:id="rId11"/>
    <sheet name="第２号 (記入例)４月" sheetId="16" state="hidden" r:id="rId12"/>
    <sheet name="第２号 (記入例) ５月" sheetId="19" state="hidden" r:id="rId13"/>
    <sheet name="第２号 (記入例) ６月" sheetId="18" state="hidden" r:id="rId14"/>
    <sheet name="第３号 記入例)" sheetId="20" state="hidden" r:id="rId15"/>
    <sheet name="第３号別紙 (記入例)" sheetId="21" state="hidden" r:id="rId16"/>
    <sheet name="第４号 (記入例)" sheetId="22" state="hidden" r:id="rId17"/>
    <sheet name="第５号 (記入例)" sheetId="23" state="hidden" r:id="rId18"/>
    <sheet name="第６号 (記入例)" sheetId="24" state="hidden" r:id="rId19"/>
    <sheet name="第６号別表 (2)" sheetId="37" state="hidden" r:id="rId20"/>
    <sheet name="第７号 (記入例)" sheetId="28" state="hidden" r:id="rId21"/>
    <sheet name="第７号別紙１ (記入例)" sheetId="29" state="hidden" r:id="rId22"/>
    <sheet name="第７号別紙２ (記入例)" sheetId="30" state="hidden" r:id="rId23"/>
    <sheet name="第８号 (記入例)" sheetId="31" state="hidden" r:id="rId24"/>
    <sheet name="第９号 (記入例)" sheetId="32" state="hidden" r:id="rId25"/>
    <sheet name="第１０号 (記入例)" sheetId="33" state="hidden" r:id="rId26"/>
    <sheet name="第11号 (記入例)" sheetId="35" state="hidden" r:id="rId27"/>
  </sheets>
  <externalReferences>
    <externalReference r:id="rId28"/>
  </externalReferences>
  <definedNames>
    <definedName name="_pl0408" localSheetId="4">#REF!</definedName>
    <definedName name="_pl0408">#REF!</definedName>
    <definedName name="_tt2" localSheetId="4">#REF!</definedName>
    <definedName name="_tt2">#REF!</definedName>
    <definedName name="Ａ" localSheetId="4">#REF!</definedName>
    <definedName name="Ａ">#REF!</definedName>
    <definedName name="Acc">#REF!</definedName>
    <definedName name="Assign">#REF!</definedName>
    <definedName name="Ｂ">#REF!</definedName>
    <definedName name="BW">#REF!</definedName>
    <definedName name="CAM">#REF!</definedName>
    <definedName name="CBM">#REF!</definedName>
    <definedName name="CCM">#REF!</definedName>
    <definedName name="CFM">#REF!</definedName>
    <definedName name="CJK">#REF!</definedName>
    <definedName name="CLM">#REF!</definedName>
    <definedName name="CSR">#REF!</definedName>
    <definedName name="CWS">#REF!</definedName>
    <definedName name="Ｄ">#REF!</definedName>
    <definedName name="Ｅ">#REF!</definedName>
    <definedName name="ECRTM">#REF!</definedName>
    <definedName name="EI">#REF!</definedName>
    <definedName name="EIA">#REF!</definedName>
    <definedName name="EIF">#REF!</definedName>
    <definedName name="EIFA">#REF!</definedName>
    <definedName name="EIFH">#REF!</definedName>
    <definedName name="EIFL">#REF!</definedName>
    <definedName name="EIH">#REF!</definedName>
    <definedName name="EIL">#REF!</definedName>
    <definedName name="EO">#REF!</definedName>
    <definedName name="EOA">#REF!</definedName>
    <definedName name="EOH">#REF!</definedName>
    <definedName name="EOL">#REF!</definedName>
    <definedName name="EQ">#REF!</definedName>
    <definedName name="EQA">#REF!</definedName>
    <definedName name="EQH">#REF!</definedName>
    <definedName name="EQL">#REF!</definedName>
    <definedName name="Ｆ">#REF!</definedName>
    <definedName name="g">#REF!</definedName>
    <definedName name="HCM_BW">#REF!</definedName>
    <definedName name="Header">#REF!</definedName>
    <definedName name="HTML1_13">#REF!</definedName>
    <definedName name="HTML1_14">#REF!</definedName>
    <definedName name="HTML1_15">#REF!</definedName>
    <definedName name="id">#REF!</definedName>
    <definedName name="ILF">#REF!</definedName>
    <definedName name="ILFA">#REF!</definedName>
    <definedName name="ILFH">#REF!</definedName>
    <definedName name="ILFL">#REF!</definedName>
    <definedName name="inp_ptn">#REF!</definedName>
    <definedName name="inst">#REF!</definedName>
    <definedName name="inst0408">#REF!</definedName>
    <definedName name="instBAND">#REF!</definedName>
    <definedName name="java">#REF!</definedName>
    <definedName name="jsp">#REF!</definedName>
    <definedName name="kibo">#REF!</definedName>
    <definedName name="kinou">#REF!</definedName>
    <definedName name="module">#REF!</definedName>
    <definedName name="name">#REF!</definedName>
    <definedName name="NW_Mgmt.">#REF!</definedName>
    <definedName name="NW_Opt">#REF!</definedName>
    <definedName name="NW_Option">#REF!</definedName>
    <definedName name="NW_Tech.">#REF!</definedName>
    <definedName name="o単1">#REF!</definedName>
    <definedName name="o単2">#REF!</definedName>
    <definedName name="o単3">#REF!</definedName>
    <definedName name="o単5">#REF!</definedName>
    <definedName name="pl">#REF!</definedName>
    <definedName name="plBAND">#REF!</definedName>
    <definedName name="_xlnm.Print_Area" localSheetId="0">'第１号（R8.4）'!$A$1:$AF$198</definedName>
    <definedName name="_xlnm.Print_Area" localSheetId="11">'第２号 (記入例)４月'!$A$1:$AD$56</definedName>
    <definedName name="_xlnm.Print_Area" localSheetId="1">'第２号（R8.4）'!$A$1:$AE$72</definedName>
    <definedName name="_xlnm.Print_Area" localSheetId="2">'第２号別紙（R8.4）'!$A$1:$AE$271</definedName>
    <definedName name="_xlnm.Print_Area" localSheetId="3">'第３号（R8.4）'!$A$1:$AG$157</definedName>
    <definedName name="_xlnm.Print_Area" localSheetId="4">'第３号別表（R8.4）'!$A$1:$CD$34</definedName>
    <definedName name="_xlnm.Print_Area" localSheetId="5">'第４号（R8.4）'!$A$1:$AE$34</definedName>
    <definedName name="_xlnm.Print_Area" localSheetId="6">'第５号（R8.4）'!$A$1:$AE$31</definedName>
    <definedName name="_xlnm.Print_Area" localSheetId="7">'第６号（R8.4）'!$A$1:$AD$40</definedName>
    <definedName name="_xlnm.Print_Area" localSheetId="8">'第７号（R8.4）'!$A$1:$H$88</definedName>
    <definedName name="PRINT_AREA_MI" localSheetId="4">#REF!</definedName>
    <definedName name="PRINT_AREA_MI">#REF!</definedName>
    <definedName name="_xlnm.Print_Titles" localSheetId="4">'第３号別表（R8.4）'!$1:$10</definedName>
    <definedName name="_xlnm.Print_Titles" localSheetId="19">'第６号別表 (2)'!$1:$9</definedName>
    <definedName name="_xlnm.Print_Titles" localSheetId="21">'第７号別紙１ (記入例)'!$A:$E,'第７号別紙１ (記入例)'!$1:$8</definedName>
    <definedName name="_xlnm.Print_Titles" localSheetId="22">'第７号別紙２ (記入例)'!$A:$E,'第７号別紙２ (記入例)'!$1:$8</definedName>
    <definedName name="Ptotal" localSheetId="4">#REF!</definedName>
    <definedName name="Ptotal">#REF!</definedName>
    <definedName name="RawData" localSheetId="4">#REF!</definedName>
    <definedName name="RawData">#REF!</definedName>
    <definedName name="rd" localSheetId="4">#REF!</definedName>
    <definedName name="rd">#REF!</definedName>
    <definedName name="ritu1">#REF!</definedName>
    <definedName name="ritu2">#REF!</definedName>
    <definedName name="ritu3">#REF!</definedName>
    <definedName name="role">#REF!</definedName>
    <definedName name="SCM_BW">#REF!</definedName>
    <definedName name="skill">#REF!</definedName>
    <definedName name="solution_option">#REF!</definedName>
    <definedName name="Sonata">#REF!</definedName>
    <definedName name="Soshiki">#REF!</definedName>
    <definedName name="Sys_Admin.">#REF!</definedName>
    <definedName name="SYS_ID">#REF!</definedName>
    <definedName name="SYS_NAME">#REF!</definedName>
    <definedName name="ｓ単2">#REF!</definedName>
    <definedName name="ｓ単5">#REF!</definedName>
    <definedName name="table">#REF!</definedName>
    <definedName name="tbl082SupportBands">#REF!</definedName>
    <definedName name="tbl083GoodsBands">#REF!</definedName>
    <definedName name="tbl083GoodsBandsApr15NEW">#REF!</definedName>
    <definedName name="TT">#REF!</definedName>
    <definedName name="あああああ">#REF!</definedName>
    <definedName name="アクティビティ">#REF!</definedName>
    <definedName name="お客様確認">#REF!</definedName>
    <definedName name="ベース">#REF!</definedName>
    <definedName name="ランク記号">#REF!</definedName>
    <definedName name="ランク名">#REF!</definedName>
    <definedName name="ロール">#REF!</definedName>
    <definedName name="確度">#REF!</definedName>
    <definedName name="確認">#REF!</definedName>
    <definedName name="業種">#REF!</definedName>
    <definedName name="項目分類">#REF!</definedName>
    <definedName name="作業状態">#REF!</definedName>
    <definedName name="製品コ_ド.積算">#REF!</definedName>
    <definedName name="製品分類">#REF!</definedName>
    <definedName name="任意">#REF!</definedName>
    <definedName name="分類1">#REF!</definedName>
    <definedName name="分類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6" i="80" l="1"/>
  <c r="CD23" i="82" l="1"/>
  <c r="CB23" i="82"/>
  <c r="CA23" i="82"/>
  <c r="BY23" i="82"/>
  <c r="AC23" i="82"/>
  <c r="AA23" i="82"/>
  <c r="Y23" i="82"/>
  <c r="U23" i="82"/>
  <c r="S23" i="82"/>
  <c r="Q23" i="82"/>
  <c r="O23" i="82"/>
  <c r="CD17" i="82"/>
  <c r="CB17" i="82"/>
  <c r="CA17" i="82"/>
  <c r="BY17" i="82"/>
  <c r="AC17" i="82"/>
  <c r="AA17" i="82"/>
  <c r="Y17" i="82"/>
  <c r="U17" i="82"/>
  <c r="S17" i="82"/>
  <c r="Q17" i="82"/>
  <c r="O17" i="82"/>
  <c r="O11" i="82"/>
  <c r="Q11" i="82"/>
  <c r="S11" i="82"/>
  <c r="U11" i="82"/>
  <c r="Y11" i="82"/>
  <c r="AA11" i="82"/>
  <c r="AC11" i="82"/>
  <c r="BY11" i="82"/>
  <c r="CA11" i="82"/>
  <c r="CB11" i="82"/>
  <c r="BM11" i="82" l="1"/>
  <c r="BM17" i="82"/>
  <c r="BS17" i="82" s="1"/>
  <c r="W17" i="82"/>
  <c r="W23" i="82"/>
  <c r="BM23" i="82"/>
  <c r="DE23" i="82" s="1"/>
  <c r="BM28" i="82"/>
  <c r="CW23" i="82"/>
  <c r="BZ23" i="82"/>
  <c r="BO23" i="82"/>
  <c r="CY23" i="82"/>
  <c r="BQ23" i="82"/>
  <c r="DK23" i="82"/>
  <c r="CU23" i="82"/>
  <c r="BS23" i="82"/>
  <c r="M23" i="82"/>
  <c r="M17" i="82"/>
  <c r="CU17" i="82"/>
  <c r="DK17" i="82"/>
  <c r="BZ17" i="82"/>
  <c r="DE17" i="82"/>
  <c r="BQ17" i="82"/>
  <c r="CY17" i="82"/>
  <c r="M11" i="82"/>
  <c r="W11" i="82"/>
  <c r="BS11" i="82"/>
  <c r="CU11" i="82"/>
  <c r="DC11" i="82"/>
  <c r="DK11" i="82"/>
  <c r="BO11" i="82"/>
  <c r="BZ11" i="82"/>
  <c r="CW11" i="82"/>
  <c r="DE11" i="82"/>
  <c r="BM16" i="82"/>
  <c r="BQ11" i="82"/>
  <c r="CY11" i="82"/>
  <c r="DG11" i="82"/>
  <c r="CD11" i="82"/>
  <c r="U144" i="80"/>
  <c r="U143" i="80"/>
  <c r="U142" i="80"/>
  <c r="DG17" i="82" l="1"/>
  <c r="BM22" i="82"/>
  <c r="BO17" i="82"/>
  <c r="CW17" i="82"/>
  <c r="DC17" i="82"/>
  <c r="CS23" i="82"/>
  <c r="DC23" i="82"/>
  <c r="DG23" i="82"/>
  <c r="CS17" i="82"/>
  <c r="DA11" i="82"/>
  <c r="CS11" i="82"/>
  <c r="O36" i="80"/>
  <c r="U36" i="80"/>
  <c r="AA36" i="80"/>
  <c r="U40" i="80"/>
  <c r="Q36" i="80"/>
  <c r="W36" i="80"/>
  <c r="AC36" i="80"/>
  <c r="X40" i="80"/>
  <c r="R36" i="80"/>
  <c r="X36" i="80"/>
  <c r="AD36" i="80"/>
  <c r="O40" i="80"/>
  <c r="AA40" i="80"/>
  <c r="Z36" i="80"/>
  <c r="AF36" i="80"/>
  <c r="R40" i="80"/>
  <c r="AD40" i="80"/>
  <c r="DA17" i="82" l="1"/>
  <c r="DA23" i="82"/>
  <c r="U136" i="80"/>
  <c r="U48" i="80" l="1"/>
  <c r="U47" i="80"/>
  <c r="U78" i="80"/>
  <c r="U88" i="80"/>
  <c r="U98" i="80"/>
  <c r="U123" i="80"/>
  <c r="U126" i="80"/>
  <c r="U135" i="80"/>
  <c r="U71" i="80"/>
  <c r="U81" i="80"/>
  <c r="U87" i="80"/>
  <c r="U97" i="80"/>
  <c r="U106" i="80"/>
  <c r="U107" i="80"/>
  <c r="U116" i="80"/>
  <c r="U122" i="80"/>
  <c r="U125" i="80"/>
  <c r="U134" i="80"/>
  <c r="U70" i="80"/>
  <c r="U80" i="80"/>
  <c r="U90" i="80"/>
  <c r="U96" i="80"/>
  <c r="U133" i="80"/>
  <c r="U69" i="80"/>
  <c r="U79" i="80"/>
  <c r="U89" i="80"/>
  <c r="U99" i="80"/>
  <c r="U105" i="80"/>
  <c r="U108" i="80"/>
  <c r="U114" i="80"/>
  <c r="U115" i="80"/>
  <c r="U124" i="80"/>
  <c r="U127" i="80"/>
  <c r="P48" i="78"/>
  <c r="U49" i="80" l="1"/>
  <c r="U137" i="80"/>
  <c r="U128" i="80"/>
  <c r="U109" i="80"/>
  <c r="U100" i="80"/>
  <c r="U91" i="80"/>
  <c r="X41" i="80"/>
  <c r="U82" i="80"/>
  <c r="U117" i="80"/>
  <c r="O41" i="80"/>
  <c r="D10" i="58" l="1"/>
  <c r="H7" i="58" l="1"/>
  <c r="D7" i="58" s="1"/>
  <c r="H6" i="58"/>
  <c r="D6" i="58" s="1"/>
  <c r="H5" i="58"/>
  <c r="D5" i="58" s="1"/>
  <c r="H4" i="58"/>
  <c r="D4" i="58" s="1"/>
  <c r="H3" i="58"/>
  <c r="D3" i="58" s="1"/>
  <c r="H2" i="58"/>
  <c r="D2" i="58" s="1"/>
  <c r="L9" i="29" l="1"/>
  <c r="W9" i="29"/>
  <c r="AH9" i="29"/>
  <c r="AH10" i="29"/>
  <c r="AH11" i="29"/>
  <c r="AH12" i="29"/>
  <c r="AH13" i="29"/>
  <c r="AH14" i="29"/>
  <c r="AH15" i="29"/>
  <c r="AH16" i="29"/>
  <c r="AH17" i="29"/>
  <c r="AH18" i="29"/>
  <c r="AH19" i="29"/>
  <c r="AH20" i="29"/>
  <c r="AH21" i="29"/>
  <c r="AH22" i="29"/>
  <c r="AH23" i="29"/>
  <c r="AH24" i="29"/>
  <c r="AH25" i="29"/>
  <c r="AH26" i="29"/>
  <c r="AH27" i="29"/>
  <c r="AH28" i="29"/>
  <c r="AM9" i="29"/>
  <c r="AM10" i="29"/>
  <c r="AM11" i="29"/>
  <c r="AM12" i="29"/>
  <c r="AM13" i="29"/>
  <c r="AM14" i="29"/>
  <c r="AM15" i="29"/>
  <c r="AM16" i="29"/>
  <c r="AM17" i="29"/>
  <c r="AM18" i="29"/>
  <c r="AM19" i="29"/>
  <c r="AM20" i="29"/>
  <c r="AM21" i="29"/>
  <c r="AM22" i="29"/>
  <c r="AM23" i="29"/>
  <c r="AM24" i="29"/>
  <c r="AM25" i="29"/>
  <c r="AM26" i="29"/>
  <c r="AM27" i="29"/>
  <c r="AM28" i="29"/>
  <c r="AN9" i="29"/>
  <c r="AO9" i="29"/>
  <c r="AP9" i="29"/>
  <c r="AP10" i="29"/>
  <c r="AP11" i="29"/>
  <c r="AP12" i="29"/>
  <c r="AP13" i="29"/>
  <c r="AP14" i="29"/>
  <c r="AP15" i="29"/>
  <c r="AP16" i="29"/>
  <c r="AP17" i="29"/>
  <c r="AP18" i="29"/>
  <c r="AP19" i="29"/>
  <c r="AP20" i="29"/>
  <c r="AP21" i="29"/>
  <c r="AP22" i="29"/>
  <c r="AP23" i="29"/>
  <c r="AP24" i="29"/>
  <c r="AP25" i="29"/>
  <c r="AP26" i="29"/>
  <c r="AP27" i="29"/>
  <c r="AP28" i="29"/>
  <c r="AQ9" i="29"/>
  <c r="AQ10" i="29"/>
  <c r="AQ11" i="29"/>
  <c r="AQ12" i="29"/>
  <c r="AQ13" i="29"/>
  <c r="AQ14" i="29"/>
  <c r="AQ15" i="29"/>
  <c r="AQ16" i="29"/>
  <c r="AQ17" i="29"/>
  <c r="AQ18" i="29"/>
  <c r="AQ19" i="29"/>
  <c r="AQ20" i="29"/>
  <c r="AQ21" i="29"/>
  <c r="AQ22" i="29"/>
  <c r="AQ23" i="29"/>
  <c r="AQ24" i="29"/>
  <c r="AQ25" i="29"/>
  <c r="AQ26" i="29"/>
  <c r="AQ27" i="29"/>
  <c r="AQ28" i="29"/>
  <c r="AR9" i="29"/>
  <c r="AT9" i="29"/>
  <c r="AT10" i="29"/>
  <c r="AT11" i="29"/>
  <c r="AT12" i="29"/>
  <c r="AT13" i="29"/>
  <c r="AT14" i="29"/>
  <c r="AT15" i="29"/>
  <c r="AT16" i="29"/>
  <c r="AT17" i="29"/>
  <c r="AT18" i="29"/>
  <c r="AT19" i="29"/>
  <c r="AT20" i="29"/>
  <c r="AT21" i="29"/>
  <c r="AT22" i="29"/>
  <c r="AT23" i="29"/>
  <c r="AT24" i="29"/>
  <c r="AT25" i="29"/>
  <c r="AT26" i="29"/>
  <c r="AT27" i="29"/>
  <c r="AT28" i="29"/>
  <c r="AU9" i="29"/>
  <c r="AU10" i="29"/>
  <c r="AU11" i="29"/>
  <c r="AU12" i="29"/>
  <c r="AU13" i="29"/>
  <c r="AU14" i="29"/>
  <c r="AU15" i="29"/>
  <c r="AU16" i="29"/>
  <c r="AU17" i="29"/>
  <c r="AU18" i="29"/>
  <c r="AU19" i="29"/>
  <c r="AU20" i="29"/>
  <c r="AU21" i="29"/>
  <c r="AU22" i="29"/>
  <c r="AU23" i="29"/>
  <c r="AU24" i="29"/>
  <c r="AU25" i="29"/>
  <c r="AU26" i="29"/>
  <c r="AU27" i="29"/>
  <c r="AU28" i="29"/>
  <c r="AV9" i="29"/>
  <c r="AW9" i="29"/>
  <c r="L10" i="29"/>
  <c r="W10" i="29"/>
  <c r="W11" i="29"/>
  <c r="W12" i="29"/>
  <c r="W13" i="29"/>
  <c r="W14" i="29"/>
  <c r="W15" i="29"/>
  <c r="W16" i="29"/>
  <c r="W17" i="29"/>
  <c r="W18" i="29"/>
  <c r="W19" i="29"/>
  <c r="W20" i="29"/>
  <c r="W21" i="29"/>
  <c r="W22" i="29"/>
  <c r="W23" i="29"/>
  <c r="W24" i="29"/>
  <c r="W25" i="29"/>
  <c r="W26" i="29"/>
  <c r="W27" i="29"/>
  <c r="W28" i="29"/>
  <c r="AN10" i="29"/>
  <c r="AO10" i="29"/>
  <c r="AR10" i="29"/>
  <c r="AV10" i="29"/>
  <c r="AW10" i="29"/>
  <c r="L11" i="29"/>
  <c r="AN11" i="29"/>
  <c r="AO11" i="29"/>
  <c r="AR11" i="29"/>
  <c r="AV11" i="29"/>
  <c r="AW11" i="29"/>
  <c r="L12" i="29"/>
  <c r="AN12" i="29"/>
  <c r="AO12" i="29"/>
  <c r="AR12" i="29"/>
  <c r="AV12" i="29"/>
  <c r="AW12" i="29"/>
  <c r="L13" i="29"/>
  <c r="AN13" i="29"/>
  <c r="AO13" i="29"/>
  <c r="AR13" i="29"/>
  <c r="AV13" i="29"/>
  <c r="AW13" i="29"/>
  <c r="L14" i="29"/>
  <c r="AN14" i="29"/>
  <c r="AO14" i="29"/>
  <c r="AR14" i="29"/>
  <c r="AV14" i="29"/>
  <c r="AW14" i="29"/>
  <c r="L15" i="29"/>
  <c r="AS15" i="29"/>
  <c r="AN15" i="29"/>
  <c r="AO15" i="29"/>
  <c r="AR15" i="29"/>
  <c r="AV15" i="29"/>
  <c r="AW15" i="29"/>
  <c r="L16" i="29"/>
  <c r="AN16" i="29"/>
  <c r="AO16" i="29"/>
  <c r="AR16" i="29"/>
  <c r="AV16" i="29"/>
  <c r="AW16" i="29"/>
  <c r="L17" i="29"/>
  <c r="AN17" i="29"/>
  <c r="AO17" i="29"/>
  <c r="AR17" i="29"/>
  <c r="AV17" i="29"/>
  <c r="AW17" i="29"/>
  <c r="L18" i="29"/>
  <c r="AS18" i="29" s="1"/>
  <c r="AN18" i="29"/>
  <c r="AO18" i="29"/>
  <c r="AR18" i="29"/>
  <c r="AV18" i="29"/>
  <c r="AW18" i="29"/>
  <c r="L19" i="29"/>
  <c r="AS19" i="29" s="1"/>
  <c r="AN19" i="29"/>
  <c r="AO19" i="29"/>
  <c r="AR19" i="29"/>
  <c r="AV19" i="29"/>
  <c r="AW19" i="29"/>
  <c r="L20" i="29"/>
  <c r="AS20" i="29" s="1"/>
  <c r="AN20" i="29"/>
  <c r="AO20" i="29"/>
  <c r="AR20" i="29"/>
  <c r="AV20" i="29"/>
  <c r="AW20" i="29"/>
  <c r="L21" i="29"/>
  <c r="AN21" i="29"/>
  <c r="AO21" i="29"/>
  <c r="AR21" i="29"/>
  <c r="AV21" i="29"/>
  <c r="AW21" i="29"/>
  <c r="L22" i="29"/>
  <c r="AS22" i="29" s="1"/>
  <c r="AN22" i="29"/>
  <c r="AO22" i="29"/>
  <c r="AR22" i="29"/>
  <c r="AV22" i="29"/>
  <c r="AW22" i="29"/>
  <c r="L23" i="29"/>
  <c r="AS23" i="29" s="1"/>
  <c r="AN23" i="29"/>
  <c r="AO23" i="29"/>
  <c r="AR23" i="29"/>
  <c r="AV23" i="29"/>
  <c r="AW23" i="29"/>
  <c r="L24" i="29"/>
  <c r="AN24" i="29"/>
  <c r="AO24" i="29"/>
  <c r="AR24" i="29"/>
  <c r="AV24" i="29"/>
  <c r="AW24" i="29"/>
  <c r="L25" i="29"/>
  <c r="AN25" i="29"/>
  <c r="AO25" i="29"/>
  <c r="AR25" i="29"/>
  <c r="AV25" i="29"/>
  <c r="AW25" i="29"/>
  <c r="L26" i="29"/>
  <c r="AS26" i="29" s="1"/>
  <c r="AN26" i="29"/>
  <c r="AO26" i="29"/>
  <c r="AR26" i="29"/>
  <c r="AV26" i="29"/>
  <c r="AW26" i="29"/>
  <c r="L27" i="29"/>
  <c r="AS27" i="29" s="1"/>
  <c r="AN27" i="29"/>
  <c r="AO27" i="29"/>
  <c r="AR27" i="29"/>
  <c r="AV27" i="29"/>
  <c r="AW27" i="29"/>
  <c r="L28" i="29"/>
  <c r="AN28" i="29"/>
  <c r="AO28" i="29"/>
  <c r="AR28" i="29"/>
  <c r="AV28" i="29"/>
  <c r="AW28" i="29"/>
  <c r="F29" i="29"/>
  <c r="G29" i="29"/>
  <c r="H29" i="29"/>
  <c r="I29" i="29"/>
  <c r="J29" i="29"/>
  <c r="K29" i="29"/>
  <c r="M29" i="29"/>
  <c r="N29" i="29"/>
  <c r="O29" i="29"/>
  <c r="P29" i="29"/>
  <c r="Q29" i="29"/>
  <c r="R29" i="29"/>
  <c r="S29" i="29"/>
  <c r="T29" i="29"/>
  <c r="U29" i="29"/>
  <c r="V29" i="29"/>
  <c r="X29" i="29"/>
  <c r="Y29" i="29"/>
  <c r="Z29" i="29"/>
  <c r="AA29" i="29"/>
  <c r="AB29" i="29"/>
  <c r="AC29" i="29"/>
  <c r="AD29" i="29"/>
  <c r="AE29" i="29"/>
  <c r="AF29" i="29"/>
  <c r="AG29" i="29"/>
  <c r="AI29" i="29"/>
  <c r="AJ29" i="29"/>
  <c r="AK29" i="29"/>
  <c r="AL29" i="29"/>
  <c r="L9" i="30"/>
  <c r="W9" i="30"/>
  <c r="AH9" i="30"/>
  <c r="AH10" i="30"/>
  <c r="AH11" i="30"/>
  <c r="AH12" i="30"/>
  <c r="AH13" i="30"/>
  <c r="AH14" i="30"/>
  <c r="AH15" i="30"/>
  <c r="AH16" i="30"/>
  <c r="AH17" i="30"/>
  <c r="AH18" i="30"/>
  <c r="AH19" i="30"/>
  <c r="AH20" i="30"/>
  <c r="AH21" i="30"/>
  <c r="AH22" i="30"/>
  <c r="AH23" i="30"/>
  <c r="AH24" i="30"/>
  <c r="AH25" i="30"/>
  <c r="AH26" i="30"/>
  <c r="AH27" i="30"/>
  <c r="AH28" i="30"/>
  <c r="AM9" i="30"/>
  <c r="AM10" i="30"/>
  <c r="AM11" i="30"/>
  <c r="AM12" i="30"/>
  <c r="AM13" i="30"/>
  <c r="AM14" i="30"/>
  <c r="AM15" i="30"/>
  <c r="AM16" i="30"/>
  <c r="AM17" i="30"/>
  <c r="AM18" i="30"/>
  <c r="AM19" i="30"/>
  <c r="AM20" i="30"/>
  <c r="AM21" i="30"/>
  <c r="AM22" i="30"/>
  <c r="AM23" i="30"/>
  <c r="AM24" i="30"/>
  <c r="AM25" i="30"/>
  <c r="AM26" i="30"/>
  <c r="AM27" i="30"/>
  <c r="AM28" i="30"/>
  <c r="AN9" i="30"/>
  <c r="AO9" i="30"/>
  <c r="AP9" i="30"/>
  <c r="AP10" i="30"/>
  <c r="AP11" i="30"/>
  <c r="AP12" i="30"/>
  <c r="AP13" i="30"/>
  <c r="AP14" i="30"/>
  <c r="AP15" i="30"/>
  <c r="AP16" i="30"/>
  <c r="AP17" i="30"/>
  <c r="AP18" i="30"/>
  <c r="AP19" i="30"/>
  <c r="AP20" i="30"/>
  <c r="AP21" i="30"/>
  <c r="AP22" i="30"/>
  <c r="AP23" i="30"/>
  <c r="AP24" i="30"/>
  <c r="AP25" i="30"/>
  <c r="AP26" i="30"/>
  <c r="AP27" i="30"/>
  <c r="AP28" i="30"/>
  <c r="AQ9" i="30"/>
  <c r="AQ10" i="30"/>
  <c r="AQ11" i="30"/>
  <c r="AQ12" i="30"/>
  <c r="AQ13" i="30"/>
  <c r="AQ14" i="30"/>
  <c r="AQ15" i="30"/>
  <c r="AQ16" i="30"/>
  <c r="AQ17" i="30"/>
  <c r="AQ18" i="30"/>
  <c r="AQ19" i="30"/>
  <c r="AQ20" i="30"/>
  <c r="AQ21" i="30"/>
  <c r="AQ22" i="30"/>
  <c r="AQ23" i="30"/>
  <c r="AQ24" i="30"/>
  <c r="AQ25" i="30"/>
  <c r="AQ26" i="30"/>
  <c r="AQ27" i="30"/>
  <c r="AQ28" i="30"/>
  <c r="AR9" i="30"/>
  <c r="AT9" i="30"/>
  <c r="AT10" i="30"/>
  <c r="AT11" i="30"/>
  <c r="AT12" i="30"/>
  <c r="AT13" i="30"/>
  <c r="AT14" i="30"/>
  <c r="AT15" i="30"/>
  <c r="AT16" i="30"/>
  <c r="AT17" i="30"/>
  <c r="AT18" i="30"/>
  <c r="AT19" i="30"/>
  <c r="AT20" i="30"/>
  <c r="AT21" i="30"/>
  <c r="AT22" i="30"/>
  <c r="AT23" i="30"/>
  <c r="AT24" i="30"/>
  <c r="AT25" i="30"/>
  <c r="AT26" i="30"/>
  <c r="AT27" i="30"/>
  <c r="AT28" i="30"/>
  <c r="AU9" i="30"/>
  <c r="AU10" i="30"/>
  <c r="AU11" i="30"/>
  <c r="AU12" i="30"/>
  <c r="AU13" i="30"/>
  <c r="AU14" i="30"/>
  <c r="AU15" i="30"/>
  <c r="AU16" i="30"/>
  <c r="AU17" i="30"/>
  <c r="AU18" i="30"/>
  <c r="AU19" i="30"/>
  <c r="AU20" i="30"/>
  <c r="AU21" i="30"/>
  <c r="AU22" i="30"/>
  <c r="AU23" i="30"/>
  <c r="AU24" i="30"/>
  <c r="AU25" i="30"/>
  <c r="AU26" i="30"/>
  <c r="AU27" i="30"/>
  <c r="AU28" i="30"/>
  <c r="AV9" i="30"/>
  <c r="AW9" i="30"/>
  <c r="L10" i="30"/>
  <c r="W10" i="30"/>
  <c r="W11" i="30"/>
  <c r="W12" i="30"/>
  <c r="W13" i="30"/>
  <c r="W14" i="30"/>
  <c r="W15" i="30"/>
  <c r="W16" i="30"/>
  <c r="W17" i="30"/>
  <c r="W18" i="30"/>
  <c r="W19" i="30"/>
  <c r="W20" i="30"/>
  <c r="W21" i="30"/>
  <c r="W22" i="30"/>
  <c r="W23" i="30"/>
  <c r="W24" i="30"/>
  <c r="W25" i="30"/>
  <c r="W26" i="30"/>
  <c r="W27" i="30"/>
  <c r="W28" i="30"/>
  <c r="AN10" i="30"/>
  <c r="AO10" i="30"/>
  <c r="AR10" i="30"/>
  <c r="AV10" i="30"/>
  <c r="AW10" i="30"/>
  <c r="L11" i="30"/>
  <c r="AN11" i="30"/>
  <c r="AO11" i="30"/>
  <c r="AR11" i="30"/>
  <c r="AV11" i="30"/>
  <c r="AW11" i="30"/>
  <c r="L12" i="30"/>
  <c r="AS12" i="30" s="1"/>
  <c r="AN12" i="30"/>
  <c r="AO12" i="30"/>
  <c r="AR12" i="30"/>
  <c r="AV12" i="30"/>
  <c r="AW12" i="30"/>
  <c r="L13" i="30"/>
  <c r="AN13" i="30"/>
  <c r="AO13" i="30"/>
  <c r="AR13" i="30"/>
  <c r="AV13" i="30"/>
  <c r="AW13" i="30"/>
  <c r="L14" i="30"/>
  <c r="AN14" i="30"/>
  <c r="AO14" i="30"/>
  <c r="AR14" i="30"/>
  <c r="AV14" i="30"/>
  <c r="AW14" i="30"/>
  <c r="L15" i="30"/>
  <c r="AN15" i="30"/>
  <c r="AO15" i="30"/>
  <c r="AR15" i="30"/>
  <c r="AV15" i="30"/>
  <c r="AW15" i="30"/>
  <c r="L16" i="30"/>
  <c r="AS16" i="30" s="1"/>
  <c r="AN16" i="30"/>
  <c r="AO16" i="30"/>
  <c r="AR16" i="30"/>
  <c r="AV16" i="30"/>
  <c r="AW16" i="30"/>
  <c r="L17" i="30"/>
  <c r="AS17" i="30" s="1"/>
  <c r="AN17" i="30"/>
  <c r="AO17" i="30"/>
  <c r="AR17" i="30"/>
  <c r="AV17" i="30"/>
  <c r="AW17" i="30"/>
  <c r="L18" i="30"/>
  <c r="AN18" i="30"/>
  <c r="AO18" i="30"/>
  <c r="AR18" i="30"/>
  <c r="AV18" i="30"/>
  <c r="AW18" i="30"/>
  <c r="L19" i="30"/>
  <c r="AN19" i="30"/>
  <c r="AO19" i="30"/>
  <c r="AR19" i="30"/>
  <c r="AV19" i="30"/>
  <c r="AW19" i="30"/>
  <c r="L20" i="30"/>
  <c r="AN20" i="30"/>
  <c r="AO20" i="30"/>
  <c r="AR20" i="30"/>
  <c r="AV20" i="30"/>
  <c r="AW20" i="30"/>
  <c r="L21" i="30"/>
  <c r="AS21" i="30" s="1"/>
  <c r="AN21" i="30"/>
  <c r="AO21" i="30"/>
  <c r="AR21" i="30"/>
  <c r="AV21" i="30"/>
  <c r="AW21" i="30"/>
  <c r="L22" i="30"/>
  <c r="AN22" i="30"/>
  <c r="AO22" i="30"/>
  <c r="AR22" i="30"/>
  <c r="AV22" i="30"/>
  <c r="AW22" i="30"/>
  <c r="L23" i="30"/>
  <c r="AN23" i="30"/>
  <c r="AO23" i="30"/>
  <c r="AR23" i="30"/>
  <c r="AV23" i="30"/>
  <c r="AW23" i="30"/>
  <c r="L24" i="30"/>
  <c r="AN24" i="30"/>
  <c r="AO24" i="30"/>
  <c r="AR24" i="30"/>
  <c r="AV24" i="30"/>
  <c r="AW24" i="30"/>
  <c r="L25" i="30"/>
  <c r="AN25" i="30"/>
  <c r="AO25" i="30"/>
  <c r="AR25" i="30"/>
  <c r="AV25" i="30"/>
  <c r="AW25" i="30"/>
  <c r="L26" i="30"/>
  <c r="AN26" i="30"/>
  <c r="AO26" i="30"/>
  <c r="AR26" i="30"/>
  <c r="AV26" i="30"/>
  <c r="AW26" i="30"/>
  <c r="L27" i="30"/>
  <c r="AN27" i="30"/>
  <c r="AO27" i="30"/>
  <c r="AR27" i="30"/>
  <c r="AV27" i="30"/>
  <c r="AW27" i="30"/>
  <c r="L28" i="30"/>
  <c r="AN28" i="30"/>
  <c r="AO28" i="30"/>
  <c r="AR28" i="30"/>
  <c r="AV28" i="30"/>
  <c r="AW28" i="30"/>
  <c r="F29" i="30"/>
  <c r="G29" i="30"/>
  <c r="H29" i="30"/>
  <c r="I29" i="30"/>
  <c r="J29" i="30"/>
  <c r="K29" i="30"/>
  <c r="M29" i="30"/>
  <c r="N29" i="30"/>
  <c r="O29" i="30"/>
  <c r="P29" i="30"/>
  <c r="Q29" i="30"/>
  <c r="R29" i="30"/>
  <c r="S29" i="30"/>
  <c r="T29" i="30"/>
  <c r="U29" i="30"/>
  <c r="V29" i="30"/>
  <c r="X29" i="30"/>
  <c r="Y29" i="30"/>
  <c r="Z29" i="30"/>
  <c r="AA29" i="30"/>
  <c r="AB29" i="30"/>
  <c r="AC29" i="30"/>
  <c r="AD29" i="30"/>
  <c r="AE29" i="30"/>
  <c r="AF29" i="30"/>
  <c r="AG29" i="30"/>
  <c r="AI29" i="30"/>
  <c r="AJ29" i="30"/>
  <c r="AK29" i="30"/>
  <c r="AL29" i="30"/>
  <c r="AB51" i="31"/>
  <c r="AB52" i="31"/>
  <c r="AB53" i="31"/>
  <c r="J54" i="31"/>
  <c r="M54" i="31"/>
  <c r="P54" i="31"/>
  <c r="S54" i="31"/>
  <c r="V54" i="31"/>
  <c r="Y54" i="31"/>
  <c r="J60" i="31"/>
  <c r="J77" i="31" s="1"/>
  <c r="Y77" i="31"/>
  <c r="AS26" i="30" l="1"/>
  <c r="AS22" i="30"/>
  <c r="AS14" i="29"/>
  <c r="AS12" i="29"/>
  <c r="AS14" i="30"/>
  <c r="AS27" i="30"/>
  <c r="AS23" i="30"/>
  <c r="AS19" i="30"/>
  <c r="AS11" i="29"/>
  <c r="AS9" i="29"/>
  <c r="AS10" i="29"/>
  <c r="AS24" i="29"/>
  <c r="AS16" i="29"/>
  <c r="AM29" i="29"/>
  <c r="AB54" i="31"/>
  <c r="AS10" i="30"/>
  <c r="AT29" i="30"/>
  <c r="AS15" i="30"/>
  <c r="AS11" i="30"/>
  <c r="AS18" i="30"/>
  <c r="AQ29" i="30"/>
  <c r="AP29" i="30"/>
  <c r="AH29" i="30"/>
  <c r="AS13" i="29"/>
  <c r="AV29" i="29"/>
  <c r="AW29" i="30"/>
  <c r="AO29" i="29"/>
  <c r="AS28" i="30"/>
  <c r="AS25" i="30"/>
  <c r="AS20" i="30"/>
  <c r="AO29" i="30"/>
  <c r="AS13" i="30"/>
  <c r="AR29" i="30"/>
  <c r="AM29" i="30"/>
  <c r="W29" i="29"/>
  <c r="AP29" i="29"/>
  <c r="AR29" i="29"/>
  <c r="AW29" i="29"/>
  <c r="AS28" i="29"/>
  <c r="AH29" i="29"/>
  <c r="AN29" i="30"/>
  <c r="AV29" i="30"/>
  <c r="AS24" i="30"/>
  <c r="AU29" i="29"/>
  <c r="AT29" i="29"/>
  <c r="AQ29" i="29"/>
  <c r="AU29" i="30"/>
  <c r="W29" i="30"/>
  <c r="AN29" i="29"/>
  <c r="AS25" i="29"/>
  <c r="AS21" i="29"/>
  <c r="AS17" i="29"/>
  <c r="L29" i="30"/>
  <c r="L29" i="29"/>
  <c r="AS9" i="30"/>
  <c r="AS29" i="30" l="1"/>
  <c r="AS29" i="29"/>
  <c r="U72" i="80" l="1"/>
  <c r="U73" i="80" s="1"/>
  <c r="U145" i="80" l="1"/>
  <c r="U146" i="80" s="1"/>
</calcChain>
</file>

<file path=xl/sharedStrings.xml><?xml version="1.0" encoding="utf-8"?>
<sst xmlns="http://schemas.openxmlformats.org/spreadsheetml/2006/main" count="3924" uniqueCount="772">
  <si>
    <t>事業実施者（所在地）</t>
    <rPh sb="0" eb="2">
      <t>ジギョウ</t>
    </rPh>
    <rPh sb="2" eb="4">
      <t>ジッシ</t>
    </rPh>
    <rPh sb="4" eb="5">
      <t>シャ</t>
    </rPh>
    <rPh sb="6" eb="9">
      <t>ショザイチ</t>
    </rPh>
    <phoneticPr fontId="3"/>
  </si>
  <si>
    <t>　　　　　（名　称）</t>
    <rPh sb="6" eb="7">
      <t>メイ</t>
    </rPh>
    <rPh sb="8" eb="9">
      <t>ショウ</t>
    </rPh>
    <phoneticPr fontId="3"/>
  </si>
  <si>
    <t>　　　　　（代表者）</t>
    <rPh sb="6" eb="9">
      <t>ダイヒョウシャ</t>
    </rPh>
    <phoneticPr fontId="3"/>
  </si>
  <si>
    <t>１　実施保育所</t>
    <rPh sb="2" eb="4">
      <t>ジッシ</t>
    </rPh>
    <rPh sb="4" eb="6">
      <t>ホイク</t>
    </rPh>
    <rPh sb="6" eb="7">
      <t>ショ</t>
    </rPh>
    <phoneticPr fontId="3"/>
  </si>
  <si>
    <t>保育所名</t>
    <rPh sb="0" eb="2">
      <t>ホイク</t>
    </rPh>
    <rPh sb="2" eb="3">
      <t>ショ</t>
    </rPh>
    <rPh sb="3" eb="4">
      <t>メイ</t>
    </rPh>
    <phoneticPr fontId="3"/>
  </si>
  <si>
    <t>所在地</t>
    <rPh sb="0" eb="3">
      <t>ショザイチ</t>
    </rPh>
    <phoneticPr fontId="3"/>
  </si>
  <si>
    <t>年齢区分</t>
    <rPh sb="0" eb="2">
      <t>ネンレイ</t>
    </rPh>
    <rPh sb="2" eb="4">
      <t>クブン</t>
    </rPh>
    <phoneticPr fontId="3"/>
  </si>
  <si>
    <t>３歳未満児</t>
    <rPh sb="1" eb="2">
      <t>サイ</t>
    </rPh>
    <rPh sb="2" eb="4">
      <t>ミマン</t>
    </rPh>
    <rPh sb="4" eb="5">
      <t>ジ</t>
    </rPh>
    <phoneticPr fontId="3"/>
  </si>
  <si>
    <t>年</t>
    <rPh sb="0" eb="1">
      <t>ネン</t>
    </rPh>
    <phoneticPr fontId="3"/>
  </si>
  <si>
    <t>月</t>
    <rPh sb="0" eb="1">
      <t>ガツ</t>
    </rPh>
    <phoneticPr fontId="3"/>
  </si>
  <si>
    <t>日</t>
    <rPh sb="0" eb="1">
      <t>ニチ</t>
    </rPh>
    <phoneticPr fontId="3"/>
  </si>
  <si>
    <t>平成</t>
    <rPh sb="0" eb="2">
      <t>ヘイセイ</t>
    </rPh>
    <phoneticPr fontId="3"/>
  </si>
  <si>
    <t>横浜市</t>
    <rPh sb="0" eb="3">
      <t>ヨコハマシ</t>
    </rPh>
    <phoneticPr fontId="3"/>
  </si>
  <si>
    <t>区</t>
    <rPh sb="0" eb="1">
      <t>ク</t>
    </rPh>
    <phoneticPr fontId="3"/>
  </si>
  <si>
    <t>円</t>
    <rPh sb="0" eb="1">
      <t>エン</t>
    </rPh>
    <phoneticPr fontId="3"/>
  </si>
  <si>
    <t>（第２号様式）</t>
    <rPh sb="1" eb="2">
      <t>ダイ</t>
    </rPh>
    <phoneticPr fontId="3"/>
  </si>
  <si>
    <t>（第５号様式）</t>
    <rPh sb="1" eb="2">
      <t>ダイ</t>
    </rPh>
    <phoneticPr fontId="3"/>
  </si>
  <si>
    <t>（第４号様式）</t>
    <rPh sb="1" eb="2">
      <t>ダイ</t>
    </rPh>
    <phoneticPr fontId="3"/>
  </si>
  <si>
    <t>（第３号様式）</t>
    <rPh sb="1" eb="2">
      <t>ダイ</t>
    </rPh>
    <phoneticPr fontId="3"/>
  </si>
  <si>
    <t>（第１号様式）</t>
    <rPh sb="1" eb="2">
      <t>ダイ</t>
    </rPh>
    <phoneticPr fontId="3"/>
  </si>
  <si>
    <t>横浜市一時保育事業　基本助成概算請求書</t>
    <rPh sb="0" eb="3">
      <t>ヨコハマシ</t>
    </rPh>
    <rPh sb="3" eb="5">
      <t>イチジ</t>
    </rPh>
    <rPh sb="5" eb="7">
      <t>ホイク</t>
    </rPh>
    <rPh sb="7" eb="9">
      <t>ジギョウ</t>
    </rPh>
    <rPh sb="10" eb="12">
      <t>キホン</t>
    </rPh>
    <rPh sb="12" eb="14">
      <t>ジョセイ</t>
    </rPh>
    <rPh sb="14" eb="16">
      <t>ガイサン</t>
    </rPh>
    <rPh sb="16" eb="18">
      <t>セイキュウ</t>
    </rPh>
    <rPh sb="18" eb="19">
      <t>ショ</t>
    </rPh>
    <phoneticPr fontId="3"/>
  </si>
  <si>
    <t>　横浜市一時保育事業助成要綱に基づき、平成</t>
    <rPh sb="1" eb="4">
      <t>ヨコハマシ</t>
    </rPh>
    <rPh sb="4" eb="6">
      <t>イチジ</t>
    </rPh>
    <rPh sb="6" eb="8">
      <t>ホイク</t>
    </rPh>
    <rPh sb="8" eb="10">
      <t>ジギョウ</t>
    </rPh>
    <rPh sb="10" eb="12">
      <t>ジョセイ</t>
    </rPh>
    <rPh sb="12" eb="14">
      <t>ヨウコウ</t>
    </rPh>
    <rPh sb="15" eb="16">
      <t>モト</t>
    </rPh>
    <rPh sb="19" eb="21">
      <t>ヘイセイ</t>
    </rPh>
    <phoneticPr fontId="3"/>
  </si>
  <si>
    <t>年度第</t>
    <rPh sb="0" eb="2">
      <t>ネンド</t>
    </rPh>
    <rPh sb="2" eb="3">
      <t>ダイ</t>
    </rPh>
    <phoneticPr fontId="3"/>
  </si>
  <si>
    <t>四半期分の</t>
    <rPh sb="0" eb="1">
      <t>シ</t>
    </rPh>
    <rPh sb="1" eb="3">
      <t>ハンキ</t>
    </rPh>
    <rPh sb="3" eb="4">
      <t>ブン</t>
    </rPh>
    <phoneticPr fontId="3"/>
  </si>
  <si>
    <t>基本助成として、次のとおり概算請求します。</t>
    <rPh sb="0" eb="2">
      <t>キホン</t>
    </rPh>
    <rPh sb="2" eb="4">
      <t>ジョセイ</t>
    </rPh>
    <rPh sb="8" eb="9">
      <t>ツギ</t>
    </rPh>
    <rPh sb="13" eb="15">
      <t>ガイサン</t>
    </rPh>
    <rPh sb="15" eb="17">
      <t>セイキュウ</t>
    </rPh>
    <phoneticPr fontId="3"/>
  </si>
  <si>
    <t>請求額</t>
    <rPh sb="0" eb="2">
      <t>セイキュウ</t>
    </rPh>
    <rPh sb="2" eb="3">
      <t>ガク</t>
    </rPh>
    <phoneticPr fontId="3"/>
  </si>
  <si>
    <t>￥</t>
    <phoneticPr fontId="3"/>
  </si>
  <si>
    <t>．－</t>
    <phoneticPr fontId="3"/>
  </si>
  <si>
    <t>適用する単価の区分</t>
    <rPh sb="0" eb="2">
      <t>テキヨウ</t>
    </rPh>
    <rPh sb="4" eb="6">
      <t>タンカ</t>
    </rPh>
    <rPh sb="7" eb="9">
      <t>クブン</t>
    </rPh>
    <phoneticPr fontId="3"/>
  </si>
  <si>
    <t>直前四半期最終月における延べ利用児童数</t>
    <rPh sb="0" eb="2">
      <t>チョクゼン</t>
    </rPh>
    <rPh sb="2" eb="3">
      <t>シ</t>
    </rPh>
    <rPh sb="3" eb="5">
      <t>ハンキ</t>
    </rPh>
    <rPh sb="5" eb="7">
      <t>サイシュウ</t>
    </rPh>
    <rPh sb="7" eb="8">
      <t>ヅキ</t>
    </rPh>
    <rPh sb="12" eb="13">
      <t>ノ</t>
    </rPh>
    <rPh sb="14" eb="16">
      <t>リヨウ</t>
    </rPh>
    <rPh sb="16" eb="18">
      <t>ジドウ</t>
    </rPh>
    <rPh sb="18" eb="19">
      <t>スウ</t>
    </rPh>
    <phoneticPr fontId="3"/>
  </si>
  <si>
    <t>②の人数による助成額</t>
    <rPh sb="2" eb="4">
      <t>ニンズウ</t>
    </rPh>
    <rPh sb="7" eb="10">
      <t>ジョセイガク</t>
    </rPh>
    <phoneticPr fontId="3"/>
  </si>
  <si>
    <t>要綱別表第１による最低助成額</t>
    <rPh sb="0" eb="2">
      <t>ヨウコウ</t>
    </rPh>
    <rPh sb="2" eb="4">
      <t>ベッピョウ</t>
    </rPh>
    <rPh sb="4" eb="5">
      <t>ダイ</t>
    </rPh>
    <rPh sb="9" eb="11">
      <t>サイテイ</t>
    </rPh>
    <rPh sb="11" eb="14">
      <t>ジョセイガク</t>
    </rPh>
    <phoneticPr fontId="3"/>
  </si>
  <si>
    <t>人</t>
    <rPh sb="0" eb="1">
      <t>ニン</t>
    </rPh>
    <phoneticPr fontId="3"/>
  </si>
  <si>
    <r>
      <t>□</t>
    </r>
    <r>
      <rPr>
        <sz val="10"/>
        <rFont val="ＭＳ 明朝"/>
        <family val="1"/>
        <charset val="128"/>
      </rPr>
      <t>11時間実施施設</t>
    </r>
    <rPh sb="3" eb="5">
      <t>ジカン</t>
    </rPh>
    <rPh sb="5" eb="7">
      <t>ジッシ</t>
    </rPh>
    <rPh sb="7" eb="9">
      <t>シセツ</t>
    </rPh>
    <phoneticPr fontId="3"/>
  </si>
  <si>
    <r>
      <t>□</t>
    </r>
    <r>
      <rPr>
        <sz val="10"/>
        <rFont val="ＭＳ 明朝"/>
        <family val="1"/>
        <charset val="128"/>
      </rPr>
      <t>８時間実施施設</t>
    </r>
    <rPh sb="2" eb="4">
      <t>ジカン</t>
    </rPh>
    <rPh sb="4" eb="6">
      <t>ジッシ</t>
    </rPh>
    <rPh sb="6" eb="8">
      <t>シセツ</t>
    </rPh>
    <phoneticPr fontId="3"/>
  </si>
  <si>
    <t>指定者コード</t>
    <rPh sb="0" eb="2">
      <t>シテイ</t>
    </rPh>
    <rPh sb="2" eb="3">
      <t>シャ</t>
    </rPh>
    <phoneticPr fontId="3"/>
  </si>
  <si>
    <t>請求書番号</t>
    <rPh sb="0" eb="2">
      <t>セイキュウ</t>
    </rPh>
    <rPh sb="2" eb="3">
      <t>ショ</t>
    </rPh>
    <rPh sb="3" eb="5">
      <t>バンゴウ</t>
    </rPh>
    <phoneticPr fontId="3"/>
  </si>
  <si>
    <t>振込先</t>
    <rPh sb="0" eb="2">
      <t>フリコミ</t>
    </rPh>
    <rPh sb="2" eb="3">
      <t>サキ</t>
    </rPh>
    <phoneticPr fontId="3"/>
  </si>
  <si>
    <t>普通</t>
    <rPh sb="0" eb="2">
      <t>フツウ</t>
    </rPh>
    <phoneticPr fontId="3"/>
  </si>
  <si>
    <t>当座</t>
    <rPh sb="0" eb="2">
      <t>トウザ</t>
    </rPh>
    <phoneticPr fontId="3"/>
  </si>
  <si>
    <t>口座番号</t>
    <rPh sb="0" eb="2">
      <t>コウザ</t>
    </rPh>
    <rPh sb="2" eb="4">
      <t>バンゴウ</t>
    </rPh>
    <phoneticPr fontId="3"/>
  </si>
  <si>
    <t>支店</t>
    <rPh sb="0" eb="2">
      <t>シテン</t>
    </rPh>
    <phoneticPr fontId="3"/>
  </si>
  <si>
    <t>信用金庫</t>
    <rPh sb="0" eb="2">
      <t>シンヨウ</t>
    </rPh>
    <rPh sb="2" eb="4">
      <t>キンコ</t>
    </rPh>
    <phoneticPr fontId="3"/>
  </si>
  <si>
    <t>銀　　行</t>
    <rPh sb="0" eb="1">
      <t>ギン</t>
    </rPh>
    <rPh sb="3" eb="4">
      <t>ギョウ</t>
    </rPh>
    <phoneticPr fontId="3"/>
  </si>
  <si>
    <t>種目</t>
    <rPh sb="0" eb="2">
      <t>シュモク</t>
    </rPh>
    <phoneticPr fontId="3"/>
  </si>
  <si>
    <t>確定額</t>
    <rPh sb="0" eb="2">
      <t>カクテイ</t>
    </rPh>
    <rPh sb="2" eb="3">
      <t>ガク</t>
    </rPh>
    <phoneticPr fontId="3"/>
  </si>
  <si>
    <t>基本助成</t>
    <rPh sb="0" eb="2">
      <t>キホン</t>
    </rPh>
    <rPh sb="2" eb="4">
      <t>ジョセイ</t>
    </rPh>
    <phoneticPr fontId="3"/>
  </si>
  <si>
    <t>月分</t>
    <rPh sb="0" eb="2">
      <t>ガツブン</t>
    </rPh>
    <phoneticPr fontId="3"/>
  </si>
  <si>
    <t>利用児童加算</t>
    <rPh sb="0" eb="2">
      <t>リヨウ</t>
    </rPh>
    <rPh sb="2" eb="4">
      <t>ジドウ</t>
    </rPh>
    <rPh sb="4" eb="6">
      <t>カサン</t>
    </rPh>
    <phoneticPr fontId="3"/>
  </si>
  <si>
    <t>被保護・市民税非課税世帯減免分助成</t>
    <rPh sb="0" eb="1">
      <t>ヒ</t>
    </rPh>
    <rPh sb="1" eb="3">
      <t>ホゴ</t>
    </rPh>
    <rPh sb="4" eb="7">
      <t>シミンゼイ</t>
    </rPh>
    <rPh sb="7" eb="10">
      <t>ヒカゼイ</t>
    </rPh>
    <rPh sb="10" eb="12">
      <t>セタイ</t>
    </rPh>
    <rPh sb="12" eb="14">
      <t>ゲンメン</t>
    </rPh>
    <rPh sb="14" eb="15">
      <t>ブン</t>
    </rPh>
    <rPh sb="15" eb="17">
      <t>ジョセイ</t>
    </rPh>
    <phoneticPr fontId="3"/>
  </si>
  <si>
    <t>児童処遇向上加算助成</t>
    <rPh sb="0" eb="2">
      <t>ジドウ</t>
    </rPh>
    <rPh sb="2" eb="4">
      <t>ショグウ</t>
    </rPh>
    <rPh sb="4" eb="6">
      <t>コウジョウ</t>
    </rPh>
    <rPh sb="6" eb="8">
      <t>カサン</t>
    </rPh>
    <rPh sb="8" eb="10">
      <t>ジョセイ</t>
    </rPh>
    <phoneticPr fontId="3"/>
  </si>
  <si>
    <t>計</t>
    <rPh sb="0" eb="1">
      <t>ケイ</t>
    </rPh>
    <phoneticPr fontId="3"/>
  </si>
  <si>
    <t>被保護・市民税非課税世帯
減免分助成</t>
    <rPh sb="0" eb="1">
      <t>ヒ</t>
    </rPh>
    <rPh sb="1" eb="3">
      <t>ホゴ</t>
    </rPh>
    <rPh sb="4" eb="7">
      <t>シミンゼイ</t>
    </rPh>
    <rPh sb="7" eb="10">
      <t>ヒカゼイ</t>
    </rPh>
    <rPh sb="10" eb="12">
      <t>セタイ</t>
    </rPh>
    <rPh sb="13" eb="15">
      <t>ゲンメン</t>
    </rPh>
    <rPh sb="15" eb="16">
      <t>ブン</t>
    </rPh>
    <rPh sb="16" eb="18">
      <t>ジョセイ</t>
    </rPh>
    <phoneticPr fontId="3"/>
  </si>
  <si>
    <t>助成項目</t>
    <rPh sb="0" eb="2">
      <t>ジョセイ</t>
    </rPh>
    <rPh sb="2" eb="4">
      <t>コウモク</t>
    </rPh>
    <phoneticPr fontId="3"/>
  </si>
  <si>
    <t>助成額</t>
    <rPh sb="0" eb="3">
      <t>ジョセイガク</t>
    </rPh>
    <phoneticPr fontId="3"/>
  </si>
  <si>
    <t>備考</t>
    <rPh sb="0" eb="2">
      <t>ビコウ</t>
    </rPh>
    <phoneticPr fontId="3"/>
  </si>
  <si>
    <t>３　基本助成の内訳</t>
    <rPh sb="2" eb="4">
      <t>キホン</t>
    </rPh>
    <rPh sb="4" eb="6">
      <t>ジョセイ</t>
    </rPh>
    <rPh sb="7" eb="9">
      <t>ウチワケ</t>
    </rPh>
    <phoneticPr fontId="3"/>
  </si>
  <si>
    <t>対象月</t>
    <rPh sb="0" eb="2">
      <t>タイショウ</t>
    </rPh>
    <rPh sb="2" eb="3">
      <t>ヅキ</t>
    </rPh>
    <phoneticPr fontId="3"/>
  </si>
  <si>
    <t>延べ利用児童数</t>
    <rPh sb="0" eb="1">
      <t>ノ</t>
    </rPh>
    <rPh sb="2" eb="4">
      <t>リヨウ</t>
    </rPh>
    <rPh sb="4" eb="6">
      <t>ジドウ</t>
    </rPh>
    <rPh sb="6" eb="7">
      <t>スウ</t>
    </rPh>
    <phoneticPr fontId="3"/>
  </si>
  <si>
    <t>区分</t>
    <rPh sb="0" eb="2">
      <t>クブン</t>
    </rPh>
    <phoneticPr fontId="3"/>
  </si>
  <si>
    <t>４　利用児童加算助成の内訳</t>
    <rPh sb="2" eb="4">
      <t>リヨウ</t>
    </rPh>
    <rPh sb="4" eb="6">
      <t>ジドウ</t>
    </rPh>
    <rPh sb="6" eb="8">
      <t>カサン</t>
    </rPh>
    <rPh sb="8" eb="10">
      <t>ジョセイ</t>
    </rPh>
    <rPh sb="11" eb="13">
      <t>ウチワケ</t>
    </rPh>
    <phoneticPr fontId="3"/>
  </si>
  <si>
    <t>３歳以上児</t>
    <rPh sb="1" eb="4">
      <t>サイイジョウ</t>
    </rPh>
    <rPh sb="4" eb="5">
      <t>ジ</t>
    </rPh>
    <phoneticPr fontId="3"/>
  </si>
  <si>
    <t>年齢</t>
    <rPh sb="0" eb="2">
      <t>ネンレイ</t>
    </rPh>
    <phoneticPr fontId="3"/>
  </si>
  <si>
    <t>×</t>
    <phoneticPr fontId="3"/>
  </si>
  <si>
    <t>＝</t>
    <phoneticPr fontId="3"/>
  </si>
  <si>
    <t>単価</t>
    <rPh sb="0" eb="2">
      <t>タンカ</t>
    </rPh>
    <phoneticPr fontId="3"/>
  </si>
  <si>
    <t>５　被保護・市民税非課税世帯減免分助成</t>
    <rPh sb="2" eb="3">
      <t>ヒ</t>
    </rPh>
    <rPh sb="3" eb="5">
      <t>ホゴ</t>
    </rPh>
    <rPh sb="6" eb="9">
      <t>シミンゼイ</t>
    </rPh>
    <rPh sb="9" eb="12">
      <t>ヒカゼイ</t>
    </rPh>
    <rPh sb="12" eb="14">
      <t>セタイ</t>
    </rPh>
    <rPh sb="14" eb="16">
      <t>ゲンメン</t>
    </rPh>
    <rPh sb="16" eb="17">
      <t>ブン</t>
    </rPh>
    <rPh sb="17" eb="19">
      <t>ジョセイ</t>
    </rPh>
    <phoneticPr fontId="3"/>
  </si>
  <si>
    <t>３歳未満児</t>
    <rPh sb="1" eb="4">
      <t>サイミマン</t>
    </rPh>
    <rPh sb="4" eb="5">
      <t>ジ</t>
    </rPh>
    <phoneticPr fontId="3"/>
  </si>
  <si>
    <t>人日</t>
    <rPh sb="0" eb="1">
      <t>ニン</t>
    </rPh>
    <rPh sb="1" eb="2">
      <t>ニチ</t>
    </rPh>
    <phoneticPr fontId="3"/>
  </si>
  <si>
    <t>時間</t>
    <rPh sb="0" eb="2">
      <t>ジカン</t>
    </rPh>
    <phoneticPr fontId="3"/>
  </si>
  <si>
    <t>対象件数</t>
    <rPh sb="0" eb="2">
      <t>タイショウ</t>
    </rPh>
    <rPh sb="2" eb="4">
      <t>ケンスウ</t>
    </rPh>
    <phoneticPr fontId="3"/>
  </si>
  <si>
    <t>左欄の合計</t>
    <rPh sb="0" eb="1">
      <t>サ</t>
    </rPh>
    <rPh sb="1" eb="2">
      <t>ラン</t>
    </rPh>
    <rPh sb="3" eb="5">
      <t>ゴウケイ</t>
    </rPh>
    <phoneticPr fontId="3"/>
  </si>
  <si>
    <t>実減免額</t>
    <rPh sb="0" eb="1">
      <t>ジツ</t>
    </rPh>
    <rPh sb="1" eb="3">
      <t>ゲンメン</t>
    </rPh>
    <rPh sb="3" eb="4">
      <t>ガク</t>
    </rPh>
    <phoneticPr fontId="3"/>
  </si>
  <si>
    <r>
      <t>助成上限額</t>
    </r>
    <r>
      <rPr>
        <sz val="8"/>
        <rFont val="ＭＳ 明朝"/>
        <family val="1"/>
        <charset val="128"/>
      </rPr>
      <t>　①</t>
    </r>
    <rPh sb="0" eb="2">
      <t>ジョセイ</t>
    </rPh>
    <rPh sb="2" eb="5">
      <t>ジョウゲンガク</t>
    </rPh>
    <phoneticPr fontId="3"/>
  </si>
  <si>
    <t>６　児童処遇向上加算助成</t>
    <rPh sb="2" eb="4">
      <t>ジドウ</t>
    </rPh>
    <rPh sb="4" eb="6">
      <t>ショグウ</t>
    </rPh>
    <rPh sb="6" eb="8">
      <t>コウジョウ</t>
    </rPh>
    <rPh sb="8" eb="10">
      <t>カサン</t>
    </rPh>
    <rPh sb="10" eb="12">
      <t>ジョセイ</t>
    </rPh>
    <phoneticPr fontId="3"/>
  </si>
  <si>
    <t>配置</t>
    <rPh sb="0" eb="2">
      <t>ハイチ</t>
    </rPh>
    <phoneticPr fontId="3"/>
  </si>
  <si>
    <t>左欄の合計</t>
    <rPh sb="0" eb="1">
      <t>ヒダリ</t>
    </rPh>
    <rPh sb="1" eb="2">
      <t>ラン</t>
    </rPh>
    <rPh sb="3" eb="5">
      <t>ゴウケイ</t>
    </rPh>
    <phoneticPr fontId="3"/>
  </si>
  <si>
    <t>２　請求額算定の根拠</t>
    <rPh sb="2" eb="4">
      <t>セイキュウ</t>
    </rPh>
    <rPh sb="4" eb="5">
      <t>ガク</t>
    </rPh>
    <rPh sb="5" eb="7">
      <t>サンテイ</t>
    </rPh>
    <rPh sb="8" eb="10">
      <t>コンキョ</t>
    </rPh>
    <phoneticPr fontId="3"/>
  </si>
  <si>
    <t>３　振込先</t>
    <rPh sb="2" eb="4">
      <t>フリコミ</t>
    </rPh>
    <rPh sb="4" eb="5">
      <t>サキ</t>
    </rPh>
    <phoneticPr fontId="3"/>
  </si>
  <si>
    <t>１　対象保育所</t>
    <rPh sb="2" eb="4">
      <t>タイショウ</t>
    </rPh>
    <rPh sb="4" eb="6">
      <t>ホイク</t>
    </rPh>
    <rPh sb="6" eb="7">
      <t>ショ</t>
    </rPh>
    <phoneticPr fontId="3"/>
  </si>
  <si>
    <t>４　この請求に関する連絡先</t>
    <rPh sb="4" eb="6">
      <t>セイキュウ</t>
    </rPh>
    <rPh sb="7" eb="8">
      <t>カン</t>
    </rPh>
    <rPh sb="10" eb="13">
      <t>レンラクサキ</t>
    </rPh>
    <phoneticPr fontId="3"/>
  </si>
  <si>
    <t>助成金について、次のとおり精算します。</t>
    <rPh sb="0" eb="3">
      <t>ジョセイキン</t>
    </rPh>
    <rPh sb="8" eb="9">
      <t>ツギ</t>
    </rPh>
    <rPh sb="13" eb="15">
      <t>セイサン</t>
    </rPh>
    <phoneticPr fontId="3"/>
  </si>
  <si>
    <t>横浜市一時保育事業　助成金精算書</t>
    <rPh sb="0" eb="3">
      <t>ヨコハマシ</t>
    </rPh>
    <rPh sb="3" eb="5">
      <t>イチジ</t>
    </rPh>
    <rPh sb="5" eb="7">
      <t>ホイク</t>
    </rPh>
    <rPh sb="7" eb="8">
      <t>コト</t>
    </rPh>
    <rPh sb="8" eb="9">
      <t>ギョウ</t>
    </rPh>
    <rPh sb="10" eb="13">
      <t>ジョセイキン</t>
    </rPh>
    <rPh sb="13" eb="16">
      <t>セイサンショ</t>
    </rPh>
    <phoneticPr fontId="3"/>
  </si>
  <si>
    <t>概算払金受領額</t>
    <rPh sb="0" eb="2">
      <t>ガイサン</t>
    </rPh>
    <rPh sb="2" eb="3">
      <t>バライ</t>
    </rPh>
    <rPh sb="3" eb="4">
      <t>キン</t>
    </rPh>
    <rPh sb="4" eb="6">
      <t>ジュリョウ</t>
    </rPh>
    <rPh sb="6" eb="7">
      <t>ガク</t>
    </rPh>
    <phoneticPr fontId="3"/>
  </si>
  <si>
    <t>概算払金受領年月日</t>
    <rPh sb="0" eb="2">
      <t>ガイサン</t>
    </rPh>
    <rPh sb="2" eb="3">
      <t>バライ</t>
    </rPh>
    <rPh sb="3" eb="4">
      <t>キン</t>
    </rPh>
    <rPh sb="4" eb="6">
      <t>ジュリョウ</t>
    </rPh>
    <rPh sb="6" eb="9">
      <t>ネンガッピ</t>
    </rPh>
    <phoneticPr fontId="3"/>
  </si>
  <si>
    <t>日受領</t>
    <rPh sb="0" eb="1">
      <t>ニチ</t>
    </rPh>
    <rPh sb="1" eb="3">
      <t>ジュリョウ</t>
    </rPh>
    <phoneticPr fontId="3"/>
  </si>
  <si>
    <t>助成金の精算不足分について、次のとおり請求します。</t>
    <rPh sb="0" eb="3">
      <t>ジョセイキン</t>
    </rPh>
    <rPh sb="4" eb="6">
      <t>セイサン</t>
    </rPh>
    <rPh sb="6" eb="9">
      <t>フソクブン</t>
    </rPh>
    <rPh sb="14" eb="15">
      <t>ツギ</t>
    </rPh>
    <rPh sb="19" eb="21">
      <t>セイキュウ</t>
    </rPh>
    <phoneticPr fontId="3"/>
  </si>
  <si>
    <t>２　振込先</t>
    <rPh sb="2" eb="4">
      <t>フリコミ</t>
    </rPh>
    <rPh sb="4" eb="5">
      <t>サキ</t>
    </rPh>
    <phoneticPr fontId="3"/>
  </si>
  <si>
    <t>３　この請求に関する連絡先</t>
    <rPh sb="4" eb="6">
      <t>セイキュウ</t>
    </rPh>
    <rPh sb="7" eb="8">
      <t>カン</t>
    </rPh>
    <rPh sb="10" eb="13">
      <t>レンラクサキ</t>
    </rPh>
    <phoneticPr fontId="3"/>
  </si>
  <si>
    <t>①と②の低い方の額</t>
    <rPh sb="4" eb="5">
      <t>ヒク</t>
    </rPh>
    <rPh sb="6" eb="7">
      <t>ホウ</t>
    </rPh>
    <rPh sb="8" eb="9">
      <t>ガク</t>
    </rPh>
    <phoneticPr fontId="3"/>
  </si>
  <si>
    <t>年</t>
    <rPh sb="0" eb="1">
      <t>トシ</t>
    </rPh>
    <phoneticPr fontId="3"/>
  </si>
  <si>
    <t>月分の利用状況を</t>
    <rPh sb="0" eb="2">
      <t>ガツブン</t>
    </rPh>
    <rPh sb="3" eb="5">
      <t>リヨウ</t>
    </rPh>
    <rPh sb="5" eb="7">
      <t>ジョウキョウ</t>
    </rPh>
    <phoneticPr fontId="3"/>
  </si>
  <si>
    <t>次のとおり報告します。</t>
    <rPh sb="0" eb="1">
      <t>ツギ</t>
    </rPh>
    <rPh sb="5" eb="7">
      <t>ホウコク</t>
    </rPh>
    <phoneticPr fontId="3"/>
  </si>
  <si>
    <t>ﾘﾌﾚｯｼｭ保育</t>
    <rPh sb="6" eb="8">
      <t>ホイク</t>
    </rPh>
    <phoneticPr fontId="3"/>
  </si>
  <si>
    <t>11時間実施施設</t>
    <rPh sb="2" eb="4">
      <t>ジカン</t>
    </rPh>
    <rPh sb="4" eb="6">
      <t>ジッシ</t>
    </rPh>
    <rPh sb="6" eb="8">
      <t>シセツ</t>
    </rPh>
    <phoneticPr fontId="3"/>
  </si>
  <si>
    <t>８時間実施施設</t>
    <rPh sb="1" eb="3">
      <t>ジカン</t>
    </rPh>
    <rPh sb="3" eb="5">
      <t>ジッシ</t>
    </rPh>
    <rPh sb="5" eb="7">
      <t>シセツ</t>
    </rPh>
    <phoneticPr fontId="3"/>
  </si>
  <si>
    <t>０歳</t>
    <rPh sb="1" eb="2">
      <t>サイ</t>
    </rPh>
    <phoneticPr fontId="3"/>
  </si>
  <si>
    <t>１歳</t>
    <rPh sb="1" eb="2">
      <t>サイ</t>
    </rPh>
    <phoneticPr fontId="3"/>
  </si>
  <si>
    <t>２歳</t>
    <rPh sb="1" eb="2">
      <t>サイ</t>
    </rPh>
    <phoneticPr fontId="3"/>
  </si>
  <si>
    <t>３歳</t>
    <rPh sb="1" eb="2">
      <t>サイ</t>
    </rPh>
    <phoneticPr fontId="3"/>
  </si>
  <si>
    <t>４歳</t>
    <rPh sb="1" eb="2">
      <t>サイ</t>
    </rPh>
    <phoneticPr fontId="3"/>
  </si>
  <si>
    <t>５歳</t>
    <rPh sb="1" eb="2">
      <t>サイ</t>
    </rPh>
    <phoneticPr fontId="3"/>
  </si>
  <si>
    <t>年齢別内訳</t>
    <rPh sb="0" eb="2">
      <t>ネンレイ</t>
    </rPh>
    <rPh sb="2" eb="3">
      <t>ベツ</t>
    </rPh>
    <rPh sb="3" eb="5">
      <t>ウチワケ</t>
    </rPh>
    <phoneticPr fontId="3"/>
  </si>
  <si>
    <t>合　　　計</t>
    <rPh sb="0" eb="1">
      <t>ゴウ</t>
    </rPh>
    <rPh sb="4" eb="5">
      <t>ケイ</t>
    </rPh>
    <phoneticPr fontId="3"/>
  </si>
  <si>
    <r>
      <t>延べ利用
児</t>
    </r>
    <r>
      <rPr>
        <sz val="9"/>
        <rFont val="ＭＳ 明朝"/>
        <family val="1"/>
        <charset val="128"/>
      </rPr>
      <t xml:space="preserve"> </t>
    </r>
    <r>
      <rPr>
        <sz val="10"/>
        <rFont val="ＭＳ 明朝"/>
        <family val="1"/>
        <charset val="128"/>
      </rPr>
      <t>童</t>
    </r>
    <r>
      <rPr>
        <sz val="9"/>
        <rFont val="ＭＳ 明朝"/>
        <family val="1"/>
        <charset val="128"/>
      </rPr>
      <t xml:space="preserve"> </t>
    </r>
    <r>
      <rPr>
        <sz val="10"/>
        <rFont val="ＭＳ 明朝"/>
        <family val="1"/>
        <charset val="128"/>
      </rPr>
      <t>数</t>
    </r>
    <rPh sb="0" eb="1">
      <t>ノ</t>
    </rPh>
    <rPh sb="2" eb="4">
      <t>リヨウ</t>
    </rPh>
    <rPh sb="5" eb="6">
      <t>コ</t>
    </rPh>
    <rPh sb="7" eb="8">
      <t>ワラベ</t>
    </rPh>
    <rPh sb="9" eb="10">
      <t>スウ</t>
    </rPh>
    <phoneticPr fontId="3"/>
  </si>
  <si>
    <r>
      <t>保</t>
    </r>
    <r>
      <rPr>
        <sz val="10"/>
        <rFont val="ＭＳ 明朝"/>
        <family val="1"/>
        <charset val="128"/>
      </rPr>
      <t>育</t>
    </r>
    <r>
      <rPr>
        <sz val="10"/>
        <rFont val="ＭＳ 明朝"/>
        <family val="1"/>
        <charset val="128"/>
      </rPr>
      <t>所</t>
    </r>
    <r>
      <rPr>
        <sz val="10"/>
        <rFont val="ＭＳ 明朝"/>
        <family val="1"/>
        <charset val="128"/>
      </rPr>
      <t>名</t>
    </r>
    <rPh sb="0" eb="1">
      <t>タモツ</t>
    </rPh>
    <rPh sb="1" eb="2">
      <t>イク</t>
    </rPh>
    <rPh sb="2" eb="3">
      <t>ショ</t>
    </rPh>
    <rPh sb="3" eb="4">
      <t>メイ</t>
    </rPh>
    <phoneticPr fontId="3"/>
  </si>
  <si>
    <r>
      <t>適</t>
    </r>
    <r>
      <rPr>
        <sz val="10"/>
        <rFont val="ＭＳ 明朝"/>
        <family val="1"/>
        <charset val="128"/>
      </rPr>
      <t>用</t>
    </r>
    <r>
      <rPr>
        <sz val="10"/>
        <rFont val="ＭＳ 明朝"/>
        <family val="1"/>
        <charset val="128"/>
      </rPr>
      <t>単</t>
    </r>
    <r>
      <rPr>
        <sz val="10"/>
        <rFont val="ＭＳ 明朝"/>
        <family val="1"/>
        <charset val="128"/>
      </rPr>
      <t>価</t>
    </r>
    <rPh sb="0" eb="1">
      <t>テキ</t>
    </rPh>
    <rPh sb="1" eb="2">
      <t>ヨウ</t>
    </rPh>
    <rPh sb="2" eb="3">
      <t>タン</t>
    </rPh>
    <rPh sb="3" eb="4">
      <t>アタイ</t>
    </rPh>
    <phoneticPr fontId="3"/>
  </si>
  <si>
    <r>
      <t>事</t>
    </r>
    <r>
      <rPr>
        <sz val="10"/>
        <rFont val="ＭＳ 明朝"/>
        <family val="1"/>
        <charset val="128"/>
      </rPr>
      <t>業</t>
    </r>
    <r>
      <rPr>
        <sz val="10"/>
        <rFont val="ＭＳ 明朝"/>
        <family val="1"/>
        <charset val="128"/>
      </rPr>
      <t>内</t>
    </r>
    <r>
      <rPr>
        <sz val="10"/>
        <rFont val="ＭＳ 明朝"/>
        <family val="1"/>
        <charset val="128"/>
      </rPr>
      <t>容</t>
    </r>
    <rPh sb="0" eb="1">
      <t>コト</t>
    </rPh>
    <rPh sb="1" eb="2">
      <t>ギョウ</t>
    </rPh>
    <rPh sb="2" eb="3">
      <t>ナイ</t>
    </rPh>
    <rPh sb="3" eb="4">
      <t>カタチ</t>
    </rPh>
    <phoneticPr fontId="3"/>
  </si>
  <si>
    <t>合計</t>
    <rPh sb="0" eb="1">
      <t>ゴウ</t>
    </rPh>
    <rPh sb="1" eb="2">
      <t>ケイ</t>
    </rPh>
    <phoneticPr fontId="3"/>
  </si>
  <si>
    <t>利用児童加算助成対象児童数</t>
    <rPh sb="0" eb="2">
      <t>リヨウ</t>
    </rPh>
    <rPh sb="2" eb="4">
      <t>ジドウ</t>
    </rPh>
    <rPh sb="4" eb="6">
      <t>カサン</t>
    </rPh>
    <rPh sb="6" eb="8">
      <t>ジョセイ</t>
    </rPh>
    <rPh sb="8" eb="10">
      <t>タイショウ</t>
    </rPh>
    <rPh sb="10" eb="12">
      <t>ジドウ</t>
    </rPh>
    <rPh sb="12" eb="13">
      <t>スウ</t>
    </rPh>
    <phoneticPr fontId="3"/>
  </si>
  <si>
    <t>２　被保護・市民税非課税世帯に対する利用料減免の実施状況</t>
    <rPh sb="2" eb="3">
      <t>ヒ</t>
    </rPh>
    <rPh sb="3" eb="5">
      <t>ホゴ</t>
    </rPh>
    <rPh sb="6" eb="9">
      <t>シミンゼイ</t>
    </rPh>
    <rPh sb="9" eb="12">
      <t>ヒカゼイ</t>
    </rPh>
    <rPh sb="12" eb="14">
      <t>セタイ</t>
    </rPh>
    <rPh sb="15" eb="16">
      <t>タイ</t>
    </rPh>
    <rPh sb="18" eb="21">
      <t>リヨウリョウ</t>
    </rPh>
    <rPh sb="21" eb="23">
      <t>ゲンメン</t>
    </rPh>
    <rPh sb="24" eb="26">
      <t>ジッシ</t>
    </rPh>
    <rPh sb="26" eb="28">
      <t>ジョウキョウ</t>
    </rPh>
    <phoneticPr fontId="3"/>
  </si>
  <si>
    <t>３　児童処遇向上加算対象児童の利用状況</t>
    <rPh sb="2" eb="4">
      <t>ジドウ</t>
    </rPh>
    <rPh sb="4" eb="6">
      <t>ショグウ</t>
    </rPh>
    <rPh sb="6" eb="8">
      <t>コウジョウ</t>
    </rPh>
    <rPh sb="8" eb="10">
      <t>カサン</t>
    </rPh>
    <rPh sb="10" eb="12">
      <t>タイショウ</t>
    </rPh>
    <rPh sb="12" eb="14">
      <t>ジドウ</t>
    </rPh>
    <rPh sb="15" eb="17">
      <t>リヨウ</t>
    </rPh>
    <rPh sb="17" eb="19">
      <t>ジョウキョウ</t>
    </rPh>
    <phoneticPr fontId="3"/>
  </si>
  <si>
    <t>対象児童番号</t>
    <rPh sb="0" eb="2">
      <t>タイショウ</t>
    </rPh>
    <rPh sb="2" eb="4">
      <t>ジドウ</t>
    </rPh>
    <rPh sb="4" eb="6">
      <t>バンゴウ</t>
    </rPh>
    <phoneticPr fontId="3"/>
  </si>
  <si>
    <t>延べ利用日数</t>
    <rPh sb="0" eb="1">
      <t>ノ</t>
    </rPh>
    <rPh sb="2" eb="4">
      <t>リヨウ</t>
    </rPh>
    <rPh sb="4" eb="6">
      <t>ニッスウ</t>
    </rPh>
    <phoneticPr fontId="3"/>
  </si>
  <si>
    <t>軽・中・重</t>
    <rPh sb="0" eb="1">
      <t>ケイ</t>
    </rPh>
    <rPh sb="2" eb="3">
      <t>チュウ</t>
    </rPh>
    <rPh sb="4" eb="5">
      <t>ジュウ</t>
    </rPh>
    <phoneticPr fontId="3"/>
  </si>
  <si>
    <t>１　利用状況</t>
    <rPh sb="2" eb="4">
      <t>リヨウ</t>
    </rPh>
    <rPh sb="4" eb="6">
      <t>ジョウキョウ</t>
    </rPh>
    <phoneticPr fontId="3"/>
  </si>
  <si>
    <t>通常の利用料</t>
    <rPh sb="0" eb="2">
      <t>ツウジョウ</t>
    </rPh>
    <rPh sb="3" eb="6">
      <t>リヨウリョウ</t>
    </rPh>
    <phoneticPr fontId="3"/>
  </si>
  <si>
    <t>徴収額</t>
    <rPh sb="0" eb="3">
      <t>チョウシュウガク</t>
    </rPh>
    <phoneticPr fontId="3"/>
  </si>
  <si>
    <t>号</t>
    <rPh sb="0" eb="1">
      <t>ゴウ</t>
    </rPh>
    <phoneticPr fontId="3"/>
  </si>
  <si>
    <t>（第６号様式）</t>
    <rPh sb="1" eb="2">
      <t>ダイ</t>
    </rPh>
    <phoneticPr fontId="3"/>
  </si>
  <si>
    <t>横浜市こども青少年局長</t>
    <rPh sb="0" eb="3">
      <t>ヨコハマシ</t>
    </rPh>
    <rPh sb="6" eb="9">
      <t>セイショウネン</t>
    </rPh>
    <rPh sb="9" eb="11">
      <t>キョクチョウ</t>
    </rPh>
    <phoneticPr fontId="3"/>
  </si>
  <si>
    <t>月分の利用状況の</t>
    <rPh sb="0" eb="2">
      <t>ガツブン</t>
    </rPh>
    <rPh sb="3" eb="5">
      <t>リヨウ</t>
    </rPh>
    <rPh sb="5" eb="7">
      <t>ジョウキョウ</t>
    </rPh>
    <phoneticPr fontId="3"/>
  </si>
  <si>
    <t>集計結果について、次のとおり通知します。</t>
    <rPh sb="0" eb="2">
      <t>シュウケイ</t>
    </rPh>
    <rPh sb="2" eb="4">
      <t>ケッカ</t>
    </rPh>
    <rPh sb="9" eb="10">
      <t>ツギ</t>
    </rPh>
    <rPh sb="14" eb="16">
      <t>ツウチ</t>
    </rPh>
    <phoneticPr fontId="3"/>
  </si>
  <si>
    <t>１　対象施設</t>
    <rPh sb="2" eb="4">
      <t>タイショウ</t>
    </rPh>
    <rPh sb="4" eb="6">
      <t>シセツ</t>
    </rPh>
    <phoneticPr fontId="3"/>
  </si>
  <si>
    <t>　　別紙のとおり</t>
    <rPh sb="2" eb="4">
      <t>ベッシ</t>
    </rPh>
    <phoneticPr fontId="3"/>
  </si>
  <si>
    <t>月分</t>
    <rPh sb="0" eb="1">
      <t>ガツ</t>
    </rPh>
    <rPh sb="1" eb="2">
      <t>ブン</t>
    </rPh>
    <phoneticPr fontId="3"/>
  </si>
  <si>
    <t>番号</t>
    <rPh sb="0" eb="2">
      <t>バンゴウ</t>
    </rPh>
    <phoneticPr fontId="3"/>
  </si>
  <si>
    <t>児童氏名</t>
    <rPh sb="0" eb="2">
      <t>ジドウ</t>
    </rPh>
    <rPh sb="2" eb="4">
      <t>シメイ</t>
    </rPh>
    <phoneticPr fontId="3"/>
  </si>
  <si>
    <t>生年月日</t>
    <rPh sb="0" eb="2">
      <t>セイネン</t>
    </rPh>
    <rPh sb="2" eb="4">
      <t>ガッピ</t>
    </rPh>
    <phoneticPr fontId="3"/>
  </si>
  <si>
    <t>利　用
日数計</t>
    <rPh sb="0" eb="1">
      <t>リ</t>
    </rPh>
    <rPh sb="2" eb="3">
      <t>ヨウ</t>
    </rPh>
    <rPh sb="4" eb="6">
      <t>ニッスウ</t>
    </rPh>
    <rPh sb="6" eb="7">
      <t>ケイ</t>
    </rPh>
    <phoneticPr fontId="3"/>
  </si>
  <si>
    <t>利 用 料
減免対象</t>
    <rPh sb="0" eb="1">
      <t>リ</t>
    </rPh>
    <rPh sb="2" eb="3">
      <t>ヨウ</t>
    </rPh>
    <rPh sb="4" eb="5">
      <t>リョウ</t>
    </rPh>
    <rPh sb="6" eb="8">
      <t>ゲンメン</t>
    </rPh>
    <rPh sb="8" eb="10">
      <t>タイショウ</t>
    </rPh>
    <phoneticPr fontId="3"/>
  </si>
  <si>
    <t>利 用 料
実減免額</t>
    <rPh sb="0" eb="1">
      <t>リ</t>
    </rPh>
    <rPh sb="2" eb="3">
      <t>ヨウ</t>
    </rPh>
    <rPh sb="4" eb="5">
      <t>リョウ</t>
    </rPh>
    <rPh sb="6" eb="7">
      <t>ジツ</t>
    </rPh>
    <rPh sb="7" eb="9">
      <t>ゲンメン</t>
    </rPh>
    <rPh sb="9" eb="10">
      <t>ガク</t>
    </rPh>
    <phoneticPr fontId="3"/>
  </si>
  <si>
    <t>児童処遇向上加算</t>
    <rPh sb="0" eb="2">
      <t>ジドウ</t>
    </rPh>
    <rPh sb="2" eb="4">
      <t>ショグウ</t>
    </rPh>
    <rPh sb="4" eb="6">
      <t>コウジョウ</t>
    </rPh>
    <rPh sb="6" eb="8">
      <t>カサン</t>
    </rPh>
    <phoneticPr fontId="3"/>
  </si>
  <si>
    <t>利　用　日</t>
    <rPh sb="0" eb="1">
      <t>リ</t>
    </rPh>
    <rPh sb="2" eb="3">
      <t>ヨウ</t>
    </rPh>
    <rPh sb="4" eb="5">
      <t>ヒ</t>
    </rPh>
    <phoneticPr fontId="3"/>
  </si>
  <si>
    <t>（第８号様式）</t>
    <rPh sb="1" eb="2">
      <t>ダイ</t>
    </rPh>
    <phoneticPr fontId="3"/>
  </si>
  <si>
    <t>（第７号様式）</t>
    <rPh sb="1" eb="2">
      <t>ダイ</t>
    </rPh>
    <phoneticPr fontId="3"/>
  </si>
  <si>
    <t>横浜市一時保育事業　助成金精算請求書</t>
    <rPh sb="0" eb="3">
      <t>ヨコハマシ</t>
    </rPh>
    <rPh sb="3" eb="5">
      <t>イチジ</t>
    </rPh>
    <rPh sb="5" eb="7">
      <t>ホイク</t>
    </rPh>
    <rPh sb="7" eb="9">
      <t>ジギョウ</t>
    </rPh>
    <rPh sb="10" eb="13">
      <t>ジョセイキン</t>
    </rPh>
    <rPh sb="13" eb="15">
      <t>セイサン</t>
    </rPh>
    <rPh sb="15" eb="18">
      <t>セイキュウショ</t>
    </rPh>
    <phoneticPr fontId="3"/>
  </si>
  <si>
    <t>横浜市一時保育事業　利用状況報告書</t>
    <rPh sb="0" eb="3">
      <t>ヨコハマシ</t>
    </rPh>
    <rPh sb="3" eb="5">
      <t>イチジ</t>
    </rPh>
    <rPh sb="5" eb="7">
      <t>ホイク</t>
    </rPh>
    <rPh sb="7" eb="9">
      <t>ジギョウ</t>
    </rPh>
    <rPh sb="10" eb="12">
      <t>リヨウ</t>
    </rPh>
    <rPh sb="12" eb="14">
      <t>ジョウキョウ</t>
    </rPh>
    <rPh sb="14" eb="17">
      <t>ホウコクショ</t>
    </rPh>
    <phoneticPr fontId="3"/>
  </si>
  <si>
    <t>横浜市一時保育事業　集計結果通知書</t>
    <rPh sb="0" eb="3">
      <t>ヨコハマシ</t>
    </rPh>
    <rPh sb="3" eb="5">
      <t>イチジ</t>
    </rPh>
    <rPh sb="5" eb="7">
      <t>ホイク</t>
    </rPh>
    <rPh sb="7" eb="9">
      <t>ジギョウ</t>
    </rPh>
    <rPh sb="10" eb="12">
      <t>シュウケイ</t>
    </rPh>
    <rPh sb="12" eb="14">
      <t>ケッカ</t>
    </rPh>
    <rPh sb="14" eb="17">
      <t>ツウチショ</t>
    </rPh>
    <phoneticPr fontId="3"/>
  </si>
  <si>
    <t>横浜市一時保育事業　児童処遇向上加算適用申請書</t>
    <rPh sb="0" eb="3">
      <t>ヨコハマシ</t>
    </rPh>
    <rPh sb="3" eb="5">
      <t>イチジ</t>
    </rPh>
    <rPh sb="5" eb="7">
      <t>ホイク</t>
    </rPh>
    <rPh sb="7" eb="9">
      <t>ジギョウ</t>
    </rPh>
    <rPh sb="10" eb="16">
      <t>ジドウショグウコウジョウ</t>
    </rPh>
    <rPh sb="16" eb="18">
      <t>カサン</t>
    </rPh>
    <rPh sb="18" eb="20">
      <t>テキヨウ</t>
    </rPh>
    <rPh sb="20" eb="23">
      <t>シンセイショ</t>
    </rPh>
    <phoneticPr fontId="3"/>
  </si>
  <si>
    <t>横浜市一時保育事業　児童処遇向上加算適用決定通知書</t>
    <rPh sb="0" eb="3">
      <t>ヨコハマシ</t>
    </rPh>
    <rPh sb="3" eb="5">
      <t>イチジ</t>
    </rPh>
    <rPh sb="5" eb="7">
      <t>ホイク</t>
    </rPh>
    <rPh sb="7" eb="9">
      <t>ジギョウ</t>
    </rPh>
    <rPh sb="10" eb="12">
      <t>ジドウ</t>
    </rPh>
    <rPh sb="12" eb="14">
      <t>ショグウ</t>
    </rPh>
    <rPh sb="14" eb="16">
      <t>コウジョウ</t>
    </rPh>
    <rPh sb="16" eb="18">
      <t>カサン</t>
    </rPh>
    <rPh sb="18" eb="20">
      <t>テキヨウ</t>
    </rPh>
    <rPh sb="20" eb="22">
      <t>ケッテイ</t>
    </rPh>
    <rPh sb="22" eb="25">
      <t>ツウチショ</t>
    </rPh>
    <phoneticPr fontId="3"/>
  </si>
  <si>
    <t>　横浜市一時保育事業助成要綱に基づき、児童処遇向上加算の適用について、次の</t>
    <rPh sb="1" eb="4">
      <t>ヨコハマシ</t>
    </rPh>
    <rPh sb="4" eb="6">
      <t>イチジ</t>
    </rPh>
    <rPh sb="6" eb="8">
      <t>ホイク</t>
    </rPh>
    <rPh sb="8" eb="10">
      <t>ジギョウ</t>
    </rPh>
    <rPh sb="10" eb="12">
      <t>ジョセイ</t>
    </rPh>
    <rPh sb="12" eb="14">
      <t>ヨウコウ</t>
    </rPh>
    <rPh sb="15" eb="16">
      <t>モト</t>
    </rPh>
    <rPh sb="19" eb="21">
      <t>ジドウ</t>
    </rPh>
    <rPh sb="21" eb="23">
      <t>ショグウ</t>
    </rPh>
    <rPh sb="23" eb="25">
      <t>コウジョウ</t>
    </rPh>
    <rPh sb="25" eb="27">
      <t>カサン</t>
    </rPh>
    <rPh sb="28" eb="30">
      <t>テキヨウ</t>
    </rPh>
    <rPh sb="35" eb="36">
      <t>ツギ</t>
    </rPh>
    <phoneticPr fontId="3"/>
  </si>
  <si>
    <t>とおり申請します。</t>
    <rPh sb="3" eb="5">
      <t>シンセイ</t>
    </rPh>
    <phoneticPr fontId="3"/>
  </si>
  <si>
    <r>
      <t>施設長所見</t>
    </r>
    <r>
      <rPr>
        <vertAlign val="superscript"/>
        <sz val="12"/>
        <rFont val="ＭＳ 明朝"/>
        <family val="1"/>
        <charset val="128"/>
      </rPr>
      <t>※１</t>
    </r>
    <rPh sb="0" eb="3">
      <t>シセツチョウ</t>
    </rPh>
    <rPh sb="3" eb="5">
      <t>ショケン</t>
    </rPh>
    <phoneticPr fontId="3"/>
  </si>
  <si>
    <r>
      <t>区分</t>
    </r>
    <r>
      <rPr>
        <vertAlign val="superscript"/>
        <sz val="12"/>
        <rFont val="ＭＳ 明朝"/>
        <family val="1"/>
        <charset val="128"/>
      </rPr>
      <t>※２</t>
    </r>
    <rPh sb="0" eb="2">
      <t>クブン</t>
    </rPh>
    <phoneticPr fontId="3"/>
  </si>
  <si>
    <t>とおり決定しましたので、通知します。</t>
    <rPh sb="3" eb="5">
      <t>ケッテイ</t>
    </rPh>
    <rPh sb="12" eb="14">
      <t>ツウチ</t>
    </rPh>
    <phoneticPr fontId="3"/>
  </si>
  <si>
    <t>申請上の
適用区分</t>
    <rPh sb="0" eb="2">
      <t>シンセイ</t>
    </rPh>
    <rPh sb="2" eb="3">
      <t>ジョウ</t>
    </rPh>
    <rPh sb="5" eb="7">
      <t>テキヨウ</t>
    </rPh>
    <rPh sb="7" eb="9">
      <t>クブン</t>
    </rPh>
    <phoneticPr fontId="3"/>
  </si>
  <si>
    <t>決定した
適用区分</t>
    <rPh sb="0" eb="2">
      <t>ケッテイ</t>
    </rPh>
    <rPh sb="5" eb="7">
      <t>テキヨウ</t>
    </rPh>
    <rPh sb="7" eb="9">
      <t>クブン</t>
    </rPh>
    <phoneticPr fontId="3"/>
  </si>
  <si>
    <t>※　備考欄には、申請年月日や、申請上の加算区分と決定した加算区分が異なる
　　場合にその理由を記載するなど、事務上の連絡欄として使用してください。</t>
    <rPh sb="2" eb="4">
      <t>ビコウ</t>
    </rPh>
    <rPh sb="4" eb="5">
      <t>ラン</t>
    </rPh>
    <rPh sb="8" eb="10">
      <t>シンセイ</t>
    </rPh>
    <rPh sb="10" eb="13">
      <t>ネンガッピ</t>
    </rPh>
    <rPh sb="15" eb="17">
      <t>シンセイ</t>
    </rPh>
    <rPh sb="17" eb="18">
      <t>ジョウ</t>
    </rPh>
    <rPh sb="19" eb="21">
      <t>カサン</t>
    </rPh>
    <rPh sb="21" eb="23">
      <t>クブン</t>
    </rPh>
    <rPh sb="24" eb="26">
      <t>ケッテイ</t>
    </rPh>
    <rPh sb="28" eb="30">
      <t>カサン</t>
    </rPh>
    <rPh sb="30" eb="32">
      <t>クブン</t>
    </rPh>
    <rPh sb="33" eb="34">
      <t>コト</t>
    </rPh>
    <rPh sb="39" eb="41">
      <t>バアイ</t>
    </rPh>
    <rPh sb="44" eb="46">
      <t>リユウ</t>
    </rPh>
    <rPh sb="47" eb="49">
      <t>キサイ</t>
    </rPh>
    <rPh sb="54" eb="56">
      <t>ジム</t>
    </rPh>
    <rPh sb="56" eb="57">
      <t>ジョウ</t>
    </rPh>
    <rPh sb="58" eb="60">
      <t>レンラク</t>
    </rPh>
    <rPh sb="60" eb="61">
      <t>ラン</t>
    </rPh>
    <rPh sb="64" eb="66">
      <t>シヨウ</t>
    </rPh>
    <phoneticPr fontId="3"/>
  </si>
  <si>
    <t>※（　）内には、４時間未満の利用者数を内数で記載すること。</t>
    <rPh sb="4" eb="5">
      <t>ナイ</t>
    </rPh>
    <rPh sb="9" eb="11">
      <t>ジカン</t>
    </rPh>
    <rPh sb="11" eb="13">
      <t>ミマン</t>
    </rPh>
    <rPh sb="14" eb="16">
      <t>リヨウ</t>
    </rPh>
    <rPh sb="16" eb="17">
      <t>シャ</t>
    </rPh>
    <rPh sb="17" eb="18">
      <t>スウ</t>
    </rPh>
    <rPh sb="19" eb="20">
      <t>ウチ</t>
    </rPh>
    <rPh sb="20" eb="21">
      <t>スウ</t>
    </rPh>
    <rPh sb="22" eb="24">
      <t>キサイ</t>
    </rPh>
    <phoneticPr fontId="3"/>
  </si>
  <si>
    <t>保育所</t>
    <rPh sb="0" eb="2">
      <t>ホイク</t>
    </rPh>
    <rPh sb="2" eb="3">
      <t>ショ</t>
    </rPh>
    <phoneticPr fontId="3"/>
  </si>
  <si>
    <t>緊急保育</t>
    <rPh sb="0" eb="2">
      <t>キンキュウ</t>
    </rPh>
    <rPh sb="2" eb="4">
      <t>ホイク</t>
    </rPh>
    <phoneticPr fontId="3"/>
  </si>
  <si>
    <t>小計</t>
    <rPh sb="0" eb="2">
      <t>ショウケイ</t>
    </rPh>
    <phoneticPr fontId="3"/>
  </si>
  <si>
    <t>AB階層</t>
    <rPh sb="2" eb="4">
      <t>カイソウ</t>
    </rPh>
    <phoneticPr fontId="3"/>
  </si>
  <si>
    <t>軽度</t>
    <rPh sb="0" eb="2">
      <t>ケイド</t>
    </rPh>
    <phoneticPr fontId="3"/>
  </si>
  <si>
    <t>中度</t>
    <rPh sb="0" eb="2">
      <t>チュウド</t>
    </rPh>
    <phoneticPr fontId="3"/>
  </si>
  <si>
    <t>重度</t>
    <rPh sb="0" eb="2">
      <t>ジュウド</t>
    </rPh>
    <phoneticPr fontId="3"/>
  </si>
  <si>
    <t>合計</t>
    <rPh sb="0" eb="2">
      <t>ゴウケイ</t>
    </rPh>
    <phoneticPr fontId="3"/>
  </si>
  <si>
    <t>非定型的保育</t>
    <rPh sb="0" eb="4">
      <t>ヒテイケイテキ</t>
    </rPh>
    <rPh sb="4" eb="6">
      <t>ホイク</t>
    </rPh>
    <phoneticPr fontId="3"/>
  </si>
  <si>
    <t>リフレッシュ保育</t>
    <rPh sb="6" eb="8">
      <t>ホイク</t>
    </rPh>
    <phoneticPr fontId="3"/>
  </si>
  <si>
    <t>２　集計内訳</t>
    <rPh sb="2" eb="4">
      <t>シュウケイ</t>
    </rPh>
    <rPh sb="4" eb="6">
      <t>ウチワケ</t>
    </rPh>
    <phoneticPr fontId="3"/>
  </si>
  <si>
    <t>※この通知及び別紙（集計内訳）は、電子データとして御提出ください。</t>
    <rPh sb="3" eb="5">
      <t>ツウチ</t>
    </rPh>
    <rPh sb="5" eb="6">
      <t>オヨ</t>
    </rPh>
    <rPh sb="7" eb="9">
      <t>ベッシ</t>
    </rPh>
    <rPh sb="10" eb="12">
      <t>シュウケイ</t>
    </rPh>
    <rPh sb="12" eb="14">
      <t>ウチワケ</t>
    </rPh>
    <rPh sb="17" eb="19">
      <t>デンシ</t>
    </rPh>
    <rPh sb="25" eb="28">
      <t>ゴテイシュツ</t>
    </rPh>
    <phoneticPr fontId="3"/>
  </si>
  <si>
    <t>区　一時保育事業利用状況の集計内訳</t>
    <rPh sb="0" eb="1">
      <t>ク</t>
    </rPh>
    <rPh sb="2" eb="4">
      <t>イチジ</t>
    </rPh>
    <rPh sb="4" eb="6">
      <t>ホイク</t>
    </rPh>
    <rPh sb="6" eb="8">
      <t>ジギョウ</t>
    </rPh>
    <rPh sb="8" eb="10">
      <t>リヨウ</t>
    </rPh>
    <rPh sb="10" eb="12">
      <t>ジョウキョウ</t>
    </rPh>
    <rPh sb="13" eb="15">
      <t>シュウケイ</t>
    </rPh>
    <rPh sb="15" eb="17">
      <t>ウチワケ</t>
    </rPh>
    <phoneticPr fontId="3"/>
  </si>
  <si>
    <t>区　一時保育事業利用状況の集計内訳（４時間未満の利用状況）</t>
    <rPh sb="0" eb="1">
      <t>ク</t>
    </rPh>
    <rPh sb="2" eb="4">
      <t>イチジ</t>
    </rPh>
    <rPh sb="4" eb="6">
      <t>ホイク</t>
    </rPh>
    <rPh sb="6" eb="8">
      <t>ジギョウ</t>
    </rPh>
    <rPh sb="8" eb="10">
      <t>リヨウ</t>
    </rPh>
    <rPh sb="10" eb="12">
      <t>ジョウキョウ</t>
    </rPh>
    <rPh sb="13" eb="15">
      <t>シュウケイ</t>
    </rPh>
    <rPh sb="15" eb="17">
      <t>ウチワケ</t>
    </rPh>
    <rPh sb="19" eb="21">
      <t>ジカン</t>
    </rPh>
    <rPh sb="21" eb="23">
      <t>ミマン</t>
    </rPh>
    <rPh sb="24" eb="26">
      <t>リヨウ</t>
    </rPh>
    <rPh sb="26" eb="28">
      <t>ジョウキョウ</t>
    </rPh>
    <phoneticPr fontId="3"/>
  </si>
  <si>
    <t>助成金(差額)
確定額</t>
    <rPh sb="0" eb="3">
      <t>ジョセイキン</t>
    </rPh>
    <rPh sb="4" eb="6">
      <t>サガク</t>
    </rPh>
    <rPh sb="8" eb="10">
      <t>カクテイ</t>
    </rPh>
    <rPh sb="10" eb="11">
      <t>ガク</t>
    </rPh>
    <phoneticPr fontId="3"/>
  </si>
  <si>
    <t>　　　　　　代表者
　　　　　　職氏名</t>
    <rPh sb="6" eb="9">
      <t>ダイヒョウシャ</t>
    </rPh>
    <rPh sb="16" eb="17">
      <t>ショク</t>
    </rPh>
    <rPh sb="17" eb="19">
      <t>シメイ</t>
    </rPh>
    <phoneticPr fontId="3"/>
  </si>
  <si>
    <t>③と④のいずれか高い方の額×３</t>
    <rPh sb="8" eb="9">
      <t>タカ</t>
    </rPh>
    <rPh sb="10" eb="11">
      <t>ホウ</t>
    </rPh>
    <rPh sb="12" eb="13">
      <t>ガク</t>
    </rPh>
    <phoneticPr fontId="3"/>
  </si>
  <si>
    <t>概算請求額（⑤ 又は ⑥）</t>
    <rPh sb="0" eb="2">
      <t>ガイサン</t>
    </rPh>
    <rPh sb="2" eb="4">
      <t>セイキュウ</t>
    </rPh>
    <rPh sb="4" eb="5">
      <t>ガク</t>
    </rPh>
    <rPh sb="8" eb="9">
      <t>マタ</t>
    </rPh>
    <phoneticPr fontId="3"/>
  </si>
  <si>
    <t>【要綱第７条第２項ただし書きの場合】</t>
    <rPh sb="1" eb="3">
      <t>ヨウコウ</t>
    </rPh>
    <rPh sb="3" eb="4">
      <t>ダイ</t>
    </rPh>
    <rPh sb="5" eb="6">
      <t>ジョウ</t>
    </rPh>
    <rPh sb="6" eb="7">
      <t>ダイ</t>
    </rPh>
    <rPh sb="8" eb="9">
      <t>コウ</t>
    </rPh>
    <rPh sb="12" eb="13">
      <t>ガ</t>
    </rPh>
    <rPh sb="15" eb="17">
      <t>バアイ</t>
    </rPh>
    <phoneticPr fontId="3"/>
  </si>
  <si>
    <t>年度</t>
    <rPh sb="0" eb="2">
      <t>ネンド</t>
    </rPh>
    <phoneticPr fontId="3"/>
  </si>
  <si>
    <t>月～</t>
    <rPh sb="0" eb="1">
      <t>ガツ</t>
    </rPh>
    <phoneticPr fontId="3"/>
  </si>
  <si>
    <t>月分の</t>
    <rPh sb="0" eb="2">
      <t>ガツブン</t>
    </rPh>
    <phoneticPr fontId="3"/>
  </si>
  <si>
    <t>差額</t>
    <rPh sb="0" eb="2">
      <t>サガク</t>
    </rPh>
    <phoneticPr fontId="3"/>
  </si>
  <si>
    <t>月～</t>
    <rPh sb="0" eb="1">
      <t>ツキ</t>
    </rPh>
    <phoneticPr fontId="3"/>
  </si>
  <si>
    <t>利用児童数の訂正（人数）</t>
    <rPh sb="0" eb="2">
      <t>リヨウ</t>
    </rPh>
    <rPh sb="2" eb="4">
      <t>ジドウ</t>
    </rPh>
    <rPh sb="4" eb="5">
      <t>スウ</t>
    </rPh>
    <rPh sb="6" eb="8">
      <t>テイセイ</t>
    </rPh>
    <rPh sb="9" eb="11">
      <t>ニンズウ</t>
    </rPh>
    <phoneticPr fontId="3"/>
  </si>
  <si>
    <t>利用児童数の訂正（年齢）</t>
    <rPh sb="0" eb="2">
      <t>リヨウ</t>
    </rPh>
    <rPh sb="2" eb="4">
      <t>ジドウ</t>
    </rPh>
    <rPh sb="4" eb="5">
      <t>スウ</t>
    </rPh>
    <rPh sb="6" eb="8">
      <t>テイセイ</t>
    </rPh>
    <rPh sb="9" eb="11">
      <t>ネンレイ</t>
    </rPh>
    <phoneticPr fontId="3"/>
  </si>
  <si>
    <t>適用する単価区分の訂正</t>
    <rPh sb="0" eb="2">
      <t>テキヨウ</t>
    </rPh>
    <rPh sb="4" eb="6">
      <t>タンカ</t>
    </rPh>
    <rPh sb="6" eb="8">
      <t>クブン</t>
    </rPh>
    <rPh sb="9" eb="11">
      <t>テイセイ</t>
    </rPh>
    <phoneticPr fontId="3"/>
  </si>
  <si>
    <t>利用料減免に係る訂正</t>
    <rPh sb="0" eb="2">
      <t>リヨウ</t>
    </rPh>
    <rPh sb="2" eb="3">
      <t>リョウ</t>
    </rPh>
    <rPh sb="3" eb="5">
      <t>ゲンメン</t>
    </rPh>
    <rPh sb="6" eb="7">
      <t>カカ</t>
    </rPh>
    <rPh sb="8" eb="10">
      <t>テイセイ</t>
    </rPh>
    <phoneticPr fontId="3"/>
  </si>
  <si>
    <t>児童処遇向上加算の新規認定</t>
    <rPh sb="0" eb="2">
      <t>ジドウ</t>
    </rPh>
    <rPh sb="2" eb="4">
      <t>ショグウ</t>
    </rPh>
    <rPh sb="4" eb="6">
      <t>コウジョウ</t>
    </rPh>
    <rPh sb="6" eb="8">
      <t>カサン</t>
    </rPh>
    <rPh sb="9" eb="11">
      <t>シンキ</t>
    </rPh>
    <rPh sb="11" eb="13">
      <t>ニンテイ</t>
    </rPh>
    <phoneticPr fontId="3"/>
  </si>
  <si>
    <t>児童処遇向上加算の適用区分の訂正</t>
    <rPh sb="0" eb="2">
      <t>ジドウ</t>
    </rPh>
    <rPh sb="2" eb="4">
      <t>ショグウ</t>
    </rPh>
    <rPh sb="4" eb="6">
      <t>コウジョウ</t>
    </rPh>
    <rPh sb="6" eb="8">
      <t>カサン</t>
    </rPh>
    <rPh sb="9" eb="11">
      <t>テキヨウ</t>
    </rPh>
    <rPh sb="11" eb="13">
      <t>クブン</t>
    </rPh>
    <rPh sb="14" eb="16">
      <t>テイセイ</t>
    </rPh>
    <phoneticPr fontId="3"/>
  </si>
  <si>
    <r>
      <t>２　差額が生じた理由</t>
    </r>
    <r>
      <rPr>
        <sz val="9"/>
        <rFont val="ＭＳ 明朝"/>
        <family val="1"/>
        <charset val="128"/>
      </rPr>
      <t>（該当するもの全てにチェック）</t>
    </r>
    <rPh sb="2" eb="4">
      <t>サガク</t>
    </rPh>
    <rPh sb="5" eb="6">
      <t>ショウ</t>
    </rPh>
    <rPh sb="8" eb="10">
      <t>リユウ</t>
    </rPh>
    <rPh sb="11" eb="13">
      <t>ガイトウ</t>
    </rPh>
    <rPh sb="17" eb="18">
      <t>スベ</t>
    </rPh>
    <phoneticPr fontId="3"/>
  </si>
  <si>
    <t>その他（</t>
    <rPh sb="2" eb="3">
      <t>タ</t>
    </rPh>
    <phoneticPr fontId="3"/>
  </si>
  <si>
    <t>３　助成金差額の内訳</t>
    <rPh sb="2" eb="4">
      <t>ジョセイ</t>
    </rPh>
    <rPh sb="4" eb="5">
      <t>キン</t>
    </rPh>
    <rPh sb="5" eb="7">
      <t>サガク</t>
    </rPh>
    <rPh sb="8" eb="10">
      <t>ウチワケ</t>
    </rPh>
    <phoneticPr fontId="3"/>
  </si>
  <si>
    <t>（第６号様式別表）</t>
    <rPh sb="1" eb="2">
      <t>ダイ</t>
    </rPh>
    <rPh sb="3" eb="4">
      <t>ゴウ</t>
    </rPh>
    <rPh sb="4" eb="6">
      <t>ヨウシキ</t>
    </rPh>
    <rPh sb="6" eb="8">
      <t>ベッピョウ</t>
    </rPh>
    <phoneticPr fontId="3"/>
  </si>
  <si>
    <t>（第７号様式別紙１）</t>
    <rPh sb="1" eb="2">
      <t>ダイ</t>
    </rPh>
    <rPh sb="3" eb="4">
      <t>ゴウ</t>
    </rPh>
    <rPh sb="4" eb="6">
      <t>ヨウシキ</t>
    </rPh>
    <rPh sb="6" eb="8">
      <t>ベッシ</t>
    </rPh>
    <phoneticPr fontId="3"/>
  </si>
  <si>
    <t>（第７号様式別紙２）</t>
    <rPh sb="1" eb="2">
      <t>ダイ</t>
    </rPh>
    <rPh sb="3" eb="4">
      <t>ゴウ</t>
    </rPh>
    <rPh sb="4" eb="6">
      <t>ヨウシキ</t>
    </rPh>
    <rPh sb="6" eb="8">
      <t>ベッシ</t>
    </rPh>
    <phoneticPr fontId="3"/>
  </si>
  <si>
    <t>（第９号様式）</t>
    <rPh sb="1" eb="2">
      <t>ダイ</t>
    </rPh>
    <phoneticPr fontId="3"/>
  </si>
  <si>
    <t>単価区分</t>
    <rPh sb="0" eb="2">
      <t>タンカ</t>
    </rPh>
    <rPh sb="2" eb="4">
      <t>クブン</t>
    </rPh>
    <phoneticPr fontId="3"/>
  </si>
  <si>
    <t>当初の確定内容</t>
    <rPh sb="0" eb="2">
      <t>トウショ</t>
    </rPh>
    <rPh sb="3" eb="5">
      <t>カクテイ</t>
    </rPh>
    <rPh sb="5" eb="7">
      <t>ナイヨウ</t>
    </rPh>
    <phoneticPr fontId="3"/>
  </si>
  <si>
    <t>訂正後の内容</t>
    <rPh sb="0" eb="2">
      <t>テイセイ</t>
    </rPh>
    <rPh sb="2" eb="3">
      <t>ゴ</t>
    </rPh>
    <rPh sb="4" eb="6">
      <t>ナイヨウ</t>
    </rPh>
    <phoneticPr fontId="3"/>
  </si>
  <si>
    <t>対象月</t>
    <rPh sb="0" eb="2">
      <t>タイショウ</t>
    </rPh>
    <rPh sb="2" eb="3">
      <t>ゲツ</t>
    </rPh>
    <phoneticPr fontId="3"/>
  </si>
  <si>
    <t>児童数</t>
    <rPh sb="0" eb="2">
      <t>ジドウ</t>
    </rPh>
    <rPh sb="2" eb="3">
      <t>スウ</t>
    </rPh>
    <phoneticPr fontId="3"/>
  </si>
  <si>
    <t>（１）基本助成</t>
    <rPh sb="3" eb="5">
      <t>キホン</t>
    </rPh>
    <rPh sb="5" eb="7">
      <t>ジョセイ</t>
    </rPh>
    <phoneticPr fontId="3"/>
  </si>
  <si>
    <t>（２）利用児童加算助成</t>
    <rPh sb="3" eb="5">
      <t>リヨウ</t>
    </rPh>
    <rPh sb="5" eb="7">
      <t>ジドウ</t>
    </rPh>
    <rPh sb="7" eb="9">
      <t>カサン</t>
    </rPh>
    <rPh sb="9" eb="11">
      <t>ジョセイ</t>
    </rPh>
    <phoneticPr fontId="3"/>
  </si>
  <si>
    <t>3歳未満児
3歳以上児</t>
    <rPh sb="1" eb="2">
      <t>サイ</t>
    </rPh>
    <rPh sb="2" eb="4">
      <t>ミマン</t>
    </rPh>
    <rPh sb="4" eb="5">
      <t>ジ</t>
    </rPh>
    <rPh sb="7" eb="8">
      <t>サイ</t>
    </rPh>
    <rPh sb="8" eb="10">
      <t>イジョウ</t>
    </rPh>
    <rPh sb="10" eb="11">
      <t>ジ</t>
    </rPh>
    <phoneticPr fontId="3"/>
  </si>
  <si>
    <t>（第３号様式別紙）</t>
    <rPh sb="1" eb="2">
      <t>ダイ</t>
    </rPh>
    <rPh sb="6" eb="8">
      <t>ベッシ</t>
    </rPh>
    <phoneticPr fontId="3"/>
  </si>
  <si>
    <t>《差額の積算根拠》</t>
    <rPh sb="1" eb="3">
      <t>サガク</t>
    </rPh>
    <rPh sb="4" eb="6">
      <t>セキサン</t>
    </rPh>
    <rPh sb="6" eb="8">
      <t>コンキョ</t>
    </rPh>
    <phoneticPr fontId="3"/>
  </si>
  <si>
    <t>（３）被保護・市民税非課税世帯減免分助成</t>
    <rPh sb="3" eb="4">
      <t>ヒ</t>
    </rPh>
    <rPh sb="4" eb="6">
      <t>ホゴ</t>
    </rPh>
    <rPh sb="7" eb="10">
      <t>シミンゼイ</t>
    </rPh>
    <rPh sb="10" eb="13">
      <t>ヒカゼイ</t>
    </rPh>
    <rPh sb="13" eb="15">
      <t>セタイ</t>
    </rPh>
    <rPh sb="15" eb="17">
      <t>ゲンメン</t>
    </rPh>
    <rPh sb="17" eb="18">
      <t>ブン</t>
    </rPh>
    <rPh sb="18" eb="20">
      <t>ジョセイ</t>
    </rPh>
    <phoneticPr fontId="3"/>
  </si>
  <si>
    <t>３歳以上児</t>
    <rPh sb="1" eb="2">
      <t>サイ</t>
    </rPh>
    <rPh sb="2" eb="4">
      <t>イジョウ</t>
    </rPh>
    <rPh sb="4" eb="5">
      <t>ジ</t>
    </rPh>
    <phoneticPr fontId="3"/>
  </si>
  <si>
    <t>※行数が不足する場合は、適宜行を追加して使用すること。</t>
    <rPh sb="1" eb="3">
      <t>ギョウスウ</t>
    </rPh>
    <rPh sb="4" eb="6">
      <t>フソク</t>
    </rPh>
    <rPh sb="8" eb="10">
      <t>バアイ</t>
    </rPh>
    <rPh sb="12" eb="14">
      <t>テキギ</t>
    </rPh>
    <rPh sb="14" eb="15">
      <t>ギョウ</t>
    </rPh>
    <rPh sb="16" eb="18">
      <t>ツイカ</t>
    </rPh>
    <rPh sb="20" eb="22">
      <t>シヨウ</t>
    </rPh>
    <phoneticPr fontId="3"/>
  </si>
  <si>
    <t>（４）児童処遇向上加算助成</t>
    <rPh sb="3" eb="5">
      <t>ジドウ</t>
    </rPh>
    <rPh sb="5" eb="7">
      <t>ショグウ</t>
    </rPh>
    <rPh sb="7" eb="9">
      <t>コウジョウ</t>
    </rPh>
    <rPh sb="9" eb="11">
      <t>カサン</t>
    </rPh>
    <rPh sb="11" eb="13">
      <t>ジョセイ</t>
    </rPh>
    <phoneticPr fontId="3"/>
  </si>
  <si>
    <t>月</t>
    <rPh sb="0" eb="1">
      <t>ツキ</t>
    </rPh>
    <phoneticPr fontId="3"/>
  </si>
  <si>
    <t>３：１</t>
    <phoneticPr fontId="3"/>
  </si>
  <si>
    <t>２：１</t>
    <phoneticPr fontId="3"/>
  </si>
  <si>
    <t>１：１</t>
    <phoneticPr fontId="3"/>
  </si>
  <si>
    <t>横浜市一時保育事業実施結果報告書</t>
    <rPh sb="0" eb="3">
      <t>ヨコハマシ</t>
    </rPh>
    <rPh sb="3" eb="5">
      <t>イチジ</t>
    </rPh>
    <rPh sb="5" eb="7">
      <t>ホイク</t>
    </rPh>
    <rPh sb="7" eb="9">
      <t>ジギョウ</t>
    </rPh>
    <rPh sb="9" eb="11">
      <t>ジッシ</t>
    </rPh>
    <rPh sb="11" eb="13">
      <t>ケッカ</t>
    </rPh>
    <rPh sb="13" eb="16">
      <t>ホウコクショ</t>
    </rPh>
    <phoneticPr fontId="3"/>
  </si>
  <si>
    <t>２　事業実施内容</t>
    <rPh sb="2" eb="4">
      <t>ジギョウ</t>
    </rPh>
    <rPh sb="4" eb="6">
      <t>ジッシ</t>
    </rPh>
    <rPh sb="6" eb="8">
      <t>ナイヨウ</t>
    </rPh>
    <phoneticPr fontId="3"/>
  </si>
  <si>
    <t>事業開始日</t>
    <rPh sb="0" eb="2">
      <t>ジギョウ</t>
    </rPh>
    <rPh sb="2" eb="5">
      <t>カイシビ</t>
    </rPh>
    <phoneticPr fontId="3"/>
  </si>
  <si>
    <t>実施事業内容</t>
    <rPh sb="0" eb="2">
      <t>ジッシ</t>
    </rPh>
    <rPh sb="2" eb="4">
      <t>ジギョウ</t>
    </rPh>
    <rPh sb="4" eb="6">
      <t>ナイヨウ</t>
    </rPh>
    <phoneticPr fontId="3"/>
  </si>
  <si>
    <t>□</t>
    <phoneticPr fontId="3"/>
  </si>
  <si>
    <t>受入年齢</t>
    <rPh sb="0" eb="2">
      <t>ウケイレ</t>
    </rPh>
    <rPh sb="2" eb="4">
      <t>ネンレイ</t>
    </rPh>
    <phoneticPr fontId="3"/>
  </si>
  <si>
    <t>歳</t>
    <rPh sb="0" eb="1">
      <t>サイ</t>
    </rPh>
    <phoneticPr fontId="3"/>
  </si>
  <si>
    <t>か月から</t>
    <rPh sb="1" eb="2">
      <t>ゲツ</t>
    </rPh>
    <phoneticPr fontId="3"/>
  </si>
  <si>
    <r>
      <t>歳まで</t>
    </r>
    <r>
      <rPr>
        <sz val="9"/>
        <rFont val="ＭＳ 明朝"/>
        <family val="1"/>
        <charset val="128"/>
      </rPr>
      <t>（０歳は月齢も記入すること）</t>
    </r>
    <rPh sb="0" eb="1">
      <t>サイ</t>
    </rPh>
    <phoneticPr fontId="3"/>
  </si>
  <si>
    <t>保育室</t>
    <rPh sb="0" eb="3">
      <t>ホイクシツ</t>
    </rPh>
    <phoneticPr fontId="3"/>
  </si>
  <si>
    <t>・</t>
    <phoneticPr fontId="3"/>
  </si>
  <si>
    <t>□</t>
    <phoneticPr fontId="3"/>
  </si>
  <si>
    <t>各保育室</t>
    <rPh sb="0" eb="1">
      <t>カク</t>
    </rPh>
    <rPh sb="1" eb="3">
      <t>ホイク</t>
    </rPh>
    <rPh sb="3" eb="4">
      <t>シツ</t>
    </rPh>
    <phoneticPr fontId="3"/>
  </si>
  <si>
    <t>事業を実施する日</t>
    <rPh sb="0" eb="2">
      <t>ジギョウ</t>
    </rPh>
    <rPh sb="3" eb="5">
      <t>ジッシ</t>
    </rPh>
    <rPh sb="7" eb="8">
      <t>ヒ</t>
    </rPh>
    <phoneticPr fontId="3"/>
  </si>
  <si>
    <t>月　・　火　・　水　・　木　・　金　・　土</t>
    <rPh sb="0" eb="1">
      <t>ゲツ</t>
    </rPh>
    <rPh sb="4" eb="5">
      <t>カ</t>
    </rPh>
    <rPh sb="8" eb="9">
      <t>スイ</t>
    </rPh>
    <rPh sb="12" eb="13">
      <t>モク</t>
    </rPh>
    <rPh sb="16" eb="17">
      <t>キン</t>
    </rPh>
    <rPh sb="20" eb="21">
      <t>ド</t>
    </rPh>
    <phoneticPr fontId="3"/>
  </si>
  <si>
    <t>実施時間</t>
    <rPh sb="0" eb="2">
      <t>ジッシ</t>
    </rPh>
    <rPh sb="2" eb="4">
      <t>ジカン</t>
    </rPh>
    <phoneticPr fontId="3"/>
  </si>
  <si>
    <t>平日</t>
    <rPh sb="0" eb="2">
      <t>ヘイジツ</t>
    </rPh>
    <phoneticPr fontId="3"/>
  </si>
  <si>
    <t>時</t>
    <rPh sb="0" eb="1">
      <t>ジ</t>
    </rPh>
    <phoneticPr fontId="3"/>
  </si>
  <si>
    <t>分</t>
    <rPh sb="0" eb="1">
      <t>フン</t>
    </rPh>
    <phoneticPr fontId="3"/>
  </si>
  <si>
    <t>～</t>
    <phoneticPr fontId="3"/>
  </si>
  <si>
    <t>土曜</t>
    <rPh sb="0" eb="2">
      <t>ドヨウ</t>
    </rPh>
    <phoneticPr fontId="3"/>
  </si>
  <si>
    <t>朝</t>
    <rPh sb="0" eb="1">
      <t>アサ</t>
    </rPh>
    <phoneticPr fontId="3"/>
  </si>
  <si>
    <t>夕</t>
    <rPh sb="0" eb="1">
      <t>ユウ</t>
    </rPh>
    <phoneticPr fontId="3"/>
  </si>
  <si>
    <t>３　利用料等</t>
    <rPh sb="2" eb="5">
      <t>リヨウリョウ</t>
    </rPh>
    <rPh sb="5" eb="6">
      <t>トウ</t>
    </rPh>
    <phoneticPr fontId="3"/>
  </si>
  <si>
    <t>世帯階層</t>
    <rPh sb="0" eb="2">
      <t>セタイ</t>
    </rPh>
    <rPh sb="2" eb="4">
      <t>カイソウ</t>
    </rPh>
    <phoneticPr fontId="3"/>
  </si>
  <si>
    <t>利用料（日額）</t>
    <rPh sb="0" eb="3">
      <t>リヨウリョウ</t>
    </rPh>
    <rPh sb="4" eb="6">
      <t>ニチガク</t>
    </rPh>
    <phoneticPr fontId="3"/>
  </si>
  <si>
    <t>給食・
おやつ代</t>
    <rPh sb="0" eb="2">
      <t>キュウショク</t>
    </rPh>
    <rPh sb="7" eb="8">
      <t>ダイ</t>
    </rPh>
    <phoneticPr fontId="3"/>
  </si>
  <si>
    <t>延長利用料</t>
    <rPh sb="0" eb="2">
      <t>エンチョウ</t>
    </rPh>
    <rPh sb="2" eb="5">
      <t>リヨウリョウ</t>
    </rPh>
    <phoneticPr fontId="3"/>
  </si>
  <si>
    <t>時間単位
利用料</t>
    <rPh sb="0" eb="2">
      <t>ジカン</t>
    </rPh>
    <rPh sb="2" eb="4">
      <t>タンイ</t>
    </rPh>
    <rPh sb="5" eb="8">
      <t>リヨウリョウ</t>
    </rPh>
    <phoneticPr fontId="3"/>
  </si>
  <si>
    <t>※適用時間を記入のこと</t>
    <rPh sb="1" eb="3">
      <t>テキヨウ</t>
    </rPh>
    <rPh sb="3" eb="5">
      <t>ジカン</t>
    </rPh>
    <rPh sb="6" eb="8">
      <t>キニュウ</t>
    </rPh>
    <phoneticPr fontId="3"/>
  </si>
  <si>
    <t>ＡＢ階層</t>
    <rPh sb="2" eb="4">
      <t>カイソウ</t>
    </rPh>
    <phoneticPr fontId="3"/>
  </si>
  <si>
    <t>円/日</t>
    <rPh sb="0" eb="1">
      <t>エン</t>
    </rPh>
    <rPh sb="2" eb="3">
      <t>ニチ</t>
    </rPh>
    <phoneticPr fontId="3"/>
  </si>
  <si>
    <t>円/1h</t>
    <rPh sb="0" eb="1">
      <t>エン</t>
    </rPh>
    <phoneticPr fontId="3"/>
  </si>
  <si>
    <t>ＣＤ階層</t>
    <rPh sb="2" eb="4">
      <t>カイソウ</t>
    </rPh>
    <phoneticPr fontId="3"/>
  </si>
  <si>
    <t>４　利用状況（延べ利用児童数）</t>
    <rPh sb="2" eb="4">
      <t>リヨウ</t>
    </rPh>
    <rPh sb="4" eb="6">
      <t>ジョウキョウ</t>
    </rPh>
    <rPh sb="7" eb="8">
      <t>ノ</t>
    </rPh>
    <rPh sb="9" eb="11">
      <t>リヨウ</t>
    </rPh>
    <rPh sb="11" eb="13">
      <t>ジドウ</t>
    </rPh>
    <rPh sb="13" eb="14">
      <t>スウ</t>
    </rPh>
    <phoneticPr fontId="3"/>
  </si>
  <si>
    <r>
      <t>非</t>
    </r>
    <r>
      <rPr>
        <sz val="8"/>
        <rFont val="ＭＳ 明朝"/>
        <family val="1"/>
        <charset val="128"/>
      </rPr>
      <t xml:space="preserve"> </t>
    </r>
    <r>
      <rPr>
        <sz val="12"/>
        <rFont val="ＭＳ 明朝"/>
        <family val="1"/>
        <charset val="128"/>
      </rPr>
      <t>定</t>
    </r>
    <r>
      <rPr>
        <sz val="8"/>
        <rFont val="ＭＳ 明朝"/>
        <family val="1"/>
        <charset val="128"/>
      </rPr>
      <t xml:space="preserve"> </t>
    </r>
    <r>
      <rPr>
        <sz val="12"/>
        <rFont val="ＭＳ 明朝"/>
        <family val="1"/>
        <charset val="128"/>
      </rPr>
      <t>型</t>
    </r>
    <r>
      <rPr>
        <sz val="8"/>
        <rFont val="ＭＳ 明朝"/>
        <family val="1"/>
        <charset val="128"/>
      </rPr>
      <t xml:space="preserve"> </t>
    </r>
    <r>
      <rPr>
        <sz val="12"/>
        <rFont val="ＭＳ 明朝"/>
        <family val="1"/>
        <charset val="128"/>
      </rPr>
      <t>的</t>
    </r>
    <r>
      <rPr>
        <sz val="8"/>
        <rFont val="ＭＳ 明朝"/>
        <family val="1"/>
        <charset val="128"/>
      </rPr>
      <t xml:space="preserve"> </t>
    </r>
    <r>
      <rPr>
        <sz val="12"/>
        <rFont val="ＭＳ 明朝"/>
        <family val="1"/>
        <charset val="128"/>
      </rPr>
      <t>保</t>
    </r>
    <r>
      <rPr>
        <sz val="8"/>
        <rFont val="ＭＳ 明朝"/>
        <family val="1"/>
        <charset val="128"/>
      </rPr>
      <t xml:space="preserve"> </t>
    </r>
    <r>
      <rPr>
        <sz val="12"/>
        <rFont val="ＭＳ 明朝"/>
        <family val="1"/>
        <charset val="128"/>
      </rPr>
      <t>育</t>
    </r>
    <rPh sb="0" eb="1">
      <t>ヒ</t>
    </rPh>
    <rPh sb="2" eb="3">
      <t>サダム</t>
    </rPh>
    <rPh sb="4" eb="5">
      <t>カタ</t>
    </rPh>
    <rPh sb="6" eb="7">
      <t>マト</t>
    </rPh>
    <rPh sb="8" eb="9">
      <t>ホ</t>
    </rPh>
    <rPh sb="10" eb="11">
      <t>イク</t>
    </rPh>
    <phoneticPr fontId="3"/>
  </si>
  <si>
    <t>合　　　　　　計</t>
    <rPh sb="0" eb="1">
      <t>ゴウ</t>
    </rPh>
    <rPh sb="7" eb="8">
      <t>ケイ</t>
    </rPh>
    <phoneticPr fontId="3"/>
  </si>
  <si>
    <t>５　収支</t>
    <rPh sb="2" eb="4">
      <t>シュウシ</t>
    </rPh>
    <phoneticPr fontId="3"/>
  </si>
  <si>
    <t>収入</t>
    <rPh sb="0" eb="2">
      <t>シュウニュウ</t>
    </rPh>
    <phoneticPr fontId="3"/>
  </si>
  <si>
    <t>支出</t>
    <rPh sb="0" eb="2">
      <t>シシュツ</t>
    </rPh>
    <phoneticPr fontId="3"/>
  </si>
  <si>
    <t>一時保育事業助成金</t>
    <rPh sb="0" eb="2">
      <t>イチジ</t>
    </rPh>
    <rPh sb="2" eb="4">
      <t>ホイク</t>
    </rPh>
    <rPh sb="4" eb="6">
      <t>ジギョウ</t>
    </rPh>
    <rPh sb="6" eb="9">
      <t>ジョセイキン</t>
    </rPh>
    <phoneticPr fontId="3"/>
  </si>
  <si>
    <t>人件費</t>
    <rPh sb="0" eb="3">
      <t>ジンケンヒ</t>
    </rPh>
    <phoneticPr fontId="3"/>
  </si>
  <si>
    <t>（内訳）</t>
    <rPh sb="1" eb="3">
      <t>ウチワケ</t>
    </rPh>
    <phoneticPr fontId="3"/>
  </si>
  <si>
    <t>利用児童加算助成</t>
    <rPh sb="0" eb="2">
      <t>リヨウ</t>
    </rPh>
    <rPh sb="2" eb="4">
      <t>ジドウ</t>
    </rPh>
    <rPh sb="4" eb="6">
      <t>カサン</t>
    </rPh>
    <rPh sb="6" eb="8">
      <t>ジョセイ</t>
    </rPh>
    <phoneticPr fontId="3"/>
  </si>
  <si>
    <t>被保護・市民税非課税
世帯減免分助成</t>
    <rPh sb="0" eb="1">
      <t>ヒ</t>
    </rPh>
    <rPh sb="1" eb="3">
      <t>ホゴ</t>
    </rPh>
    <rPh sb="4" eb="7">
      <t>シミンゼイ</t>
    </rPh>
    <rPh sb="7" eb="10">
      <t>ヒカゼイ</t>
    </rPh>
    <rPh sb="11" eb="13">
      <t>セタイ</t>
    </rPh>
    <rPh sb="13" eb="15">
      <t>ゲンメン</t>
    </rPh>
    <rPh sb="15" eb="16">
      <t>ブン</t>
    </rPh>
    <rPh sb="16" eb="18">
      <t>ジョセイ</t>
    </rPh>
    <phoneticPr fontId="3"/>
  </si>
  <si>
    <t>管理費</t>
    <rPh sb="0" eb="3">
      <t>カンリヒ</t>
    </rPh>
    <phoneticPr fontId="3"/>
  </si>
  <si>
    <t>利用料等</t>
    <rPh sb="0" eb="2">
      <t>リヨウ</t>
    </rPh>
    <rPh sb="2" eb="3">
      <t>リョウ</t>
    </rPh>
    <rPh sb="3" eb="4">
      <t>トウ</t>
    </rPh>
    <phoneticPr fontId="3"/>
  </si>
  <si>
    <t>事業費</t>
    <rPh sb="0" eb="3">
      <t>ジギョウヒ</t>
    </rPh>
    <phoneticPr fontId="3"/>
  </si>
  <si>
    <t>寄付金等</t>
    <rPh sb="0" eb="4">
      <t>キフキントウ</t>
    </rPh>
    <phoneticPr fontId="3"/>
  </si>
  <si>
    <t>その他の収入</t>
    <rPh sb="2" eb="3">
      <t>タ</t>
    </rPh>
    <rPh sb="4" eb="6">
      <t>シュウニュウ</t>
    </rPh>
    <phoneticPr fontId="3"/>
  </si>
  <si>
    <t>その他の支出</t>
    <rPh sb="2" eb="3">
      <t>タ</t>
    </rPh>
    <rPh sb="4" eb="6">
      <t>シシュツ</t>
    </rPh>
    <phoneticPr fontId="3"/>
  </si>
  <si>
    <t>（主な内容）</t>
    <rPh sb="1" eb="2">
      <t>オモ</t>
    </rPh>
    <rPh sb="3" eb="5">
      <t>ナイヨウ</t>
    </rPh>
    <phoneticPr fontId="3"/>
  </si>
  <si>
    <t>収入合計</t>
    <rPh sb="0" eb="2">
      <t>シュウニュウ</t>
    </rPh>
    <rPh sb="2" eb="4">
      <t>ゴウケイ</t>
    </rPh>
    <phoneticPr fontId="3"/>
  </si>
  <si>
    <t>支出合計</t>
    <rPh sb="0" eb="2">
      <t>シシュツ</t>
    </rPh>
    <rPh sb="2" eb="4">
      <t>ゴウケイ</t>
    </rPh>
    <phoneticPr fontId="3"/>
  </si>
  <si>
    <t>非定型的保育</t>
    <phoneticPr fontId="3"/>
  </si>
  <si>
    <t>緊急保育</t>
    <phoneticPr fontId="3"/>
  </si>
  <si>
    <t>リフレッシュ保育</t>
    <phoneticPr fontId="3"/>
  </si>
  <si>
    <r>
      <t>利　</t>
    </r>
    <r>
      <rPr>
        <sz val="6"/>
        <rFont val="ＭＳ 明朝"/>
        <family val="1"/>
        <charset val="128"/>
      </rPr>
      <t xml:space="preserve"> </t>
    </r>
    <r>
      <rPr>
        <sz val="12"/>
        <rFont val="ＭＳ 明朝"/>
        <family val="1"/>
        <charset val="128"/>
      </rPr>
      <t>用　</t>
    </r>
    <r>
      <rPr>
        <sz val="6"/>
        <rFont val="ＭＳ 明朝"/>
        <family val="1"/>
        <charset val="128"/>
      </rPr>
      <t xml:space="preserve"> </t>
    </r>
    <r>
      <rPr>
        <sz val="12"/>
        <rFont val="ＭＳ 明朝"/>
        <family val="1"/>
        <charset val="128"/>
      </rPr>
      <t>要　</t>
    </r>
    <r>
      <rPr>
        <sz val="6"/>
        <rFont val="ＭＳ 明朝"/>
        <family val="1"/>
        <charset val="128"/>
      </rPr>
      <t xml:space="preserve"> </t>
    </r>
    <r>
      <rPr>
        <sz val="12"/>
        <rFont val="ＭＳ 明朝"/>
        <family val="1"/>
        <charset val="128"/>
      </rPr>
      <t>件</t>
    </r>
    <rPh sb="0" eb="1">
      <t>リ</t>
    </rPh>
    <rPh sb="3" eb="4">
      <t>ヨウ</t>
    </rPh>
    <rPh sb="6" eb="7">
      <t>ヨウ</t>
    </rPh>
    <rPh sb="9" eb="10">
      <t>ケン</t>
    </rPh>
    <phoneticPr fontId="3"/>
  </si>
  <si>
    <r>
      <t>緊　</t>
    </r>
    <r>
      <rPr>
        <sz val="6"/>
        <rFont val="ＭＳ 明朝"/>
        <family val="1"/>
        <charset val="128"/>
      </rPr>
      <t xml:space="preserve"> </t>
    </r>
    <r>
      <rPr>
        <sz val="12"/>
        <rFont val="ＭＳ 明朝"/>
        <family val="1"/>
        <charset val="128"/>
      </rPr>
      <t>急　</t>
    </r>
    <r>
      <rPr>
        <sz val="6"/>
        <rFont val="ＭＳ 明朝"/>
        <family val="1"/>
        <charset val="128"/>
      </rPr>
      <t xml:space="preserve"> </t>
    </r>
    <r>
      <rPr>
        <sz val="12"/>
        <rFont val="ＭＳ 明朝"/>
        <family val="1"/>
        <charset val="128"/>
      </rPr>
      <t>保　</t>
    </r>
    <r>
      <rPr>
        <sz val="6"/>
        <rFont val="ＭＳ 明朝"/>
        <family val="1"/>
        <charset val="128"/>
      </rPr>
      <t xml:space="preserve"> </t>
    </r>
    <r>
      <rPr>
        <sz val="12"/>
        <rFont val="ＭＳ 明朝"/>
        <family val="1"/>
        <charset val="128"/>
      </rPr>
      <t>育</t>
    </r>
    <rPh sb="0" eb="1">
      <t>ミシト</t>
    </rPh>
    <rPh sb="3" eb="4">
      <t>キュウ</t>
    </rPh>
    <rPh sb="6" eb="7">
      <t>ホ</t>
    </rPh>
    <rPh sb="9" eb="10">
      <t>イク</t>
    </rPh>
    <phoneticPr fontId="3"/>
  </si>
  <si>
    <t>（第10号様式）</t>
    <rPh sb="1" eb="2">
      <t>ダイ</t>
    </rPh>
    <phoneticPr fontId="3"/>
  </si>
  <si>
    <t>　横浜市一時保育事業助成要綱に基づき、一時保育事業実施結果報告書を提出します。</t>
    <rPh sb="1" eb="4">
      <t>ヨコハマシ</t>
    </rPh>
    <rPh sb="4" eb="6">
      <t>イチジ</t>
    </rPh>
    <rPh sb="6" eb="8">
      <t>ホイク</t>
    </rPh>
    <rPh sb="8" eb="10">
      <t>ジギョウ</t>
    </rPh>
    <rPh sb="10" eb="12">
      <t>ジョセイ</t>
    </rPh>
    <rPh sb="12" eb="14">
      <t>ヨウコウ</t>
    </rPh>
    <rPh sb="15" eb="16">
      <t>モト</t>
    </rPh>
    <rPh sb="19" eb="21">
      <t>イチジ</t>
    </rPh>
    <rPh sb="21" eb="23">
      <t>ホイク</t>
    </rPh>
    <rPh sb="23" eb="25">
      <t>ジギョウ</t>
    </rPh>
    <rPh sb="25" eb="27">
      <t>ジッシ</t>
    </rPh>
    <rPh sb="27" eb="29">
      <t>ケッカ</t>
    </rPh>
    <rPh sb="29" eb="32">
      <t>ホウコクショ</t>
    </rPh>
    <rPh sb="33" eb="35">
      <t>テイシュツ</t>
    </rPh>
    <phoneticPr fontId="3"/>
  </si>
  <si>
    <t>様</t>
    <rPh sb="0" eb="1">
      <t>サマ</t>
    </rPh>
    <phoneticPr fontId="3"/>
  </si>
  <si>
    <t>四半期</t>
    <rPh sb="0" eb="1">
      <t>シ</t>
    </rPh>
    <rPh sb="1" eb="3">
      <t>ハンキ</t>
    </rPh>
    <phoneticPr fontId="3"/>
  </si>
  <si>
    <t>分の基本助成及びその他の助成について、次のとおり報告します。</t>
    <rPh sb="0" eb="1">
      <t>ブン</t>
    </rPh>
    <rPh sb="2" eb="4">
      <t>キホン</t>
    </rPh>
    <rPh sb="4" eb="6">
      <t>ジョセイ</t>
    </rPh>
    <rPh sb="6" eb="7">
      <t>オヨ</t>
    </rPh>
    <rPh sb="10" eb="11">
      <t>タ</t>
    </rPh>
    <rPh sb="12" eb="14">
      <t>ジョセイ</t>
    </rPh>
    <rPh sb="19" eb="20">
      <t>ツギ</t>
    </rPh>
    <rPh sb="24" eb="26">
      <t>ホウコク</t>
    </rPh>
    <phoneticPr fontId="3"/>
  </si>
  <si>
    <t>助成額</t>
    <rPh sb="0" eb="2">
      <t>ジョセイ</t>
    </rPh>
    <rPh sb="2" eb="3">
      <t>ガク</t>
    </rPh>
    <phoneticPr fontId="3"/>
  </si>
  <si>
    <t>横浜市一時保育事業　助成金状況報告書</t>
    <rPh sb="0" eb="3">
      <t>ヨコハマシ</t>
    </rPh>
    <rPh sb="3" eb="5">
      <t>イチジ</t>
    </rPh>
    <rPh sb="5" eb="7">
      <t>ホイク</t>
    </rPh>
    <rPh sb="7" eb="9">
      <t>ジギョウ</t>
    </rPh>
    <rPh sb="10" eb="13">
      <t>ジョセイキン</t>
    </rPh>
    <rPh sb="13" eb="15">
      <t>ジョウキョウ</t>
    </rPh>
    <rPh sb="15" eb="18">
      <t>ホウコクショ</t>
    </rPh>
    <phoneticPr fontId="3"/>
  </si>
  <si>
    <t>２　助成額の内訳</t>
    <rPh sb="2" eb="4">
      <t>ジョセイ</t>
    </rPh>
    <rPh sb="4" eb="5">
      <t>ガク</t>
    </rPh>
    <rPh sb="6" eb="8">
      <t>ウチワケ</t>
    </rPh>
    <phoneticPr fontId="3"/>
  </si>
  <si>
    <r>
      <t>助成額</t>
    </r>
    <r>
      <rPr>
        <sz val="10"/>
        <color indexed="9"/>
        <rFont val="ＭＳ 明朝"/>
        <family val="1"/>
        <charset val="128"/>
      </rPr>
      <t>＿</t>
    </r>
    <rPh sb="0" eb="3">
      <t>ジョセイガク</t>
    </rPh>
    <phoneticPr fontId="3"/>
  </si>
  <si>
    <t>助成差額</t>
    <rPh sb="0" eb="2">
      <t>ジョセイ</t>
    </rPh>
    <rPh sb="2" eb="4">
      <t>サガク</t>
    </rPh>
    <phoneticPr fontId="3"/>
  </si>
  <si>
    <t>助成金の差額について、次のとおり報告します。</t>
    <rPh sb="0" eb="2">
      <t>ジョセイ</t>
    </rPh>
    <rPh sb="2" eb="3">
      <t>キン</t>
    </rPh>
    <rPh sb="4" eb="6">
      <t>サガク</t>
    </rPh>
    <rPh sb="11" eb="12">
      <t>ツギ</t>
    </rPh>
    <rPh sb="16" eb="18">
      <t>ホウコク</t>
    </rPh>
    <phoneticPr fontId="3"/>
  </si>
  <si>
    <t>横浜市一時保育事業　助成金差額内訳報告書</t>
    <rPh sb="0" eb="3">
      <t>ヨコハマシ</t>
    </rPh>
    <rPh sb="3" eb="5">
      <t>イチジ</t>
    </rPh>
    <rPh sb="5" eb="7">
      <t>ホイク</t>
    </rPh>
    <rPh sb="7" eb="9">
      <t>ジギョウ</t>
    </rPh>
    <rPh sb="10" eb="13">
      <t>ジョセイキン</t>
    </rPh>
    <rPh sb="13" eb="15">
      <t>サガク</t>
    </rPh>
    <rPh sb="15" eb="17">
      <t>ウチワケ</t>
    </rPh>
    <rPh sb="17" eb="20">
      <t>ホウコクショ</t>
    </rPh>
    <phoneticPr fontId="3"/>
  </si>
  <si>
    <t>横浜市中央区中央１－１</t>
    <rPh sb="0" eb="3">
      <t>ヨコハマシ</t>
    </rPh>
    <rPh sb="3" eb="5">
      <t>チュウオウ</t>
    </rPh>
    <rPh sb="5" eb="6">
      <t>ク</t>
    </rPh>
    <rPh sb="6" eb="8">
      <t>チュウオウ</t>
    </rPh>
    <phoneticPr fontId="3"/>
  </si>
  <si>
    <t>（福）こども青少年福祉会</t>
    <rPh sb="1" eb="2">
      <t>フク</t>
    </rPh>
    <rPh sb="6" eb="9">
      <t>セイショウネン</t>
    </rPh>
    <rPh sb="9" eb="11">
      <t>フクシ</t>
    </rPh>
    <rPh sb="11" eb="12">
      <t>カイ</t>
    </rPh>
    <phoneticPr fontId="3"/>
  </si>
  <si>
    <t>理事長　横浜　太郎</t>
    <rPh sb="0" eb="3">
      <t>リジチョウ</t>
    </rPh>
    <rPh sb="4" eb="6">
      <t>ヨコハマ</t>
    </rPh>
    <rPh sb="7" eb="9">
      <t>タロウ</t>
    </rPh>
    <phoneticPr fontId="3"/>
  </si>
  <si>
    <t>￥</t>
    <phoneticPr fontId="3"/>
  </si>
  <si>
    <t>．－</t>
    <phoneticPr fontId="3"/>
  </si>
  <si>
    <t>①</t>
    <phoneticPr fontId="3"/>
  </si>
  <si>
    <t>②</t>
    <phoneticPr fontId="3"/>
  </si>
  <si>
    <t>③</t>
    <phoneticPr fontId="3"/>
  </si>
  <si>
    <t>④</t>
    <phoneticPr fontId="3"/>
  </si>
  <si>
    <t>⑤</t>
    <phoneticPr fontId="3"/>
  </si>
  <si>
    <t>⑥</t>
    <phoneticPr fontId="3"/>
  </si>
  <si>
    <t>⑦</t>
    <phoneticPr fontId="3"/>
  </si>
  <si>
    <t>・</t>
    <phoneticPr fontId="3"/>
  </si>
  <si>
    <t>・</t>
    <phoneticPr fontId="3"/>
  </si>
  <si>
    <r>
      <t>横浜市　</t>
    </r>
    <r>
      <rPr>
        <i/>
        <sz val="10"/>
        <rFont val="HG創英角ﾎﾟｯﾌﾟ体"/>
        <family val="3"/>
        <charset val="128"/>
      </rPr>
      <t>中央</t>
    </r>
    <r>
      <rPr>
        <sz val="10"/>
        <rFont val="ＭＳ 明朝"/>
        <family val="1"/>
        <charset val="128"/>
      </rPr>
      <t>　福祉保健センター長</t>
    </r>
    <rPh sb="0" eb="3">
      <t>ヨコハマシ</t>
    </rPh>
    <rPh sb="4" eb="6">
      <t>チュウオウ</t>
    </rPh>
    <rPh sb="7" eb="9">
      <t>フクシ</t>
    </rPh>
    <rPh sb="9" eb="11">
      <t>ホケン</t>
    </rPh>
    <rPh sb="15" eb="16">
      <t>チョウ</t>
    </rPh>
    <phoneticPr fontId="3"/>
  </si>
  <si>
    <t>〒</t>
    <phoneticPr fontId="3"/>
  </si>
  <si>
    <t>はぴねすぽっと保育園</t>
    <rPh sb="7" eb="10">
      <t>ホイクエン</t>
    </rPh>
    <phoneticPr fontId="3"/>
  </si>
  <si>
    <t>中央</t>
    <rPh sb="0" eb="2">
      <t>チュウオウ</t>
    </rPh>
    <phoneticPr fontId="3"/>
  </si>
  <si>
    <t>中央2-2-2</t>
    <rPh sb="0" eb="2">
      <t>チュウオウ</t>
    </rPh>
    <phoneticPr fontId="3"/>
  </si>
  <si>
    <t>231-9999</t>
    <phoneticPr fontId="3"/>
  </si>
  <si>
    <t>横浜</t>
    <rPh sb="0" eb="2">
      <t>ヨコハマ</t>
    </rPh>
    <phoneticPr fontId="3"/>
  </si>
  <si>
    <t>×</t>
    <phoneticPr fontId="3"/>
  </si>
  <si>
    <t>＝</t>
    <phoneticPr fontId="3"/>
  </si>
  <si>
    <t>×</t>
    <phoneticPr fontId="3"/>
  </si>
  <si>
    <t>×</t>
    <phoneticPr fontId="3"/>
  </si>
  <si>
    <t>3:1</t>
    <phoneticPr fontId="3"/>
  </si>
  <si>
    <t>2:1</t>
    <phoneticPr fontId="3"/>
  </si>
  <si>
    <t>1:1</t>
    <phoneticPr fontId="3"/>
  </si>
  <si>
    <r>
      <t>横浜市　</t>
    </r>
    <r>
      <rPr>
        <i/>
        <sz val="10"/>
        <rFont val="HGP創英角ﾎﾟｯﾌﾟ体"/>
        <family val="3"/>
        <charset val="128"/>
      </rPr>
      <t>中央</t>
    </r>
    <r>
      <rPr>
        <sz val="10"/>
        <rFont val="HGP創英角ﾎﾟｯﾌﾟ体"/>
        <family val="3"/>
        <charset val="128"/>
      </rPr>
      <t>　</t>
    </r>
    <r>
      <rPr>
        <sz val="10"/>
        <rFont val="ＭＳ 明朝"/>
        <family val="1"/>
        <charset val="128"/>
      </rPr>
      <t>福祉保健センター長</t>
    </r>
    <rPh sb="0" eb="3">
      <t>ヨコハマシ</t>
    </rPh>
    <rPh sb="4" eb="6">
      <t>チュウオウ</t>
    </rPh>
    <rPh sb="7" eb="9">
      <t>フクシ</t>
    </rPh>
    <rPh sb="9" eb="11">
      <t>ホケン</t>
    </rPh>
    <rPh sb="15" eb="16">
      <t>チョウ</t>
    </rPh>
    <phoneticPr fontId="3"/>
  </si>
  <si>
    <t>Ｂ</t>
    <phoneticPr fontId="3"/>
  </si>
  <si>
    <t>はぴねすぽっと保育園</t>
    <phoneticPr fontId="3"/>
  </si>
  <si>
    <t>2:1</t>
    <phoneticPr fontId="3"/>
  </si>
  <si>
    <t>時間利用があった場合、合計時間を記入</t>
    <rPh sb="0" eb="2">
      <t>ジカン</t>
    </rPh>
    <rPh sb="2" eb="4">
      <t>リヨウ</t>
    </rPh>
    <rPh sb="8" eb="10">
      <t>バアイ</t>
    </rPh>
    <rPh sb="11" eb="13">
      <t>ゴウケイ</t>
    </rPh>
    <rPh sb="13" eb="15">
      <t>ジカン</t>
    </rPh>
    <rPh sb="16" eb="18">
      <t>キニュウ</t>
    </rPh>
    <phoneticPr fontId="3"/>
  </si>
  <si>
    <t>Ｃ</t>
    <phoneticPr fontId="3"/>
  </si>
  <si>
    <t>利用料がガイドラインと異なるケースの場合の例</t>
    <rPh sb="0" eb="2">
      <t>リヨウ</t>
    </rPh>
    <rPh sb="2" eb="3">
      <t>リョウ</t>
    </rPh>
    <rPh sb="11" eb="12">
      <t>コト</t>
    </rPh>
    <rPh sb="18" eb="20">
      <t>バアイ</t>
    </rPh>
    <rPh sb="21" eb="22">
      <t>レイ</t>
    </rPh>
    <phoneticPr fontId="3"/>
  </si>
  <si>
    <t>□</t>
    <phoneticPr fontId="3"/>
  </si>
  <si>
    <t>□</t>
    <phoneticPr fontId="3"/>
  </si>
  <si>
    <t>□</t>
    <phoneticPr fontId="3"/>
  </si>
  <si>
    <t>□</t>
    <phoneticPr fontId="3"/>
  </si>
  <si>
    <t>）</t>
    <phoneticPr fontId="3"/>
  </si>
  <si>
    <r>
      <t>横浜市　</t>
    </r>
    <r>
      <rPr>
        <i/>
        <sz val="10"/>
        <rFont val="HGP創英角ﾎﾟｯﾌﾟ体"/>
        <family val="3"/>
        <charset val="128"/>
      </rPr>
      <t>中央</t>
    </r>
    <r>
      <rPr>
        <sz val="10"/>
        <rFont val="ＭＳ 明朝"/>
        <family val="1"/>
        <charset val="128"/>
      </rPr>
      <t>　福祉保健センター長</t>
    </r>
    <rPh sb="0" eb="3">
      <t>ヨコハマシ</t>
    </rPh>
    <rPh sb="7" eb="9">
      <t>フクシ</t>
    </rPh>
    <rPh sb="9" eb="11">
      <t>ホケン</t>
    </rPh>
    <rPh sb="15" eb="16">
      <t>チョウ</t>
    </rPh>
    <phoneticPr fontId="3"/>
  </si>
  <si>
    <t>はぴねすぽっと保育園</t>
    <phoneticPr fontId="3"/>
  </si>
  <si>
    <t>３：１</t>
    <phoneticPr fontId="3"/>
  </si>
  <si>
    <t>２：１</t>
    <phoneticPr fontId="3"/>
  </si>
  <si>
    <t>１：１</t>
    <phoneticPr fontId="3"/>
  </si>
  <si>
    <t>はぴねすぽっと保育園</t>
    <phoneticPr fontId="3"/>
  </si>
  <si>
    <t>はぴねすぽっと保育園</t>
    <phoneticPr fontId="3"/>
  </si>
  <si>
    <t>￥</t>
    <phoneticPr fontId="3"/>
  </si>
  <si>
    <t>．－</t>
    <phoneticPr fontId="3"/>
  </si>
  <si>
    <t>￥</t>
    <phoneticPr fontId="3"/>
  </si>
  <si>
    <t>．－</t>
    <phoneticPr fontId="3"/>
  </si>
  <si>
    <t>￥</t>
    <phoneticPr fontId="3"/>
  </si>
  <si>
    <t>．－</t>
    <phoneticPr fontId="3"/>
  </si>
  <si>
    <r>
      <t>横浜市　</t>
    </r>
    <r>
      <rPr>
        <i/>
        <sz val="10"/>
        <rFont val="HGP創英角ﾎﾟｯﾌﾟ体"/>
        <family val="3"/>
        <charset val="128"/>
      </rPr>
      <t>中央</t>
    </r>
    <r>
      <rPr>
        <sz val="10"/>
        <rFont val="ＭＳ 明朝"/>
        <family val="1"/>
        <charset val="128"/>
      </rPr>
      <t>　福祉保健センター長</t>
    </r>
    <rPh sb="0" eb="3">
      <t>ヨコハマシ</t>
    </rPh>
    <rPh sb="4" eb="6">
      <t>チュウオウ</t>
    </rPh>
    <rPh sb="7" eb="9">
      <t>フクシ</t>
    </rPh>
    <rPh sb="9" eb="11">
      <t>ホケン</t>
    </rPh>
    <rPh sb="15" eb="16">
      <t>チョウ</t>
    </rPh>
    <phoneticPr fontId="3"/>
  </si>
  <si>
    <t>はぴねすぽっと保育園</t>
    <phoneticPr fontId="3"/>
  </si>
  <si>
    <t>※精算の結果、請求額が生じた場合は、横浜市一時保育事業助成金精算請求書（第５号様式）により
　請求すること。</t>
    <rPh sb="1" eb="3">
      <t>セイサン</t>
    </rPh>
    <rPh sb="4" eb="6">
      <t>ケッカ</t>
    </rPh>
    <rPh sb="7" eb="9">
      <t>セイキュウ</t>
    </rPh>
    <rPh sb="9" eb="10">
      <t>ガク</t>
    </rPh>
    <rPh sb="11" eb="12">
      <t>ショウ</t>
    </rPh>
    <rPh sb="14" eb="16">
      <t>バアイ</t>
    </rPh>
    <rPh sb="18" eb="21">
      <t>ヨコハマシ</t>
    </rPh>
    <rPh sb="21" eb="23">
      <t>イチジ</t>
    </rPh>
    <rPh sb="23" eb="25">
      <t>ホイク</t>
    </rPh>
    <rPh sb="25" eb="27">
      <t>ジギョウ</t>
    </rPh>
    <rPh sb="27" eb="30">
      <t>ジョセイキン</t>
    </rPh>
    <rPh sb="30" eb="32">
      <t>セイサン</t>
    </rPh>
    <rPh sb="32" eb="34">
      <t>セイキュウ</t>
    </rPh>
    <rPh sb="34" eb="35">
      <t>ショ</t>
    </rPh>
    <rPh sb="36" eb="37">
      <t>ダイ</t>
    </rPh>
    <rPh sb="38" eb="39">
      <t>ゴウ</t>
    </rPh>
    <rPh sb="39" eb="41">
      <t>ヨウシキ</t>
    </rPh>
    <rPh sb="47" eb="49">
      <t>セイキュウ</t>
    </rPh>
    <phoneticPr fontId="3"/>
  </si>
  <si>
    <t>〒</t>
    <phoneticPr fontId="3"/>
  </si>
  <si>
    <t>231-9999</t>
    <phoneticPr fontId="3"/>
  </si>
  <si>
    <t>中央２－２－２</t>
    <rPh sb="0" eb="2">
      <t>チュウオウ</t>
    </rPh>
    <phoneticPr fontId="3"/>
  </si>
  <si>
    <t>こども</t>
    <phoneticPr fontId="3"/>
  </si>
  <si>
    <t>□</t>
    <phoneticPr fontId="3"/>
  </si>
  <si>
    <t>□</t>
    <phoneticPr fontId="3"/>
  </si>
  <si>
    <t>(</t>
    <phoneticPr fontId="3"/>
  </si>
  <si>
    <t>)</t>
    <phoneticPr fontId="3"/>
  </si>
  <si>
    <t>○○　○○</t>
    <phoneticPr fontId="3"/>
  </si>
  <si>
    <t>横浜市中央区中央１－１</t>
    <rPh sb="0" eb="3">
      <t>ヨコハマシ</t>
    </rPh>
    <rPh sb="3" eb="6">
      <t>チュウオウク</t>
    </rPh>
    <rPh sb="6" eb="8">
      <t>チュウオウ</t>
    </rPh>
    <phoneticPr fontId="3"/>
  </si>
  <si>
    <t>(福)こども青少年福祉会</t>
    <rPh sb="1" eb="2">
      <t>フク</t>
    </rPh>
    <rPh sb="6" eb="9">
      <t>セイショウネン</t>
    </rPh>
    <rPh sb="9" eb="11">
      <t>フクシ</t>
    </rPh>
    <rPh sb="11" eb="12">
      <t>カイ</t>
    </rPh>
    <phoneticPr fontId="3"/>
  </si>
  <si>
    <t>○</t>
    <phoneticPr fontId="3"/>
  </si>
  <si>
    <t>○</t>
  </si>
  <si>
    <t>横浜　太郎</t>
    <rPh sb="0" eb="2">
      <t>ヨコハマ</t>
    </rPh>
    <rPh sb="3" eb="5">
      <t>タロウ</t>
    </rPh>
    <phoneticPr fontId="3"/>
  </si>
  <si>
    <t>軽度</t>
  </si>
  <si>
    <t>よこはま愛児園</t>
    <rPh sb="4" eb="6">
      <t>アイジ</t>
    </rPh>
    <rPh sb="6" eb="7">
      <t>エン</t>
    </rPh>
    <phoneticPr fontId="3"/>
  </si>
  <si>
    <t>　中央２－２－２</t>
    <rPh sb="1" eb="3">
      <t>チュウオウ</t>
    </rPh>
    <phoneticPr fontId="3"/>
  </si>
  <si>
    <t>☑</t>
    <phoneticPr fontId="3"/>
  </si>
  <si>
    <t>〒</t>
    <phoneticPr fontId="3"/>
  </si>
  <si>
    <t>☑</t>
    <phoneticPr fontId="3"/>
  </si>
  <si>
    <t>Ｈ　　．　　．</t>
    <phoneticPr fontId="3"/>
  </si>
  <si>
    <t>非定型　３</t>
    <rPh sb="0" eb="3">
      <t>ヒテイケイ</t>
    </rPh>
    <phoneticPr fontId="3"/>
  </si>
  <si>
    <t>・・・</t>
    <phoneticPr fontId="3"/>
  </si>
  <si>
    <t>こども保育園</t>
    <rPh sb="3" eb="6">
      <t>ホイクエン</t>
    </rPh>
    <phoneticPr fontId="3"/>
  </si>
  <si>
    <r>
      <t>備考</t>
    </r>
    <r>
      <rPr>
        <sz val="6"/>
        <rFont val="ＭＳ 明朝"/>
        <family val="1"/>
        <charset val="128"/>
      </rPr>
      <t>（申請日（第９号様式）、決定日（第１０号様式）を記載）</t>
    </r>
    <rPh sb="0" eb="2">
      <t>ビコウ</t>
    </rPh>
    <rPh sb="3" eb="5">
      <t>シンセイ</t>
    </rPh>
    <rPh sb="5" eb="6">
      <t>ヒ</t>
    </rPh>
    <rPh sb="7" eb="8">
      <t>ダイ</t>
    </rPh>
    <rPh sb="9" eb="10">
      <t>ゴウ</t>
    </rPh>
    <rPh sb="10" eb="12">
      <t>ヨウシキ</t>
    </rPh>
    <rPh sb="14" eb="16">
      <t>ケッテイ</t>
    </rPh>
    <rPh sb="16" eb="17">
      <t>ヒ</t>
    </rPh>
    <rPh sb="18" eb="19">
      <t>ダイ</t>
    </rPh>
    <rPh sb="21" eb="22">
      <t>ゴウ</t>
    </rPh>
    <rPh sb="22" eb="24">
      <t>ヨウシキ</t>
    </rPh>
    <rPh sb="26" eb="28">
      <t>キサイ</t>
    </rPh>
    <phoneticPr fontId="3"/>
  </si>
  <si>
    <t>８時間を超えて実施の場合はこちらにチェック</t>
    <rPh sb="4" eb="5">
      <t>コ</t>
    </rPh>
    <phoneticPr fontId="3"/>
  </si>
  <si>
    <t>【届出期限】各四半期の初月7日まで　【提出先】各区こども家庭（障害）支援課</t>
    <rPh sb="6" eb="7">
      <t>カク</t>
    </rPh>
    <rPh sb="7" eb="8">
      <t>シ</t>
    </rPh>
    <rPh sb="8" eb="10">
      <t>ハンキ</t>
    </rPh>
    <rPh sb="11" eb="12">
      <t>ショ</t>
    </rPh>
    <rPh sb="12" eb="13">
      <t>ツキ</t>
    </rPh>
    <phoneticPr fontId="3"/>
  </si>
  <si>
    <t>-</t>
    <phoneticPr fontId="3"/>
  </si>
  <si>
    <t>こども</t>
    <phoneticPr fontId="3"/>
  </si>
  <si>
    <t>【届出期限】事業実施月の翌月7日まで　【提出先】各区こども家庭（障害）支援課</t>
    <rPh sb="6" eb="8">
      <t>ジギョウ</t>
    </rPh>
    <rPh sb="8" eb="10">
      <t>ジッシ</t>
    </rPh>
    <rPh sb="10" eb="11">
      <t>ツキ</t>
    </rPh>
    <rPh sb="12" eb="13">
      <t>ヨク</t>
    </rPh>
    <rPh sb="13" eb="14">
      <t>ツキ</t>
    </rPh>
    <phoneticPr fontId="3"/>
  </si>
  <si>
    <t>Ｈ２３．４．２３申請
Ｈ２３．５．２決定</t>
    <rPh sb="8" eb="10">
      <t>シンセイ</t>
    </rPh>
    <rPh sb="18" eb="20">
      <t>ケッテイ</t>
    </rPh>
    <phoneticPr fontId="3"/>
  </si>
  <si>
    <t>【届出期限】助成額が遡及して変更になった場合速やかに　【提出先】各区こども家庭（障害）支援課</t>
    <rPh sb="6" eb="8">
      <t>ジョセイ</t>
    </rPh>
    <rPh sb="8" eb="9">
      <t>ガク</t>
    </rPh>
    <rPh sb="10" eb="12">
      <t>ソキュウ</t>
    </rPh>
    <rPh sb="14" eb="16">
      <t>ヘンコウ</t>
    </rPh>
    <rPh sb="20" eb="22">
      <t>バアイ</t>
    </rPh>
    <rPh sb="22" eb="23">
      <t>スミ</t>
    </rPh>
    <phoneticPr fontId="3"/>
  </si>
  <si>
    <t>【届出期限】各四半期の終了した翌月7日まで　【提出先】各区こども家庭（障害）支援課</t>
    <rPh sb="6" eb="7">
      <t>カク</t>
    </rPh>
    <rPh sb="7" eb="8">
      <t>シ</t>
    </rPh>
    <rPh sb="8" eb="10">
      <t>ハンキ</t>
    </rPh>
    <rPh sb="11" eb="13">
      <t>シュウリョウ</t>
    </rPh>
    <rPh sb="15" eb="16">
      <t>ヨク</t>
    </rPh>
    <rPh sb="16" eb="17">
      <t>ツキ</t>
    </rPh>
    <phoneticPr fontId="3"/>
  </si>
  <si>
    <t>【届出期限】精算の結果、追加請求額が生じた場合速やかに　【提出先】各区こども家庭（障害）支援課</t>
    <rPh sb="6" eb="8">
      <t>セイサン</t>
    </rPh>
    <rPh sb="9" eb="11">
      <t>ケッカ</t>
    </rPh>
    <rPh sb="12" eb="14">
      <t>ツイカ</t>
    </rPh>
    <rPh sb="14" eb="16">
      <t>セイキュウ</t>
    </rPh>
    <rPh sb="16" eb="17">
      <t>ガク</t>
    </rPh>
    <rPh sb="18" eb="19">
      <t>ショウ</t>
    </rPh>
    <rPh sb="21" eb="23">
      <t>バアイ</t>
    </rPh>
    <rPh sb="23" eb="24">
      <t>スミ</t>
    </rPh>
    <phoneticPr fontId="3"/>
  </si>
  <si>
    <t>【届出期限】第６号様式受理後速やかに　【提出先】こども青少年局保育運営課</t>
    <rPh sb="6" eb="7">
      <t>ダイ</t>
    </rPh>
    <rPh sb="8" eb="9">
      <t>ゴウ</t>
    </rPh>
    <rPh sb="9" eb="11">
      <t>ヨウシキ</t>
    </rPh>
    <rPh sb="11" eb="13">
      <t>ジュリ</t>
    </rPh>
    <rPh sb="13" eb="14">
      <t>ゴ</t>
    </rPh>
    <rPh sb="14" eb="15">
      <t>スミ</t>
    </rPh>
    <rPh sb="27" eb="30">
      <t>セイショウネン</t>
    </rPh>
    <rPh sb="30" eb="31">
      <t>キョク</t>
    </rPh>
    <rPh sb="31" eb="33">
      <t>ホイク</t>
    </rPh>
    <rPh sb="33" eb="35">
      <t>ウンエイ</t>
    </rPh>
    <rPh sb="35" eb="36">
      <t>カ</t>
    </rPh>
    <phoneticPr fontId="3"/>
  </si>
  <si>
    <t>TEL</t>
    <phoneticPr fontId="3"/>
  </si>
  <si>
    <t>延長時間
（11時間を超える
時間帯のみ記入）</t>
    <rPh sb="0" eb="2">
      <t>エンチョウ</t>
    </rPh>
    <rPh sb="2" eb="4">
      <t>ジカン</t>
    </rPh>
    <phoneticPr fontId="3"/>
  </si>
  <si>
    <t>【届出期限】継続：翌年度4月末日まで　廃止：最終月の翌月末日まで　【提出先】各区こども家庭（障害）支援課</t>
    <rPh sb="1" eb="3">
      <t>トドケデ</t>
    </rPh>
    <rPh sb="3" eb="5">
      <t>キゲン</t>
    </rPh>
    <rPh sb="6" eb="8">
      <t>ケイゾク</t>
    </rPh>
    <rPh sb="9" eb="12">
      <t>ヨクネンド</t>
    </rPh>
    <rPh sb="13" eb="15">
      <t>ガツマツ</t>
    </rPh>
    <rPh sb="15" eb="16">
      <t>ニチ</t>
    </rPh>
    <rPh sb="19" eb="21">
      <t>ハイシ</t>
    </rPh>
    <rPh sb="22" eb="24">
      <t>サイシュウ</t>
    </rPh>
    <rPh sb="24" eb="25">
      <t>ツキ</t>
    </rPh>
    <rPh sb="26" eb="28">
      <t>ヨクゲツ</t>
    </rPh>
    <rPh sb="28" eb="30">
      <t>マツジツ</t>
    </rPh>
    <rPh sb="34" eb="36">
      <t>テイシュツ</t>
    </rPh>
    <rPh sb="36" eb="37">
      <t>サキ</t>
    </rPh>
    <rPh sb="38" eb="39">
      <t>カク</t>
    </rPh>
    <rPh sb="39" eb="40">
      <t>ク</t>
    </rPh>
    <rPh sb="43" eb="45">
      <t>カテイ</t>
    </rPh>
    <rPh sb="46" eb="48">
      <t>ショウガイ</t>
    </rPh>
    <rPh sb="49" eb="51">
      <t>シエン</t>
    </rPh>
    <rPh sb="51" eb="52">
      <t>カ</t>
    </rPh>
    <phoneticPr fontId="3"/>
  </si>
  <si>
    <t>【届出期限】該当者の利用があった場合速やかに　【提出先】各区こども家庭（障害）支援課</t>
    <rPh sb="6" eb="9">
      <t>ガイトウシャ</t>
    </rPh>
    <rPh sb="10" eb="12">
      <t>リヨウ</t>
    </rPh>
    <rPh sb="16" eb="18">
      <t>バアイ</t>
    </rPh>
    <rPh sb="18" eb="19">
      <t>スミ</t>
    </rPh>
    <phoneticPr fontId="3"/>
  </si>
  <si>
    <t>※３　横浜市児童処遇向上加算費支給要綱第３条第１号ア、イに規定された児童に
　　　ついては、各手帳の写しを添付すること。</t>
    <rPh sb="19" eb="20">
      <t>ダイ</t>
    </rPh>
    <phoneticPr fontId="3"/>
  </si>
  <si>
    <t>備考※</t>
  </si>
  <si>
    <t>支給開始日</t>
    <rPh sb="0" eb="2">
      <t>シキュウ</t>
    </rPh>
    <rPh sb="2" eb="5">
      <t>カイシビ</t>
    </rPh>
    <phoneticPr fontId="3"/>
  </si>
  <si>
    <t>平成２３年
○月○日～</t>
    <rPh sb="0" eb="2">
      <t>ヘイセイ</t>
    </rPh>
    <rPh sb="4" eb="5">
      <t>ネン</t>
    </rPh>
    <rPh sb="7" eb="8">
      <t>ガツ</t>
    </rPh>
    <rPh sb="9" eb="10">
      <t>ニチ</t>
    </rPh>
    <phoneticPr fontId="3"/>
  </si>
  <si>
    <t>身体障害者手帳の写しを添付</t>
    <rPh sb="0" eb="2">
      <t>シンタイ</t>
    </rPh>
    <rPh sb="2" eb="5">
      <t>ショウガイシャ</t>
    </rPh>
    <rPh sb="5" eb="7">
      <t>テチョウ</t>
    </rPh>
    <rPh sb="8" eb="9">
      <t>ウツ</t>
    </rPh>
    <rPh sb="11" eb="13">
      <t>テンプ</t>
    </rPh>
    <phoneticPr fontId="3"/>
  </si>
  <si>
    <t>全日利用の人の合計延べ人数</t>
    <phoneticPr fontId="3"/>
  </si>
  <si>
    <t>【届出期限】事業実施月の翌月7日まで　【提出先】各区こども家庭（障害）支援課</t>
    <rPh sb="6" eb="8">
      <t>ジギョウ</t>
    </rPh>
    <rPh sb="8" eb="10">
      <t>ジッシ</t>
    </rPh>
    <rPh sb="10" eb="11">
      <t>ツキ</t>
    </rPh>
    <rPh sb="12" eb="14">
      <t>ヨクゲツ</t>
    </rPh>
    <rPh sb="15" eb="16">
      <t>ニチ</t>
    </rPh>
    <phoneticPr fontId="3"/>
  </si>
  <si>
    <t>横浜市一時保育事業　助成金差額（追加）請求書</t>
    <rPh sb="0" eb="3">
      <t>ヨコハマシ</t>
    </rPh>
    <rPh sb="3" eb="5">
      <t>イチジ</t>
    </rPh>
    <rPh sb="5" eb="7">
      <t>ホイク</t>
    </rPh>
    <rPh sb="7" eb="9">
      <t>ジギョウ</t>
    </rPh>
    <rPh sb="10" eb="13">
      <t>ジョセイキン</t>
    </rPh>
    <rPh sb="13" eb="15">
      <t>サガク</t>
    </rPh>
    <rPh sb="16" eb="18">
      <t>ツイカ</t>
    </rPh>
    <rPh sb="19" eb="22">
      <t>セイキュウショ</t>
    </rPh>
    <phoneticPr fontId="3"/>
  </si>
  <si>
    <t>４　添付書類</t>
    <rPh sb="2" eb="4">
      <t>テンプ</t>
    </rPh>
    <rPh sb="4" eb="6">
      <t>ショルイ</t>
    </rPh>
    <phoneticPr fontId="3"/>
  </si>
  <si>
    <t>横浜市一時保育事業　助成金差額内訳報告書（第３号様式）</t>
    <rPh sb="0" eb="3">
      <t>ヨコハマシ</t>
    </rPh>
    <rPh sb="3" eb="5">
      <t>イチジ</t>
    </rPh>
    <rPh sb="5" eb="7">
      <t>ホイク</t>
    </rPh>
    <rPh sb="7" eb="9">
      <t>ジギョウ</t>
    </rPh>
    <rPh sb="10" eb="13">
      <t>ジョセイキン</t>
    </rPh>
    <rPh sb="13" eb="15">
      <t>サガク</t>
    </rPh>
    <rPh sb="15" eb="17">
      <t>ウチワケ</t>
    </rPh>
    <rPh sb="17" eb="19">
      <t>ホウコク</t>
    </rPh>
    <rPh sb="19" eb="20">
      <t>ショ</t>
    </rPh>
    <rPh sb="21" eb="22">
      <t>ダイ</t>
    </rPh>
    <rPh sb="23" eb="24">
      <t>ゴウ</t>
    </rPh>
    <rPh sb="24" eb="26">
      <t>ヨウシキ</t>
    </rPh>
    <phoneticPr fontId="3"/>
  </si>
  <si>
    <t>（第11号様式）</t>
    <rPh sb="1" eb="2">
      <t>ダイ</t>
    </rPh>
    <phoneticPr fontId="3"/>
  </si>
  <si>
    <t>【届出期限】遡及して差額（追加）請求額が生じた場合速やかに　【提出先】各区こども家庭（障害）支援課</t>
    <rPh sb="6" eb="8">
      <t>ソキュウ</t>
    </rPh>
    <rPh sb="10" eb="12">
      <t>サガク</t>
    </rPh>
    <rPh sb="13" eb="15">
      <t>ツイカ</t>
    </rPh>
    <rPh sb="16" eb="18">
      <t>セイキュウ</t>
    </rPh>
    <rPh sb="18" eb="19">
      <t>ガク</t>
    </rPh>
    <rPh sb="20" eb="21">
      <t>ショウ</t>
    </rPh>
    <rPh sb="23" eb="25">
      <t>バアイ</t>
    </rPh>
    <rPh sb="25" eb="26">
      <t>スミ</t>
    </rPh>
    <phoneticPr fontId="3"/>
  </si>
  <si>
    <t>　</t>
    <phoneticPr fontId="3"/>
  </si>
  <si>
    <r>
      <t>中央</t>
    </r>
    <r>
      <rPr>
        <sz val="10"/>
        <rFont val="HGP創英角ﾎﾟｯﾌﾟ体"/>
        <family val="3"/>
        <charset val="128"/>
      </rPr>
      <t>　</t>
    </r>
    <r>
      <rPr>
        <sz val="10"/>
        <rFont val="ＭＳ 明朝"/>
        <family val="1"/>
        <charset val="128"/>
      </rPr>
      <t>第</t>
    </r>
    <rPh sb="0" eb="1">
      <t>ナカ</t>
    </rPh>
    <rPh sb="1" eb="2">
      <t>ヒサシ</t>
    </rPh>
    <rPh sb="3" eb="4">
      <t>ダイ</t>
    </rPh>
    <phoneticPr fontId="3"/>
  </si>
  <si>
    <r>
      <t>理事長</t>
    </r>
    <r>
      <rPr>
        <i/>
        <sz val="12"/>
        <rFont val="HGP創英角ﾎﾟｯﾌﾟ体"/>
        <family val="3"/>
        <charset val="128"/>
      </rPr>
      <t>　横浜　太郎</t>
    </r>
    <rPh sb="0" eb="3">
      <t>リジチョウ</t>
    </rPh>
    <rPh sb="4" eb="6">
      <t>ヨコハマ</t>
    </rPh>
    <rPh sb="7" eb="9">
      <t>タロウ</t>
    </rPh>
    <phoneticPr fontId="3"/>
  </si>
  <si>
    <r>
      <t>横浜市　</t>
    </r>
    <r>
      <rPr>
        <i/>
        <sz val="10"/>
        <rFont val="HGP創英角ﾎﾟｯﾌﾟ体"/>
        <family val="3"/>
        <charset val="128"/>
      </rPr>
      <t>中央</t>
    </r>
    <r>
      <rPr>
        <sz val="10"/>
        <rFont val="ＭＳ 明朝"/>
        <family val="1"/>
        <charset val="128"/>
      </rPr>
      <t>　福祉保健センター長　</t>
    </r>
    <r>
      <rPr>
        <i/>
        <sz val="10"/>
        <rFont val="HGP創英角ﾎﾟｯﾌﾟ体"/>
        <family val="3"/>
        <charset val="128"/>
      </rPr>
      <t>田中　一郎</t>
    </r>
    <r>
      <rPr>
        <sz val="10"/>
        <rFont val="ＭＳ 明朝"/>
        <family val="1"/>
        <charset val="128"/>
      </rPr>
      <t>　　　　</t>
    </r>
    <r>
      <rPr>
        <sz val="8"/>
        <rFont val="ＭＳ 明朝"/>
        <family val="1"/>
        <charset val="128"/>
      </rPr>
      <t>印</t>
    </r>
    <rPh sb="0" eb="3">
      <t>ヨコハマシ</t>
    </rPh>
    <rPh sb="4" eb="6">
      <t>チュウオウ</t>
    </rPh>
    <rPh sb="7" eb="9">
      <t>フクシ</t>
    </rPh>
    <rPh sb="9" eb="11">
      <t>ホケン</t>
    </rPh>
    <rPh sb="15" eb="16">
      <t>チョウ</t>
    </rPh>
    <rPh sb="17" eb="19">
      <t>タナカ</t>
    </rPh>
    <rPh sb="20" eb="22">
      <t>イチロウ</t>
    </rPh>
    <rPh sb="26" eb="27">
      <t>イン</t>
    </rPh>
    <phoneticPr fontId="3"/>
  </si>
  <si>
    <r>
      <t>Ｈ</t>
    </r>
    <r>
      <rPr>
        <i/>
        <sz val="12"/>
        <rFont val="HGP創英角ﾎﾟｯﾌﾟ体"/>
        <family val="3"/>
        <charset val="128"/>
      </rPr>
      <t>２</t>
    </r>
    <r>
      <rPr>
        <b/>
        <i/>
        <sz val="12"/>
        <rFont val="HGP創英角ﾎﾟｯﾌﾟ体"/>
        <family val="3"/>
        <charset val="128"/>
      </rPr>
      <t>０</t>
    </r>
    <r>
      <rPr>
        <sz val="12"/>
        <rFont val="ＭＳ 明朝"/>
        <family val="1"/>
        <charset val="128"/>
      </rPr>
      <t>．</t>
    </r>
    <r>
      <rPr>
        <i/>
        <sz val="12"/>
        <rFont val="HGP創英角ﾎﾟｯﾌﾟ体"/>
        <family val="3"/>
        <charset val="128"/>
      </rPr>
      <t>１０</t>
    </r>
    <r>
      <rPr>
        <sz val="12"/>
        <rFont val="ＭＳ 明朝"/>
        <family val="1"/>
        <charset val="128"/>
      </rPr>
      <t>．</t>
    </r>
    <r>
      <rPr>
        <i/>
        <sz val="12"/>
        <rFont val="HGP創英角ﾎﾟｯﾌﾟ体"/>
        <family val="3"/>
        <charset val="128"/>
      </rPr>
      <t>２５</t>
    </r>
    <phoneticPr fontId="3"/>
  </si>
  <si>
    <t>○×□※☆○○□△・・・</t>
    <phoneticPr fontId="3"/>
  </si>
  <si>
    <r>
      <t>Ｈ</t>
    </r>
    <r>
      <rPr>
        <i/>
        <sz val="12"/>
        <rFont val="HGP創英角ﾎﾟｯﾌﾟ体"/>
        <family val="3"/>
        <charset val="128"/>
      </rPr>
      <t>２０</t>
    </r>
    <r>
      <rPr>
        <sz val="12"/>
        <rFont val="ＭＳ 明朝"/>
        <family val="1"/>
        <charset val="128"/>
      </rPr>
      <t>．</t>
    </r>
    <r>
      <rPr>
        <i/>
        <sz val="12"/>
        <rFont val="HGP創英角ﾎﾟｯﾌﾟ体"/>
        <family val="3"/>
        <charset val="128"/>
      </rPr>
      <t>１０</t>
    </r>
    <r>
      <rPr>
        <sz val="12"/>
        <rFont val="ＭＳ 明朝"/>
        <family val="1"/>
        <charset val="128"/>
      </rPr>
      <t>．</t>
    </r>
    <r>
      <rPr>
        <i/>
        <sz val="12"/>
        <rFont val="HGP創英角ﾎﾟｯﾌﾟ体"/>
        <family val="3"/>
        <charset val="128"/>
      </rPr>
      <t>２５</t>
    </r>
    <phoneticPr fontId="3"/>
  </si>
  <si>
    <r>
      <t>横浜市　</t>
    </r>
    <r>
      <rPr>
        <i/>
        <sz val="12"/>
        <rFont val="HGP創英角ﾎﾟｯﾌﾟ体"/>
        <family val="3"/>
        <charset val="128"/>
      </rPr>
      <t>中央</t>
    </r>
    <r>
      <rPr>
        <sz val="12"/>
        <rFont val="ＭＳ 明朝"/>
        <family val="1"/>
        <charset val="128"/>
      </rPr>
      <t>　区長</t>
    </r>
    <rPh sb="0" eb="3">
      <t>ヨコハマシ</t>
    </rPh>
    <rPh sb="4" eb="6">
      <t>チュウオウ</t>
    </rPh>
    <rPh sb="7" eb="9">
      <t>クチョウ</t>
    </rPh>
    <phoneticPr fontId="3"/>
  </si>
  <si>
    <t>671-2399</t>
    <phoneticPr fontId="3"/>
  </si>
  <si>
    <t>231-9999</t>
    <phoneticPr fontId="3"/>
  </si>
  <si>
    <t>４</t>
    <phoneticPr fontId="3"/>
  </si>
  <si>
    <t>１</t>
    <phoneticPr fontId="3"/>
  </si>
  <si>
    <t>０</t>
    <phoneticPr fontId="3"/>
  </si>
  <si>
    <t>６</t>
    <phoneticPr fontId="3"/>
  </si>
  <si>
    <t>５</t>
    <phoneticPr fontId="3"/>
  </si>
  <si>
    <t>７</t>
    <phoneticPr fontId="3"/>
  </si>
  <si>
    <t>３０</t>
    <phoneticPr fontId="3"/>
  </si>
  <si>
    <t>１８</t>
    <phoneticPr fontId="3"/>
  </si>
  <si>
    <t>２０</t>
    <phoneticPr fontId="3"/>
  </si>
  <si>
    <t>１９</t>
    <phoneticPr fontId="3"/>
  </si>
  <si>
    <t>００</t>
    <phoneticPr fontId="3"/>
  </si>
  <si>
    <t>３０</t>
    <phoneticPr fontId="3"/>
  </si>
  <si>
    <t>００</t>
    <phoneticPr fontId="3"/>
  </si>
  <si>
    <r>
      <t>専用保育室（</t>
    </r>
    <r>
      <rPr>
        <i/>
        <u/>
        <sz val="10"/>
        <rFont val="HGP創英角ﾎﾟｯﾌﾟ体"/>
        <family val="3"/>
        <charset val="128"/>
      </rPr>
      <t>３６．０</t>
    </r>
    <r>
      <rPr>
        <sz val="10"/>
        <rFont val="ＭＳ 明朝"/>
        <family val="1"/>
        <charset val="128"/>
      </rPr>
      <t>㎡）</t>
    </r>
    <rPh sb="0" eb="2">
      <t>センヨウ</t>
    </rPh>
    <rPh sb="2" eb="5">
      <t>ホイクシツ</t>
    </rPh>
    <phoneticPr fontId="3"/>
  </si>
  <si>
    <r>
      <t>朝(</t>
    </r>
    <r>
      <rPr>
        <i/>
        <sz val="10"/>
        <rFont val="HGP創英角ﾎﾟｯﾌﾟ体"/>
        <family val="3"/>
        <charset val="128"/>
      </rPr>
      <t xml:space="preserve"> 7</t>
    </r>
    <r>
      <rPr>
        <sz val="10"/>
        <rFont val="HGP創英角ﾎﾟｯﾌﾟ体"/>
        <family val="3"/>
        <charset val="128"/>
      </rPr>
      <t>:</t>
    </r>
    <r>
      <rPr>
        <i/>
        <sz val="10"/>
        <rFont val="HGP創英角ﾎﾟｯﾌﾟ体"/>
        <family val="3"/>
        <charset val="128"/>
      </rPr>
      <t>00</t>
    </r>
    <r>
      <rPr>
        <sz val="10"/>
        <rFont val="ＭＳ 明朝"/>
        <family val="1"/>
        <charset val="128"/>
      </rPr>
      <t>～</t>
    </r>
    <r>
      <rPr>
        <b/>
        <i/>
        <sz val="10"/>
        <rFont val="HG丸ｺﾞｼｯｸM-PRO"/>
        <family val="3"/>
        <charset val="128"/>
      </rPr>
      <t xml:space="preserve"> </t>
    </r>
    <r>
      <rPr>
        <i/>
        <sz val="10"/>
        <rFont val="HGP創英角ﾎﾟｯﾌﾟ体"/>
        <family val="3"/>
        <charset val="128"/>
      </rPr>
      <t>7</t>
    </r>
    <r>
      <rPr>
        <sz val="10"/>
        <rFont val="HGP創英角ﾎﾟｯﾌﾟ体"/>
        <family val="3"/>
        <charset val="128"/>
      </rPr>
      <t>:</t>
    </r>
    <r>
      <rPr>
        <i/>
        <sz val="10"/>
        <rFont val="HGP創英角ﾎﾟｯﾌﾟ体"/>
        <family val="3"/>
        <charset val="128"/>
      </rPr>
      <t>30</t>
    </r>
    <r>
      <rPr>
        <sz val="10"/>
        <rFont val="ＭＳ 明朝"/>
        <family val="1"/>
        <charset val="128"/>
      </rPr>
      <t>)</t>
    </r>
    <rPh sb="0" eb="1">
      <t>アサ</t>
    </rPh>
    <phoneticPr fontId="3"/>
  </si>
  <si>
    <r>
      <t>夕(</t>
    </r>
    <r>
      <rPr>
        <i/>
        <sz val="10"/>
        <rFont val="HGP創英角ﾎﾟｯﾌﾟ体"/>
        <family val="3"/>
        <charset val="128"/>
      </rPr>
      <t>18</t>
    </r>
    <r>
      <rPr>
        <sz val="10"/>
        <rFont val="HGP創英角ﾎﾟｯﾌﾟ体"/>
        <family val="3"/>
        <charset val="128"/>
      </rPr>
      <t>:</t>
    </r>
    <r>
      <rPr>
        <i/>
        <sz val="10"/>
        <rFont val="HGP創英角ﾎﾟｯﾌﾟ体"/>
        <family val="3"/>
        <charset val="128"/>
      </rPr>
      <t>30</t>
    </r>
    <r>
      <rPr>
        <sz val="10"/>
        <rFont val="ＭＳ 明朝"/>
        <family val="1"/>
        <charset val="128"/>
      </rPr>
      <t>～</t>
    </r>
    <r>
      <rPr>
        <i/>
        <sz val="10"/>
        <rFont val="HGP創英角ﾎﾟｯﾌﾟ体"/>
        <family val="3"/>
        <charset val="128"/>
      </rPr>
      <t>20</t>
    </r>
    <r>
      <rPr>
        <sz val="10"/>
        <rFont val="HGP創英角ﾎﾟｯﾌﾟ体"/>
        <family val="3"/>
        <charset val="128"/>
      </rPr>
      <t>:</t>
    </r>
    <r>
      <rPr>
        <i/>
        <sz val="10"/>
        <rFont val="HGP創英角ﾎﾟｯﾌﾟ体"/>
        <family val="3"/>
        <charset val="128"/>
      </rPr>
      <t>00</t>
    </r>
    <r>
      <rPr>
        <sz val="10"/>
        <rFont val="ＭＳ 明朝"/>
        <family val="1"/>
        <charset val="128"/>
      </rPr>
      <t>)</t>
    </r>
    <rPh sb="0" eb="1">
      <t>ユウ</t>
    </rPh>
    <phoneticPr fontId="3"/>
  </si>
  <si>
    <r>
      <t>(</t>
    </r>
    <r>
      <rPr>
        <b/>
        <i/>
        <sz val="10"/>
        <rFont val="HG丸ｺﾞｼｯｸM-PRO"/>
        <family val="3"/>
        <charset val="128"/>
      </rPr>
      <t xml:space="preserve"> </t>
    </r>
    <r>
      <rPr>
        <i/>
        <sz val="10"/>
        <rFont val="HGP創英角ﾎﾟｯﾌﾟ体"/>
        <family val="3"/>
        <charset val="128"/>
      </rPr>
      <t>7</t>
    </r>
    <r>
      <rPr>
        <sz val="10"/>
        <rFont val="HGP創英角ﾎﾟｯﾌﾟ体"/>
        <family val="3"/>
        <charset val="128"/>
      </rPr>
      <t>:</t>
    </r>
    <r>
      <rPr>
        <i/>
        <sz val="10"/>
        <rFont val="HGP創英角ﾎﾟｯﾌﾟ体"/>
        <family val="3"/>
        <charset val="128"/>
      </rPr>
      <t>30</t>
    </r>
    <r>
      <rPr>
        <sz val="10"/>
        <rFont val="ＭＳ 明朝"/>
        <family val="1"/>
        <charset val="128"/>
      </rPr>
      <t>～</t>
    </r>
    <r>
      <rPr>
        <i/>
        <sz val="10"/>
        <rFont val="HGP創英角ﾎﾟｯﾌﾟ体"/>
        <family val="3"/>
        <charset val="128"/>
      </rPr>
      <t>18</t>
    </r>
    <r>
      <rPr>
        <sz val="10"/>
        <rFont val="HGP創英角ﾎﾟｯﾌﾟ体"/>
        <family val="3"/>
        <charset val="128"/>
      </rPr>
      <t>:</t>
    </r>
    <r>
      <rPr>
        <i/>
        <sz val="10"/>
        <rFont val="HGP創英角ﾎﾟｯﾌﾟ体"/>
        <family val="3"/>
        <charset val="128"/>
      </rPr>
      <t>30</t>
    </r>
    <r>
      <rPr>
        <sz val="10"/>
        <rFont val="ＭＳ 明朝"/>
        <family val="1"/>
        <charset val="128"/>
      </rPr>
      <t>)</t>
    </r>
    <phoneticPr fontId="3"/>
  </si>
  <si>
    <t>※本来の利用料と実際に徴収した利用料との差額</t>
    <phoneticPr fontId="3"/>
  </si>
  <si>
    <t>実減免額②※</t>
    <rPh sb="0" eb="1">
      <t>ジツ</t>
    </rPh>
    <rPh sb="1" eb="3">
      <t>ゲンメン</t>
    </rPh>
    <rPh sb="3" eb="4">
      <t>ガク</t>
    </rPh>
    <phoneticPr fontId="3"/>
  </si>
  <si>
    <t>助成金の差額（追加）について、次のとおり請求します。</t>
    <rPh sb="0" eb="3">
      <t>ジョセイキン</t>
    </rPh>
    <rPh sb="4" eb="6">
      <t>サガク</t>
    </rPh>
    <rPh sb="7" eb="9">
      <t>ツイカ</t>
    </rPh>
    <rPh sb="15" eb="16">
      <t>ツギ</t>
    </rPh>
    <rPh sb="20" eb="22">
      <t>セイキュウ</t>
    </rPh>
    <phoneticPr fontId="3"/>
  </si>
  <si>
    <t>↓</t>
    <phoneticPr fontId="3"/>
  </si>
  <si>
    <t>非定型的保育の場合のみ</t>
    <rPh sb="0" eb="3">
      <t>ヒテイケイ</t>
    </rPh>
    <rPh sb="3" eb="4">
      <t>テキ</t>
    </rPh>
    <rPh sb="4" eb="6">
      <t>ホイク</t>
    </rPh>
    <rPh sb="7" eb="9">
      <t>バアイ</t>
    </rPh>
    <phoneticPr fontId="3"/>
  </si>
  <si>
    <t xml:space="preserve"> ４、５歳の空きスペースを利用</t>
    <rPh sb="4" eb="5">
      <t>サイ</t>
    </rPh>
    <rPh sb="6" eb="7">
      <t>ア</t>
    </rPh>
    <rPh sb="13" eb="15">
      <t>リヨウ</t>
    </rPh>
    <phoneticPr fontId="3"/>
  </si>
  <si>
    <t xml:space="preserve"> 年度末までの
申込</t>
    <rPh sb="1" eb="3">
      <t>ネンド</t>
    </rPh>
    <rPh sb="3" eb="4">
      <t>マツ</t>
    </rPh>
    <rPh sb="8" eb="10">
      <t>モウシコミ</t>
    </rPh>
    <phoneticPr fontId="3"/>
  </si>
  <si>
    <t>↓</t>
    <phoneticPr fontId="3"/>
  </si>
  <si>
    <r>
      <t>横浜市一時保育事業　利用状況報告書別表（　</t>
    </r>
    <r>
      <rPr>
        <b/>
        <i/>
        <sz val="16"/>
        <rFont val="HG丸ｺﾞｼｯｸM-PRO"/>
        <family val="3"/>
        <charset val="128"/>
      </rPr>
      <t>非定型</t>
    </r>
    <r>
      <rPr>
        <sz val="16"/>
        <rFont val="ＭＳ 明朝"/>
        <family val="1"/>
        <charset val="128"/>
      </rPr>
      <t>　）</t>
    </r>
    <rPh sb="0" eb="3">
      <t>ヨコハマシ</t>
    </rPh>
    <rPh sb="3" eb="5">
      <t>イチジ</t>
    </rPh>
    <rPh sb="5" eb="7">
      <t>ホイク</t>
    </rPh>
    <rPh sb="7" eb="9">
      <t>ジギョウ</t>
    </rPh>
    <rPh sb="10" eb="12">
      <t>リヨウ</t>
    </rPh>
    <rPh sb="12" eb="14">
      <t>ジョウキョウ</t>
    </rPh>
    <rPh sb="14" eb="17">
      <t>ホウコクショ</t>
    </rPh>
    <rPh sb="17" eb="19">
      <t>ベッピョウ</t>
    </rPh>
    <rPh sb="21" eb="24">
      <t>ヒテイケイ</t>
    </rPh>
    <phoneticPr fontId="3"/>
  </si>
  <si>
    <t>○</t>
    <phoneticPr fontId="3"/>
  </si>
  <si>
    <t>※１　児童の状況について、加配の必要性及びその程度を具体的に記入すること。</t>
    <phoneticPr fontId="3"/>
  </si>
  <si>
    <r>
      <t>※２　児童状況票及び施設長所見に基づき、児童処遇向上加算費支給要綱に掲げる
　　　保育士配置（３：１加配、２：１加配、１：１加配）の必要性に応じて、
　　　軽度・中度・重度のいずれかを記入すること。</t>
    </r>
    <r>
      <rPr>
        <sz val="11"/>
        <color indexed="10"/>
        <rFont val="ＭＳ 明朝"/>
        <family val="1"/>
        <charset val="128"/>
      </rPr>
      <t>ただし、当該児童が保育所に
　　　入所する事になった場合、助成の区分が変更になる場合があります。</t>
    </r>
    <rPh sb="103" eb="105">
      <t>トウガイ</t>
    </rPh>
    <rPh sb="105" eb="107">
      <t>ジドウ</t>
    </rPh>
    <rPh sb="108" eb="110">
      <t>ホイク</t>
    </rPh>
    <rPh sb="110" eb="111">
      <t>ショ</t>
    </rPh>
    <rPh sb="116" eb="118">
      <t>ニュウショ</t>
    </rPh>
    <rPh sb="120" eb="121">
      <t>コト</t>
    </rPh>
    <rPh sb="125" eb="127">
      <t>バアイ</t>
    </rPh>
    <rPh sb="128" eb="130">
      <t>ジョセイ</t>
    </rPh>
    <rPh sb="131" eb="133">
      <t>クブン</t>
    </rPh>
    <rPh sb="134" eb="136">
      <t>ヘンコウ</t>
    </rPh>
    <rPh sb="139" eb="141">
      <t>バアイ</t>
    </rPh>
    <phoneticPr fontId="3"/>
  </si>
  <si>
    <r>
      <t>平成</t>
    </r>
    <r>
      <rPr>
        <i/>
        <sz val="10"/>
        <rFont val="HG創英角ﾎﾟｯﾌﾟ体"/>
        <family val="3"/>
        <charset val="128"/>
      </rPr>
      <t>２４</t>
    </r>
    <r>
      <rPr>
        <sz val="10"/>
        <rFont val="ＭＳ 明朝"/>
        <family val="1"/>
        <charset val="128"/>
      </rPr>
      <t>年　</t>
    </r>
    <r>
      <rPr>
        <i/>
        <sz val="10"/>
        <rFont val="HG創英角ﾎﾟｯﾌﾟ体"/>
        <family val="3"/>
        <charset val="128"/>
      </rPr>
      <t>４</t>
    </r>
    <r>
      <rPr>
        <sz val="10"/>
        <rFont val="ＭＳ 明朝"/>
        <family val="1"/>
        <charset val="128"/>
      </rPr>
      <t>月　</t>
    </r>
    <r>
      <rPr>
        <i/>
        <sz val="10"/>
        <rFont val="HG創英角ﾎﾟｯﾌﾟ体"/>
        <family val="3"/>
        <charset val="128"/>
      </rPr>
      <t>５</t>
    </r>
    <r>
      <rPr>
        <sz val="10"/>
        <rFont val="ＭＳ 明朝"/>
        <family val="1"/>
        <charset val="128"/>
      </rPr>
      <t>日</t>
    </r>
    <rPh sb="0" eb="2">
      <t>ヘイセイ</t>
    </rPh>
    <rPh sb="4" eb="5">
      <t>ネン</t>
    </rPh>
    <rPh sb="7" eb="8">
      <t>ガツ</t>
    </rPh>
    <rPh sb="10" eb="11">
      <t>ニチ</t>
    </rPh>
    <phoneticPr fontId="3"/>
  </si>
  <si>
    <t>横浜市中央区中央１－１　（福）こども青少年福祉会　経理担当　横浜　みなと
ＴＥＬ　０４５－６７１－３５６４/　０４５－６６４－５４７９</t>
    <rPh sb="0" eb="3">
      <t>ヨコハマシ</t>
    </rPh>
    <rPh sb="3" eb="6">
      <t>チュウオウク</t>
    </rPh>
    <rPh sb="6" eb="8">
      <t>チュウオウ</t>
    </rPh>
    <rPh sb="13" eb="14">
      <t>フク</t>
    </rPh>
    <rPh sb="18" eb="21">
      <t>セイショウネン</t>
    </rPh>
    <rPh sb="21" eb="23">
      <t>フクシ</t>
    </rPh>
    <rPh sb="23" eb="24">
      <t>カイ</t>
    </rPh>
    <rPh sb="25" eb="27">
      <t>ケイリ</t>
    </rPh>
    <rPh sb="27" eb="29">
      <t>タントウ</t>
    </rPh>
    <rPh sb="30" eb="32">
      <t>ヨコハマ</t>
    </rPh>
    <phoneticPr fontId="3"/>
  </si>
  <si>
    <r>
      <t>平成</t>
    </r>
    <r>
      <rPr>
        <i/>
        <sz val="10"/>
        <rFont val="HGP創英角ﾎﾟｯﾌﾟ体"/>
        <family val="3"/>
        <charset val="128"/>
      </rPr>
      <t>２４</t>
    </r>
    <r>
      <rPr>
        <sz val="10"/>
        <rFont val="ＭＳ 明朝"/>
        <family val="1"/>
        <charset val="128"/>
      </rPr>
      <t>年　</t>
    </r>
    <r>
      <rPr>
        <i/>
        <sz val="10"/>
        <rFont val="HGP創英角ﾎﾟｯﾌﾟ体"/>
        <family val="3"/>
        <charset val="128"/>
      </rPr>
      <t>５</t>
    </r>
    <r>
      <rPr>
        <sz val="10"/>
        <rFont val="ＭＳ 明朝"/>
        <family val="1"/>
        <charset val="128"/>
      </rPr>
      <t>月　</t>
    </r>
    <r>
      <rPr>
        <i/>
        <sz val="10"/>
        <rFont val="HGP創英角ﾎﾟｯﾌﾟ体"/>
        <family val="3"/>
        <charset val="128"/>
      </rPr>
      <t>７</t>
    </r>
    <r>
      <rPr>
        <sz val="10"/>
        <rFont val="ＭＳ 明朝"/>
        <family val="1"/>
        <charset val="128"/>
      </rPr>
      <t>日</t>
    </r>
    <rPh sb="0" eb="2">
      <t>ヘイセイ</t>
    </rPh>
    <rPh sb="4" eb="5">
      <t>ネン</t>
    </rPh>
    <rPh sb="7" eb="8">
      <t>ガツ</t>
    </rPh>
    <rPh sb="10" eb="11">
      <t>ニチ</t>
    </rPh>
    <phoneticPr fontId="3"/>
  </si>
  <si>
    <r>
      <t>平成</t>
    </r>
    <r>
      <rPr>
        <i/>
        <sz val="10"/>
        <rFont val="HGP創英角ﾎﾟｯﾌﾟ体"/>
        <family val="3"/>
        <charset val="128"/>
      </rPr>
      <t>２４</t>
    </r>
    <r>
      <rPr>
        <sz val="10"/>
        <rFont val="ＭＳ 明朝"/>
        <family val="1"/>
        <charset val="128"/>
      </rPr>
      <t>年　</t>
    </r>
    <r>
      <rPr>
        <i/>
        <sz val="10"/>
        <rFont val="HGP創英角ﾎﾟｯﾌﾟ体"/>
        <family val="3"/>
        <charset val="128"/>
      </rPr>
      <t>６</t>
    </r>
    <r>
      <rPr>
        <sz val="10"/>
        <rFont val="ＭＳ 明朝"/>
        <family val="1"/>
        <charset val="128"/>
      </rPr>
      <t>月　</t>
    </r>
    <r>
      <rPr>
        <i/>
        <sz val="10"/>
        <rFont val="HGP創英角ﾎﾟｯﾌﾟ体"/>
        <family val="3"/>
        <charset val="128"/>
      </rPr>
      <t>７</t>
    </r>
    <r>
      <rPr>
        <sz val="10"/>
        <rFont val="ＭＳ 明朝"/>
        <family val="1"/>
        <charset val="128"/>
      </rPr>
      <t>日</t>
    </r>
    <phoneticPr fontId="3"/>
  </si>
  <si>
    <r>
      <t>平成</t>
    </r>
    <r>
      <rPr>
        <i/>
        <sz val="10"/>
        <rFont val="HGP創英角ﾎﾟｯﾌﾟ体"/>
        <family val="3"/>
        <charset val="128"/>
      </rPr>
      <t>２４</t>
    </r>
    <r>
      <rPr>
        <sz val="10"/>
        <rFont val="ＭＳ 明朝"/>
        <family val="1"/>
        <charset val="128"/>
      </rPr>
      <t>年　</t>
    </r>
    <r>
      <rPr>
        <i/>
        <sz val="10"/>
        <rFont val="HGP創英角ﾎﾟｯﾌﾟ体"/>
        <family val="3"/>
        <charset val="128"/>
      </rPr>
      <t>７</t>
    </r>
    <r>
      <rPr>
        <sz val="10"/>
        <rFont val="ＭＳ 明朝"/>
        <family val="1"/>
        <charset val="128"/>
      </rPr>
      <t>月　</t>
    </r>
    <r>
      <rPr>
        <i/>
        <sz val="10"/>
        <rFont val="HGP創英角ﾎﾟｯﾌﾟ体"/>
        <family val="3"/>
        <charset val="128"/>
      </rPr>
      <t>７</t>
    </r>
    <r>
      <rPr>
        <sz val="10"/>
        <rFont val="ＭＳ 明朝"/>
        <family val="1"/>
        <charset val="128"/>
      </rPr>
      <t>日</t>
    </r>
    <phoneticPr fontId="3"/>
  </si>
  <si>
    <r>
      <t>平成</t>
    </r>
    <r>
      <rPr>
        <i/>
        <sz val="10"/>
        <rFont val="HGP創英角ﾎﾟｯﾌﾟ体"/>
        <family val="3"/>
        <charset val="128"/>
      </rPr>
      <t>２４</t>
    </r>
    <r>
      <rPr>
        <sz val="10"/>
        <rFont val="ＭＳ 明朝"/>
        <family val="1"/>
        <charset val="128"/>
      </rPr>
      <t>年　</t>
    </r>
    <r>
      <rPr>
        <i/>
        <sz val="10"/>
        <rFont val="HGP創英角ﾎﾟｯﾌﾟ体"/>
        <family val="3"/>
        <charset val="128"/>
      </rPr>
      <t>７</t>
    </r>
    <r>
      <rPr>
        <sz val="10"/>
        <rFont val="ＭＳ 明朝"/>
        <family val="1"/>
        <charset val="128"/>
      </rPr>
      <t>月</t>
    </r>
    <r>
      <rPr>
        <i/>
        <sz val="10"/>
        <rFont val="HGP創英角ﾎﾟｯﾌﾟ体"/>
        <family val="3"/>
        <charset val="128"/>
      </rPr>
      <t>１１</t>
    </r>
    <r>
      <rPr>
        <sz val="10"/>
        <rFont val="ＭＳ 明朝"/>
        <family val="1"/>
        <charset val="128"/>
      </rPr>
      <t>日</t>
    </r>
    <rPh sb="0" eb="2">
      <t>ヘイセイ</t>
    </rPh>
    <rPh sb="4" eb="5">
      <t>ネン</t>
    </rPh>
    <rPh sb="7" eb="8">
      <t>ガツ</t>
    </rPh>
    <rPh sb="10" eb="11">
      <t>ニチ</t>
    </rPh>
    <phoneticPr fontId="3"/>
  </si>
  <si>
    <t>Ｈ２４．４．２５申請
Ｈ２４．７．９決定</t>
    <phoneticPr fontId="3"/>
  </si>
  <si>
    <r>
      <t>平成</t>
    </r>
    <r>
      <rPr>
        <i/>
        <sz val="10"/>
        <rFont val="HGP創英角ﾎﾟｯﾌﾟ体"/>
        <family val="3"/>
        <charset val="128"/>
      </rPr>
      <t>２４</t>
    </r>
    <r>
      <rPr>
        <sz val="10"/>
        <rFont val="ＭＳ 明朝"/>
        <family val="1"/>
        <charset val="128"/>
      </rPr>
      <t>年　</t>
    </r>
    <r>
      <rPr>
        <i/>
        <sz val="10"/>
        <rFont val="HGP創英角ﾎﾟｯﾌﾟ体"/>
        <family val="3"/>
        <charset val="128"/>
      </rPr>
      <t>７</t>
    </r>
    <r>
      <rPr>
        <sz val="10"/>
        <rFont val="ＭＳ 明朝"/>
        <family val="1"/>
        <charset val="128"/>
      </rPr>
      <t>月　</t>
    </r>
    <r>
      <rPr>
        <i/>
        <sz val="10"/>
        <rFont val="HGP創英角ﾎﾟｯﾌﾟ体"/>
        <family val="3"/>
        <charset val="128"/>
      </rPr>
      <t>７</t>
    </r>
    <r>
      <rPr>
        <sz val="10"/>
        <rFont val="ＭＳ 明朝"/>
        <family val="1"/>
        <charset val="128"/>
      </rPr>
      <t>日</t>
    </r>
    <rPh sb="0" eb="2">
      <t>ヘイセイ</t>
    </rPh>
    <rPh sb="4" eb="5">
      <t>ネン</t>
    </rPh>
    <rPh sb="7" eb="8">
      <t>ガツ</t>
    </rPh>
    <rPh sb="10" eb="11">
      <t>ニチ</t>
    </rPh>
    <phoneticPr fontId="3"/>
  </si>
  <si>
    <t>差引(戻入・請求)額</t>
    <rPh sb="0" eb="2">
      <t>サシヒキ</t>
    </rPh>
    <rPh sb="3" eb="5">
      <t>レイニュウ</t>
    </rPh>
    <rPh sb="6" eb="8">
      <t>セイキュウ</t>
    </rPh>
    <rPh sb="9" eb="10">
      <t>ガク</t>
    </rPh>
    <phoneticPr fontId="3"/>
  </si>
  <si>
    <t>※精算の結果、戻入額が生じた場合は、戻入領収書（金融機関の受領印が押印されているもの）の写し
　を添付すること。</t>
    <rPh sb="1" eb="3">
      <t>セイサン</t>
    </rPh>
    <rPh sb="4" eb="6">
      <t>ケッカ</t>
    </rPh>
    <rPh sb="7" eb="9">
      <t>レイニュウ</t>
    </rPh>
    <rPh sb="9" eb="10">
      <t>ガク</t>
    </rPh>
    <rPh sb="11" eb="12">
      <t>ショウ</t>
    </rPh>
    <rPh sb="14" eb="16">
      <t>バアイ</t>
    </rPh>
    <rPh sb="18" eb="20">
      <t>レイニュウ</t>
    </rPh>
    <rPh sb="20" eb="23">
      <t>リョウシュウショ</t>
    </rPh>
    <rPh sb="24" eb="26">
      <t>キンユウ</t>
    </rPh>
    <rPh sb="26" eb="28">
      <t>キカン</t>
    </rPh>
    <rPh sb="29" eb="31">
      <t>ジュリョウ</t>
    </rPh>
    <rPh sb="31" eb="32">
      <t>イン</t>
    </rPh>
    <rPh sb="33" eb="35">
      <t>オウイン</t>
    </rPh>
    <rPh sb="44" eb="45">
      <t>ウツ</t>
    </rPh>
    <rPh sb="49" eb="51">
      <t>テンプ</t>
    </rPh>
    <phoneticPr fontId="3"/>
  </si>
  <si>
    <t>横浜市中央区中央１－１　（福）こども青少年福祉会　経理担当　横浜　みなと
ＴＥＬ　０４５－６７１－３５６４　/　０４５－６６４－５４７９</t>
    <phoneticPr fontId="3"/>
  </si>
  <si>
    <t>Ｈ２４．４．２３申請　Ｈ２４．５．２決定</t>
    <phoneticPr fontId="3"/>
  </si>
  <si>
    <r>
      <t>平成</t>
    </r>
    <r>
      <rPr>
        <i/>
        <sz val="10"/>
        <rFont val="HGP創英角ﾎﾟｯﾌﾟ体"/>
        <family val="3"/>
        <charset val="128"/>
      </rPr>
      <t>２４</t>
    </r>
    <r>
      <rPr>
        <sz val="10"/>
        <rFont val="ＭＳ 明朝"/>
        <family val="1"/>
        <charset val="128"/>
      </rPr>
      <t>年</t>
    </r>
    <r>
      <rPr>
        <b/>
        <i/>
        <sz val="10"/>
        <rFont val="HG丸ｺﾞｼｯｸM-PRO"/>
        <family val="3"/>
        <charset val="128"/>
      </rPr>
      <t>　</t>
    </r>
    <r>
      <rPr>
        <i/>
        <sz val="10"/>
        <rFont val="HGP創英角ﾎﾟｯﾌﾟ体"/>
        <family val="3"/>
        <charset val="128"/>
      </rPr>
      <t>６</t>
    </r>
    <r>
      <rPr>
        <sz val="10"/>
        <rFont val="ＭＳ 明朝"/>
        <family val="1"/>
        <charset val="128"/>
      </rPr>
      <t>月</t>
    </r>
    <r>
      <rPr>
        <b/>
        <i/>
        <sz val="10"/>
        <rFont val="HG丸ｺﾞｼｯｸM-PRO"/>
        <family val="3"/>
        <charset val="128"/>
      </rPr>
      <t>　</t>
    </r>
    <r>
      <rPr>
        <i/>
        <sz val="10"/>
        <rFont val="HGP創英角ﾎﾟｯﾌﾟ体"/>
        <family val="3"/>
        <charset val="128"/>
      </rPr>
      <t>２</t>
    </r>
    <r>
      <rPr>
        <sz val="10"/>
        <rFont val="ＭＳ 明朝"/>
        <family val="1"/>
        <charset val="128"/>
      </rPr>
      <t>日</t>
    </r>
    <rPh sb="0" eb="2">
      <t>ヘイセイ</t>
    </rPh>
    <rPh sb="4" eb="5">
      <t>ネン</t>
    </rPh>
    <rPh sb="7" eb="8">
      <t>ガツ</t>
    </rPh>
    <rPh sb="10" eb="11">
      <t>ニチ</t>
    </rPh>
    <phoneticPr fontId="3"/>
  </si>
  <si>
    <r>
      <t>平成</t>
    </r>
    <r>
      <rPr>
        <b/>
        <i/>
        <sz val="10"/>
        <rFont val="HGP創英角ﾎﾟｯﾌﾟ体"/>
        <family val="3"/>
        <charset val="128"/>
      </rPr>
      <t>２５</t>
    </r>
    <r>
      <rPr>
        <sz val="10"/>
        <rFont val="ＭＳ 明朝"/>
        <family val="1"/>
        <charset val="128"/>
      </rPr>
      <t>年</t>
    </r>
    <r>
      <rPr>
        <b/>
        <i/>
        <sz val="10"/>
        <rFont val="HG丸ｺﾞｼｯｸM-PRO"/>
        <family val="3"/>
        <charset val="128"/>
      </rPr>
      <t>　</t>
    </r>
    <r>
      <rPr>
        <b/>
        <i/>
        <sz val="10"/>
        <rFont val="HGP創英角ﾎﾟｯﾌﾟ体"/>
        <family val="3"/>
        <charset val="128"/>
      </rPr>
      <t>４</t>
    </r>
    <r>
      <rPr>
        <sz val="10"/>
        <rFont val="ＭＳ 明朝"/>
        <family val="1"/>
        <charset val="128"/>
      </rPr>
      <t>月</t>
    </r>
    <r>
      <rPr>
        <i/>
        <sz val="10"/>
        <rFont val="HGP創英角ﾎﾟｯﾌﾟ体"/>
        <family val="3"/>
        <charset val="128"/>
      </rPr>
      <t>２５</t>
    </r>
    <r>
      <rPr>
        <sz val="10"/>
        <rFont val="ＭＳ 明朝"/>
        <family val="1"/>
        <charset val="128"/>
      </rPr>
      <t>日</t>
    </r>
    <rPh sb="0" eb="2">
      <t>ヘイセイ</t>
    </rPh>
    <rPh sb="4" eb="5">
      <t>ネン</t>
    </rPh>
    <rPh sb="7" eb="8">
      <t>ガツ</t>
    </rPh>
    <rPh sb="10" eb="11">
      <t>ニチ</t>
    </rPh>
    <phoneticPr fontId="3"/>
  </si>
  <si>
    <r>
      <t>平成</t>
    </r>
    <r>
      <rPr>
        <i/>
        <sz val="10"/>
        <rFont val="HGP創英角ﾎﾟｯﾌﾟ体"/>
        <family val="3"/>
        <charset val="128"/>
      </rPr>
      <t>２４</t>
    </r>
    <r>
      <rPr>
        <sz val="10"/>
        <rFont val="ＭＳ 明朝"/>
        <family val="1"/>
        <charset val="128"/>
      </rPr>
      <t>年</t>
    </r>
    <r>
      <rPr>
        <b/>
        <i/>
        <sz val="10"/>
        <rFont val="HG丸ｺﾞｼｯｸM-PRO"/>
        <family val="3"/>
        <charset val="128"/>
      </rPr>
      <t>　</t>
    </r>
    <r>
      <rPr>
        <i/>
        <sz val="10"/>
        <rFont val="HGP創英角ﾎﾟｯﾌﾟ体"/>
        <family val="3"/>
        <charset val="128"/>
      </rPr>
      <t>４</t>
    </r>
    <r>
      <rPr>
        <sz val="10"/>
        <rFont val="ＭＳ 明朝"/>
        <family val="1"/>
        <charset val="128"/>
      </rPr>
      <t>月</t>
    </r>
    <r>
      <rPr>
        <i/>
        <sz val="10"/>
        <rFont val="HGP創英角ﾎﾟｯﾌﾟ体"/>
        <family val="3"/>
        <charset val="128"/>
      </rPr>
      <t>２３</t>
    </r>
    <r>
      <rPr>
        <sz val="10"/>
        <rFont val="ＭＳ 明朝"/>
        <family val="1"/>
        <charset val="128"/>
      </rPr>
      <t>日</t>
    </r>
    <rPh sb="0" eb="2">
      <t>ヘイセイ</t>
    </rPh>
    <rPh sb="4" eb="5">
      <t>ネン</t>
    </rPh>
    <rPh sb="7" eb="8">
      <t>ガツ</t>
    </rPh>
    <rPh sb="10" eb="11">
      <t>ニチ</t>
    </rPh>
    <phoneticPr fontId="3"/>
  </si>
  <si>
    <r>
      <t>平成</t>
    </r>
    <r>
      <rPr>
        <i/>
        <sz val="10"/>
        <rFont val="HGP創英角ﾎﾟｯﾌﾟ体"/>
        <family val="3"/>
        <charset val="128"/>
      </rPr>
      <t>２４</t>
    </r>
    <r>
      <rPr>
        <sz val="10"/>
        <rFont val="ＭＳ 明朝"/>
        <family val="1"/>
        <charset val="128"/>
      </rPr>
      <t>年</t>
    </r>
    <r>
      <rPr>
        <b/>
        <i/>
        <sz val="10"/>
        <rFont val="HG丸ｺﾞｼｯｸM-PRO"/>
        <family val="3"/>
        <charset val="128"/>
      </rPr>
      <t>　</t>
    </r>
    <r>
      <rPr>
        <i/>
        <sz val="10"/>
        <rFont val="HGP創英角ﾎﾟｯﾌﾟ体"/>
        <family val="3"/>
        <charset val="128"/>
      </rPr>
      <t>５</t>
    </r>
    <r>
      <rPr>
        <sz val="10"/>
        <rFont val="ＭＳ 明朝"/>
        <family val="1"/>
        <charset val="128"/>
      </rPr>
      <t>月</t>
    </r>
    <r>
      <rPr>
        <b/>
        <i/>
        <sz val="10"/>
        <rFont val="HG丸ｺﾞｼｯｸM-PRO"/>
        <family val="3"/>
        <charset val="128"/>
      </rPr>
      <t>　</t>
    </r>
    <r>
      <rPr>
        <i/>
        <sz val="10"/>
        <rFont val="HGP創英角ﾎﾟｯﾌﾟ体"/>
        <family val="3"/>
        <charset val="128"/>
      </rPr>
      <t>２</t>
    </r>
    <r>
      <rPr>
        <sz val="10"/>
        <rFont val="ＭＳ 明朝"/>
        <family val="1"/>
        <charset val="128"/>
      </rPr>
      <t>日</t>
    </r>
    <rPh sb="0" eb="2">
      <t>ヘイセイ</t>
    </rPh>
    <rPh sb="4" eb="5">
      <t>ネン</t>
    </rPh>
    <rPh sb="7" eb="8">
      <t>ガツ</t>
    </rPh>
    <rPh sb="10" eb="11">
      <t>ニチ</t>
    </rPh>
    <phoneticPr fontId="3"/>
  </si>
  <si>
    <r>
      <t>平成</t>
    </r>
    <r>
      <rPr>
        <b/>
        <i/>
        <sz val="10"/>
        <rFont val="HGP創英角ﾎﾟｯﾌﾟ体"/>
        <family val="3"/>
        <charset val="128"/>
      </rPr>
      <t>２４</t>
    </r>
    <r>
      <rPr>
        <sz val="10"/>
        <rFont val="ＭＳ 明朝"/>
        <family val="1"/>
        <charset val="128"/>
      </rPr>
      <t>年　</t>
    </r>
    <r>
      <rPr>
        <b/>
        <i/>
        <sz val="10"/>
        <rFont val="HGP創英角ﾎﾟｯﾌﾟ体"/>
        <family val="3"/>
        <charset val="128"/>
      </rPr>
      <t>７</t>
    </r>
    <r>
      <rPr>
        <sz val="10"/>
        <rFont val="ＭＳ 明朝"/>
        <family val="1"/>
        <charset val="128"/>
      </rPr>
      <t>月</t>
    </r>
    <r>
      <rPr>
        <b/>
        <i/>
        <sz val="10"/>
        <rFont val="HGP創英角ﾎﾟｯﾌﾟ体"/>
        <family val="3"/>
        <charset val="128"/>
      </rPr>
      <t>１１</t>
    </r>
    <r>
      <rPr>
        <sz val="10"/>
        <rFont val="ＭＳ 明朝"/>
        <family val="1"/>
        <charset val="128"/>
      </rPr>
      <t>日</t>
    </r>
    <rPh sb="0" eb="2">
      <t>ヘイセイ</t>
    </rPh>
    <rPh sb="4" eb="5">
      <t>ネン</t>
    </rPh>
    <rPh sb="7" eb="8">
      <t>ガツ</t>
    </rPh>
    <rPh sb="10" eb="11">
      <t>ニチ</t>
    </rPh>
    <phoneticPr fontId="3"/>
  </si>
  <si>
    <t>横浜市中央区中央１－１　（福）こども青少年福祉会　経理担当　横浜　みなと
ＴＥＬ　０４５－６７１－３５６４　/　０４５－６６４－５４７９</t>
    <phoneticPr fontId="3"/>
  </si>
  <si>
    <t>a</t>
    <phoneticPr fontId="3"/>
  </si>
  <si>
    <t>b</t>
    <phoneticPr fontId="3"/>
  </si>
  <si>
    <t>c</t>
    <phoneticPr fontId="3"/>
  </si>
  <si>
    <t>適用単価</t>
    <rPh sb="0" eb="4">
      <t>テキヨウタンカ</t>
    </rPh>
    <phoneticPr fontId="3"/>
  </si>
  <si>
    <t>実利用児童数</t>
    <rPh sb="0" eb="1">
      <t>ジツ</t>
    </rPh>
    <rPh sb="1" eb="3">
      <t>リヨウ</t>
    </rPh>
    <rPh sb="3" eb="5">
      <t>ジドウ</t>
    </rPh>
    <rPh sb="5" eb="6">
      <t>スウ</t>
    </rPh>
    <phoneticPr fontId="3"/>
  </si>
  <si>
    <t>施設名称</t>
    <rPh sb="0" eb="2">
      <t>シセツ</t>
    </rPh>
    <rPh sb="2" eb="4">
      <t>メイショウ</t>
    </rPh>
    <phoneticPr fontId="3"/>
  </si>
  <si>
    <t>事業内容</t>
    <rPh sb="0" eb="1">
      <t>コト</t>
    </rPh>
    <rPh sb="1" eb="2">
      <t>ギョウ</t>
    </rPh>
    <rPh sb="2" eb="3">
      <t>ナイ</t>
    </rPh>
    <rPh sb="3" eb="4">
      <t>カタチ</t>
    </rPh>
    <phoneticPr fontId="3"/>
  </si>
  <si>
    <t>１　実施施設名称</t>
    <rPh sb="2" eb="4">
      <t>ジッシ</t>
    </rPh>
    <rPh sb="4" eb="6">
      <t>シセツ</t>
    </rPh>
    <rPh sb="6" eb="8">
      <t>メイショウ</t>
    </rPh>
    <phoneticPr fontId="3"/>
  </si>
  <si>
    <t>障害児等受入加算</t>
    <rPh sb="0" eb="3">
      <t>ショウガイジ</t>
    </rPh>
    <rPh sb="3" eb="4">
      <t>トウ</t>
    </rPh>
    <rPh sb="4" eb="6">
      <t>ウケイレ</t>
    </rPh>
    <rPh sb="6" eb="8">
      <t>カサン</t>
    </rPh>
    <phoneticPr fontId="3"/>
  </si>
  <si>
    <t>夜間一時保育</t>
    <rPh sb="0" eb="2">
      <t>ヤカン</t>
    </rPh>
    <rPh sb="2" eb="4">
      <t>イチジ</t>
    </rPh>
    <rPh sb="4" eb="6">
      <t>ホイク</t>
    </rPh>
    <phoneticPr fontId="3"/>
  </si>
  <si>
    <t>事業内容</t>
    <rPh sb="0" eb="2">
      <t>ジギョウ</t>
    </rPh>
    <rPh sb="2" eb="4">
      <t>ナイヨウ</t>
    </rPh>
    <phoneticPr fontId="3"/>
  </si>
  <si>
    <t>利用時間</t>
    <rPh sb="0" eb="2">
      <t>リヨウ</t>
    </rPh>
    <rPh sb="2" eb="4">
      <t>ジカン</t>
    </rPh>
    <phoneticPr fontId="3"/>
  </si>
  <si>
    <t>緊急</t>
    <rPh sb="0" eb="2">
      <t>キンキュウ</t>
    </rPh>
    <phoneticPr fontId="3"/>
  </si>
  <si>
    <t>リフレッシュ</t>
    <phoneticPr fontId="3"/>
  </si>
  <si>
    <t>非定型</t>
    <rPh sb="0" eb="3">
      <t>ヒテイケイ</t>
    </rPh>
    <phoneticPr fontId="3"/>
  </si>
  <si>
    <t>日単位利用合計(日)</t>
    <rPh sb="0" eb="1">
      <t>ニチ</t>
    </rPh>
    <rPh sb="1" eb="3">
      <t>タンイ</t>
    </rPh>
    <rPh sb="3" eb="5">
      <t>リヨウ</t>
    </rPh>
    <rPh sb="5" eb="7">
      <t>ゴウケイ</t>
    </rPh>
    <rPh sb="8" eb="9">
      <t>ニチ</t>
    </rPh>
    <phoneticPr fontId="3"/>
  </si>
  <si>
    <t>延　べ　利　用　日　数</t>
    <rPh sb="0" eb="1">
      <t>ノ</t>
    </rPh>
    <rPh sb="4" eb="5">
      <t>リ</t>
    </rPh>
    <rPh sb="6" eb="7">
      <t>ヨウ</t>
    </rPh>
    <rPh sb="8" eb="9">
      <t>ヒ</t>
    </rPh>
    <rPh sb="10" eb="11">
      <t>カズ</t>
    </rPh>
    <phoneticPr fontId="3"/>
  </si>
  <si>
    <t>　横浜市一時保育事業助成要綱に基づき、</t>
    <rPh sb="1" eb="4">
      <t>ヨコハマシ</t>
    </rPh>
    <rPh sb="4" eb="6">
      <t>イチジ</t>
    </rPh>
    <rPh sb="6" eb="8">
      <t>ホイク</t>
    </rPh>
    <rPh sb="8" eb="10">
      <t>ジギョウ</t>
    </rPh>
    <rPh sb="10" eb="12">
      <t>ジョセイ</t>
    </rPh>
    <rPh sb="12" eb="14">
      <t>ヨウコウ</t>
    </rPh>
    <rPh sb="15" eb="16">
      <t>モト</t>
    </rPh>
    <phoneticPr fontId="3"/>
  </si>
  <si>
    <t>横浜市一時保育事業助成要綱に基づき、</t>
    <phoneticPr fontId="3"/>
  </si>
  <si>
    <t>次のとおり報告します。</t>
    <phoneticPr fontId="3"/>
  </si>
  <si>
    <t>月分の</t>
    <rPh sb="0" eb="1">
      <t>ガツ</t>
    </rPh>
    <rPh sb="1" eb="2">
      <t>ブン</t>
    </rPh>
    <phoneticPr fontId="3"/>
  </si>
  <si>
    <t>基本助成及びその他の助成について、次のとおり報告します。</t>
    <rPh sb="0" eb="2">
      <t>キホン</t>
    </rPh>
    <rPh sb="2" eb="4">
      <t>ジョセイ</t>
    </rPh>
    <rPh sb="4" eb="5">
      <t>オヨ</t>
    </rPh>
    <rPh sb="8" eb="9">
      <t>タ</t>
    </rPh>
    <rPh sb="10" eb="12">
      <t>ジョセイ</t>
    </rPh>
    <rPh sb="17" eb="18">
      <t>ツギ</t>
    </rPh>
    <rPh sb="22" eb="24">
      <t>ホウコク</t>
    </rPh>
    <phoneticPr fontId="3"/>
  </si>
  <si>
    <t>夜間利用合計(時間)</t>
    <rPh sb="0" eb="2">
      <t>ヤカン</t>
    </rPh>
    <rPh sb="2" eb="4">
      <t>リヨウ</t>
    </rPh>
    <rPh sb="4" eb="6">
      <t>ゴウケイ</t>
    </rPh>
    <rPh sb="7" eb="9">
      <t>ジカン</t>
    </rPh>
    <phoneticPr fontId="3"/>
  </si>
  <si>
    <t>通常利用</t>
    <rPh sb="0" eb="2">
      <t>ツウジョウ</t>
    </rPh>
    <rPh sb="2" eb="4">
      <t>リヨウ</t>
    </rPh>
    <phoneticPr fontId="3"/>
  </si>
  <si>
    <t>夜間利用</t>
    <rPh sb="0" eb="2">
      <t>ヤカン</t>
    </rPh>
    <rPh sb="2" eb="4">
      <t>リヨウ</t>
    </rPh>
    <phoneticPr fontId="3"/>
  </si>
  <si>
    <t>減免額</t>
    <rPh sb="0" eb="2">
      <t>ゲンメン</t>
    </rPh>
    <rPh sb="2" eb="3">
      <t>ガク</t>
    </rPh>
    <phoneticPr fontId="3"/>
  </si>
  <si>
    <t>横浜市一時保育事業　助成金状況報告書兼請求書</t>
    <rPh sb="0" eb="3">
      <t>ヨコハマシ</t>
    </rPh>
    <rPh sb="3" eb="5">
      <t>イチジ</t>
    </rPh>
    <rPh sb="5" eb="7">
      <t>ホイク</t>
    </rPh>
    <rPh sb="7" eb="9">
      <t>ジギョウ</t>
    </rPh>
    <rPh sb="10" eb="13">
      <t>ジョセイキン</t>
    </rPh>
    <rPh sb="13" eb="15">
      <t>ジョウキョウ</t>
    </rPh>
    <rPh sb="15" eb="18">
      <t>ホウコクショ</t>
    </rPh>
    <rPh sb="18" eb="19">
      <t>ケン</t>
    </rPh>
    <rPh sb="19" eb="22">
      <t>セイキュウショ</t>
    </rPh>
    <phoneticPr fontId="3"/>
  </si>
  <si>
    <t>利用児童加算助成対象児童数</t>
    <phoneticPr fontId="3"/>
  </si>
  <si>
    <t>うち夜間一時保育利用児童数</t>
    <rPh sb="2" eb="4">
      <t>ヤカン</t>
    </rPh>
    <rPh sb="4" eb="6">
      <t>イチジ</t>
    </rPh>
    <rPh sb="6" eb="8">
      <t>ホイク</t>
    </rPh>
    <rPh sb="8" eb="10">
      <t>リヨウ</t>
    </rPh>
    <rPh sb="10" eb="12">
      <t>ジドウ</t>
    </rPh>
    <rPh sb="12" eb="13">
      <t>スウ</t>
    </rPh>
    <phoneticPr fontId="3"/>
  </si>
  <si>
    <t>横浜市一時保育事業　利用状況報告書別表</t>
    <rPh sb="0" eb="3">
      <t>ヨコハマシ</t>
    </rPh>
    <rPh sb="3" eb="5">
      <t>イチジ</t>
    </rPh>
    <rPh sb="5" eb="7">
      <t>ホイク</t>
    </rPh>
    <rPh sb="7" eb="9">
      <t>ジギョウ</t>
    </rPh>
    <rPh sb="10" eb="12">
      <t>リヨウ</t>
    </rPh>
    <rPh sb="12" eb="14">
      <t>ジョウキョウ</t>
    </rPh>
    <rPh sb="14" eb="17">
      <t>ホウコクショ</t>
    </rPh>
    <rPh sb="17" eb="19">
      <t>ベッピョウ</t>
    </rPh>
    <phoneticPr fontId="3"/>
  </si>
  <si>
    <t>支店
コード</t>
    <rPh sb="0" eb="2">
      <t>シテン</t>
    </rPh>
    <phoneticPr fontId="3"/>
  </si>
  <si>
    <t>金融機関
コード</t>
    <rPh sb="0" eb="2">
      <t>キンユウ</t>
    </rPh>
    <rPh sb="2" eb="4">
      <t>キカン</t>
    </rPh>
    <phoneticPr fontId="3"/>
  </si>
  <si>
    <t>シート１</t>
    <phoneticPr fontId="3"/>
  </si>
  <si>
    <t>シート２</t>
  </si>
  <si>
    <t>シート３</t>
  </si>
  <si>
    <t>名称</t>
    <rPh sb="0" eb="2">
      <t>メイショウ</t>
    </rPh>
    <phoneticPr fontId="3"/>
  </si>
  <si>
    <t>第１号</t>
    <phoneticPr fontId="3"/>
  </si>
  <si>
    <t>施設番号</t>
    <rPh sb="0" eb="2">
      <t>シセツ</t>
    </rPh>
    <rPh sb="2" eb="4">
      <t>バンゴウ</t>
    </rPh>
    <phoneticPr fontId="3"/>
  </si>
  <si>
    <t>西暦</t>
    <rPh sb="0" eb="2">
      <t>セイレキ</t>
    </rPh>
    <phoneticPr fontId="3"/>
  </si>
  <si>
    <t>銀行</t>
    <rPh sb="0" eb="2">
      <t>ギンコウ</t>
    </rPh>
    <phoneticPr fontId="3"/>
  </si>
  <si>
    <t>g</t>
    <phoneticPr fontId="3"/>
  </si>
  <si>
    <t>h</t>
    <phoneticPr fontId="3"/>
  </si>
  <si>
    <t>e</t>
    <phoneticPr fontId="3"/>
  </si>
  <si>
    <t>シート４</t>
  </si>
  <si>
    <t>振込先登録</t>
    <phoneticPr fontId="3"/>
  </si>
  <si>
    <t>年齢</t>
    <rPh sb="0" eb="2">
      <t>ネンレイ</t>
    </rPh>
    <phoneticPr fontId="3"/>
  </si>
  <si>
    <t>日付開始</t>
    <rPh sb="0" eb="2">
      <t>ヒヅケ</t>
    </rPh>
    <rPh sb="2" eb="4">
      <t>カイシ</t>
    </rPh>
    <phoneticPr fontId="3"/>
  </si>
  <si>
    <t>第３号別表</t>
    <phoneticPr fontId="3"/>
  </si>
  <si>
    <t>第３号</t>
    <phoneticPr fontId="3"/>
  </si>
  <si>
    <t>（第３号様式別表）</t>
    <rPh sb="1" eb="2">
      <t>ダイ</t>
    </rPh>
    <rPh sb="3" eb="4">
      <t>ゴウ</t>
    </rPh>
    <rPh sb="4" eb="6">
      <t>ヨウシキ</t>
    </rPh>
    <rPh sb="6" eb="8">
      <t>ベッピョウ</t>
    </rPh>
    <phoneticPr fontId="3"/>
  </si>
  <si>
    <t>緊急(時間)</t>
    <phoneticPr fontId="3"/>
  </si>
  <si>
    <t>緊リ利用日</t>
    <rPh sb="0" eb="1">
      <t>キン</t>
    </rPh>
    <phoneticPr fontId="3"/>
  </si>
  <si>
    <t>年齢表の西暦年（4桁）を入力してください</t>
    <rPh sb="0" eb="2">
      <t>ネンレイ</t>
    </rPh>
    <rPh sb="2" eb="3">
      <t>ヒョウ</t>
    </rPh>
    <rPh sb="4" eb="6">
      <t>セイレキ</t>
    </rPh>
    <rPh sb="6" eb="7">
      <t>ネン</t>
    </rPh>
    <rPh sb="9" eb="10">
      <t>ケタ</t>
    </rPh>
    <rPh sb="12" eb="14">
      <t>ニュウリョク</t>
    </rPh>
    <phoneticPr fontId="3"/>
  </si>
  <si>
    <t>　　年　　月　　日</t>
    <rPh sb="1" eb="2">
      <t>ネン</t>
    </rPh>
    <rPh sb="4" eb="5">
      <t>ガツ</t>
    </rPh>
    <rPh sb="7" eb="8">
      <t>ニチ</t>
    </rPh>
    <phoneticPr fontId="3"/>
  </si>
  <si>
    <t>横浜市長</t>
    <rPh sb="0" eb="3">
      <t>ヨコハマシ</t>
    </rPh>
    <phoneticPr fontId="3"/>
  </si>
  <si>
    <t>．－</t>
    <phoneticPr fontId="3"/>
  </si>
  <si>
    <t>□</t>
    <phoneticPr fontId="3"/>
  </si>
  <si>
    <t>障害児等受入加算の新規認定</t>
    <rPh sb="0" eb="6">
      <t>ショ</t>
    </rPh>
    <rPh sb="6" eb="8">
      <t>カサン</t>
    </rPh>
    <rPh sb="9" eb="11">
      <t>シンキ</t>
    </rPh>
    <rPh sb="11" eb="13">
      <t>ニンテイ</t>
    </rPh>
    <phoneticPr fontId="3"/>
  </si>
  <si>
    <t>障害児等受入加算の適用区分の訂正</t>
    <rPh sb="0" eb="6">
      <t>ショ</t>
    </rPh>
    <rPh sb="6" eb="8">
      <t>カサン</t>
    </rPh>
    <rPh sb="9" eb="11">
      <t>テキヨウ</t>
    </rPh>
    <rPh sb="11" eb="13">
      <t>クブン</t>
    </rPh>
    <rPh sb="14" eb="16">
      <t>テイセイ</t>
    </rPh>
    <phoneticPr fontId="3"/>
  </si>
  <si>
    <t>（第２号様式別紙）</t>
    <rPh sb="1" eb="2">
      <t>ダイ</t>
    </rPh>
    <rPh sb="6" eb="8">
      <t>ベッシ</t>
    </rPh>
    <phoneticPr fontId="3"/>
  </si>
  <si>
    <t>施設名称</t>
    <phoneticPr fontId="3"/>
  </si>
  <si>
    <t>横浜市　　　　福祉保健センター長</t>
    <rPh sb="0" eb="3">
      <t>ヨコハマシ</t>
    </rPh>
    <rPh sb="7" eb="9">
      <t>フクシ</t>
    </rPh>
    <rPh sb="9" eb="11">
      <t>ホケン</t>
    </rPh>
    <rPh sb="15" eb="16">
      <t>チョウ</t>
    </rPh>
    <phoneticPr fontId="3"/>
  </si>
  <si>
    <t>　横浜市一時保育事業助成要綱に基づき、障害児等受入加算の適用について、次の</t>
    <rPh sb="1" eb="4">
      <t>ヨコハマシ</t>
    </rPh>
    <rPh sb="4" eb="6">
      <t>イチジ</t>
    </rPh>
    <rPh sb="6" eb="8">
      <t>ホイク</t>
    </rPh>
    <rPh sb="8" eb="10">
      <t>ジギョウ</t>
    </rPh>
    <rPh sb="10" eb="12">
      <t>ジョセイ</t>
    </rPh>
    <rPh sb="12" eb="14">
      <t>ヨウコウ</t>
    </rPh>
    <rPh sb="15" eb="16">
      <t>モト</t>
    </rPh>
    <rPh sb="19" eb="25">
      <t>ショ</t>
    </rPh>
    <rPh sb="25" eb="27">
      <t>カサン</t>
    </rPh>
    <rPh sb="28" eb="30">
      <t>テキヨウ</t>
    </rPh>
    <rPh sb="35" eb="36">
      <t>ツギ</t>
    </rPh>
    <phoneticPr fontId="3"/>
  </si>
  <si>
    <t>　　　．　　．</t>
    <phoneticPr fontId="3"/>
  </si>
  <si>
    <t>　　　．　　．</t>
    <phoneticPr fontId="3"/>
  </si>
  <si>
    <t>　　　．　　．</t>
    <phoneticPr fontId="3"/>
  </si>
  <si>
    <t>※１</t>
    <phoneticPr fontId="3"/>
  </si>
  <si>
    <t>児童の状況について、加配の必要性及びその程度を具体的に記入すること。</t>
    <phoneticPr fontId="3"/>
  </si>
  <si>
    <t>※２</t>
    <phoneticPr fontId="3"/>
  </si>
  <si>
    <t>※３</t>
    <phoneticPr fontId="3"/>
  </si>
  <si>
    <t>【届出期限】該当者の利用があった場合速やかに　【提出先】各区こども家庭支援課</t>
    <rPh sb="6" eb="9">
      <t>ガイトウシャ</t>
    </rPh>
    <rPh sb="10" eb="12">
      <t>リヨウ</t>
    </rPh>
    <rPh sb="16" eb="18">
      <t>バアイ</t>
    </rPh>
    <rPh sb="18" eb="19">
      <t>スミ</t>
    </rPh>
    <phoneticPr fontId="3"/>
  </si>
  <si>
    <t>　第</t>
    <rPh sb="1" eb="2">
      <t>ダイ</t>
    </rPh>
    <phoneticPr fontId="3"/>
  </si>
  <si>
    <t>　　　．　　．</t>
    <phoneticPr fontId="3"/>
  </si>
  <si>
    <t>　　　．　　．</t>
    <phoneticPr fontId="3"/>
  </si>
  <si>
    <t>・</t>
    <phoneticPr fontId="3"/>
  </si>
  <si>
    <t>　</t>
    <phoneticPr fontId="3"/>
  </si>
  <si>
    <t>　　年　　月　　日</t>
    <phoneticPr fontId="3"/>
  </si>
  <si>
    <t>所在地</t>
    <rPh sb="0" eb="3">
      <t>ショザイチ</t>
    </rPh>
    <phoneticPr fontId="46"/>
  </si>
  <si>
    <t>法人名</t>
    <rPh sb="0" eb="2">
      <t>ホウジン</t>
    </rPh>
    <rPh sb="2" eb="3">
      <t>メイ</t>
    </rPh>
    <phoneticPr fontId="46"/>
  </si>
  <si>
    <t>代表者職氏名</t>
    <rPh sb="0" eb="3">
      <t>ダイヒョウシャ</t>
    </rPh>
    <rPh sb="3" eb="4">
      <t>ショク</t>
    </rPh>
    <rPh sb="4" eb="6">
      <t>シメイ</t>
    </rPh>
    <phoneticPr fontId="46"/>
  </si>
  <si>
    <t>消費税及び地方消費税に係る仕入控除税額報告書</t>
    <phoneticPr fontId="46"/>
  </si>
  <si>
    <t>　　　　　年度横浜市一時保育事業助成金に係る消費税及び地方消費税に係る仕入控除税額について、下記のとおり報告する。</t>
    <rPh sb="10" eb="12">
      <t>イチジ</t>
    </rPh>
    <phoneticPr fontId="46"/>
  </si>
  <si>
    <t>記</t>
    <rPh sb="0" eb="1">
      <t>キ</t>
    </rPh>
    <phoneticPr fontId="46"/>
  </si>
  <si>
    <t>１　横浜市一時保育事業助成要綱第　　条に基づく額の確定額</t>
    <rPh sb="23" eb="24">
      <t>ガク</t>
    </rPh>
    <phoneticPr fontId="3"/>
  </si>
  <si>
    <t>￥　　　　                　　　　　.－</t>
    <phoneticPr fontId="46"/>
  </si>
  <si>
    <t>２　消費税の申告により確定した消費税及び地方消費税に係る仕入控除税額</t>
  </si>
  <si>
    <t>￥　                　  　　　　　　.－</t>
    <phoneticPr fontId="46"/>
  </si>
  <si>
    <t>３　添付書類</t>
  </si>
  <si>
    <t>　(1)　積算内訳報告書</t>
    <phoneticPr fontId="46"/>
  </si>
  <si>
    <t>　(3)　課税売上割合、控除対象仕入税額等の計算表（写し）</t>
    <phoneticPr fontId="46"/>
  </si>
  <si>
    <t>積算内訳報告書</t>
    <phoneticPr fontId="46"/>
  </si>
  <si>
    <t>１　施設名</t>
  </si>
  <si>
    <t>２　代表者職氏名</t>
  </si>
  <si>
    <t>３　施設の所在地</t>
  </si>
  <si>
    <t>４　助成金名称</t>
    <rPh sb="2" eb="5">
      <t>ジョセイキン</t>
    </rPh>
    <rPh sb="5" eb="7">
      <t>メイショウ</t>
    </rPh>
    <phoneticPr fontId="3"/>
  </si>
  <si>
    <t>　　　　　　年度横浜市一時保育事業助成金</t>
    <phoneticPr fontId="3"/>
  </si>
  <si>
    <t>５　横浜市一時保育事業助成要綱第　　条に基づく額の確定額</t>
    <rPh sb="23" eb="24">
      <t>ガク</t>
    </rPh>
    <phoneticPr fontId="3"/>
  </si>
  <si>
    <t>６　概要</t>
  </si>
  <si>
    <t>横浜市一時保育事業　助成金差額内訳報告書（第２号様式）</t>
    <rPh sb="0" eb="3">
      <t>ヨコハマシ</t>
    </rPh>
    <rPh sb="3" eb="5">
      <t>イチジ</t>
    </rPh>
    <rPh sb="5" eb="7">
      <t>ホイク</t>
    </rPh>
    <rPh sb="7" eb="9">
      <t>ジギョウ</t>
    </rPh>
    <rPh sb="10" eb="13">
      <t>ジョセイキン</t>
    </rPh>
    <rPh sb="13" eb="15">
      <t>サガク</t>
    </rPh>
    <rPh sb="15" eb="17">
      <t>ウチワケ</t>
    </rPh>
    <rPh sb="17" eb="19">
      <t>ホウコク</t>
    </rPh>
    <rPh sb="19" eb="20">
      <t>ショ</t>
    </rPh>
    <rPh sb="21" eb="22">
      <t>ダイ</t>
    </rPh>
    <rPh sb="23" eb="24">
      <t>ゴウ</t>
    </rPh>
    <rPh sb="24" eb="26">
      <t>ヨウシキ</t>
    </rPh>
    <phoneticPr fontId="3"/>
  </si>
  <si>
    <t>f</t>
    <phoneticPr fontId="3"/>
  </si>
  <si>
    <t>i</t>
    <phoneticPr fontId="3"/>
  </si>
  <si>
    <t>障害児等受入加算助成</t>
    <phoneticPr fontId="3"/>
  </si>
  <si>
    <t>２　障害児等受入加算対象児童の利用状況</t>
    <rPh sb="2" eb="5">
      <t>ショウガイジ</t>
    </rPh>
    <rPh sb="5" eb="6">
      <t>トウ</t>
    </rPh>
    <rPh sb="6" eb="8">
      <t>ウケイレ</t>
    </rPh>
    <rPh sb="8" eb="10">
      <t>カサン</t>
    </rPh>
    <rPh sb="10" eb="12">
      <t>タイショウ</t>
    </rPh>
    <rPh sb="12" eb="14">
      <t>ジドウ</t>
    </rPh>
    <rPh sb="15" eb="17">
      <t>リヨウ</t>
    </rPh>
    <rPh sb="17" eb="19">
      <t>ジョウキョウ</t>
    </rPh>
    <phoneticPr fontId="3"/>
  </si>
  <si>
    <t>３ 多胎児受入加算対象児童の利用状況【緊急・リフレッシュのみ】</t>
    <rPh sb="2" eb="5">
      <t>タタイジ</t>
    </rPh>
    <rPh sb="5" eb="7">
      <t>ウケイレ</t>
    </rPh>
    <rPh sb="7" eb="9">
      <t>カサン</t>
    </rPh>
    <rPh sb="9" eb="11">
      <t>タイショウ</t>
    </rPh>
    <rPh sb="11" eb="13">
      <t>ジドウ</t>
    </rPh>
    <rPh sb="14" eb="16">
      <t>リヨウ</t>
    </rPh>
    <rPh sb="16" eb="18">
      <t>ジョウキョウ</t>
    </rPh>
    <phoneticPr fontId="3"/>
  </si>
  <si>
    <t>ひとり親世帯等減免分助成</t>
    <rPh sb="3" eb="4">
      <t>オヤ</t>
    </rPh>
    <rPh sb="4" eb="6">
      <t>セタイ</t>
    </rPh>
    <rPh sb="6" eb="7">
      <t>ナド</t>
    </rPh>
    <rPh sb="7" eb="9">
      <t>ゲンメン</t>
    </rPh>
    <rPh sb="9" eb="10">
      <t>ブン</t>
    </rPh>
    <rPh sb="10" eb="12">
      <t>ジョセイ</t>
    </rPh>
    <phoneticPr fontId="3"/>
  </si>
  <si>
    <t>多胎児減免分助成【緊急・リフのみ】</t>
    <rPh sb="0" eb="3">
      <t>タタイジ</t>
    </rPh>
    <rPh sb="3" eb="5">
      <t>ゲンメン</t>
    </rPh>
    <rPh sb="5" eb="6">
      <t>ブン</t>
    </rPh>
    <rPh sb="6" eb="8">
      <t>ジョセイ</t>
    </rPh>
    <rPh sb="9" eb="11">
      <t>キンキュウ</t>
    </rPh>
    <phoneticPr fontId="3"/>
  </si>
  <si>
    <t>多胎児受入加算助成【緊急・リフのみ】</t>
    <rPh sb="0" eb="3">
      <t>タタイジ</t>
    </rPh>
    <rPh sb="3" eb="5">
      <t>ウケイレ</t>
    </rPh>
    <rPh sb="5" eb="7">
      <t>カサン</t>
    </rPh>
    <rPh sb="7" eb="9">
      <t>ジョセイ</t>
    </rPh>
    <rPh sb="10" eb="12">
      <t>キンキュウ</t>
    </rPh>
    <phoneticPr fontId="3"/>
  </si>
  <si>
    <t>【届出期限】助成額が遡及して変更になった場合速やかに　【提出先】こども青少年局保育・教育給付課</t>
    <rPh sb="6" eb="8">
      <t>ジョセイ</t>
    </rPh>
    <rPh sb="8" eb="9">
      <t>ガク</t>
    </rPh>
    <rPh sb="10" eb="12">
      <t>ソキュウ</t>
    </rPh>
    <rPh sb="14" eb="16">
      <t>ヘンコウ</t>
    </rPh>
    <rPh sb="20" eb="22">
      <t>バアイ</t>
    </rPh>
    <rPh sb="22" eb="23">
      <t>スミ</t>
    </rPh>
    <rPh sb="44" eb="46">
      <t>キュウフ</t>
    </rPh>
    <phoneticPr fontId="3"/>
  </si>
  <si>
    <t>人</t>
    <rPh sb="0" eb="1">
      <t>ヒト</t>
    </rPh>
    <phoneticPr fontId="3"/>
  </si>
  <si>
    <t>（代表者職名）</t>
    <phoneticPr fontId="3"/>
  </si>
  <si>
    <t>横浜市長</t>
    <rPh sb="0" eb="4">
      <t>ヨコハマシチョウ</t>
    </rPh>
    <phoneticPr fontId="3"/>
  </si>
  <si>
    <t>（名　称）</t>
    <rPh sb="1" eb="2">
      <t>メイ</t>
    </rPh>
    <rPh sb="3" eb="4">
      <t>ショウ</t>
    </rPh>
    <phoneticPr fontId="3"/>
  </si>
  <si>
    <t>（代表者氏名）</t>
    <phoneticPr fontId="3"/>
  </si>
  <si>
    <t>ｂ</t>
    <phoneticPr fontId="3"/>
  </si>
  <si>
    <t>ｃ</t>
    <phoneticPr fontId="3"/>
  </si>
  <si>
    <t>障害児等受入加算助成</t>
  </si>
  <si>
    <t>ｄ</t>
    <phoneticPr fontId="3"/>
  </si>
  <si>
    <t>被保護世帯減免分助成</t>
    <rPh sb="0" eb="1">
      <t>ヒ</t>
    </rPh>
    <rPh sb="1" eb="3">
      <t>ホゴ</t>
    </rPh>
    <phoneticPr fontId="3"/>
  </si>
  <si>
    <t>j</t>
    <phoneticPr fontId="3"/>
  </si>
  <si>
    <t>k</t>
    <phoneticPr fontId="3"/>
  </si>
  <si>
    <t>やむを得ない事由による利用児童減免分助成</t>
    <rPh sb="3" eb="4">
      <t>エ</t>
    </rPh>
    <rPh sb="6" eb="8">
      <t>ジユウ</t>
    </rPh>
    <rPh sb="11" eb="13">
      <t>リヨウ</t>
    </rPh>
    <rPh sb="13" eb="15">
      <t>ジドウ</t>
    </rPh>
    <rPh sb="15" eb="17">
      <t>ゲンメン</t>
    </rPh>
    <rPh sb="17" eb="18">
      <t>ブン</t>
    </rPh>
    <rPh sb="18" eb="20">
      <t>ジョセイ</t>
    </rPh>
    <phoneticPr fontId="3"/>
  </si>
  <si>
    <t>l</t>
    <phoneticPr fontId="3"/>
  </si>
  <si>
    <t>m</t>
    <phoneticPr fontId="3"/>
  </si>
  <si>
    <t>n</t>
    <phoneticPr fontId="3"/>
  </si>
  <si>
    <t>0歳児人数</t>
    <rPh sb="1" eb="3">
      <t>サイジ</t>
    </rPh>
    <rPh sb="3" eb="5">
      <t>ニンズウ</t>
    </rPh>
    <phoneticPr fontId="3"/>
  </si>
  <si>
    <t>実施内容</t>
    <rPh sb="0" eb="4">
      <t>ジッシナイヨウ</t>
    </rPh>
    <phoneticPr fontId="3"/>
  </si>
  <si>
    <t>0歳児（6か月未満）</t>
    <rPh sb="1" eb="3">
      <t>サイジ</t>
    </rPh>
    <rPh sb="6" eb="7">
      <t>ゲツ</t>
    </rPh>
    <rPh sb="7" eb="9">
      <t>ミマン</t>
    </rPh>
    <phoneticPr fontId="3"/>
  </si>
  <si>
    <t>0歳児（6か月以上）</t>
    <rPh sb="1" eb="3">
      <t>サイジ</t>
    </rPh>
    <rPh sb="6" eb="7">
      <t>ゲツ</t>
    </rPh>
    <rPh sb="7" eb="9">
      <t>イジョウ</t>
    </rPh>
    <phoneticPr fontId="3"/>
  </si>
  <si>
    <t>１歳児～3歳児未満</t>
    <rPh sb="1" eb="3">
      <t>サイジ</t>
    </rPh>
    <rPh sb="5" eb="9">
      <t>サイジミマン</t>
    </rPh>
    <phoneticPr fontId="3"/>
  </si>
  <si>
    <t>区分・配置</t>
    <rPh sb="0" eb="2">
      <t>クブン</t>
    </rPh>
    <rPh sb="3" eb="5">
      <t>ハイチ</t>
    </rPh>
    <phoneticPr fontId="3"/>
  </si>
  <si>
    <t>A１：１</t>
    <phoneticPr fontId="3"/>
  </si>
  <si>
    <t>B２：１</t>
    <phoneticPr fontId="3"/>
  </si>
  <si>
    <t>C３：１</t>
    <phoneticPr fontId="3"/>
  </si>
  <si>
    <t>医ケア</t>
    <phoneticPr fontId="3"/>
  </si>
  <si>
    <t>３歳児未満</t>
    <rPh sb="0" eb="2">
      <t>サイジ</t>
    </rPh>
    <rPh sb="2" eb="4">
      <t>ミマン</t>
    </rPh>
    <phoneticPr fontId="3"/>
  </si>
  <si>
    <t>３歳児以上</t>
    <rPh sb="0" eb="2">
      <t>サイジ</t>
    </rPh>
    <rPh sb="2" eb="4">
      <t>イジョウ</t>
    </rPh>
    <phoneticPr fontId="3"/>
  </si>
  <si>
    <t>時間外</t>
    <rPh sb="0" eb="3">
      <t>ジカンガイ</t>
    </rPh>
    <phoneticPr fontId="3"/>
  </si>
  <si>
    <t>給食・おやつ代</t>
    <rPh sb="0" eb="2">
      <t>キュウショク</t>
    </rPh>
    <rPh sb="6" eb="7">
      <t>ダイ</t>
    </rPh>
    <phoneticPr fontId="3"/>
  </si>
  <si>
    <t>利用限度（月120時間）を超える場合</t>
    <rPh sb="0" eb="4">
      <t>リヨウゲンド</t>
    </rPh>
    <rPh sb="5" eb="6">
      <t>ツキ</t>
    </rPh>
    <rPh sb="9" eb="11">
      <t>ジカン</t>
    </rPh>
    <rPh sb="13" eb="14">
      <t>コ</t>
    </rPh>
    <rPh sb="16" eb="18">
      <t>バアイ</t>
    </rPh>
    <phoneticPr fontId="3"/>
  </si>
  <si>
    <t>非表示</t>
    <rPh sb="0" eb="3">
      <t>ヒヒョウジ</t>
    </rPh>
    <phoneticPr fontId="3"/>
  </si>
  <si>
    <t>非表示項目：予約システムより児童毎に出力(2023年度より追加）</t>
    <rPh sb="0" eb="3">
      <t>ヒヒョウジ</t>
    </rPh>
    <rPh sb="3" eb="5">
      <t>コウモク</t>
    </rPh>
    <rPh sb="6" eb="8">
      <t>ヨヤク</t>
    </rPh>
    <rPh sb="14" eb="16">
      <t>ジドウ</t>
    </rPh>
    <rPh sb="16" eb="17">
      <t>ゴト</t>
    </rPh>
    <rPh sb="18" eb="20">
      <t>シュツリョク</t>
    </rPh>
    <phoneticPr fontId="3"/>
  </si>
  <si>
    <t>児童氏名
(カナ氏名)</t>
    <rPh sb="0" eb="2">
      <t>ジドウ</t>
    </rPh>
    <rPh sb="2" eb="4">
      <t>シメイ</t>
    </rPh>
    <rPh sb="8" eb="10">
      <t>シメイ</t>
    </rPh>
    <phoneticPr fontId="3"/>
  </si>
  <si>
    <t>延　べ　利　用　時　間</t>
    <rPh sb="0" eb="1">
      <t>ノ</t>
    </rPh>
    <rPh sb="4" eb="5">
      <t>リ</t>
    </rPh>
    <rPh sb="6" eb="7">
      <t>ヨウ</t>
    </rPh>
    <rPh sb="8" eb="9">
      <t>ジ</t>
    </rPh>
    <rPh sb="10" eb="11">
      <t>カン</t>
    </rPh>
    <phoneticPr fontId="3"/>
  </si>
  <si>
    <t>時間外保育合計(時間)</t>
    <rPh sb="0" eb="2">
      <t>ジカン</t>
    </rPh>
    <rPh sb="2" eb="3">
      <t>ガイ</t>
    </rPh>
    <rPh sb="3" eb="5">
      <t>ホイク</t>
    </rPh>
    <rPh sb="5" eb="7">
      <t>ゴウケイ</t>
    </rPh>
    <rPh sb="8" eb="10">
      <t>ジカン</t>
    </rPh>
    <phoneticPr fontId="3"/>
  </si>
  <si>
    <t>給食おやつ代(総額)</t>
    <rPh sb="0" eb="2">
      <t>キュウショク</t>
    </rPh>
    <rPh sb="5" eb="6">
      <t>ダイ</t>
    </rPh>
    <rPh sb="7" eb="9">
      <t>ソウガク</t>
    </rPh>
    <phoneticPr fontId="3"/>
  </si>
  <si>
    <t>利用限度の超過を区が了承済</t>
    <rPh sb="0" eb="2">
      <t>リヨウ</t>
    </rPh>
    <rPh sb="2" eb="4">
      <t>ゲンド</t>
    </rPh>
    <rPh sb="5" eb="7">
      <t>チョウカ</t>
    </rPh>
    <rPh sb="8" eb="9">
      <t>ク</t>
    </rPh>
    <rPh sb="10" eb="12">
      <t>リョウショウ</t>
    </rPh>
    <rPh sb="12" eb="13">
      <t>ズ</t>
    </rPh>
    <phoneticPr fontId="3"/>
  </si>
  <si>
    <t>クーポン利用時間</t>
    <rPh sb="4" eb="6">
      <t>リヨウ</t>
    </rPh>
    <rPh sb="6" eb="8">
      <t>ジカン</t>
    </rPh>
    <phoneticPr fontId="3"/>
  </si>
  <si>
    <t>年齢
（年月）</t>
    <rPh sb="0" eb="2">
      <t>ネンレイ</t>
    </rPh>
    <rPh sb="4" eb="6">
      <t>ネンゲツ</t>
    </rPh>
    <phoneticPr fontId="3"/>
  </si>
  <si>
    <t>年齢判定用</t>
    <rPh sb="0" eb="2">
      <t>ネンレイ</t>
    </rPh>
    <rPh sb="2" eb="5">
      <t>ハンテイヨウ</t>
    </rPh>
    <phoneticPr fontId="3"/>
  </si>
  <si>
    <t>利用料減免対象</t>
    <rPh sb="0" eb="3">
      <t>リヨウリョウ</t>
    </rPh>
    <rPh sb="3" eb="5">
      <t>ゲンメン</t>
    </rPh>
    <rPh sb="5" eb="7">
      <t>タイショウ</t>
    </rPh>
    <phoneticPr fontId="3"/>
  </si>
  <si>
    <t>給食代
(総額)</t>
    <rPh sb="0" eb="2">
      <t>キュウショク</t>
    </rPh>
    <rPh sb="2" eb="3">
      <t>ダイ</t>
    </rPh>
    <rPh sb="5" eb="7">
      <t>ソウガク</t>
    </rPh>
    <phoneticPr fontId="3"/>
  </si>
  <si>
    <t>おやつ代
総額)</t>
    <rPh sb="3" eb="4">
      <t>ダイ</t>
    </rPh>
    <rPh sb="5" eb="7">
      <t>ソウガク</t>
    </rPh>
    <phoneticPr fontId="3"/>
  </si>
  <si>
    <t>その他
(総額)</t>
    <rPh sb="2" eb="3">
      <t>ホカ</t>
    </rPh>
    <rPh sb="5" eb="7">
      <t>ソウガク</t>
    </rPh>
    <phoneticPr fontId="3"/>
  </si>
  <si>
    <t>お子さま
多胎児</t>
    <rPh sb="1" eb="2">
      <t>コ</t>
    </rPh>
    <rPh sb="5" eb="8">
      <t>タタイジ</t>
    </rPh>
    <phoneticPr fontId="3"/>
  </si>
  <si>
    <t>延べ利用日数</t>
    <phoneticPr fontId="3"/>
  </si>
  <si>
    <t>A区分</t>
    <rPh sb="1" eb="3">
      <t>クブン</t>
    </rPh>
    <phoneticPr fontId="3"/>
  </si>
  <si>
    <t>B区分</t>
    <rPh sb="1" eb="3">
      <t>クブン</t>
    </rPh>
    <phoneticPr fontId="3"/>
  </si>
  <si>
    <t>C区分</t>
    <rPh sb="1" eb="3">
      <t>クブン</t>
    </rPh>
    <phoneticPr fontId="3"/>
  </si>
  <si>
    <t>３歳児未満</t>
    <rPh sb="1" eb="3">
      <t>サイジ</t>
    </rPh>
    <rPh sb="3" eb="5">
      <t>ミマン</t>
    </rPh>
    <phoneticPr fontId="3"/>
  </si>
  <si>
    <t>３歳児以上</t>
    <rPh sb="1" eb="3">
      <t>サイジ</t>
    </rPh>
    <rPh sb="3" eb="5">
      <t>イジョウ</t>
    </rPh>
    <phoneticPr fontId="3"/>
  </si>
  <si>
    <t>４　生活保護による被保護世帯と認められた者に対する利用料減免の実施状況</t>
    <phoneticPr fontId="3"/>
  </si>
  <si>
    <t>5　市民税非課税世帯と認められた者に対する利用料減免の実施状況</t>
    <phoneticPr fontId="3"/>
  </si>
  <si>
    <t>7　ひとり親世帯等と認められた者に対する利用料減免の実施状況</t>
    <phoneticPr fontId="3"/>
  </si>
  <si>
    <t>9　家庭的保育事業利用中児童減免の実施状況</t>
    <rPh sb="2" eb="4">
      <t>カテイ</t>
    </rPh>
    <rPh sb="4" eb="5">
      <t>テキ</t>
    </rPh>
    <rPh sb="5" eb="7">
      <t>ホイク</t>
    </rPh>
    <rPh sb="7" eb="9">
      <t>ジギョウ</t>
    </rPh>
    <rPh sb="9" eb="11">
      <t>リヨウ</t>
    </rPh>
    <rPh sb="11" eb="12">
      <t>チュウ</t>
    </rPh>
    <rPh sb="12" eb="14">
      <t>ジドウ</t>
    </rPh>
    <rPh sb="14" eb="16">
      <t>ゲンメン</t>
    </rPh>
    <rPh sb="17" eb="19">
      <t>ジッシ</t>
    </rPh>
    <rPh sb="19" eb="21">
      <t>ジョウキョウ</t>
    </rPh>
    <phoneticPr fontId="3"/>
  </si>
  <si>
    <t>通常</t>
    <rPh sb="0" eb="2">
      <t>ツウジョウ</t>
    </rPh>
    <phoneticPr fontId="3"/>
  </si>
  <si>
    <t>給食・おやつ代等総額</t>
    <rPh sb="8" eb="10">
      <t>ソウガク</t>
    </rPh>
    <phoneticPr fontId="3"/>
  </si>
  <si>
    <t>10　やむを得ない事由による減免の実施状況</t>
    <rPh sb="6" eb="7">
      <t>エ</t>
    </rPh>
    <rPh sb="9" eb="11">
      <t>ジユウ</t>
    </rPh>
    <rPh sb="14" eb="16">
      <t>ゲンメン</t>
    </rPh>
    <rPh sb="17" eb="19">
      <t>ジッシ</t>
    </rPh>
    <rPh sb="19" eb="21">
      <t>ジョウキョウ</t>
    </rPh>
    <phoneticPr fontId="3"/>
  </si>
  <si>
    <t>11　はじめてのおあずかり券の利用に係る実施状況</t>
    <rPh sb="13" eb="14">
      <t>ケン</t>
    </rPh>
    <rPh sb="15" eb="17">
      <t>リヨウ</t>
    </rPh>
    <rPh sb="18" eb="19">
      <t>カカ</t>
    </rPh>
    <rPh sb="20" eb="22">
      <t>ジッシ</t>
    </rPh>
    <rPh sb="22" eb="24">
      <t>ジョウキョウ</t>
    </rPh>
    <phoneticPr fontId="3"/>
  </si>
  <si>
    <t>年　月　日</t>
    <rPh sb="0" eb="1">
      <t>ネン</t>
    </rPh>
    <rPh sb="2" eb="3">
      <t>ツキ</t>
    </rPh>
    <rPh sb="4" eb="5">
      <t>ヒ</t>
    </rPh>
    <phoneticPr fontId="3"/>
  </si>
  <si>
    <t>その他</t>
    <rPh sb="2" eb="3">
      <t>タ</t>
    </rPh>
    <phoneticPr fontId="3"/>
  </si>
  <si>
    <t>（　　　　　　　　　　　　　　　　　　　　　　　）</t>
    <phoneticPr fontId="3"/>
  </si>
  <si>
    <t>一般型・余裕活用型</t>
    <rPh sb="0" eb="3">
      <t>イッパンガタ</t>
    </rPh>
    <rPh sb="4" eb="9">
      <t>ヨユウカツヨウガタ</t>
    </rPh>
    <phoneticPr fontId="3"/>
  </si>
  <si>
    <t>市民税所得割合算額７万7,101円未満世帯減免分助成</t>
    <rPh sb="0" eb="3">
      <t>シミンゼイ</t>
    </rPh>
    <rPh sb="3" eb="5">
      <t>ショトク</t>
    </rPh>
    <rPh sb="5" eb="6">
      <t>ワリ</t>
    </rPh>
    <rPh sb="6" eb="8">
      <t>ガッサン</t>
    </rPh>
    <rPh sb="8" eb="9">
      <t>ガク</t>
    </rPh>
    <rPh sb="10" eb="11">
      <t>ヨロズ</t>
    </rPh>
    <rPh sb="16" eb="17">
      <t>エン</t>
    </rPh>
    <rPh sb="17" eb="19">
      <t>ミマン</t>
    </rPh>
    <rPh sb="19" eb="21">
      <t>セタイ</t>
    </rPh>
    <phoneticPr fontId="3"/>
  </si>
  <si>
    <t>市民税所得割合算額７万7,101円未満世帯減免分助成</t>
    <rPh sb="19" eb="21">
      <t>セタイ</t>
    </rPh>
    <rPh sb="21" eb="23">
      <t>ゲンメン</t>
    </rPh>
    <rPh sb="23" eb="24">
      <t>ブン</t>
    </rPh>
    <rPh sb="24" eb="26">
      <t>ジョセイ</t>
    </rPh>
    <phoneticPr fontId="3"/>
  </si>
  <si>
    <t>被保護世帯減免分助成</t>
    <rPh sb="0" eb="1">
      <t>ヒ</t>
    </rPh>
    <rPh sb="1" eb="3">
      <t>ホゴ</t>
    </rPh>
    <rPh sb="3" eb="5">
      <t>セタイ</t>
    </rPh>
    <rPh sb="5" eb="7">
      <t>ゲンメン</t>
    </rPh>
    <rPh sb="7" eb="8">
      <t>ブン</t>
    </rPh>
    <rPh sb="8" eb="10">
      <t>ジョセイ</t>
    </rPh>
    <phoneticPr fontId="3"/>
  </si>
  <si>
    <t>11時間実施施設
・8時間実施施設</t>
    <rPh sb="2" eb="4">
      <t>ジカン</t>
    </rPh>
    <rPh sb="4" eb="8">
      <t>ジッシシセツ</t>
    </rPh>
    <rPh sb="11" eb="13">
      <t>ジカン</t>
    </rPh>
    <rPh sb="13" eb="15">
      <t>ジッシ</t>
    </rPh>
    <rPh sb="15" eb="17">
      <t>シセツ</t>
    </rPh>
    <phoneticPr fontId="3"/>
  </si>
  <si>
    <t>６　市民税所得割合算額７万7,101円未満世帯減免の実施状況</t>
    <phoneticPr fontId="3"/>
  </si>
  <si>
    <t>家福利用者等、やむをえない事由による減免のうち、給食おやつ代の総額</t>
    <rPh sb="0" eb="1">
      <t>イエ</t>
    </rPh>
    <rPh sb="1" eb="2">
      <t>フク</t>
    </rPh>
    <rPh sb="2" eb="5">
      <t>リヨウシャ</t>
    </rPh>
    <rPh sb="5" eb="6">
      <t>トウ</t>
    </rPh>
    <rPh sb="13" eb="15">
      <t>ジユウ</t>
    </rPh>
    <rPh sb="18" eb="20">
      <t>ゲンメン</t>
    </rPh>
    <rPh sb="24" eb="26">
      <t>キュウショク</t>
    </rPh>
    <rPh sb="29" eb="30">
      <t>ダイ</t>
    </rPh>
    <rPh sb="31" eb="33">
      <t>ソウガク</t>
    </rPh>
    <phoneticPr fontId="3"/>
  </si>
  <si>
    <t>３歳児未満</t>
    <rPh sb="1" eb="2">
      <t>サイ</t>
    </rPh>
    <rPh sb="2" eb="3">
      <t>ジ</t>
    </rPh>
    <rPh sb="3" eb="5">
      <t>ミマン</t>
    </rPh>
    <phoneticPr fontId="3"/>
  </si>
  <si>
    <t>３歳児未満</t>
    <phoneticPr fontId="3"/>
  </si>
  <si>
    <t>３歳児以上</t>
    <phoneticPr fontId="3"/>
  </si>
  <si>
    <t>３歳児以上</t>
    <rPh sb="1" eb="2">
      <t>サイ</t>
    </rPh>
    <rPh sb="2" eb="3">
      <t>ジ</t>
    </rPh>
    <rPh sb="3" eb="5">
      <t>イジョウ</t>
    </rPh>
    <phoneticPr fontId="3"/>
  </si>
  <si>
    <t>10　市民税所得割合算額７万7,101円未満世帯減免分助成</t>
    <rPh sb="3" eb="6">
      <t>シミンゼイ</t>
    </rPh>
    <rPh sb="6" eb="8">
      <t>ショトク</t>
    </rPh>
    <rPh sb="8" eb="9">
      <t>ワリ</t>
    </rPh>
    <rPh sb="9" eb="11">
      <t>ガッサン</t>
    </rPh>
    <rPh sb="11" eb="12">
      <t>ガク</t>
    </rPh>
    <rPh sb="13" eb="14">
      <t>ヨロズ</t>
    </rPh>
    <rPh sb="19" eb="20">
      <t>エン</t>
    </rPh>
    <rPh sb="20" eb="22">
      <t>ミマン</t>
    </rPh>
    <rPh sb="22" eb="24">
      <t>セタイ</t>
    </rPh>
    <phoneticPr fontId="3"/>
  </si>
  <si>
    <t>5　長時間利用加算</t>
    <rPh sb="2" eb="5">
      <t>チョウジカン</t>
    </rPh>
    <rPh sb="5" eb="7">
      <t>リヨウ</t>
    </rPh>
    <rPh sb="7" eb="9">
      <t>カサン</t>
    </rPh>
    <phoneticPr fontId="3"/>
  </si>
  <si>
    <t>長時間利用加算</t>
    <rPh sb="0" eb="5">
      <t>チョウジカンリヨウ</t>
    </rPh>
    <rPh sb="5" eb="7">
      <t>カサン</t>
    </rPh>
    <phoneticPr fontId="3"/>
  </si>
  <si>
    <t>h</t>
    <phoneticPr fontId="3"/>
  </si>
  <si>
    <t>o</t>
    <phoneticPr fontId="3"/>
  </si>
  <si>
    <t>長時間利用加算</t>
    <rPh sb="0" eb="3">
      <t>チョウジカン</t>
    </rPh>
    <rPh sb="3" eb="5">
      <t>リヨウ</t>
    </rPh>
    <rPh sb="5" eb="7">
      <t>カサン</t>
    </rPh>
    <phoneticPr fontId="3"/>
  </si>
  <si>
    <t>（３）長時間利用加算</t>
    <rPh sb="3" eb="10">
      <t>チョウジカンリヨウカサン</t>
    </rPh>
    <phoneticPr fontId="3"/>
  </si>
  <si>
    <t>３歳児未満</t>
    <rPh sb="1" eb="3">
      <t>サイジ</t>
    </rPh>
    <rPh sb="3" eb="5">
      <t>ミマン</t>
    </rPh>
    <phoneticPr fontId="3"/>
  </si>
  <si>
    <t>３歳児以上</t>
    <rPh sb="1" eb="5">
      <t>サイジイジョウ</t>
    </rPh>
    <phoneticPr fontId="3"/>
  </si>
  <si>
    <t>月</t>
    <rPh sb="0" eb="1">
      <t>ツキ</t>
    </rPh>
    <phoneticPr fontId="3"/>
  </si>
  <si>
    <t>対象時間数</t>
    <rPh sb="0" eb="5">
      <t>タイショウジカンスウ</t>
    </rPh>
    <phoneticPr fontId="3"/>
  </si>
  <si>
    <t>（８）市民税所得割合算額７万7,101円未満世帯減免分助成</t>
    <rPh sb="3" eb="6">
      <t>シミンゼイ</t>
    </rPh>
    <rPh sb="6" eb="8">
      <t>ショトク</t>
    </rPh>
    <rPh sb="8" eb="9">
      <t>ワリ</t>
    </rPh>
    <rPh sb="9" eb="11">
      <t>ガッサン</t>
    </rPh>
    <rPh sb="11" eb="12">
      <t>ガク</t>
    </rPh>
    <rPh sb="13" eb="14">
      <t>ヨロズ</t>
    </rPh>
    <rPh sb="19" eb="20">
      <t>エン</t>
    </rPh>
    <rPh sb="20" eb="22">
      <t>ミマン</t>
    </rPh>
    <rPh sb="22" eb="24">
      <t>セタイ</t>
    </rPh>
    <rPh sb="24" eb="26">
      <t>ゲンメン</t>
    </rPh>
    <rPh sb="26" eb="27">
      <t>ブン</t>
    </rPh>
    <rPh sb="27" eb="29">
      <t>ジョセイ</t>
    </rPh>
    <phoneticPr fontId="3"/>
  </si>
  <si>
    <t>対象時間</t>
    <rPh sb="0" eb="2">
      <t>タイショウ</t>
    </rPh>
    <rPh sb="2" eb="4">
      <t>ジカン</t>
    </rPh>
    <phoneticPr fontId="3"/>
  </si>
  <si>
    <t>助成額　d</t>
    <rPh sb="0" eb="2">
      <t>ジョセイ</t>
    </rPh>
    <rPh sb="2" eb="3">
      <t>ガク</t>
    </rPh>
    <phoneticPr fontId="3"/>
  </si>
  <si>
    <t>６　障害児等受入加算助成</t>
    <rPh sb="2" eb="5">
      <t>ショウガイジ</t>
    </rPh>
    <rPh sb="5" eb="6">
      <t>トウ</t>
    </rPh>
    <rPh sb="6" eb="8">
      <t>ウケイレ</t>
    </rPh>
    <rPh sb="8" eb="10">
      <t>カサン</t>
    </rPh>
    <rPh sb="10" eb="12">
      <t>ジョセイ</t>
    </rPh>
    <phoneticPr fontId="3"/>
  </si>
  <si>
    <t>助成額　　e</t>
    <rPh sb="0" eb="3">
      <t>ジョセイガク</t>
    </rPh>
    <phoneticPr fontId="3"/>
  </si>
  <si>
    <t>助成額　　f</t>
    <rPh sb="0" eb="3">
      <t>ジョセイガク</t>
    </rPh>
    <phoneticPr fontId="3"/>
  </si>
  <si>
    <t>14　やむを得ない事由による利用児童減免分助成</t>
    <rPh sb="6" eb="7">
      <t>エ</t>
    </rPh>
    <rPh sb="9" eb="11">
      <t>ジユウ</t>
    </rPh>
    <rPh sb="14" eb="16">
      <t>リヨウ</t>
    </rPh>
    <rPh sb="16" eb="18">
      <t>ジドウ</t>
    </rPh>
    <rPh sb="18" eb="20">
      <t>ゲンメン</t>
    </rPh>
    <rPh sb="20" eb="21">
      <t>ブン</t>
    </rPh>
    <rPh sb="21" eb="23">
      <t>ジョセイ</t>
    </rPh>
    <phoneticPr fontId="3"/>
  </si>
  <si>
    <t>（留意事項）請求委任や受領委任を行う場合は請求書の押印を省略できません。</t>
    <phoneticPr fontId="3"/>
  </si>
  <si>
    <t>　（留意事項）請求委任や受領委任を行う場合は請求書の押印を省略できません。</t>
    <phoneticPr fontId="3"/>
  </si>
  <si>
    <t>利用料減免対象の場合のみ
（家福利用者、市外児童を除く）</t>
    <rPh sb="0" eb="3">
      <t>リヨウリョウ</t>
    </rPh>
    <rPh sb="3" eb="5">
      <t>ゲンメン</t>
    </rPh>
    <rPh sb="5" eb="7">
      <t>タイショウ</t>
    </rPh>
    <rPh sb="8" eb="10">
      <t>バアイ</t>
    </rPh>
    <rPh sb="14" eb="15">
      <t>イエ</t>
    </rPh>
    <rPh sb="15" eb="16">
      <t>フク</t>
    </rPh>
    <rPh sb="16" eb="19">
      <t>リヨウシャ</t>
    </rPh>
    <rPh sb="20" eb="24">
      <t>シガイジドウ</t>
    </rPh>
    <rPh sb="25" eb="26">
      <t>ノゾ</t>
    </rPh>
    <phoneticPr fontId="3"/>
  </si>
  <si>
    <t>１ー１　利用状況</t>
    <rPh sb="4" eb="6">
      <t>リヨウ</t>
    </rPh>
    <rPh sb="6" eb="8">
      <t>ジョウキョウ</t>
    </rPh>
    <phoneticPr fontId="3"/>
  </si>
  <si>
    <t>（４）障害児等受入加算助成</t>
    <rPh sb="3" eb="9">
      <t>ショ</t>
    </rPh>
    <rPh sb="9" eb="11">
      <t>カサン</t>
    </rPh>
    <rPh sb="11" eb="13">
      <t>ジョセイ</t>
    </rPh>
    <phoneticPr fontId="3"/>
  </si>
  <si>
    <t>（５）多胎児受入加算助成【緊急・リフのみ】</t>
    <rPh sb="3" eb="6">
      <t>タタイジ</t>
    </rPh>
    <rPh sb="6" eb="8">
      <t>ウケイレ</t>
    </rPh>
    <rPh sb="8" eb="10">
      <t>カサン</t>
    </rPh>
    <rPh sb="10" eb="12">
      <t>ジョセイ</t>
    </rPh>
    <rPh sb="13" eb="15">
      <t>キンキュウ</t>
    </rPh>
    <phoneticPr fontId="3"/>
  </si>
  <si>
    <t>（９）ひとり親世帯等減免分助成</t>
    <rPh sb="6" eb="7">
      <t>オヤ</t>
    </rPh>
    <rPh sb="7" eb="9">
      <t>セタイ</t>
    </rPh>
    <rPh sb="9" eb="10">
      <t>ナド</t>
    </rPh>
    <rPh sb="10" eb="12">
      <t>ゲンメン</t>
    </rPh>
    <rPh sb="12" eb="13">
      <t>ブン</t>
    </rPh>
    <rPh sb="13" eb="15">
      <t>ジョセイ</t>
    </rPh>
    <phoneticPr fontId="3"/>
  </si>
  <si>
    <t>（10）多胎児減免分助成【緊急・リフのみ】</t>
    <rPh sb="4" eb="7">
      <t>タタイジ</t>
    </rPh>
    <rPh sb="7" eb="9">
      <t>ゲンメン</t>
    </rPh>
    <rPh sb="9" eb="10">
      <t>ブン</t>
    </rPh>
    <rPh sb="10" eb="12">
      <t>ジョセイ</t>
    </rPh>
    <rPh sb="13" eb="15">
      <t>キンキュウ</t>
    </rPh>
    <phoneticPr fontId="3"/>
  </si>
  <si>
    <t>家福利用者等、やむをえない事由による減免のうち、時間外保育時間の合計</t>
    <rPh sb="0" eb="1">
      <t>イエ</t>
    </rPh>
    <rPh sb="1" eb="2">
      <t>フク</t>
    </rPh>
    <rPh sb="2" eb="5">
      <t>リヨウシャ</t>
    </rPh>
    <rPh sb="5" eb="6">
      <t>トウ</t>
    </rPh>
    <rPh sb="13" eb="15">
      <t>ジユウ</t>
    </rPh>
    <rPh sb="18" eb="20">
      <t>ゲンメン</t>
    </rPh>
    <rPh sb="24" eb="26">
      <t>ジカン</t>
    </rPh>
    <rPh sb="26" eb="27">
      <t>ガイ</t>
    </rPh>
    <rPh sb="27" eb="29">
      <t>ホイク</t>
    </rPh>
    <rPh sb="29" eb="31">
      <t>ジカン</t>
    </rPh>
    <rPh sb="32" eb="34">
      <t>ゴウケイ</t>
    </rPh>
    <phoneticPr fontId="3"/>
  </si>
  <si>
    <t>3歳未満
 「1」市外児童を除く</t>
    <rPh sb="1" eb="4">
      <t>サイミマン</t>
    </rPh>
    <rPh sb="14" eb="15">
      <t>ノゾ</t>
    </rPh>
    <phoneticPr fontId="3"/>
  </si>
  <si>
    <t>計</t>
    <phoneticPr fontId="3"/>
  </si>
  <si>
    <t>はじめてのおあずかり券を利用した体験に係る経費</t>
    <rPh sb="10" eb="11">
      <t>ケン</t>
    </rPh>
    <rPh sb="12" eb="14">
      <t>リヨウ</t>
    </rPh>
    <rPh sb="16" eb="18">
      <t>タイケン</t>
    </rPh>
    <rPh sb="19" eb="20">
      <t>カカ</t>
    </rPh>
    <rPh sb="21" eb="23">
      <t>ケイヒ</t>
    </rPh>
    <phoneticPr fontId="3"/>
  </si>
  <si>
    <t>15　はじめてのおあずかり券を利用した体験に係る経費</t>
    <phoneticPr fontId="3"/>
  </si>
  <si>
    <t>土曜受入加算</t>
    <rPh sb="0" eb="2">
      <t>ドヨウ</t>
    </rPh>
    <rPh sb="2" eb="4">
      <t>ウケイ</t>
    </rPh>
    <rPh sb="4" eb="6">
      <t>カサン</t>
    </rPh>
    <phoneticPr fontId="3"/>
  </si>
  <si>
    <t>p</t>
    <phoneticPr fontId="3"/>
  </si>
  <si>
    <t>16　自然災害等により被災した世帯減免分助成</t>
    <rPh sb="3" eb="5">
      <t>シゼン</t>
    </rPh>
    <rPh sb="5" eb="7">
      <t>サイガイ</t>
    </rPh>
    <rPh sb="7" eb="8">
      <t>トウ</t>
    </rPh>
    <rPh sb="11" eb="13">
      <t>ヒサイ</t>
    </rPh>
    <rPh sb="15" eb="17">
      <t>セタイ</t>
    </rPh>
    <rPh sb="17" eb="19">
      <t>ゲンメン</t>
    </rPh>
    <rPh sb="19" eb="20">
      <t>ブン</t>
    </rPh>
    <rPh sb="20" eb="22">
      <t>ジョセイ</t>
    </rPh>
    <phoneticPr fontId="3"/>
  </si>
  <si>
    <t>自然災害等により被災した世帯減免分助成</t>
    <phoneticPr fontId="3"/>
  </si>
  <si>
    <t>減免対象時間</t>
    <rPh sb="0" eb="6">
      <t>ゲンメンタイショウジカン</t>
    </rPh>
    <phoneticPr fontId="45"/>
  </si>
  <si>
    <t>減免事由</t>
    <rPh sb="0" eb="4">
      <t>ゲンメンジユウ</t>
    </rPh>
    <phoneticPr fontId="45"/>
  </si>
  <si>
    <t>確認状況</t>
    <rPh sb="0" eb="4">
      <t>カクニンジョウキョウ</t>
    </rPh>
    <phoneticPr fontId="3"/>
  </si>
  <si>
    <t>クーポン利用時間</t>
    <rPh sb="4" eb="8">
      <t>リヨウジカン</t>
    </rPh>
    <phoneticPr fontId="45"/>
  </si>
  <si>
    <t>在住種別
（市内、市外、里帰り・海外等）</t>
    <phoneticPr fontId="3"/>
  </si>
  <si>
    <t>登録状況</t>
    <rPh sb="0" eb="2">
      <t>トウロク</t>
    </rPh>
    <rPh sb="2" eb="4">
      <t>ジョウキョウ</t>
    </rPh>
    <phoneticPr fontId="3"/>
  </si>
  <si>
    <t>「8」対象者
+
クーポン利用時の
延べ利用時間</t>
    <rPh sb="3" eb="6">
      <t>タイショウシャ</t>
    </rPh>
    <rPh sb="13" eb="15">
      <t>リヨウ</t>
    </rPh>
    <rPh sb="15" eb="16">
      <t>ジ</t>
    </rPh>
    <rPh sb="18" eb="19">
      <t>ノ</t>
    </rPh>
    <rPh sb="20" eb="24">
      <t>リヨウジカン</t>
    </rPh>
    <phoneticPr fontId="3"/>
  </si>
  <si>
    <t>CE列
0歳児
判定用</t>
    <rPh sb="2" eb="3">
      <t>レツ</t>
    </rPh>
    <rPh sb="5" eb="7">
      <t>サイジ</t>
    </rPh>
    <rPh sb="8" eb="11">
      <t>ハンテイヨウ</t>
    </rPh>
    <phoneticPr fontId="3"/>
  </si>
  <si>
    <t>3歳以上
1日2時間以下+ 「1」市外児童を除く</t>
    <rPh sb="1" eb="4">
      <t>サイイジョウ</t>
    </rPh>
    <rPh sb="6" eb="7">
      <t>ニチ</t>
    </rPh>
    <rPh sb="8" eb="10">
      <t>ジカン</t>
    </rPh>
    <rPh sb="10" eb="12">
      <t>イカ</t>
    </rPh>
    <rPh sb="17" eb="19">
      <t>シガイ</t>
    </rPh>
    <rPh sb="19" eb="21">
      <t>ジドウ</t>
    </rPh>
    <rPh sb="22" eb="23">
      <t>ノゾ</t>
    </rPh>
    <phoneticPr fontId="3"/>
  </si>
  <si>
    <t>クーポン
利用時間</t>
    <rPh sb="5" eb="7">
      <t>リヨウ</t>
    </rPh>
    <rPh sb="7" eb="9">
      <t>ジカン</t>
    </rPh>
    <phoneticPr fontId="3"/>
  </si>
  <si>
    <t>減免確認欄</t>
    <rPh sb="0" eb="2">
      <t>ゲンメン</t>
    </rPh>
    <rPh sb="2" eb="5">
      <t>カクニンラン</t>
    </rPh>
    <phoneticPr fontId="3"/>
  </si>
  <si>
    <t>非表示項目：利用児童加算数　判定項目</t>
    <rPh sb="0" eb="5">
      <t>ヒヒョウジコウモク</t>
    </rPh>
    <rPh sb="6" eb="8">
      <t>リヨウ</t>
    </rPh>
    <rPh sb="8" eb="10">
      <t>ジドウ</t>
    </rPh>
    <rPh sb="10" eb="12">
      <t>カサン</t>
    </rPh>
    <rPh sb="12" eb="13">
      <t>スウ</t>
    </rPh>
    <rPh sb="14" eb="16">
      <t>ハンテイ</t>
    </rPh>
    <rPh sb="16" eb="18">
      <t>コウモク</t>
    </rPh>
    <phoneticPr fontId="3"/>
  </si>
  <si>
    <t>個別支援</t>
    <rPh sb="0" eb="2">
      <t>コベツ</t>
    </rPh>
    <rPh sb="2" eb="4">
      <t>シエン</t>
    </rPh>
    <phoneticPr fontId="3"/>
  </si>
  <si>
    <r>
      <t>※1:</t>
    </r>
    <r>
      <rPr>
        <b/>
        <sz val="10"/>
        <rFont val="Meiryo UI"/>
        <family val="3"/>
        <charset val="128"/>
      </rPr>
      <t>当該年度の４月1日時点における年齢</t>
    </r>
    <r>
      <rPr>
        <sz val="10"/>
        <rFont val="Meiryo UI"/>
        <family val="3"/>
        <charset val="128"/>
      </rPr>
      <t>が自動入力されます。　
※2:時間単位の場合は利用時間数を入力　（30分未満の利用は30分単位で切り上げとする）　
　　　　例： 1時間15分⇒ 1.5 /  1時間45分 ⇒ 2
※4:障害児等受入加算助成の認定を受けている児童はＡ区分･Ｂ区分･Ｃ区分・個別支援・医ケアの別を入力　
※5:利用限度（月120時間）の超過について区が了承済の場合「〇」を入力</t>
    </r>
    <rPh sb="153" eb="154">
      <t>イ</t>
    </rPh>
    <rPh sb="166" eb="168">
      <t>リヨウ</t>
    </rPh>
    <rPh sb="171" eb="172">
      <t>ツキ</t>
    </rPh>
    <rPh sb="175" eb="177">
      <t>ジカン</t>
    </rPh>
    <phoneticPr fontId="3"/>
  </si>
  <si>
    <t/>
  </si>
  <si>
    <t>年　月　日</t>
  </si>
  <si>
    <t>対象時間</t>
  </si>
  <si>
    <t>通常</t>
  </si>
  <si>
    <t>安定運営加算助成</t>
    <rPh sb="0" eb="4">
      <t>アンテイウンエイ</t>
    </rPh>
    <rPh sb="4" eb="8">
      <t>カサンジョセイ</t>
    </rPh>
    <phoneticPr fontId="3"/>
  </si>
  <si>
    <t>市民税非課税世帯減免分助成</t>
    <rPh sb="0" eb="3">
      <t>シミンゼイ</t>
    </rPh>
    <rPh sb="3" eb="6">
      <t>ヒカゼイ</t>
    </rPh>
    <rPh sb="6" eb="8">
      <t>セタイ</t>
    </rPh>
    <rPh sb="8" eb="10">
      <t>ゲンメン</t>
    </rPh>
    <rPh sb="10" eb="11">
      <t>ブン</t>
    </rPh>
    <rPh sb="11" eb="13">
      <t>ジョセイ</t>
    </rPh>
    <phoneticPr fontId="3"/>
  </si>
  <si>
    <t>自然災害等により被災した世帯減免分助成</t>
    <rPh sb="0" eb="2">
      <t>シゼン</t>
    </rPh>
    <rPh sb="2" eb="4">
      <t>サイガイ</t>
    </rPh>
    <rPh sb="4" eb="5">
      <t>トウ</t>
    </rPh>
    <rPh sb="8" eb="10">
      <t>ヒサイ</t>
    </rPh>
    <rPh sb="12" eb="14">
      <t>セタイ</t>
    </rPh>
    <rPh sb="14" eb="16">
      <t>ゲンメン</t>
    </rPh>
    <rPh sb="16" eb="17">
      <t>ブン</t>
    </rPh>
    <rPh sb="17" eb="19">
      <t>ジョセイ</t>
    </rPh>
    <phoneticPr fontId="3"/>
  </si>
  <si>
    <t>延べ利用児童数</t>
    <rPh sb="0" eb="1">
      <t>ノ</t>
    </rPh>
    <rPh sb="2" eb="6">
      <t>リヨウジドウ</t>
    </rPh>
    <rPh sb="6" eb="7">
      <t>スウ</t>
    </rPh>
    <phoneticPr fontId="3"/>
  </si>
  <si>
    <t>６か月未満</t>
    <phoneticPr fontId="3"/>
  </si>
  <si>
    <t>６か月以上</t>
    <phoneticPr fontId="3"/>
  </si>
  <si>
    <t xml:space="preserve">
（　）</t>
    <phoneticPr fontId="3"/>
  </si>
  <si>
    <t>【届出期限】遡及して差額（追加）請求額が生じた場合速やかに　</t>
    <rPh sb="6" eb="8">
      <t>ソキュウ</t>
    </rPh>
    <rPh sb="10" eb="12">
      <t>サガク</t>
    </rPh>
    <rPh sb="13" eb="15">
      <t>ツイカ</t>
    </rPh>
    <rPh sb="16" eb="18">
      <t>セイキュウ</t>
    </rPh>
    <rPh sb="18" eb="19">
      <t>ガク</t>
    </rPh>
    <rPh sb="20" eb="21">
      <t>ショウ</t>
    </rPh>
    <rPh sb="23" eb="25">
      <t>バアイ</t>
    </rPh>
    <rPh sb="25" eb="26">
      <t>スミ</t>
    </rPh>
    <phoneticPr fontId="3"/>
  </si>
  <si>
    <t>【提出先】こども青少年局保育・教育給付課</t>
    <phoneticPr fontId="3"/>
  </si>
  <si>
    <t>（13）はじめてのおあずかり券を利用した体験に係る経費</t>
    <phoneticPr fontId="3"/>
  </si>
  <si>
    <t>口座名義人</t>
    <phoneticPr fontId="3"/>
  </si>
  <si>
    <t>口座名義人</t>
    <rPh sb="0" eb="2">
      <t>コウザ</t>
    </rPh>
    <rPh sb="2" eb="4">
      <t>メイギ</t>
    </rPh>
    <rPh sb="4" eb="5">
      <t>ニン</t>
    </rPh>
    <phoneticPr fontId="3"/>
  </si>
  <si>
    <t>年　　　月　～　　　月分の</t>
    <rPh sb="0" eb="1">
      <t>ネン</t>
    </rPh>
    <rPh sb="4" eb="5">
      <t>ガツ</t>
    </rPh>
    <rPh sb="10" eb="11">
      <t>ガツ</t>
    </rPh>
    <rPh sb="11" eb="12">
      <t>ブン</t>
    </rPh>
    <phoneticPr fontId="3"/>
  </si>
  <si>
    <t>（14）安定運営加算助成</t>
    <rPh sb="4" eb="12">
      <t>アンテイウンエイカサンジョセイ</t>
    </rPh>
    <phoneticPr fontId="3"/>
  </si>
  <si>
    <r>
      <t>助成額</t>
    </r>
    <r>
      <rPr>
        <i/>
        <sz val="10"/>
        <color theme="1"/>
        <rFont val="Meiryo UI"/>
        <family val="3"/>
        <charset val="128"/>
      </rPr>
      <t>（p）</t>
    </r>
    <rPh sb="0" eb="2">
      <t>ジョセイ</t>
    </rPh>
    <rPh sb="2" eb="3">
      <t>ガク</t>
    </rPh>
    <phoneticPr fontId="3"/>
  </si>
  <si>
    <t>安定運営加算助成</t>
    <rPh sb="0" eb="6">
      <t>アンテイウンエイカサン</t>
    </rPh>
    <rPh sb="6" eb="8">
      <t>ジョセイ</t>
    </rPh>
    <phoneticPr fontId="3"/>
  </si>
  <si>
    <t>多胎児受入加算助成【緊急・リフのみ】</t>
    <rPh sb="10" eb="12">
      <t>キンキュウ</t>
    </rPh>
    <phoneticPr fontId="3"/>
  </si>
  <si>
    <t>市民税非課税世帯減免分助成</t>
    <phoneticPr fontId="3"/>
  </si>
  <si>
    <t>家庭的保育事業利用中児童減免分助成</t>
    <rPh sb="0" eb="2">
      <t>カテイ</t>
    </rPh>
    <rPh sb="2" eb="3">
      <t>テキ</t>
    </rPh>
    <rPh sb="3" eb="5">
      <t>ホイク</t>
    </rPh>
    <rPh sb="5" eb="7">
      <t>ジギョウ</t>
    </rPh>
    <rPh sb="7" eb="9">
      <t>リヨウ</t>
    </rPh>
    <rPh sb="9" eb="10">
      <t>チュウ</t>
    </rPh>
    <rPh sb="10" eb="12">
      <t>ジドウ</t>
    </rPh>
    <rPh sb="12" eb="14">
      <t>ゲンメン</t>
    </rPh>
    <rPh sb="14" eb="15">
      <t>ブン</t>
    </rPh>
    <rPh sb="15" eb="17">
      <t>ジョセイ</t>
    </rPh>
    <phoneticPr fontId="3"/>
  </si>
  <si>
    <t>３　基本助成・安定運営加算助成の内訳</t>
    <rPh sb="2" eb="4">
      <t>キホン</t>
    </rPh>
    <rPh sb="4" eb="6">
      <t>ジョセイ</t>
    </rPh>
    <rPh sb="7" eb="11">
      <t>アンテイウンエイ</t>
    </rPh>
    <rPh sb="11" eb="13">
      <t>カサン</t>
    </rPh>
    <rPh sb="13" eb="15">
      <t>ジョセイ</t>
    </rPh>
    <rPh sb="16" eb="18">
      <t>ウチワケ</t>
    </rPh>
    <phoneticPr fontId="3"/>
  </si>
  <si>
    <t>安定運営加算助成 b</t>
    <rPh sb="0" eb="6">
      <t>アンテイウンエイカサン</t>
    </rPh>
    <rPh sb="6" eb="8">
      <t>ジョセイ</t>
    </rPh>
    <phoneticPr fontId="3"/>
  </si>
  <si>
    <t>７　多胎児受入加算助成【緊急・リフレッシュのみ】</t>
    <rPh sb="2" eb="5">
      <t>タタイジ</t>
    </rPh>
    <rPh sb="5" eb="7">
      <t>ウケイレ</t>
    </rPh>
    <rPh sb="7" eb="9">
      <t>カサン</t>
    </rPh>
    <rPh sb="9" eb="11">
      <t>ジョセイ</t>
    </rPh>
    <phoneticPr fontId="3"/>
  </si>
  <si>
    <t>８　被保護世帯減免分助成</t>
    <rPh sb="2" eb="3">
      <t>ヒ</t>
    </rPh>
    <rPh sb="3" eb="5">
      <t>ホゴ</t>
    </rPh>
    <rPh sb="5" eb="7">
      <t>セタイ</t>
    </rPh>
    <rPh sb="7" eb="9">
      <t>ゲンメン</t>
    </rPh>
    <rPh sb="9" eb="10">
      <t>ブン</t>
    </rPh>
    <rPh sb="10" eb="12">
      <t>ジョセイ</t>
    </rPh>
    <phoneticPr fontId="3"/>
  </si>
  <si>
    <t>９　市民税非課税世帯減免分助成</t>
    <rPh sb="2" eb="5">
      <t>シミンゼイ</t>
    </rPh>
    <rPh sb="5" eb="8">
      <t>ヒカゼイ</t>
    </rPh>
    <rPh sb="8" eb="10">
      <t>セタイ</t>
    </rPh>
    <rPh sb="10" eb="12">
      <t>ゲンメン</t>
    </rPh>
    <rPh sb="12" eb="13">
      <t>ブン</t>
    </rPh>
    <rPh sb="13" eb="15">
      <t>ジョセイ</t>
    </rPh>
    <phoneticPr fontId="3"/>
  </si>
  <si>
    <t>11　ひとり親世帯等減免分助成</t>
    <rPh sb="6" eb="7">
      <t>オヤ</t>
    </rPh>
    <rPh sb="7" eb="9">
      <t>セタイ</t>
    </rPh>
    <rPh sb="9" eb="10">
      <t>トウ</t>
    </rPh>
    <rPh sb="10" eb="12">
      <t>ゲンメン</t>
    </rPh>
    <rPh sb="12" eb="13">
      <t>ブン</t>
    </rPh>
    <rPh sb="13" eb="15">
      <t>ジョセイ</t>
    </rPh>
    <phoneticPr fontId="3"/>
  </si>
  <si>
    <t>12　多胎児減免分助成【緊急・リフレッシュのみ】</t>
    <rPh sb="3" eb="6">
      <t>タタイジ</t>
    </rPh>
    <rPh sb="6" eb="8">
      <t>ゲンメン</t>
    </rPh>
    <rPh sb="8" eb="9">
      <t>ブン</t>
    </rPh>
    <rPh sb="9" eb="11">
      <t>ジョセイ</t>
    </rPh>
    <phoneticPr fontId="3"/>
  </si>
  <si>
    <t>13　家庭的保育事業利用中児童減免分助成</t>
    <rPh sb="3" eb="5">
      <t>カテイ</t>
    </rPh>
    <rPh sb="5" eb="6">
      <t>テキ</t>
    </rPh>
    <rPh sb="6" eb="8">
      <t>ホイク</t>
    </rPh>
    <rPh sb="8" eb="10">
      <t>ジギョウ</t>
    </rPh>
    <rPh sb="10" eb="12">
      <t>リヨウ</t>
    </rPh>
    <rPh sb="12" eb="13">
      <t>チュウ</t>
    </rPh>
    <rPh sb="13" eb="15">
      <t>ジドウ</t>
    </rPh>
    <rPh sb="15" eb="17">
      <t>ゲンメン</t>
    </rPh>
    <rPh sb="17" eb="18">
      <t>ブン</t>
    </rPh>
    <rPh sb="18" eb="20">
      <t>ジョセイ</t>
    </rPh>
    <phoneticPr fontId="3"/>
  </si>
  <si>
    <r>
      <t>２　差額が生じた理由</t>
    </r>
    <r>
      <rPr>
        <sz val="9"/>
        <color theme="1"/>
        <rFont val="ＭＳ 明朝"/>
        <family val="1"/>
        <charset val="128"/>
      </rPr>
      <t>（該当するもの全てにチェック）</t>
    </r>
    <rPh sb="2" eb="4">
      <t>サガク</t>
    </rPh>
    <rPh sb="5" eb="6">
      <t>ショウ</t>
    </rPh>
    <rPh sb="8" eb="10">
      <t>リユウ</t>
    </rPh>
    <rPh sb="11" eb="13">
      <t>ガイトウ</t>
    </rPh>
    <rPh sb="17" eb="18">
      <t>スベ</t>
    </rPh>
    <phoneticPr fontId="3"/>
  </si>
  <si>
    <t>家庭的保育事業利用中児童減免分助成</t>
    <rPh sb="12" eb="14">
      <t>ゲンメン</t>
    </rPh>
    <rPh sb="14" eb="15">
      <t>フン</t>
    </rPh>
    <rPh sb="15" eb="17">
      <t>ジョセイ</t>
    </rPh>
    <phoneticPr fontId="3"/>
  </si>
  <si>
    <t>やむを得ない事由による利用児童減免分助成</t>
    <rPh sb="3" eb="4">
      <t>エ</t>
    </rPh>
    <rPh sb="6" eb="8">
      <t>ジユウ</t>
    </rPh>
    <rPh sb="11" eb="13">
      <t>リヨウ</t>
    </rPh>
    <rPh sb="13" eb="15">
      <t>ジドウ</t>
    </rPh>
    <rPh sb="15" eb="18">
      <t>ゲンメンブン</t>
    </rPh>
    <rPh sb="18" eb="20">
      <t>ジョセイ</t>
    </rPh>
    <phoneticPr fontId="3"/>
  </si>
  <si>
    <r>
      <t>（６）被保護世帯</t>
    </r>
    <r>
      <rPr>
        <sz val="12"/>
        <rFont val="ＭＳ 明朝"/>
        <family val="1"/>
        <charset val="128"/>
      </rPr>
      <t>減免分助成</t>
    </r>
    <rPh sb="3" eb="4">
      <t>ヒ</t>
    </rPh>
    <rPh sb="4" eb="6">
      <t>ホゴ</t>
    </rPh>
    <rPh sb="6" eb="8">
      <t>セタイ</t>
    </rPh>
    <rPh sb="8" eb="10">
      <t>ゲンメン</t>
    </rPh>
    <rPh sb="10" eb="11">
      <t>ブン</t>
    </rPh>
    <rPh sb="11" eb="13">
      <t>ジョセイ</t>
    </rPh>
    <phoneticPr fontId="3"/>
  </si>
  <si>
    <r>
      <t>（７）市民税非課税世帯</t>
    </r>
    <r>
      <rPr>
        <sz val="12"/>
        <rFont val="ＭＳ 明朝"/>
        <family val="1"/>
        <charset val="128"/>
      </rPr>
      <t>減免分助成</t>
    </r>
    <rPh sb="3" eb="6">
      <t>シミンゼイ</t>
    </rPh>
    <rPh sb="6" eb="9">
      <t>ヒカゼイ</t>
    </rPh>
    <rPh sb="9" eb="11">
      <t>セタイ</t>
    </rPh>
    <rPh sb="11" eb="13">
      <t>ゲンメン</t>
    </rPh>
    <rPh sb="13" eb="14">
      <t>ブン</t>
    </rPh>
    <rPh sb="14" eb="16">
      <t>ジョセイ</t>
    </rPh>
    <phoneticPr fontId="3"/>
  </si>
  <si>
    <t>（11）家庭的保育事業利用中児童減免分助成</t>
    <rPh sb="16" eb="19">
      <t>ゲンメンブン</t>
    </rPh>
    <phoneticPr fontId="3"/>
  </si>
  <si>
    <t>（12）やむを得ない事由による利用児童減免分助成</t>
    <rPh sb="19" eb="22">
      <t>ゲンメンブン</t>
    </rPh>
    <phoneticPr fontId="3"/>
  </si>
  <si>
    <t>１－２　長時間利用加算対象時間数</t>
    <rPh sb="4" eb="7">
      <t>チョウジカン</t>
    </rPh>
    <rPh sb="7" eb="9">
      <t>リヨウ</t>
    </rPh>
    <rPh sb="9" eb="11">
      <t>カサン</t>
    </rPh>
    <rPh sb="11" eb="13">
      <t>タイショウ</t>
    </rPh>
    <rPh sb="13" eb="15">
      <t>ジカン</t>
    </rPh>
    <rPh sb="15" eb="16">
      <t>スウ</t>
    </rPh>
    <phoneticPr fontId="3"/>
  </si>
  <si>
    <r>
      <t>利用
児</t>
    </r>
    <r>
      <rPr>
        <sz val="9"/>
        <color theme="1"/>
        <rFont val="Meiryo UI"/>
        <family val="3"/>
        <charset val="128"/>
      </rPr>
      <t xml:space="preserve"> </t>
    </r>
    <r>
      <rPr>
        <sz val="10"/>
        <color theme="1"/>
        <rFont val="Meiryo UI"/>
        <family val="3"/>
        <charset val="128"/>
      </rPr>
      <t>童</t>
    </r>
    <r>
      <rPr>
        <sz val="9"/>
        <color theme="1"/>
        <rFont val="Meiryo UI"/>
        <family val="3"/>
        <charset val="128"/>
      </rPr>
      <t xml:space="preserve"> </t>
    </r>
    <r>
      <rPr>
        <sz val="10"/>
        <color theme="1"/>
        <rFont val="Meiryo UI"/>
        <family val="3"/>
        <charset val="128"/>
      </rPr>
      <t>数</t>
    </r>
    <rPh sb="0" eb="2">
      <t>リヨウ</t>
    </rPh>
    <rPh sb="3" eb="4">
      <t>コ</t>
    </rPh>
    <rPh sb="5" eb="6">
      <t>ワラベ</t>
    </rPh>
    <rPh sb="7" eb="8">
      <t>スウ</t>
    </rPh>
    <phoneticPr fontId="3"/>
  </si>
  <si>
    <t>8　多胎児と認められた者に対する利用料減免の実施状況【緊急・リフレッシュのみ】</t>
    <rPh sb="2" eb="5">
      <t>タタイジ</t>
    </rPh>
    <rPh sb="27" eb="29">
      <t>キンキュウ</t>
    </rPh>
    <phoneticPr fontId="3"/>
  </si>
  <si>
    <t>12　自然災害等により被災した世帯と認められた者に対する利用料減免の実施状況</t>
    <rPh sb="3" eb="5">
      <t>シゼン</t>
    </rPh>
    <rPh sb="5" eb="7">
      <t>サイガイ</t>
    </rPh>
    <rPh sb="7" eb="8">
      <t>トウ</t>
    </rPh>
    <rPh sb="11" eb="13">
      <t>ヒサイ</t>
    </rPh>
    <rPh sb="15" eb="17">
      <t>セタイ</t>
    </rPh>
    <phoneticPr fontId="3"/>
  </si>
  <si>
    <t>横浜市一時保育事業　障害児等受入加算助成適用申請書</t>
    <rPh sb="0" eb="3">
      <t>ヨコハマシ</t>
    </rPh>
    <rPh sb="3" eb="5">
      <t>イチジ</t>
    </rPh>
    <rPh sb="5" eb="7">
      <t>ホイク</t>
    </rPh>
    <rPh sb="7" eb="9">
      <t>ジギョウ</t>
    </rPh>
    <rPh sb="16" eb="18">
      <t>カサン</t>
    </rPh>
    <rPh sb="18" eb="20">
      <t>ジョセイ</t>
    </rPh>
    <rPh sb="20" eb="22">
      <t>テキヨウ</t>
    </rPh>
    <rPh sb="22" eb="25">
      <t>シンセイショ</t>
    </rPh>
    <phoneticPr fontId="3"/>
  </si>
  <si>
    <r>
      <t>施設長所見</t>
    </r>
    <r>
      <rPr>
        <vertAlign val="superscript"/>
        <sz val="12"/>
        <color theme="1"/>
        <rFont val="ＭＳ 明朝"/>
        <family val="1"/>
        <charset val="128"/>
      </rPr>
      <t>※１</t>
    </r>
    <rPh sb="0" eb="3">
      <t>シセツチョウ</t>
    </rPh>
    <rPh sb="3" eb="5">
      <t>ショケン</t>
    </rPh>
    <phoneticPr fontId="3"/>
  </si>
  <si>
    <r>
      <t>区分</t>
    </r>
    <r>
      <rPr>
        <vertAlign val="superscript"/>
        <sz val="12"/>
        <color theme="1"/>
        <rFont val="ＭＳ 明朝"/>
        <family val="1"/>
        <charset val="128"/>
      </rPr>
      <t>※２</t>
    </r>
    <rPh sb="0" eb="2">
      <t>クブン</t>
    </rPh>
    <phoneticPr fontId="3"/>
  </si>
  <si>
    <t>横浜市一時保育事業　障害児等受入加算助成適用決定通知書</t>
    <rPh sb="18" eb="20">
      <t>ジョセイ</t>
    </rPh>
    <rPh sb="22" eb="24">
      <t>ケッテイ</t>
    </rPh>
    <rPh sb="24" eb="27">
      <t>ツウチショ</t>
    </rPh>
    <phoneticPr fontId="3"/>
  </si>
  <si>
    <r>
      <t>横浜市　　　　福祉保健センター長　　　　　　　　　</t>
    </r>
    <r>
      <rPr>
        <sz val="8"/>
        <color theme="1"/>
        <rFont val="ＭＳ 明朝"/>
        <family val="1"/>
        <charset val="128"/>
      </rPr>
      <t>印</t>
    </r>
    <rPh sb="0" eb="3">
      <t>ヨコハマシ</t>
    </rPh>
    <rPh sb="7" eb="9">
      <t>フクシ</t>
    </rPh>
    <rPh sb="9" eb="11">
      <t>ホケン</t>
    </rPh>
    <rPh sb="15" eb="16">
      <t>チョウ</t>
    </rPh>
    <rPh sb="25" eb="26">
      <t>イン</t>
    </rPh>
    <phoneticPr fontId="3"/>
  </si>
  <si>
    <t>　(2)　課税期間分の消費税及び地方消費税の確定申告書関係書類（写し）</t>
    <phoneticPr fontId="46"/>
  </si>
  <si>
    <t>はじめてのおあずかり券を利用した体験に係る経費</t>
    <phoneticPr fontId="3"/>
  </si>
  <si>
    <t>生年月日（西暦）
例 2024/4/1</t>
    <rPh sb="0" eb="2">
      <t>セイネン</t>
    </rPh>
    <rPh sb="2" eb="4">
      <t>ガッピ</t>
    </rPh>
    <rPh sb="5" eb="7">
      <t>セイレキ</t>
    </rPh>
    <rPh sb="9" eb="10">
      <t>レイ</t>
    </rPh>
    <phoneticPr fontId="3"/>
  </si>
  <si>
    <t>うち、市内又一時的な里帰りの０歳児数</t>
    <rPh sb="3" eb="5">
      <t>シナイ</t>
    </rPh>
    <rPh sb="5" eb="6">
      <t>マタ</t>
    </rPh>
    <rPh sb="15" eb="17">
      <t>サイジ</t>
    </rPh>
    <rPh sb="17" eb="18">
      <t>スウ</t>
    </rPh>
    <phoneticPr fontId="3"/>
  </si>
  <si>
    <t>長時間利用
加算対象時間</t>
    <rPh sb="0" eb="3">
      <t>チョウジカン</t>
    </rPh>
    <rPh sb="3" eb="5">
      <t>リヨウ</t>
    </rPh>
    <rPh sb="6" eb="8">
      <t>カサン</t>
    </rPh>
    <rPh sb="8" eb="10">
      <t>タイショウ</t>
    </rPh>
    <rPh sb="10" eb="12">
      <t>ジカン</t>
    </rPh>
    <phoneticPr fontId="3"/>
  </si>
  <si>
    <t>オンライン面談加算助成</t>
    <phoneticPr fontId="3"/>
  </si>
  <si>
    <t>ｑ</t>
    <phoneticPr fontId="3"/>
  </si>
  <si>
    <t>r</t>
    <phoneticPr fontId="3"/>
  </si>
  <si>
    <t>乳児等通園支援事業連携加算助成</t>
    <rPh sb="0" eb="3">
      <t>ニュウジトウ</t>
    </rPh>
    <rPh sb="3" eb="5">
      <t>ツウエン</t>
    </rPh>
    <rPh sb="5" eb="7">
      <t>シエン</t>
    </rPh>
    <rPh sb="7" eb="9">
      <t>ジギョウ</t>
    </rPh>
    <rPh sb="9" eb="11">
      <t>レンケイ</t>
    </rPh>
    <rPh sb="11" eb="13">
      <t>カサン</t>
    </rPh>
    <rPh sb="13" eb="15">
      <t>ジョセイ</t>
    </rPh>
    <phoneticPr fontId="3"/>
  </si>
  <si>
    <t>0歳児（6か月未満）
４時間以下</t>
    <rPh sb="1" eb="3">
      <t>サイジ</t>
    </rPh>
    <rPh sb="6" eb="7">
      <t>ゲツ</t>
    </rPh>
    <rPh sb="7" eb="9">
      <t>ミマン</t>
    </rPh>
    <rPh sb="12" eb="14">
      <t>ジカン</t>
    </rPh>
    <rPh sb="14" eb="16">
      <t>イカ</t>
    </rPh>
    <phoneticPr fontId="3"/>
  </si>
  <si>
    <t>0歳児（6か月未満）
４時間超え</t>
    <rPh sb="1" eb="3">
      <t>サイジ</t>
    </rPh>
    <rPh sb="6" eb="7">
      <t>ゲツ</t>
    </rPh>
    <rPh sb="7" eb="9">
      <t>ミマン</t>
    </rPh>
    <rPh sb="12" eb="14">
      <t>ジカン</t>
    </rPh>
    <rPh sb="14" eb="15">
      <t>コ</t>
    </rPh>
    <phoneticPr fontId="3"/>
  </si>
  <si>
    <t>0歳児（6か月以上）
４時間以下</t>
    <rPh sb="1" eb="3">
      <t>サイジ</t>
    </rPh>
    <rPh sb="6" eb="7">
      <t>ゲツ</t>
    </rPh>
    <rPh sb="7" eb="9">
      <t>イジョウ</t>
    </rPh>
    <rPh sb="12" eb="14">
      <t>ジカン</t>
    </rPh>
    <rPh sb="14" eb="16">
      <t>イカ</t>
    </rPh>
    <phoneticPr fontId="3"/>
  </si>
  <si>
    <t>0歳児（6か月以上）
４時間超え</t>
    <rPh sb="1" eb="3">
      <t>サイジ</t>
    </rPh>
    <rPh sb="6" eb="7">
      <t>ゲツ</t>
    </rPh>
    <rPh sb="7" eb="9">
      <t>イジョウ</t>
    </rPh>
    <rPh sb="12" eb="14">
      <t>ジカン</t>
    </rPh>
    <rPh sb="14" eb="15">
      <t>コ</t>
    </rPh>
    <phoneticPr fontId="3"/>
  </si>
  <si>
    <t>１歳児～3歳児未満
４時間以下</t>
    <rPh sb="1" eb="3">
      <t>サイジ</t>
    </rPh>
    <rPh sb="5" eb="9">
      <t>サイジミマン</t>
    </rPh>
    <rPh sb="11" eb="13">
      <t>ジカン</t>
    </rPh>
    <rPh sb="13" eb="15">
      <t>イカ</t>
    </rPh>
    <phoneticPr fontId="3"/>
  </si>
  <si>
    <t>１歳児～3歳児未満
４時間超え</t>
    <rPh sb="1" eb="3">
      <t>サイジ</t>
    </rPh>
    <rPh sb="5" eb="9">
      <t>サイジミマン</t>
    </rPh>
    <rPh sb="11" eb="13">
      <t>ジカン</t>
    </rPh>
    <rPh sb="13" eb="14">
      <t>コ</t>
    </rPh>
    <phoneticPr fontId="3"/>
  </si>
  <si>
    <t>３歳以上児
４時間以下</t>
    <rPh sb="7" eb="9">
      <t>ジカン</t>
    </rPh>
    <rPh sb="9" eb="11">
      <t>イカ</t>
    </rPh>
    <phoneticPr fontId="3"/>
  </si>
  <si>
    <t>３歳以上児
４時間超え</t>
    <rPh sb="1" eb="4">
      <t>サイイジョウ</t>
    </rPh>
    <rPh sb="4" eb="5">
      <t>ジ</t>
    </rPh>
    <rPh sb="7" eb="9">
      <t>ジカン</t>
    </rPh>
    <rPh sb="9" eb="10">
      <t>コ</t>
    </rPh>
    <phoneticPr fontId="3"/>
  </si>
  <si>
    <t>0歳児（6か月以上）
４時間超え</t>
    <rPh sb="1" eb="3">
      <t>サイジ</t>
    </rPh>
    <rPh sb="6" eb="7">
      <t>ゲツ</t>
    </rPh>
    <rPh sb="7" eb="9">
      <t>イジョウ</t>
    </rPh>
    <rPh sb="12" eb="13">
      <t>ジ</t>
    </rPh>
    <rPh sb="13" eb="14">
      <t>カン</t>
    </rPh>
    <rPh sb="14" eb="15">
      <t>コ</t>
    </rPh>
    <phoneticPr fontId="3"/>
  </si>
  <si>
    <t>３歳以上児
４時間以下</t>
    <rPh sb="1" eb="4">
      <t>サイイジョウ</t>
    </rPh>
    <rPh sb="4" eb="5">
      <t>ジ</t>
    </rPh>
    <rPh sb="7" eb="9">
      <t>ジカン</t>
    </rPh>
    <rPh sb="9" eb="11">
      <t>イカ</t>
    </rPh>
    <phoneticPr fontId="3"/>
  </si>
  <si>
    <t>件</t>
    <rPh sb="0" eb="1">
      <t>ケン</t>
    </rPh>
    <phoneticPr fontId="3"/>
  </si>
  <si>
    <t>ｐ</t>
    <phoneticPr fontId="3"/>
  </si>
  <si>
    <t>オンライン面談加算助成</t>
    <rPh sb="5" eb="9">
      <t>メンダンカサン</t>
    </rPh>
    <rPh sb="9" eb="11">
      <t>ジョセイ</t>
    </rPh>
    <phoneticPr fontId="3"/>
  </si>
  <si>
    <t>乳児等通園支援事業連携加算助成</t>
    <rPh sb="0" eb="9">
      <t>ニュウジトウツウエンシエンジギョウ</t>
    </rPh>
    <rPh sb="9" eb="11">
      <t>レンケイ</t>
    </rPh>
    <rPh sb="11" eb="13">
      <t>カサン</t>
    </rPh>
    <rPh sb="13" eb="15">
      <t>ジョセイ</t>
    </rPh>
    <phoneticPr fontId="3"/>
  </si>
  <si>
    <t>（15）オンライン面談加算助成</t>
    <rPh sb="9" eb="15">
      <t>メンダンカサンジョセイ</t>
    </rPh>
    <phoneticPr fontId="3"/>
  </si>
  <si>
    <t>件数</t>
    <rPh sb="0" eb="2">
      <t>ケンスウ</t>
    </rPh>
    <phoneticPr fontId="3"/>
  </si>
  <si>
    <t>実績</t>
    <rPh sb="0" eb="2">
      <t>ジッセキ</t>
    </rPh>
    <phoneticPr fontId="3"/>
  </si>
  <si>
    <t>（16）乳児等通園支援事業連携加算助成</t>
    <rPh sb="4" eb="7">
      <t>ニュウジトウ</t>
    </rPh>
    <rPh sb="7" eb="9">
      <t>ツウエン</t>
    </rPh>
    <rPh sb="9" eb="11">
      <t>シエン</t>
    </rPh>
    <rPh sb="11" eb="13">
      <t>ジギョウ</t>
    </rPh>
    <rPh sb="13" eb="15">
      <t>レンケイ</t>
    </rPh>
    <rPh sb="15" eb="17">
      <t>カサン</t>
    </rPh>
    <rPh sb="17" eb="19">
      <t>ジョセイ</t>
    </rPh>
    <phoneticPr fontId="3"/>
  </si>
  <si>
    <t>0歳児(6か月未満)
4時間以下</t>
    <rPh sb="1" eb="3">
      <t>サイジ</t>
    </rPh>
    <rPh sb="6" eb="7">
      <t>ゲツ</t>
    </rPh>
    <rPh sb="7" eb="9">
      <t>ミマン</t>
    </rPh>
    <rPh sb="12" eb="14">
      <t>ジカン</t>
    </rPh>
    <rPh sb="14" eb="16">
      <t>イカ</t>
    </rPh>
    <phoneticPr fontId="3"/>
  </si>
  <si>
    <t>0歳児(6か月未満)
４時間超え</t>
    <rPh sb="1" eb="3">
      <t>サイジ</t>
    </rPh>
    <rPh sb="6" eb="7">
      <t>ゲツ</t>
    </rPh>
    <rPh sb="7" eb="9">
      <t>ミマン</t>
    </rPh>
    <rPh sb="12" eb="14">
      <t>ジカン</t>
    </rPh>
    <rPh sb="14" eb="15">
      <t>コ</t>
    </rPh>
    <phoneticPr fontId="3"/>
  </si>
  <si>
    <t>0歳児(6か月以上)
4時間以下</t>
    <rPh sb="1" eb="3">
      <t>サイジ</t>
    </rPh>
    <rPh sb="6" eb="7">
      <t>ゲツ</t>
    </rPh>
    <rPh sb="7" eb="9">
      <t>イジョウ</t>
    </rPh>
    <rPh sb="12" eb="14">
      <t>ジカン</t>
    </rPh>
    <rPh sb="14" eb="16">
      <t>イカ</t>
    </rPh>
    <phoneticPr fontId="3"/>
  </si>
  <si>
    <t>0歳児(6か月以上)
４時間超え</t>
    <rPh sb="1" eb="3">
      <t>サイジ</t>
    </rPh>
    <rPh sb="6" eb="7">
      <t>ゲツ</t>
    </rPh>
    <rPh sb="7" eb="9">
      <t>イジョウ</t>
    </rPh>
    <rPh sb="12" eb="14">
      <t>ジカン</t>
    </rPh>
    <rPh sb="14" eb="15">
      <t>コ</t>
    </rPh>
    <phoneticPr fontId="3"/>
  </si>
  <si>
    <t>1歳児～3歳児未満
4時間以下</t>
    <rPh sb="1" eb="3">
      <t>サイジ</t>
    </rPh>
    <rPh sb="5" eb="7">
      <t>サイジ</t>
    </rPh>
    <rPh sb="7" eb="9">
      <t>ミマン</t>
    </rPh>
    <rPh sb="11" eb="13">
      <t>ジカン</t>
    </rPh>
    <rPh sb="13" eb="15">
      <t>イカ</t>
    </rPh>
    <phoneticPr fontId="3"/>
  </si>
  <si>
    <t>1歳児～3歳児未満
4時間超え</t>
    <rPh sb="1" eb="3">
      <t>サイジ</t>
    </rPh>
    <rPh sb="5" eb="7">
      <t>サイジ</t>
    </rPh>
    <rPh sb="7" eb="9">
      <t>ミマン</t>
    </rPh>
    <rPh sb="11" eb="13">
      <t>ジカン</t>
    </rPh>
    <rPh sb="13" eb="14">
      <t>コ</t>
    </rPh>
    <phoneticPr fontId="3"/>
  </si>
  <si>
    <t>3歳以上児
4時間以下</t>
    <rPh sb="1" eb="4">
      <t>サイイジョウ</t>
    </rPh>
    <rPh sb="4" eb="5">
      <t>ジ</t>
    </rPh>
    <rPh sb="7" eb="9">
      <t>ジカン</t>
    </rPh>
    <rPh sb="9" eb="11">
      <t>イカ</t>
    </rPh>
    <phoneticPr fontId="3"/>
  </si>
  <si>
    <t>3歳以上児
4時間超え</t>
    <rPh sb="1" eb="4">
      <t>サイイジョウ</t>
    </rPh>
    <rPh sb="4" eb="5">
      <t>ジ</t>
    </rPh>
    <rPh sb="7" eb="9">
      <t>ジカン</t>
    </rPh>
    <rPh sb="9" eb="10">
      <t>コ</t>
    </rPh>
    <phoneticPr fontId="3"/>
  </si>
  <si>
    <t>オンライン面談</t>
    <rPh sb="5" eb="7">
      <t>メンダン</t>
    </rPh>
    <phoneticPr fontId="3"/>
  </si>
  <si>
    <t>件</t>
    <rPh sb="0" eb="1">
      <t>ケン</t>
    </rPh>
    <phoneticPr fontId="3"/>
  </si>
  <si>
    <t>14　乳児等通園支援事業の実施に係る状況</t>
    <rPh sb="3" eb="6">
      <t>ニュウジトウ</t>
    </rPh>
    <rPh sb="6" eb="8">
      <t>ツウエン</t>
    </rPh>
    <rPh sb="8" eb="10">
      <t>シエン</t>
    </rPh>
    <rPh sb="10" eb="12">
      <t>ジギョウ</t>
    </rPh>
    <rPh sb="13" eb="15">
      <t>ジッシ</t>
    </rPh>
    <rPh sb="16" eb="17">
      <t>カカ</t>
    </rPh>
    <rPh sb="18" eb="20">
      <t>ジョウキョウ</t>
    </rPh>
    <phoneticPr fontId="3"/>
  </si>
  <si>
    <t>13　オンライン面談の実施に係る状況</t>
    <rPh sb="8" eb="10">
      <t>メンダン</t>
    </rPh>
    <rPh sb="11" eb="13">
      <t>ジッシ</t>
    </rPh>
    <rPh sb="14" eb="15">
      <t>カカ</t>
    </rPh>
    <phoneticPr fontId="3"/>
  </si>
  <si>
    <t>該当（有の場合記載）</t>
    <rPh sb="0" eb="2">
      <t>ガイトウ</t>
    </rPh>
    <rPh sb="3" eb="4">
      <t>ア</t>
    </rPh>
    <rPh sb="5" eb="7">
      <t>バアイ</t>
    </rPh>
    <rPh sb="7" eb="9">
      <t>キサイ</t>
    </rPh>
    <phoneticPr fontId="3"/>
  </si>
  <si>
    <t>乳児等通園支援事業実施及び連携体制整備</t>
    <rPh sb="0" eb="3">
      <t>ニュウジトウ</t>
    </rPh>
    <rPh sb="3" eb="5">
      <t>ツウエン</t>
    </rPh>
    <rPh sb="5" eb="7">
      <t>シエン</t>
    </rPh>
    <rPh sb="7" eb="9">
      <t>ジギョウ</t>
    </rPh>
    <rPh sb="9" eb="11">
      <t>ジッシ</t>
    </rPh>
    <rPh sb="11" eb="12">
      <t>オヨ</t>
    </rPh>
    <rPh sb="13" eb="15">
      <t>レンケイ</t>
    </rPh>
    <rPh sb="15" eb="17">
      <t>タイセイ</t>
    </rPh>
    <rPh sb="17" eb="19">
      <t>セイビ</t>
    </rPh>
    <phoneticPr fontId="3"/>
  </si>
  <si>
    <t>該当（有の場合記載）</t>
    <rPh sb="0" eb="2">
      <t>ガイトウ</t>
    </rPh>
    <rPh sb="3" eb="4">
      <t>アリ</t>
    </rPh>
    <rPh sb="5" eb="7">
      <t>バアイ</t>
    </rPh>
    <rPh sb="7" eb="9">
      <t>キサイ</t>
    </rPh>
    <phoneticPr fontId="3"/>
  </si>
  <si>
    <t>18　乳児等通園支援事業連携加算助成</t>
    <rPh sb="3" eb="6">
      <t>ニュウジトウ</t>
    </rPh>
    <rPh sb="6" eb="8">
      <t>ツウエン</t>
    </rPh>
    <rPh sb="8" eb="10">
      <t>シエン</t>
    </rPh>
    <rPh sb="10" eb="12">
      <t>ジギョウ</t>
    </rPh>
    <rPh sb="12" eb="14">
      <t>レンケイ</t>
    </rPh>
    <rPh sb="14" eb="16">
      <t>カサン</t>
    </rPh>
    <rPh sb="16" eb="18">
      <t>ジョセイ</t>
    </rPh>
    <phoneticPr fontId="3"/>
  </si>
  <si>
    <t>17　オンライン面談加算助成</t>
    <rPh sb="8" eb="10">
      <t>メンダン</t>
    </rPh>
    <rPh sb="10" eb="12">
      <t>カサン</t>
    </rPh>
    <rPh sb="12" eb="14">
      <t>ジョセイ</t>
    </rPh>
    <phoneticPr fontId="3"/>
  </si>
  <si>
    <t>19　振込先</t>
    <rPh sb="3" eb="5">
      <t>フリコミ</t>
    </rPh>
    <rPh sb="5" eb="6">
      <t>サキ</t>
    </rPh>
    <phoneticPr fontId="3"/>
  </si>
  <si>
    <r>
      <t>（</t>
    </r>
    <r>
      <rPr>
        <sz val="12"/>
        <rFont val="ＭＳ 明朝"/>
        <family val="1"/>
        <charset val="128"/>
      </rPr>
      <t>17</t>
    </r>
    <r>
      <rPr>
        <sz val="12"/>
        <color theme="1"/>
        <rFont val="ＭＳ 明朝"/>
        <family val="1"/>
        <charset val="128"/>
      </rPr>
      <t>）その他</t>
    </r>
    <rPh sb="6" eb="7">
      <t>タ</t>
    </rPh>
    <phoneticPr fontId="3"/>
  </si>
  <si>
    <t>４時間以下延べ利用児童数（加算対象)</t>
    <rPh sb="1" eb="3">
      <t>ジカン</t>
    </rPh>
    <rPh sb="3" eb="5">
      <t>イカ</t>
    </rPh>
    <rPh sb="5" eb="6">
      <t>ノ</t>
    </rPh>
    <rPh sb="7" eb="9">
      <t>リヨウ</t>
    </rPh>
    <rPh sb="9" eb="11">
      <t>ジドウ</t>
    </rPh>
    <rPh sb="11" eb="12">
      <t>スウ</t>
    </rPh>
    <rPh sb="13" eb="15">
      <t>カサン</t>
    </rPh>
    <rPh sb="15" eb="17">
      <t>タイショウ</t>
    </rPh>
    <phoneticPr fontId="3"/>
  </si>
  <si>
    <t>４時間超え延べ利用児童数（加算対象)</t>
    <rPh sb="1" eb="3">
      <t>ジカン</t>
    </rPh>
    <rPh sb="3" eb="4">
      <t>コ</t>
    </rPh>
    <rPh sb="5" eb="6">
      <t>ノ</t>
    </rPh>
    <rPh sb="7" eb="9">
      <t>リヨウ</t>
    </rPh>
    <rPh sb="9" eb="11">
      <t>ジドウ</t>
    </rPh>
    <rPh sb="11" eb="12">
      <t>スウ</t>
    </rPh>
    <rPh sb="13" eb="15">
      <t>カサン</t>
    </rPh>
    <rPh sb="15" eb="17">
      <t>タイショウ</t>
    </rPh>
    <phoneticPr fontId="3"/>
  </si>
  <si>
    <t>４時間以下土曜利用</t>
    <rPh sb="1" eb="3">
      <t>ジカン</t>
    </rPh>
    <rPh sb="3" eb="5">
      <t>イカ</t>
    </rPh>
    <rPh sb="5" eb="7">
      <t>ドヨウ</t>
    </rPh>
    <rPh sb="7" eb="9">
      <t>リヨウ</t>
    </rPh>
    <phoneticPr fontId="3"/>
  </si>
  <si>
    <t>４時間超え土曜利用</t>
    <rPh sb="1" eb="3">
      <t>ジカン</t>
    </rPh>
    <rPh sb="3" eb="4">
      <t>コ</t>
    </rPh>
    <rPh sb="5" eb="7">
      <t>ドヨウ</t>
    </rPh>
    <rPh sb="7" eb="9">
      <t>リヨウ</t>
    </rPh>
    <phoneticPr fontId="3"/>
  </si>
  <si>
    <t>４時間以下延べ利用児童数（加算対象)</t>
    <rPh sb="5" eb="6">
      <t>ノ</t>
    </rPh>
    <rPh sb="7" eb="9">
      <t>リヨウ</t>
    </rPh>
    <rPh sb="9" eb="11">
      <t>ジドウ</t>
    </rPh>
    <rPh sb="11" eb="12">
      <t>スウ</t>
    </rPh>
    <rPh sb="13" eb="15">
      <t>カサン</t>
    </rPh>
    <rPh sb="15" eb="17">
      <t>タイショウ</t>
    </rPh>
    <phoneticPr fontId="3"/>
  </si>
  <si>
    <t>４時間以下土曜利用</t>
    <rPh sb="5" eb="7">
      <t>ドヨウ</t>
    </rPh>
    <rPh sb="7" eb="9">
      <t>リヨウ</t>
    </rPh>
    <phoneticPr fontId="3"/>
  </si>
  <si>
    <t>横浜市障害児等の保育・教育実施要綱第４条に規定する必要書類に基づき、同要綱第８条第１項または第10条第１項に掲げる保育士配置（１：１加配、２：１加配、３：１加配）の必要性に応じて、Ａ区分・Ｂ区分・Ｃ区分・個別支援・医療的ケア児のいずれかを記入すること。ただし、当該児童が保育所に入所する事になった場合、助成の区分が変更になる場合があります。</t>
    <rPh sb="17" eb="18">
      <t>ダイ</t>
    </rPh>
    <rPh sb="19" eb="20">
      <t>ジョウ</t>
    </rPh>
    <rPh sb="25" eb="27">
      <t>ヒツヨウ</t>
    </rPh>
    <rPh sb="27" eb="29">
      <t>ショルイ</t>
    </rPh>
    <rPh sb="37" eb="38">
      <t>ダイ</t>
    </rPh>
    <rPh sb="39" eb="40">
      <t>ジョウ</t>
    </rPh>
    <rPh sb="40" eb="41">
      <t>ダイ</t>
    </rPh>
    <rPh sb="42" eb="43">
      <t>コウ</t>
    </rPh>
    <rPh sb="46" eb="47">
      <t>ダイ</t>
    </rPh>
    <rPh sb="49" eb="50">
      <t>ジョウ</t>
    </rPh>
    <rPh sb="50" eb="51">
      <t>ダイ</t>
    </rPh>
    <rPh sb="52" eb="53">
      <t>コウ</t>
    </rPh>
    <rPh sb="91" eb="93">
      <t>クブン</t>
    </rPh>
    <rPh sb="95" eb="97">
      <t>クブン</t>
    </rPh>
    <rPh sb="99" eb="101">
      <t>クブン</t>
    </rPh>
    <rPh sb="102" eb="104">
      <t>コベツ</t>
    </rPh>
    <rPh sb="104" eb="106">
      <t>シエン</t>
    </rPh>
    <rPh sb="107" eb="109">
      <t>イリョウ</t>
    </rPh>
    <rPh sb="109" eb="110">
      <t>テキ</t>
    </rPh>
    <rPh sb="112" eb="113">
      <t>ジ</t>
    </rPh>
    <phoneticPr fontId="3"/>
  </si>
  <si>
    <t>横浜市一時保育事業助成要綱第16条第２項に基づき、必要書類を添付すること。</t>
    <rPh sb="0" eb="3">
      <t>ヨコハマシ</t>
    </rPh>
    <rPh sb="3" eb="7">
      <t>イチジホイク</t>
    </rPh>
    <rPh sb="7" eb="9">
      <t>ジギョウ</t>
    </rPh>
    <rPh sb="9" eb="11">
      <t>ジョセイ</t>
    </rPh>
    <rPh sb="11" eb="13">
      <t>ヨウコウ</t>
    </rPh>
    <rPh sb="13" eb="14">
      <t>ダイ</t>
    </rPh>
    <rPh sb="16" eb="17">
      <t>ジョウ</t>
    </rPh>
    <rPh sb="17" eb="18">
      <t>ダイ</t>
    </rPh>
    <rPh sb="19" eb="20">
      <t>コウ</t>
    </rPh>
    <rPh sb="21" eb="22">
      <t>モト</t>
    </rPh>
    <rPh sb="25" eb="29">
      <t>ヒツヨウショルイ</t>
    </rPh>
    <rPh sb="30" eb="32">
      <t>テンプ</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</si>
</sst>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lt;=999]000;[&lt;=9999]000\-00;000\-0000"/>
    <numFmt numFmtId="177" formatCode="0_ "/>
    <numFmt numFmtId="178" formatCode="#,##0_ ;[Red]\-#,##0\ "/>
    <numFmt numFmtId="179" formatCode="0;\-0;;@\ "/>
    <numFmt numFmtId="180" formatCode="0_);[Red]\(0\)"/>
    <numFmt numFmtId="181" formatCode="#"/>
    <numFmt numFmtId="182" formatCode="[$-F800]dddd\,\ mmmm\ dd\,\ yyyy"/>
    <numFmt numFmtId="183" formatCode="#,##0_);[Red]\(#,##0\)"/>
    <numFmt numFmtId="184" formatCode="#,##0_ "/>
    <numFmt numFmtId="185" formatCode="0.0_);[Red]\(0.0\)"/>
    <numFmt numFmtId="186" formatCode="d\_x000a_\(aaa\)"/>
    <numFmt numFmtId="187" formatCode="0.0;\-0;;@\ "/>
    <numFmt numFmtId="188" formatCode="0.00_ "/>
    <numFmt numFmtId="189" formatCode="0.0_ "/>
    <numFmt numFmtId="190" formatCode="yyyy&quot;年&quot;mm&quot;月&quot;dd&quot;日&quot;"/>
    <numFmt numFmtId="191" formatCode="0.0;\-0.0;;@"/>
    <numFmt numFmtId="192" formatCode="\(#\)"/>
    <numFmt numFmtId="193" formatCode="0.00_);[Red]\(0.00\)"/>
    <numFmt numFmtId="194" formatCode="0.0"/>
  </numFmts>
  <fonts count="85" x14ac:knownFonts="1">
    <font>
      <sz val="12"/>
      <name val="ＭＳ ゴシック"/>
      <family val="3"/>
      <charset val="128"/>
    </font>
    <font>
      <sz val="12"/>
      <name val="ＭＳ ゴシック"/>
      <family val="3"/>
      <charset val="128"/>
    </font>
    <font>
      <sz val="12"/>
      <name val="ＭＳ ゴシック"/>
      <family val="3"/>
      <charset val="128"/>
    </font>
    <font>
      <sz val="6"/>
      <name val="ＭＳ ゴシック"/>
      <family val="3"/>
      <charset val="128"/>
    </font>
    <font>
      <sz val="9"/>
      <name val="ＭＳ 明朝"/>
      <family val="1"/>
      <charset val="128"/>
    </font>
    <font>
      <sz val="12"/>
      <name val="ＭＳ 明朝"/>
      <family val="1"/>
      <charset val="128"/>
    </font>
    <font>
      <sz val="16"/>
      <name val="ＭＳ 明朝"/>
      <family val="1"/>
      <charset val="128"/>
    </font>
    <font>
      <sz val="10"/>
      <name val="ＭＳ 明朝"/>
      <family val="1"/>
      <charset val="128"/>
    </font>
    <font>
      <sz val="10"/>
      <name val="ＭＳ ゴシック"/>
      <family val="3"/>
      <charset val="128"/>
    </font>
    <font>
      <sz val="8"/>
      <name val="ＭＳ 明朝"/>
      <family val="1"/>
      <charset val="128"/>
    </font>
    <font>
      <sz val="24"/>
      <name val="ＭＳ 明朝"/>
      <family val="1"/>
      <charset val="128"/>
    </font>
    <font>
      <sz val="9"/>
      <name val="ＭＳ ゴシック"/>
      <family val="3"/>
      <charset val="128"/>
    </font>
    <font>
      <sz val="7"/>
      <name val="ＭＳ 明朝"/>
      <family val="1"/>
      <charset val="128"/>
    </font>
    <font>
      <sz val="14"/>
      <name val="ＭＳ 明朝"/>
      <family val="1"/>
      <charset val="128"/>
    </font>
    <font>
      <vertAlign val="superscript"/>
      <sz val="12"/>
      <name val="ＭＳ 明朝"/>
      <family val="1"/>
      <charset val="128"/>
    </font>
    <font>
      <sz val="6"/>
      <name val="ＭＳ 明朝"/>
      <family val="1"/>
      <charset val="128"/>
    </font>
    <font>
      <sz val="11"/>
      <name val="ＭＳ 明朝"/>
      <family val="1"/>
      <charset val="128"/>
    </font>
    <font>
      <sz val="10"/>
      <color indexed="9"/>
      <name val="ＭＳ 明朝"/>
      <family val="1"/>
      <charset val="128"/>
    </font>
    <font>
      <i/>
      <sz val="10"/>
      <name val="HG創英角ﾎﾟｯﾌﾟ体"/>
      <family val="3"/>
      <charset val="128"/>
    </font>
    <font>
      <i/>
      <sz val="12"/>
      <name val="HG創英角ﾎﾟｯﾌﾟ体"/>
      <family val="3"/>
      <charset val="128"/>
    </font>
    <font>
      <sz val="10"/>
      <name val="HGP創英角ﾎﾟｯﾌﾟ体"/>
      <family val="3"/>
      <charset val="128"/>
    </font>
    <font>
      <i/>
      <sz val="12"/>
      <name val="HGP創英角ﾎﾟｯﾌﾟ体"/>
      <family val="3"/>
      <charset val="128"/>
    </font>
    <font>
      <i/>
      <sz val="10"/>
      <name val="HGP創英角ﾎﾟｯﾌﾟ体"/>
      <family val="3"/>
      <charset val="128"/>
    </font>
    <font>
      <i/>
      <sz val="24"/>
      <name val="HGP創英角ﾎﾟｯﾌﾟ体"/>
      <family val="3"/>
      <charset val="128"/>
    </font>
    <font>
      <sz val="12"/>
      <name val="HGP創英角ﾎﾟｯﾌﾟ体"/>
      <family val="3"/>
      <charset val="128"/>
    </font>
    <font>
      <b/>
      <sz val="10"/>
      <name val="HGP創英角ﾎﾟｯﾌﾟ体"/>
      <family val="3"/>
      <charset val="128"/>
    </font>
    <font>
      <b/>
      <i/>
      <sz val="10"/>
      <name val="HGP創英角ﾎﾟｯﾌﾟ体"/>
      <family val="3"/>
      <charset val="128"/>
    </font>
    <font>
      <b/>
      <sz val="12"/>
      <name val="ＭＳ 明朝"/>
      <family val="1"/>
      <charset val="128"/>
    </font>
    <font>
      <i/>
      <sz val="11"/>
      <name val="HGP創英角ﾎﾟｯﾌﾟ体"/>
      <family val="3"/>
      <charset val="128"/>
    </font>
    <font>
      <i/>
      <sz val="16"/>
      <name val="HGP創英角ﾎﾟｯﾌﾟ体"/>
      <family val="3"/>
      <charset val="128"/>
    </font>
    <font>
      <b/>
      <i/>
      <sz val="10"/>
      <name val="HG丸ｺﾞｼｯｸM-PRO"/>
      <family val="3"/>
      <charset val="128"/>
    </font>
    <font>
      <b/>
      <i/>
      <sz val="12"/>
      <name val="HG丸ｺﾞｼｯｸM-PRO"/>
      <family val="3"/>
      <charset val="128"/>
    </font>
    <font>
      <b/>
      <i/>
      <sz val="8"/>
      <name val="HG丸ｺﾞｼｯｸM-PRO"/>
      <family val="3"/>
      <charset val="128"/>
    </font>
    <font>
      <b/>
      <i/>
      <sz val="6"/>
      <name val="HG丸ｺﾞｼｯｸM-PRO"/>
      <family val="3"/>
      <charset val="128"/>
    </font>
    <font>
      <sz val="9"/>
      <name val="HGP創英角ﾎﾟｯﾌﾟ体"/>
      <family val="3"/>
      <charset val="128"/>
    </font>
    <font>
      <i/>
      <sz val="12"/>
      <name val="HGS創英角ﾎﾟｯﾌﾟ体"/>
      <family val="3"/>
      <charset val="128"/>
    </font>
    <font>
      <b/>
      <i/>
      <sz val="12"/>
      <name val="HGP創英角ﾎﾟｯﾌﾟ体"/>
      <family val="3"/>
      <charset val="128"/>
    </font>
    <font>
      <b/>
      <i/>
      <sz val="24"/>
      <name val="HGP創英角ﾎﾟｯﾌﾟ体"/>
      <family val="3"/>
      <charset val="128"/>
    </font>
    <font>
      <i/>
      <sz val="12"/>
      <name val="HG丸ｺﾞｼｯｸM-PRO"/>
      <family val="3"/>
      <charset val="128"/>
    </font>
    <font>
      <i/>
      <sz val="9"/>
      <name val="HGP創英角ﾎﾟｯﾌﾟ体"/>
      <family val="3"/>
      <charset val="128"/>
    </font>
    <font>
      <i/>
      <u/>
      <sz val="10"/>
      <name val="HGP創英角ﾎﾟｯﾌﾟ体"/>
      <family val="3"/>
      <charset val="128"/>
    </font>
    <font>
      <b/>
      <sz val="11"/>
      <name val="ＭＳ 明朝"/>
      <family val="1"/>
      <charset val="128"/>
    </font>
    <font>
      <b/>
      <i/>
      <sz val="16"/>
      <name val="HG丸ｺﾞｼｯｸM-PRO"/>
      <family val="3"/>
      <charset val="128"/>
    </font>
    <font>
      <sz val="11"/>
      <name val="ＭＳ ゴシック"/>
      <family val="3"/>
      <charset val="128"/>
    </font>
    <font>
      <sz val="11"/>
      <color indexed="10"/>
      <name val="ＭＳ 明朝"/>
      <family val="1"/>
      <charset val="128"/>
    </font>
    <font>
      <sz val="11"/>
      <color theme="1"/>
      <name val="ＭＳ Ｐゴシック"/>
      <family val="3"/>
      <charset val="128"/>
      <scheme val="minor"/>
    </font>
    <font>
      <sz val="6"/>
      <name val="ＭＳ Ｐゴシック"/>
      <family val="3"/>
      <charset val="128"/>
    </font>
    <font>
      <sz val="12"/>
      <name val="Meiryo UI"/>
      <family val="3"/>
      <charset val="128"/>
    </font>
    <font>
      <sz val="10"/>
      <name val="Meiryo UI"/>
      <family val="3"/>
      <charset val="128"/>
    </font>
    <font>
      <sz val="9"/>
      <name val="Meiryo UI"/>
      <family val="3"/>
      <charset val="128"/>
    </font>
    <font>
      <sz val="16"/>
      <name val="Meiryo UI"/>
      <family val="3"/>
      <charset val="128"/>
    </font>
    <font>
      <sz val="11"/>
      <name val="Meiryo UI"/>
      <family val="3"/>
      <charset val="128"/>
    </font>
    <font>
      <sz val="8"/>
      <name val="Meiryo UI"/>
      <family val="3"/>
      <charset val="128"/>
    </font>
    <font>
      <sz val="6"/>
      <name val="Meiryo UI"/>
      <family val="3"/>
      <charset val="128"/>
    </font>
    <font>
      <b/>
      <sz val="10"/>
      <name val="Meiryo UI"/>
      <family val="3"/>
      <charset val="128"/>
    </font>
    <font>
      <b/>
      <sz val="11"/>
      <name val="Meiryo UI"/>
      <family val="3"/>
      <charset val="128"/>
    </font>
    <font>
      <sz val="7"/>
      <name val="Meiryo UI"/>
      <family val="3"/>
      <charset val="128"/>
    </font>
    <font>
      <sz val="8.5"/>
      <name val="Meiryo UI"/>
      <family val="3"/>
      <charset val="128"/>
    </font>
    <font>
      <strike/>
      <sz val="10"/>
      <color rgb="FFFF0000"/>
      <name val="Meiryo UI"/>
      <family val="3"/>
      <charset val="128"/>
    </font>
    <font>
      <sz val="12"/>
      <color rgb="FFFF0000"/>
      <name val="ＭＳ 明朝"/>
      <family val="1"/>
      <charset val="128"/>
    </font>
    <font>
      <sz val="12"/>
      <color rgb="FFFF0000"/>
      <name val="Meiryo UI"/>
      <family val="3"/>
      <charset val="128"/>
    </font>
    <font>
      <sz val="9"/>
      <color theme="1"/>
      <name val="Meiryo UI"/>
      <family val="3"/>
      <charset val="128"/>
    </font>
    <font>
      <sz val="12"/>
      <color theme="1"/>
      <name val="Meiryo UI"/>
      <family val="3"/>
      <charset val="128"/>
    </font>
    <font>
      <sz val="16"/>
      <color theme="1"/>
      <name val="Meiryo UI"/>
      <family val="3"/>
      <charset val="128"/>
    </font>
    <font>
      <sz val="10"/>
      <color theme="1"/>
      <name val="Meiryo UI"/>
      <family val="3"/>
      <charset val="128"/>
    </font>
    <font>
      <sz val="22"/>
      <color theme="1"/>
      <name val="Meiryo UI"/>
      <family val="3"/>
      <charset val="128"/>
    </font>
    <font>
      <i/>
      <sz val="10"/>
      <color theme="1"/>
      <name val="Meiryo UI"/>
      <family val="3"/>
      <charset val="128"/>
    </font>
    <font>
      <sz val="24"/>
      <color theme="1"/>
      <name val="Meiryo UI"/>
      <family val="3"/>
      <charset val="128"/>
    </font>
    <font>
      <sz val="11"/>
      <color theme="1"/>
      <name val="Meiryo UI"/>
      <family val="3"/>
      <charset val="128"/>
    </font>
    <font>
      <sz val="8"/>
      <color theme="1"/>
      <name val="Meiryo UI"/>
      <family val="3"/>
      <charset val="128"/>
    </font>
    <font>
      <sz val="12"/>
      <color theme="1"/>
      <name val="ＭＳ 明朝"/>
      <family val="1"/>
      <charset val="128"/>
    </font>
    <font>
      <sz val="9"/>
      <color theme="1"/>
      <name val="ＭＳ 明朝"/>
      <family val="1"/>
      <charset val="128"/>
    </font>
    <font>
      <sz val="16"/>
      <color theme="1"/>
      <name val="ＭＳ 明朝"/>
      <family val="1"/>
      <charset val="128"/>
    </font>
    <font>
      <sz val="10"/>
      <color theme="1"/>
      <name val="ＭＳ 明朝"/>
      <family val="1"/>
      <charset val="128"/>
    </font>
    <font>
      <sz val="24"/>
      <color theme="1"/>
      <name val="ＭＳ 明朝"/>
      <family val="1"/>
      <charset val="128"/>
    </font>
    <font>
      <sz val="12"/>
      <color theme="1"/>
      <name val="ＭＳ ゴシック"/>
      <family val="3"/>
      <charset val="128"/>
    </font>
    <font>
      <sz val="8"/>
      <color theme="1"/>
      <name val="ＭＳ 明朝"/>
      <family val="1"/>
      <charset val="128"/>
    </font>
    <font>
      <sz val="8.5"/>
      <color theme="1"/>
      <name val="Meiryo UI"/>
      <family val="3"/>
      <charset val="128"/>
    </font>
    <font>
      <sz val="6"/>
      <color theme="1"/>
      <name val="Meiryo UI"/>
      <family val="3"/>
      <charset val="128"/>
    </font>
    <font>
      <vertAlign val="superscript"/>
      <sz val="12"/>
      <color theme="1"/>
      <name val="ＭＳ 明朝"/>
      <family val="1"/>
      <charset val="128"/>
    </font>
    <font>
      <sz val="11"/>
      <color theme="1"/>
      <name val="ＭＳ 明朝"/>
      <family val="1"/>
      <charset val="128"/>
    </font>
    <font>
      <sz val="10.5"/>
      <color theme="1"/>
      <name val="ＭＳ 明朝"/>
      <family val="1"/>
      <charset val="128"/>
    </font>
    <font>
      <u/>
      <sz val="12"/>
      <color rgb="FFFF0000"/>
      <name val="ＭＳ 明朝"/>
      <family val="1"/>
      <charset val="128"/>
    </font>
    <font>
      <i/>
      <sz val="10"/>
      <name val="Meiryo UI"/>
      <family val="3"/>
      <charset val="128"/>
    </font>
    <font>
      <strike/>
      <sz val="12"/>
      <name val="Meiryo UI"/>
      <family val="3"/>
      <charset val="128"/>
    </font>
  </fonts>
  <fills count="7">
    <fill>
      <patternFill patternType="none"/>
    </fill>
    <fill>
      <patternFill patternType="gray125"/>
    </fill>
    <fill>
      <patternFill patternType="solid">
        <fgColor indexed="45"/>
        <bgColor indexed="64"/>
      </patternFill>
    </fill>
    <fill>
      <patternFill patternType="solid">
        <fgColor indexed="43"/>
        <bgColor indexed="64"/>
      </patternFill>
    </fill>
    <fill>
      <patternFill patternType="solid">
        <fgColor indexed="51"/>
        <bgColor indexed="64"/>
      </patternFill>
    </fill>
    <fill>
      <patternFill patternType="solid">
        <fgColor indexed="13"/>
        <bgColor indexed="64"/>
      </patternFill>
    </fill>
    <fill>
      <patternFill patternType="solid">
        <fgColor rgb="FFFFC000"/>
        <bgColor indexed="64"/>
      </patternFill>
    </fill>
  </fills>
  <borders count="30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dashed">
        <color indexed="64"/>
      </top>
      <bottom style="thin">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thin">
        <color indexed="64"/>
      </bottom>
      <diagonal/>
    </border>
    <border>
      <left/>
      <right style="dashed">
        <color indexed="64"/>
      </right>
      <top style="dashed">
        <color indexed="64"/>
      </top>
      <bottom style="double">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double">
        <color indexed="64"/>
      </bottom>
      <diagonal/>
    </border>
    <border>
      <left/>
      <right style="dashed">
        <color indexed="64"/>
      </right>
      <top style="dashed">
        <color indexed="64"/>
      </top>
      <bottom style="dashed">
        <color indexed="64"/>
      </bottom>
      <diagonal/>
    </border>
    <border>
      <left/>
      <right style="thin">
        <color indexed="64"/>
      </right>
      <top style="dashed">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dashed">
        <color indexed="64"/>
      </bottom>
      <diagonal/>
    </border>
    <border>
      <left/>
      <right style="thin">
        <color indexed="64"/>
      </right>
      <top style="hair">
        <color indexed="64"/>
      </top>
      <bottom style="thin">
        <color indexed="64"/>
      </bottom>
      <diagonal/>
    </border>
    <border>
      <left style="thin">
        <color indexed="64"/>
      </left>
      <right/>
      <top style="dashed">
        <color indexed="64"/>
      </top>
      <bottom style="dashed">
        <color indexed="64"/>
      </bottom>
      <diagonal/>
    </border>
    <border>
      <left style="hair">
        <color indexed="64"/>
      </left>
      <right/>
      <top style="thin">
        <color indexed="64"/>
      </top>
      <bottom style="thin">
        <color indexed="64"/>
      </bottom>
      <diagonal/>
    </border>
    <border>
      <left style="hair">
        <color indexed="64"/>
      </left>
      <right/>
      <top style="thin">
        <color indexed="64"/>
      </top>
      <bottom style="dashed">
        <color indexed="64"/>
      </bottom>
      <diagonal/>
    </border>
    <border>
      <left style="hair">
        <color indexed="64"/>
      </left>
      <right/>
      <top style="dashed">
        <color indexed="64"/>
      </top>
      <bottom style="double">
        <color indexed="64"/>
      </bottom>
      <diagonal/>
    </border>
    <border>
      <left style="hair">
        <color indexed="64"/>
      </left>
      <right/>
      <top/>
      <bottom style="thin">
        <color indexed="64"/>
      </bottom>
      <diagonal/>
    </border>
    <border>
      <left/>
      <right style="hair">
        <color indexed="64"/>
      </right>
      <top style="thin">
        <color indexed="64"/>
      </top>
      <bottom style="dashed">
        <color indexed="64"/>
      </bottom>
      <diagonal/>
    </border>
    <border>
      <left/>
      <right style="hair">
        <color indexed="64"/>
      </right>
      <top style="dashed">
        <color indexed="64"/>
      </top>
      <bottom style="double">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dashed">
        <color indexed="64"/>
      </bottom>
      <diagonal/>
    </border>
    <border>
      <left/>
      <right/>
      <top style="hair">
        <color indexed="64"/>
      </top>
      <bottom style="dashed">
        <color indexed="64"/>
      </bottom>
      <diagonal/>
    </border>
    <border>
      <left/>
      <right style="hair">
        <color indexed="64"/>
      </right>
      <top/>
      <bottom style="hair">
        <color indexed="64"/>
      </bottom>
      <diagonal/>
    </border>
    <border>
      <left/>
      <right/>
      <top/>
      <bottom style="hair">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top style="hair">
        <color indexed="64"/>
      </top>
      <bottom style="hair">
        <color indexed="64"/>
      </bottom>
      <diagonal/>
    </border>
    <border>
      <left style="hair">
        <color indexed="64"/>
      </left>
      <right/>
      <top style="double">
        <color indexed="64"/>
      </top>
      <bottom style="thin">
        <color indexed="64"/>
      </bottom>
      <diagonal/>
    </border>
    <border>
      <left style="hair">
        <color indexed="64"/>
      </left>
      <right style="thin">
        <color indexed="64"/>
      </right>
      <top style="thin">
        <color indexed="64"/>
      </top>
      <bottom style="thin">
        <color indexed="64"/>
      </bottom>
      <diagonal/>
    </border>
    <border>
      <left/>
      <right style="dashed">
        <color indexed="64"/>
      </right>
      <top/>
      <bottom style="thin">
        <color indexed="64"/>
      </bottom>
      <diagonal/>
    </border>
    <border>
      <left/>
      <right/>
      <top style="dashed">
        <color indexed="64"/>
      </top>
      <bottom style="dashed">
        <color indexed="64"/>
      </bottom>
      <diagonal/>
    </border>
    <border>
      <left style="dashed">
        <color indexed="64"/>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style="thin">
        <color indexed="64"/>
      </left>
      <right/>
      <top/>
      <bottom style="double">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style="thin">
        <color indexed="64"/>
      </left>
      <right/>
      <top style="dotted">
        <color indexed="64"/>
      </top>
      <bottom style="double">
        <color indexed="64"/>
      </bottom>
      <diagonal/>
    </border>
    <border>
      <left/>
      <right/>
      <top style="dotted">
        <color indexed="64"/>
      </top>
      <bottom style="double">
        <color indexed="64"/>
      </bottom>
      <diagonal/>
    </border>
    <border>
      <left/>
      <right style="dotted">
        <color indexed="64"/>
      </right>
      <top style="dotted">
        <color indexed="64"/>
      </top>
      <bottom style="double">
        <color indexed="64"/>
      </bottom>
      <diagonal/>
    </border>
    <border>
      <left style="thin">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right/>
      <top style="hair">
        <color indexed="64"/>
      </top>
      <bottom style="dotted">
        <color indexed="64"/>
      </bottom>
      <diagonal/>
    </border>
    <border>
      <left style="medium">
        <color indexed="64"/>
      </left>
      <right/>
      <top style="medium">
        <color indexed="64"/>
      </top>
      <bottom/>
      <diagonal/>
    </border>
    <border>
      <left style="medium">
        <color indexed="64"/>
      </left>
      <right style="dotted">
        <color indexed="64"/>
      </right>
      <top/>
      <bottom style="medium">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style="dotted">
        <color indexed="64"/>
      </top>
      <bottom style="thin">
        <color indexed="64"/>
      </bottom>
      <diagonal/>
    </border>
    <border>
      <left/>
      <right/>
      <top style="dotted">
        <color indexed="64"/>
      </top>
      <bottom style="dotted">
        <color indexed="64"/>
      </bottom>
      <diagonal/>
    </border>
    <border>
      <left style="dotted">
        <color indexed="64"/>
      </left>
      <right/>
      <top style="dotted">
        <color indexed="64"/>
      </top>
      <bottom style="dotted">
        <color indexed="64"/>
      </bottom>
      <diagonal/>
    </border>
    <border>
      <left/>
      <right/>
      <top/>
      <bottom style="dotted">
        <color indexed="64"/>
      </bottom>
      <diagonal/>
    </border>
    <border>
      <left/>
      <right/>
      <top style="medium">
        <color indexed="64"/>
      </top>
      <bottom style="dotted">
        <color indexed="64"/>
      </bottom>
      <diagonal/>
    </border>
    <border>
      <left/>
      <right style="double">
        <color indexed="64"/>
      </right>
      <top style="medium">
        <color indexed="64"/>
      </top>
      <bottom style="dotted">
        <color indexed="64"/>
      </bottom>
      <diagonal/>
    </border>
    <border>
      <left/>
      <right style="dotted">
        <color indexed="64"/>
      </right>
      <top style="dotted">
        <color indexed="64"/>
      </top>
      <bottom style="dotted">
        <color indexed="64"/>
      </bottom>
      <diagonal/>
    </border>
    <border>
      <left style="double">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dotted">
        <color indexed="64"/>
      </right>
      <top style="medium">
        <color indexed="64"/>
      </top>
      <bottom style="dotted">
        <color indexed="64"/>
      </bottom>
      <diagonal/>
    </border>
    <border>
      <left style="dotted">
        <color indexed="64"/>
      </left>
      <right/>
      <top style="dotted">
        <color indexed="64"/>
      </top>
      <bottom style="double">
        <color indexed="64"/>
      </bottom>
      <diagonal/>
    </border>
    <border>
      <left/>
      <right style="double">
        <color indexed="64"/>
      </right>
      <top style="dotted">
        <color indexed="64"/>
      </top>
      <bottom style="double">
        <color indexed="64"/>
      </bottom>
      <diagonal/>
    </border>
    <border>
      <left style="double">
        <color indexed="64"/>
      </left>
      <right/>
      <top style="dotted">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style="dotted">
        <color indexed="64"/>
      </left>
      <right/>
      <top style="dotted">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dotted">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dotted">
        <color indexed="64"/>
      </left>
      <right/>
      <top/>
      <bottom/>
      <diagonal/>
    </border>
    <border>
      <left style="double">
        <color indexed="64"/>
      </left>
      <right style="thin">
        <color indexed="64"/>
      </right>
      <top/>
      <bottom style="medium">
        <color indexed="64"/>
      </bottom>
      <diagonal/>
    </border>
    <border>
      <left style="thin">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top style="dotted">
        <color indexed="64"/>
      </top>
      <bottom style="medium">
        <color indexed="64"/>
      </bottom>
      <diagonal/>
    </border>
    <border>
      <left/>
      <right/>
      <top style="dotted">
        <color indexed="64"/>
      </top>
      <bottom style="medium">
        <color indexed="64"/>
      </bottom>
      <diagonal/>
    </border>
    <border>
      <left/>
      <right style="double">
        <color indexed="64"/>
      </right>
      <top style="dotted">
        <color indexed="64"/>
      </top>
      <bottom style="medium">
        <color indexed="64"/>
      </bottom>
      <diagonal/>
    </border>
    <border>
      <left style="double">
        <color indexed="64"/>
      </left>
      <right/>
      <top style="dotted">
        <color indexed="64"/>
      </top>
      <bottom style="dotted">
        <color indexed="64"/>
      </bottom>
      <diagonal/>
    </border>
    <border>
      <left/>
      <right style="double">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thin">
        <color indexed="64"/>
      </right>
      <top style="dotted">
        <color indexed="64"/>
      </top>
      <bottom style="double">
        <color indexed="64"/>
      </bottom>
      <diagonal/>
    </border>
    <border>
      <left style="thin">
        <color indexed="64"/>
      </left>
      <right style="thin">
        <color indexed="64"/>
      </right>
      <top style="thin">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hair">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dashed">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top/>
      <bottom style="dashed">
        <color indexed="64"/>
      </bottom>
      <diagonal/>
    </border>
    <border>
      <left/>
      <right style="hair">
        <color indexed="64"/>
      </right>
      <top style="hair">
        <color indexed="64"/>
      </top>
      <bottom style="hair">
        <color indexed="64"/>
      </bottom>
      <diagonal/>
    </border>
    <border>
      <left style="hair">
        <color indexed="64"/>
      </left>
      <right/>
      <top style="thin">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hair">
        <color indexed="64"/>
      </right>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diagonalUp="1">
      <left style="hair">
        <color indexed="64"/>
      </left>
      <right/>
      <top/>
      <bottom style="thin">
        <color indexed="64"/>
      </bottom>
      <diagonal style="thin">
        <color indexed="64"/>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ashed">
        <color indexed="64"/>
      </left>
      <right/>
      <top style="thin">
        <color indexed="64"/>
      </top>
      <bottom style="thin">
        <color indexed="64"/>
      </bottom>
      <diagonal/>
    </border>
    <border>
      <left style="double">
        <color indexed="64"/>
      </left>
      <right/>
      <top style="double">
        <color indexed="64"/>
      </top>
      <bottom style="double">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top style="dashed">
        <color indexed="64"/>
      </top>
      <bottom style="dashed">
        <color indexed="64"/>
      </bottom>
      <diagonal/>
    </border>
    <border>
      <left/>
      <right/>
      <top style="double">
        <color indexed="64"/>
      </top>
      <bottom style="thin">
        <color indexed="64"/>
      </bottom>
      <diagonal/>
    </border>
    <border diagonalUp="1">
      <left style="hair">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hair">
        <color indexed="64"/>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left style="double">
        <color indexed="64"/>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ashed">
        <color indexed="64"/>
      </left>
      <right style="dashed">
        <color indexed="64"/>
      </right>
      <top style="dashed">
        <color indexed="64"/>
      </top>
      <bottom style="double">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top style="dashed">
        <color indexed="64"/>
      </top>
      <bottom style="double">
        <color indexed="64"/>
      </bottom>
      <diagonal/>
    </border>
    <border>
      <left style="dashed">
        <color indexed="64"/>
      </left>
      <right/>
      <top style="thin">
        <color indexed="64"/>
      </top>
      <bottom style="dashed">
        <color indexed="64"/>
      </bottom>
      <diagonal/>
    </border>
    <border>
      <left style="dashed">
        <color indexed="64"/>
      </left>
      <right/>
      <top style="thin">
        <color indexed="64"/>
      </top>
      <bottom style="hair">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dashed">
        <color indexed="64"/>
      </right>
      <top style="hair">
        <color indexed="64"/>
      </top>
      <bottom style="dashed">
        <color indexed="64"/>
      </bottom>
      <diagonal/>
    </border>
    <border>
      <left style="dashed">
        <color indexed="64"/>
      </left>
      <right style="dashed">
        <color indexed="64"/>
      </right>
      <top style="hair">
        <color indexed="64"/>
      </top>
      <bottom style="dashed">
        <color indexed="64"/>
      </bottom>
      <diagonal/>
    </border>
    <border>
      <left style="dashed">
        <color indexed="64"/>
      </left>
      <right/>
      <top style="hair">
        <color indexed="64"/>
      </top>
      <bottom style="dashed">
        <color indexed="64"/>
      </bottom>
      <diagonal/>
    </border>
    <border>
      <left/>
      <right style="dashed">
        <color indexed="64"/>
      </right>
      <top style="dashed">
        <color indexed="64"/>
      </top>
      <bottom style="hair">
        <color indexed="64"/>
      </bottom>
      <diagonal/>
    </border>
    <border>
      <left style="dashed">
        <color indexed="64"/>
      </left>
      <right style="dashed">
        <color indexed="64"/>
      </right>
      <top style="dashed">
        <color indexed="64"/>
      </top>
      <bottom style="hair">
        <color indexed="64"/>
      </bottom>
      <diagonal/>
    </border>
    <border>
      <left style="dashed">
        <color indexed="64"/>
      </left>
      <right/>
      <top style="dashed">
        <color indexed="64"/>
      </top>
      <bottom style="hair">
        <color indexed="64"/>
      </bottom>
      <diagonal/>
    </border>
    <border>
      <left/>
      <right style="dashed">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top style="hair">
        <color indexed="64"/>
      </top>
      <bottom style="thin">
        <color indexed="64"/>
      </bottom>
      <diagonal/>
    </border>
    <border diagonalUp="1">
      <left/>
      <right style="thin">
        <color indexed="64"/>
      </right>
      <top/>
      <bottom style="thin">
        <color indexed="64"/>
      </bottom>
      <diagonal style="thin">
        <color indexed="64"/>
      </diagonal>
    </border>
    <border diagonalUp="1">
      <left/>
      <right style="dashed">
        <color indexed="64"/>
      </right>
      <top style="double">
        <color indexed="64"/>
      </top>
      <bottom style="thin">
        <color indexed="64"/>
      </bottom>
      <diagonal style="thin">
        <color indexed="64"/>
      </diagonal>
    </border>
    <border diagonalUp="1">
      <left/>
      <right style="dashed">
        <color indexed="64"/>
      </right>
      <top/>
      <bottom style="thin">
        <color indexed="64"/>
      </bottom>
      <diagonal style="thin">
        <color indexed="64"/>
      </diagonal>
    </border>
    <border>
      <left style="dashed">
        <color indexed="64"/>
      </left>
      <right/>
      <top/>
      <bottom style="double">
        <color indexed="64"/>
      </bottom>
      <diagonal/>
    </border>
    <border>
      <left/>
      <right style="dashed">
        <color indexed="64"/>
      </right>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double">
        <color theme="3" tint="0.39994506668294322"/>
      </left>
      <right style="double">
        <color theme="3" tint="0.39991454817346722"/>
      </right>
      <top style="double">
        <color theme="3" tint="0.39994506668294322"/>
      </top>
      <bottom style="double">
        <color theme="3" tint="0.39991454817346722"/>
      </bottom>
      <diagonal/>
    </border>
    <border>
      <left style="double">
        <color theme="3" tint="0.39991454817346722"/>
      </left>
      <right style="double">
        <color theme="3" tint="0.39994506668294322"/>
      </right>
      <top style="double">
        <color theme="3" tint="0.39994506668294322"/>
      </top>
      <bottom style="double">
        <color theme="3" tint="0.39991454817346722"/>
      </bottom>
      <diagonal/>
    </border>
    <border>
      <left style="double">
        <color theme="3" tint="0.39994506668294322"/>
      </left>
      <right style="double">
        <color theme="3" tint="0.39991454817346722"/>
      </right>
      <top style="double">
        <color theme="3" tint="0.39991454817346722"/>
      </top>
      <bottom style="double">
        <color theme="3" tint="0.39991454817346722"/>
      </bottom>
      <diagonal/>
    </border>
    <border>
      <left style="double">
        <color theme="3" tint="0.39991454817346722"/>
      </left>
      <right style="double">
        <color theme="3" tint="0.39994506668294322"/>
      </right>
      <top style="double">
        <color theme="3" tint="0.39991454817346722"/>
      </top>
      <bottom style="double">
        <color theme="3" tint="0.39991454817346722"/>
      </bottom>
      <diagonal/>
    </border>
    <border>
      <left style="double">
        <color theme="3" tint="0.39994506668294322"/>
      </left>
      <right style="double">
        <color theme="3" tint="0.39991454817346722"/>
      </right>
      <top style="double">
        <color theme="3" tint="0.39991454817346722"/>
      </top>
      <bottom style="double">
        <color theme="3" tint="0.39994506668294322"/>
      </bottom>
      <diagonal/>
    </border>
    <border>
      <left style="double">
        <color theme="3" tint="0.39991454817346722"/>
      </left>
      <right style="double">
        <color theme="3" tint="0.39994506668294322"/>
      </right>
      <top style="double">
        <color theme="3" tint="0.39991454817346722"/>
      </top>
      <bottom style="double">
        <color theme="3" tint="0.39994506668294322"/>
      </bottom>
      <diagonal/>
    </border>
    <border>
      <left style="double">
        <color theme="3" tint="0.39991454817346722"/>
      </left>
      <right style="double">
        <color theme="3" tint="0.39991454817346722"/>
      </right>
      <top style="double">
        <color theme="3" tint="0.39991454817346722"/>
      </top>
      <bottom style="double">
        <color theme="3" tint="0.39994506668294322"/>
      </bottom>
      <diagonal/>
    </border>
    <border>
      <left style="double">
        <color theme="3" tint="0.39994506668294322"/>
      </left>
      <right style="double">
        <color theme="3" tint="0.39994506668294322"/>
      </right>
      <top style="double">
        <color theme="3" tint="0.39994506668294322"/>
      </top>
      <bottom style="double">
        <color theme="3" tint="0.39994506668294322"/>
      </bottom>
      <diagonal/>
    </border>
    <border>
      <left style="double">
        <color rgb="FF00B0F0"/>
      </left>
      <right style="double">
        <color rgb="FF00B0F0"/>
      </right>
      <top style="double">
        <color rgb="FF00B0F0"/>
      </top>
      <bottom style="double">
        <color rgb="FF00B0F0"/>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dashed">
        <color indexed="64"/>
      </right>
      <top style="dashed">
        <color indexed="64"/>
      </top>
      <bottom/>
      <diagonal/>
    </border>
    <border diagonalUp="1">
      <left/>
      <right style="thin">
        <color indexed="64"/>
      </right>
      <top style="double">
        <color indexed="64"/>
      </top>
      <bottom style="thin">
        <color indexed="64"/>
      </bottom>
      <diagonal style="thin">
        <color indexed="64"/>
      </diagonal>
    </border>
    <border>
      <left style="hair">
        <color indexed="64"/>
      </left>
      <right/>
      <top style="thin">
        <color indexed="64"/>
      </top>
      <bottom style="hair">
        <color indexed="64"/>
      </bottom>
      <diagonal/>
    </border>
    <border>
      <left/>
      <right/>
      <top style="hair">
        <color indexed="64"/>
      </top>
      <bottom/>
      <diagonal/>
    </border>
    <border>
      <left style="hair">
        <color indexed="64"/>
      </left>
      <right/>
      <top style="hair">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dashed">
        <color indexed="64"/>
      </right>
      <top style="hair">
        <color indexed="64"/>
      </top>
      <bottom style="double">
        <color indexed="64"/>
      </bottom>
      <diagonal/>
    </border>
    <border>
      <left style="dashed">
        <color indexed="64"/>
      </left>
      <right style="dashed">
        <color indexed="64"/>
      </right>
      <top style="hair">
        <color indexed="64"/>
      </top>
      <bottom style="double">
        <color indexed="64"/>
      </bottom>
      <diagonal/>
    </border>
    <border>
      <left style="dashed">
        <color indexed="64"/>
      </left>
      <right/>
      <top style="hair">
        <color indexed="64"/>
      </top>
      <bottom style="double">
        <color indexed="64"/>
      </bottom>
      <diagonal/>
    </border>
    <border>
      <left style="hair">
        <color indexed="64"/>
      </left>
      <right/>
      <top/>
      <bottom/>
      <diagonal/>
    </border>
    <border>
      <left style="thin">
        <color indexed="64"/>
      </left>
      <right style="thin">
        <color indexed="64"/>
      </right>
      <top/>
      <bottom/>
      <diagonal/>
    </border>
    <border>
      <left/>
      <right style="thin">
        <color indexed="64"/>
      </right>
      <top/>
      <bottom style="hair">
        <color indexed="64"/>
      </bottom>
      <diagonal/>
    </border>
    <border>
      <left style="hair">
        <color indexed="64"/>
      </left>
      <right style="thin">
        <color indexed="64"/>
      </right>
      <top style="thin">
        <color indexed="64"/>
      </top>
      <bottom style="dotted">
        <color indexed="64"/>
      </bottom>
      <diagonal/>
    </border>
    <border>
      <left/>
      <right/>
      <top style="double">
        <color indexed="64"/>
      </top>
      <bottom style="dotted">
        <color indexed="64"/>
      </bottom>
      <diagonal/>
    </border>
    <border>
      <left style="dotted">
        <color indexed="64"/>
      </left>
      <right/>
      <top style="double">
        <color indexed="64"/>
      </top>
      <bottom style="dotted">
        <color indexed="64"/>
      </bottom>
      <diagonal/>
    </border>
    <border>
      <left style="hair">
        <color indexed="64"/>
      </left>
      <right style="thin">
        <color indexed="64"/>
      </right>
      <top style="double">
        <color indexed="64"/>
      </top>
      <bottom style="dotted">
        <color indexed="64"/>
      </bottom>
      <diagonal/>
    </border>
    <border>
      <left/>
      <right/>
      <top style="double">
        <color indexed="64"/>
      </top>
      <bottom/>
      <diagonal/>
    </border>
    <border>
      <left/>
      <right style="dotted">
        <color indexed="64"/>
      </right>
      <top style="double">
        <color indexed="64"/>
      </top>
      <bottom/>
      <diagonal/>
    </border>
    <border>
      <left/>
      <right style="double">
        <color indexed="64"/>
      </right>
      <top/>
      <bottom/>
      <diagonal/>
    </border>
    <border>
      <left style="dotted">
        <color indexed="64"/>
      </left>
      <right/>
      <top/>
      <bottom style="dotted">
        <color indexed="64"/>
      </bottom>
      <diagonal/>
    </border>
    <border>
      <left style="hair">
        <color indexed="64"/>
      </left>
      <right style="thin">
        <color indexed="64"/>
      </right>
      <top/>
      <bottom style="dotted">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dashed">
        <color indexed="64"/>
      </left>
      <right style="dashed">
        <color indexed="64"/>
      </right>
      <top style="thin">
        <color indexed="64"/>
      </top>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dashed">
        <color indexed="64"/>
      </right>
      <top style="dotted">
        <color indexed="64"/>
      </top>
      <bottom style="hair">
        <color indexed="64"/>
      </bottom>
      <diagonal/>
    </border>
    <border>
      <left style="dashed">
        <color indexed="64"/>
      </left>
      <right style="dashed">
        <color indexed="64"/>
      </right>
      <top style="dotted">
        <color indexed="64"/>
      </top>
      <bottom style="hair">
        <color indexed="64"/>
      </bottom>
      <diagonal/>
    </border>
    <border>
      <left/>
      <right style="dashed">
        <color indexed="64"/>
      </right>
      <top style="hair">
        <color indexed="64"/>
      </top>
      <bottom/>
      <diagonal/>
    </border>
    <border>
      <left style="dashed">
        <color indexed="64"/>
      </left>
      <right style="dashed">
        <color indexed="64"/>
      </right>
      <top style="hair">
        <color indexed="64"/>
      </top>
      <bottom/>
      <diagonal/>
    </border>
    <border>
      <left style="dashed">
        <color indexed="64"/>
      </left>
      <right/>
      <top style="hair">
        <color indexed="64"/>
      </top>
      <bottom/>
      <diagonal/>
    </border>
    <border>
      <left/>
      <right style="thin">
        <color indexed="64"/>
      </right>
      <top style="dotted">
        <color indexed="64"/>
      </top>
      <bottom style="hair">
        <color indexed="64"/>
      </bottom>
      <diagonal/>
    </border>
    <border>
      <left style="dashed">
        <color indexed="64"/>
      </left>
      <right/>
      <top style="dotted">
        <color indexed="64"/>
      </top>
      <bottom style="hair">
        <color indexed="64"/>
      </bottom>
      <diagonal/>
    </border>
    <border>
      <left style="thin">
        <color indexed="64"/>
      </left>
      <right/>
      <top style="hair">
        <color indexed="64"/>
      </top>
      <bottom style="dotted">
        <color indexed="64"/>
      </bottom>
      <diagonal/>
    </border>
    <border>
      <left/>
      <right style="thin">
        <color indexed="64"/>
      </right>
      <top style="hair">
        <color indexed="64"/>
      </top>
      <bottom style="dotted">
        <color indexed="64"/>
      </bottom>
      <diagonal/>
    </border>
    <border>
      <left/>
      <right style="dashed">
        <color indexed="64"/>
      </right>
      <top style="hair">
        <color indexed="64"/>
      </top>
      <bottom style="dotted">
        <color indexed="64"/>
      </bottom>
      <diagonal/>
    </border>
    <border>
      <left style="dashed">
        <color indexed="64"/>
      </left>
      <right style="dashed">
        <color indexed="64"/>
      </right>
      <top style="hair">
        <color indexed="64"/>
      </top>
      <bottom style="dotted">
        <color indexed="64"/>
      </bottom>
      <diagonal/>
    </border>
    <border>
      <left style="dashed">
        <color indexed="64"/>
      </left>
      <right/>
      <top style="hair">
        <color indexed="64"/>
      </top>
      <bottom style="dotted">
        <color indexed="64"/>
      </bottom>
      <diagonal/>
    </border>
    <border>
      <left/>
      <right style="dashed">
        <color indexed="64"/>
      </right>
      <top/>
      <bottom style="hair">
        <color indexed="64"/>
      </bottom>
      <diagonal/>
    </border>
    <border>
      <left style="dashed">
        <color indexed="64"/>
      </left>
      <right style="dashed">
        <color indexed="64"/>
      </right>
      <top/>
      <bottom style="hair">
        <color indexed="64"/>
      </bottom>
      <diagonal/>
    </border>
    <border>
      <left style="dashed">
        <color indexed="64"/>
      </left>
      <right/>
      <top/>
      <bottom style="hair">
        <color indexed="64"/>
      </bottom>
      <diagonal/>
    </border>
    <border>
      <left style="hair">
        <color indexed="64"/>
      </left>
      <right/>
      <top/>
      <bottom style="hair">
        <color indexed="64"/>
      </bottom>
      <diagonal/>
    </border>
    <border>
      <left/>
      <right style="dotted">
        <color indexed="64"/>
      </right>
      <top/>
      <bottom style="double">
        <color indexed="64"/>
      </bottom>
      <diagonal/>
    </border>
    <border>
      <left style="thin">
        <color indexed="64"/>
      </left>
      <right/>
      <top style="dotted">
        <color indexed="64"/>
      </top>
      <bottom style="dotted">
        <color indexed="64"/>
      </bottom>
      <diagonal/>
    </border>
    <border>
      <left/>
      <right style="dashed">
        <color indexed="64"/>
      </right>
      <top style="dotted">
        <color indexed="64"/>
      </top>
      <bottom style="dotted">
        <color indexed="64"/>
      </bottom>
      <diagonal/>
    </border>
    <border>
      <left style="dotted">
        <color indexed="64"/>
      </left>
      <right/>
      <top style="thin">
        <color indexed="64"/>
      </top>
      <bottom/>
      <diagonal/>
    </border>
    <border>
      <left style="double">
        <color indexed="64"/>
      </left>
      <right/>
      <top style="thin">
        <color indexed="64"/>
      </top>
      <bottom/>
      <diagonal/>
    </border>
    <border>
      <left style="hair">
        <color indexed="64"/>
      </left>
      <right style="dotted">
        <color indexed="64"/>
      </right>
      <top style="thin">
        <color indexed="64"/>
      </top>
      <bottom/>
      <diagonal/>
    </border>
    <border>
      <left/>
      <right style="double">
        <color indexed="64"/>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style="dotted">
        <color indexed="64"/>
      </right>
      <top style="dotted">
        <color indexed="64"/>
      </top>
      <bottom style="dotted">
        <color indexed="64"/>
      </bottom>
      <diagonal/>
    </border>
    <border>
      <left style="hair">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uble">
        <color indexed="64"/>
      </left>
      <right/>
      <top style="double">
        <color indexed="64"/>
      </top>
      <bottom/>
      <diagonal/>
    </border>
    <border>
      <left style="hair">
        <color indexed="64"/>
      </left>
      <right style="dotted">
        <color indexed="64"/>
      </right>
      <top style="double">
        <color indexed="64"/>
      </top>
      <bottom/>
      <diagonal/>
    </border>
    <border>
      <left style="dotted">
        <color indexed="64"/>
      </left>
      <right/>
      <top style="double">
        <color indexed="64"/>
      </top>
      <bottom/>
      <diagonal/>
    </border>
    <border>
      <left/>
      <right style="hair">
        <color indexed="64"/>
      </right>
      <top style="double">
        <color indexed="64"/>
      </top>
      <bottom/>
      <diagonal/>
    </border>
  </borders>
  <cellStyleXfs count="4">
    <xf numFmtId="0" fontId="0" fillId="0" borderId="0">
      <alignment vertical="center"/>
    </xf>
    <xf numFmtId="38" fontId="2" fillId="0" borderId="0" applyFont="0" applyFill="0" applyBorder="0" applyAlignment="0" applyProtection="0">
      <alignment vertical="center"/>
    </xf>
    <xf numFmtId="0" fontId="45" fillId="0" borderId="0">
      <alignment vertical="center"/>
    </xf>
    <xf numFmtId="38" fontId="1" fillId="0" borderId="0" applyFont="0" applyFill="0" applyBorder="0" applyAlignment="0" applyProtection="0">
      <alignment vertical="center"/>
    </xf>
  </cellStyleXfs>
  <cellXfs count="2140">
    <xf numFmtId="0" fontId="0" fillId="0" borderId="0" xfId="0">
      <alignment vertical="center"/>
    </xf>
    <xf numFmtId="0" fontId="4" fillId="0" borderId="0" xfId="0" applyFont="1">
      <alignment vertical="center"/>
    </xf>
    <xf numFmtId="0" fontId="5" fillId="0" borderId="0" xfId="0" applyFont="1">
      <alignment vertical="center"/>
    </xf>
    <xf numFmtId="0" fontId="7" fillId="0" borderId="0" xfId="0" quotePrefix="1" applyFont="1" applyAlignment="1">
      <alignment horizontal="right" vertical="center"/>
    </xf>
    <xf numFmtId="0" fontId="7" fillId="0" borderId="1" xfId="0" applyFont="1" applyBorder="1">
      <alignment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pplyAlignment="1">
      <alignment horizontal="center" vertical="center"/>
    </xf>
    <xf numFmtId="0" fontId="7" fillId="0" borderId="5"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0" xfId="0" applyFont="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10" xfId="0" applyFont="1" applyBorder="1">
      <alignment vertical="center"/>
    </xf>
    <xf numFmtId="0" fontId="5" fillId="0" borderId="4" xfId="0" applyFont="1" applyBorder="1">
      <alignment vertical="center"/>
    </xf>
    <xf numFmtId="0" fontId="5" fillId="0" borderId="11" xfId="0" applyFont="1" applyBorder="1">
      <alignment vertical="center"/>
    </xf>
    <xf numFmtId="0" fontId="7" fillId="0" borderId="0" xfId="0" applyFont="1" applyAlignment="1">
      <alignment horizontal="center" vertical="center"/>
    </xf>
    <xf numFmtId="0" fontId="5" fillId="0" borderId="12" xfId="0" applyFont="1" applyBorder="1">
      <alignment vertical="center"/>
    </xf>
    <xf numFmtId="0" fontId="5" fillId="0" borderId="7" xfId="0"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16" xfId="0" applyFont="1" applyBorder="1">
      <alignment vertical="center"/>
    </xf>
    <xf numFmtId="0" fontId="5" fillId="0" borderId="17" xfId="0" applyFont="1" applyBorder="1">
      <alignment vertical="center"/>
    </xf>
    <xf numFmtId="0" fontId="5" fillId="0" borderId="18" xfId="0" applyFont="1" applyBorder="1">
      <alignment vertical="center"/>
    </xf>
    <xf numFmtId="0" fontId="5" fillId="0" borderId="19" xfId="0" applyFont="1" applyBorder="1">
      <alignment vertical="center"/>
    </xf>
    <xf numFmtId="0" fontId="10" fillId="0" borderId="0" xfId="0" applyFont="1" applyAlignment="1">
      <alignment horizontal="center" vertical="center"/>
    </xf>
    <xf numFmtId="38" fontId="10" fillId="0" borderId="0" xfId="1" applyFont="1" applyAlignment="1">
      <alignment horizontal="center" vertical="center"/>
    </xf>
    <xf numFmtId="0" fontId="10" fillId="0" borderId="0" xfId="0" applyFont="1" applyAlignment="1">
      <alignment horizontal="left" vertical="center"/>
    </xf>
    <xf numFmtId="0" fontId="7" fillId="0" borderId="16" xfId="0" applyFont="1" applyBorder="1">
      <alignment vertical="center"/>
    </xf>
    <xf numFmtId="0" fontId="7" fillId="0" borderId="0" xfId="0" applyFont="1" applyAlignment="1">
      <alignment horizontal="right" vertical="center"/>
    </xf>
    <xf numFmtId="0" fontId="7" fillId="0" borderId="9" xfId="0" applyFont="1" applyBorder="1">
      <alignment vertical="center"/>
    </xf>
    <xf numFmtId="0" fontId="7" fillId="0" borderId="9" xfId="0" applyFont="1" applyBorder="1" applyAlignment="1">
      <alignment vertical="center" textRotation="255"/>
    </xf>
    <xf numFmtId="0" fontId="5" fillId="0" borderId="9" xfId="0" applyFont="1" applyBorder="1" applyAlignment="1">
      <alignment vertical="center" textRotation="255"/>
    </xf>
    <xf numFmtId="0" fontId="5" fillId="0" borderId="0" xfId="0" applyFont="1" applyAlignment="1">
      <alignment horizontal="center" vertical="center"/>
    </xf>
    <xf numFmtId="0" fontId="5" fillId="0" borderId="0" xfId="0" applyFont="1" applyAlignment="1">
      <alignment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2" borderId="21" xfId="0" applyFont="1" applyFill="1" applyBorder="1" applyAlignment="1">
      <alignment horizontal="center" vertical="center"/>
    </xf>
    <xf numFmtId="0" fontId="5" fillId="0" borderId="22" xfId="0" applyFont="1" applyBorder="1" applyAlignment="1">
      <alignment horizontal="center" vertical="center"/>
    </xf>
    <xf numFmtId="0" fontId="5" fillId="3" borderId="20" xfId="0" applyFont="1" applyFill="1" applyBorder="1" applyAlignment="1">
      <alignment horizontal="center" vertical="center"/>
    </xf>
    <xf numFmtId="0" fontId="5" fillId="3" borderId="21" xfId="0" applyFont="1" applyFill="1" applyBorder="1" applyAlignment="1">
      <alignment horizontal="center" vertical="center"/>
    </xf>
    <xf numFmtId="0" fontId="5" fillId="3" borderId="22" xfId="0" applyFont="1" applyFill="1" applyBorder="1" applyAlignment="1">
      <alignment horizontal="center" vertical="center"/>
    </xf>
    <xf numFmtId="177" fontId="5" fillId="0" borderId="23" xfId="0" applyNumberFormat="1" applyFont="1" applyBorder="1">
      <alignment vertical="center"/>
    </xf>
    <xf numFmtId="177" fontId="5" fillId="0" borderId="24" xfId="0" applyNumberFormat="1" applyFont="1" applyBorder="1">
      <alignment vertical="center"/>
    </xf>
    <xf numFmtId="177" fontId="5" fillId="0" borderId="25" xfId="0" applyNumberFormat="1" applyFont="1" applyBorder="1">
      <alignment vertical="center"/>
    </xf>
    <xf numFmtId="0" fontId="6" fillId="0" borderId="0" xfId="0" applyFont="1">
      <alignment vertical="center"/>
    </xf>
    <xf numFmtId="177" fontId="8" fillId="0" borderId="24" xfId="0" applyNumberFormat="1" applyFont="1" applyBorder="1">
      <alignment vertical="center"/>
    </xf>
    <xf numFmtId="177" fontId="8" fillId="0" borderId="26" xfId="0" applyNumberFormat="1" applyFont="1" applyBorder="1">
      <alignment vertical="center"/>
    </xf>
    <xf numFmtId="177" fontId="8" fillId="2" borderId="26" xfId="0" applyNumberFormat="1" applyFont="1" applyFill="1" applyBorder="1">
      <alignment vertical="center"/>
    </xf>
    <xf numFmtId="177" fontId="8" fillId="0" borderId="27" xfId="0" applyNumberFormat="1" applyFont="1" applyBorder="1">
      <alignment vertical="center"/>
    </xf>
    <xf numFmtId="177" fontId="8" fillId="3" borderId="24" xfId="0" applyNumberFormat="1" applyFont="1" applyFill="1" applyBorder="1">
      <alignment vertical="center"/>
    </xf>
    <xf numFmtId="177" fontId="8" fillId="3" borderId="26" xfId="0" applyNumberFormat="1" applyFont="1" applyFill="1" applyBorder="1">
      <alignment vertical="center"/>
    </xf>
    <xf numFmtId="177" fontId="8" fillId="3" borderId="27" xfId="0" applyNumberFormat="1" applyFont="1" applyFill="1" applyBorder="1">
      <alignment vertical="center"/>
    </xf>
    <xf numFmtId="177" fontId="8" fillId="0" borderId="25" xfId="0" applyNumberFormat="1" applyFont="1" applyBorder="1">
      <alignment vertical="center"/>
    </xf>
    <xf numFmtId="177" fontId="8" fillId="0" borderId="28" xfId="0" applyNumberFormat="1" applyFont="1" applyBorder="1">
      <alignment vertical="center"/>
    </xf>
    <xf numFmtId="177" fontId="8" fillId="2" borderId="28" xfId="0" applyNumberFormat="1" applyFont="1" applyFill="1" applyBorder="1">
      <alignment vertical="center"/>
    </xf>
    <xf numFmtId="177" fontId="8" fillId="0" borderId="29" xfId="0" applyNumberFormat="1" applyFont="1" applyBorder="1">
      <alignment vertical="center"/>
    </xf>
    <xf numFmtId="177" fontId="8" fillId="3" borderId="25" xfId="0" applyNumberFormat="1" applyFont="1" applyFill="1" applyBorder="1">
      <alignment vertical="center"/>
    </xf>
    <xf numFmtId="177" fontId="8" fillId="3" borderId="28" xfId="0" applyNumberFormat="1" applyFont="1" applyFill="1" applyBorder="1">
      <alignment vertical="center"/>
    </xf>
    <xf numFmtId="177" fontId="8" fillId="3" borderId="29" xfId="0" applyNumberFormat="1" applyFont="1" applyFill="1" applyBorder="1">
      <alignment vertical="center"/>
    </xf>
    <xf numFmtId="177" fontId="8" fillId="0" borderId="30" xfId="0" applyNumberFormat="1" applyFont="1" applyBorder="1">
      <alignment vertical="center"/>
    </xf>
    <xf numFmtId="177" fontId="8" fillId="0" borderId="31" xfId="0" applyNumberFormat="1" applyFont="1" applyBorder="1">
      <alignment vertical="center"/>
    </xf>
    <xf numFmtId="177" fontId="8" fillId="2" borderId="31" xfId="0" applyNumberFormat="1" applyFont="1" applyFill="1" applyBorder="1">
      <alignment vertical="center"/>
    </xf>
    <xf numFmtId="177" fontId="8" fillId="0" borderId="32" xfId="0" applyNumberFormat="1" applyFont="1" applyBorder="1">
      <alignment vertical="center"/>
    </xf>
    <xf numFmtId="177" fontId="8" fillId="3" borderId="30" xfId="0" applyNumberFormat="1" applyFont="1" applyFill="1" applyBorder="1">
      <alignment vertical="center"/>
    </xf>
    <xf numFmtId="177" fontId="8" fillId="3" borderId="31" xfId="0" applyNumberFormat="1" applyFont="1" applyFill="1" applyBorder="1">
      <alignment vertical="center"/>
    </xf>
    <xf numFmtId="177" fontId="8" fillId="3" borderId="32" xfId="0" applyNumberFormat="1" applyFont="1" applyFill="1" applyBorder="1">
      <alignment vertical="center"/>
    </xf>
    <xf numFmtId="0" fontId="5" fillId="0" borderId="21" xfId="0" applyFont="1" applyBorder="1" applyAlignment="1">
      <alignment horizontal="center" vertical="center" shrinkToFit="1"/>
    </xf>
    <xf numFmtId="0" fontId="5" fillId="3" borderId="21" xfId="0" applyFont="1" applyFill="1" applyBorder="1" applyAlignment="1">
      <alignment horizontal="center" vertical="center" shrinkToFit="1"/>
    </xf>
    <xf numFmtId="0" fontId="5" fillId="4" borderId="21" xfId="0" applyFont="1" applyFill="1" applyBorder="1" applyAlignment="1">
      <alignment horizontal="center" vertical="center"/>
    </xf>
    <xf numFmtId="177" fontId="8" fillId="4" borderId="26" xfId="0" applyNumberFormat="1" applyFont="1" applyFill="1" applyBorder="1">
      <alignment vertical="center"/>
    </xf>
    <xf numFmtId="177" fontId="8" fillId="4" borderId="28" xfId="0" applyNumberFormat="1" applyFont="1" applyFill="1" applyBorder="1">
      <alignment vertical="center"/>
    </xf>
    <xf numFmtId="177" fontId="8" fillId="4" borderId="31" xfId="0" applyNumberFormat="1" applyFont="1" applyFill="1" applyBorder="1">
      <alignment vertical="center"/>
    </xf>
    <xf numFmtId="0" fontId="7" fillId="0" borderId="13" xfId="0" applyFont="1" applyBorder="1">
      <alignment vertical="center"/>
    </xf>
    <xf numFmtId="0" fontId="7" fillId="0" borderId="12" xfId="0" applyFont="1" applyBorder="1">
      <alignment vertical="center"/>
    </xf>
    <xf numFmtId="0" fontId="7" fillId="0" borderId="11" xfId="0" applyFont="1" applyBorder="1">
      <alignment vertical="center"/>
    </xf>
    <xf numFmtId="0" fontId="7" fillId="0" borderId="12" xfId="0" applyFont="1" applyBorder="1" applyAlignment="1">
      <alignment horizontal="center" vertical="center"/>
    </xf>
    <xf numFmtId="0" fontId="7" fillId="0" borderId="33" xfId="0" applyFont="1" applyBorder="1">
      <alignment vertical="center"/>
    </xf>
    <xf numFmtId="0" fontId="7" fillId="0" borderId="34" xfId="0" applyFont="1" applyBorder="1">
      <alignment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38" fontId="5" fillId="0" borderId="0" xfId="1" applyFont="1">
      <alignment vertical="center"/>
    </xf>
    <xf numFmtId="0" fontId="7" fillId="0" borderId="37" xfId="0" applyFont="1" applyBorder="1">
      <alignment vertical="center"/>
    </xf>
    <xf numFmtId="0" fontId="7" fillId="0" borderId="38" xfId="0" applyFont="1" applyBorder="1">
      <alignment vertical="center"/>
    </xf>
    <xf numFmtId="0" fontId="7" fillId="0" borderId="39" xfId="0" applyFont="1" applyBorder="1">
      <alignment vertical="center"/>
    </xf>
    <xf numFmtId="0" fontId="7" fillId="0" borderId="40" xfId="0" applyFont="1" applyBorder="1">
      <alignment vertical="center"/>
    </xf>
    <xf numFmtId="0" fontId="7" fillId="0" borderId="41" xfId="0" applyFont="1" applyBorder="1">
      <alignment vertical="center"/>
    </xf>
    <xf numFmtId="0" fontId="7" fillId="0" borderId="42" xfId="0" applyFont="1" applyBorder="1">
      <alignment vertical="center"/>
    </xf>
    <xf numFmtId="0" fontId="7" fillId="0" borderId="43" xfId="0" applyFont="1" applyBorder="1">
      <alignment vertical="center"/>
    </xf>
    <xf numFmtId="0" fontId="5" fillId="0" borderId="0" xfId="1" applyNumberFormat="1" applyFont="1">
      <alignment vertical="center"/>
    </xf>
    <xf numFmtId="0" fontId="7" fillId="0" borderId="44" xfId="0" applyFont="1" applyBorder="1">
      <alignment vertical="center"/>
    </xf>
    <xf numFmtId="0" fontId="7" fillId="0" borderId="45" xfId="0" applyFont="1" applyBorder="1">
      <alignment vertical="center"/>
    </xf>
    <xf numFmtId="0" fontId="7" fillId="0" borderId="46" xfId="0" applyFont="1" applyBorder="1">
      <alignment vertical="center"/>
    </xf>
    <xf numFmtId="0" fontId="7" fillId="0" borderId="47" xfId="0" applyFont="1" applyBorder="1">
      <alignment vertical="center"/>
    </xf>
    <xf numFmtId="0" fontId="7" fillId="0" borderId="48" xfId="0" applyFont="1" applyBorder="1">
      <alignment vertical="center"/>
    </xf>
    <xf numFmtId="0" fontId="7" fillId="0" borderId="49" xfId="0" applyFont="1" applyBorder="1">
      <alignment vertical="center"/>
    </xf>
    <xf numFmtId="0" fontId="7" fillId="0" borderId="50" xfId="0" applyFont="1" applyBorder="1">
      <alignment vertical="center"/>
    </xf>
    <xf numFmtId="0" fontId="7" fillId="0" borderId="51" xfId="0" applyFont="1" applyBorder="1">
      <alignment vertical="center"/>
    </xf>
    <xf numFmtId="0" fontId="9" fillId="0" borderId="34" xfId="0" applyFont="1" applyBorder="1">
      <alignment vertical="center"/>
    </xf>
    <xf numFmtId="0" fontId="5" fillId="0" borderId="52" xfId="0" applyFont="1" applyBorder="1" applyAlignment="1">
      <alignment horizontal="center" vertical="center"/>
    </xf>
    <xf numFmtId="0" fontId="7" fillId="0" borderId="4" xfId="0" applyFont="1" applyBorder="1">
      <alignment vertical="center"/>
    </xf>
    <xf numFmtId="0" fontId="4" fillId="0" borderId="8" xfId="0" applyFont="1" applyBorder="1">
      <alignment vertical="center"/>
    </xf>
    <xf numFmtId="0" fontId="7" fillId="0" borderId="53" xfId="0" applyFont="1" applyBorder="1" applyAlignment="1">
      <alignment horizontal="center" vertical="center"/>
    </xf>
    <xf numFmtId="0" fontId="7" fillId="0" borderId="54" xfId="0" applyFont="1" applyBorder="1">
      <alignment vertical="center"/>
    </xf>
    <xf numFmtId="0" fontId="7" fillId="0" borderId="55" xfId="0" applyFont="1" applyBorder="1">
      <alignment vertical="center"/>
    </xf>
    <xf numFmtId="0" fontId="7" fillId="0" borderId="56" xfId="0" applyFont="1" applyBorder="1" applyAlignment="1">
      <alignment horizontal="center" vertical="center"/>
    </xf>
    <xf numFmtId="0" fontId="7" fillId="0" borderId="57" xfId="0" applyFont="1" applyBorder="1">
      <alignment vertical="center"/>
    </xf>
    <xf numFmtId="0" fontId="4" fillId="0" borderId="54" xfId="0" applyFont="1" applyBorder="1">
      <alignment vertical="center"/>
    </xf>
    <xf numFmtId="0" fontId="7" fillId="0" borderId="58" xfId="0" applyFont="1" applyBorder="1">
      <alignment vertical="center"/>
    </xf>
    <xf numFmtId="0" fontId="4" fillId="0" borderId="55" xfId="0" applyFont="1" applyBorder="1">
      <alignment vertical="center"/>
    </xf>
    <xf numFmtId="0" fontId="7" fillId="0" borderId="59" xfId="0" applyFont="1" applyBorder="1" applyAlignment="1">
      <alignment horizontal="center" vertical="center"/>
    </xf>
    <xf numFmtId="0" fontId="7" fillId="0" borderId="60" xfId="0" applyFont="1" applyBorder="1">
      <alignment vertical="center"/>
    </xf>
    <xf numFmtId="0" fontId="7" fillId="0" borderId="61" xfId="0" applyFont="1" applyBorder="1" applyAlignment="1">
      <alignment horizontal="center" vertical="center"/>
    </xf>
    <xf numFmtId="0" fontId="7" fillId="0" borderId="62" xfId="0" applyFont="1" applyBorder="1">
      <alignment vertical="center"/>
    </xf>
    <xf numFmtId="0" fontId="7" fillId="0" borderId="63" xfId="0" applyFont="1" applyBorder="1" applyAlignment="1">
      <alignment horizontal="center" vertical="center"/>
    </xf>
    <xf numFmtId="0" fontId="7" fillId="0" borderId="64" xfId="0" applyFont="1" applyBorder="1">
      <alignment vertical="center"/>
    </xf>
    <xf numFmtId="0" fontId="7" fillId="0" borderId="65" xfId="0" applyFont="1" applyBorder="1" applyAlignment="1">
      <alignment horizontal="center" vertical="center"/>
    </xf>
    <xf numFmtId="0" fontId="7" fillId="0" borderId="66" xfId="0" applyFont="1" applyBorder="1">
      <alignment vertical="center"/>
    </xf>
    <xf numFmtId="0" fontId="8" fillId="0" borderId="11" xfId="0" applyFont="1" applyBorder="1">
      <alignment vertical="center"/>
    </xf>
    <xf numFmtId="0" fontId="7" fillId="0" borderId="67" xfId="0" applyFont="1" applyBorder="1">
      <alignment vertical="center"/>
    </xf>
    <xf numFmtId="0" fontId="7" fillId="0" borderId="68" xfId="0" applyFont="1" applyBorder="1">
      <alignment vertical="center"/>
    </xf>
    <xf numFmtId="0" fontId="24" fillId="0" borderId="4" xfId="0" applyFont="1" applyBorder="1" applyAlignment="1">
      <alignment horizontal="center" vertical="center"/>
    </xf>
    <xf numFmtId="38" fontId="1" fillId="0" borderId="4" xfId="1" applyFont="1" applyBorder="1">
      <alignment vertical="center"/>
    </xf>
    <xf numFmtId="0" fontId="25" fillId="0" borderId="0" xfId="0" applyFont="1">
      <alignment vertical="center"/>
    </xf>
    <xf numFmtId="0" fontId="26" fillId="0" borderId="0" xfId="0" applyFont="1">
      <alignment vertical="center"/>
    </xf>
    <xf numFmtId="0" fontId="27" fillId="0" borderId="0" xfId="0" applyFont="1">
      <alignment vertical="center"/>
    </xf>
    <xf numFmtId="0" fontId="21" fillId="0" borderId="15" xfId="0" applyFont="1" applyBorder="1">
      <alignment vertical="center"/>
    </xf>
    <xf numFmtId="0" fontId="21" fillId="0" borderId="14" xfId="0" applyFont="1" applyBorder="1">
      <alignment vertical="center"/>
    </xf>
    <xf numFmtId="0" fontId="21" fillId="0" borderId="69" xfId="0" applyFont="1" applyBorder="1">
      <alignment vertical="center"/>
    </xf>
    <xf numFmtId="0" fontId="20" fillId="0" borderId="10" xfId="0" applyFont="1" applyBorder="1" applyAlignment="1">
      <alignment horizontal="left" vertical="center"/>
    </xf>
    <xf numFmtId="0" fontId="20" fillId="0" borderId="4" xfId="0" applyFont="1" applyBorder="1">
      <alignment vertical="center"/>
    </xf>
    <xf numFmtId="0" fontId="20" fillId="0" borderId="70" xfId="0" applyFont="1" applyBorder="1" applyAlignment="1">
      <alignment horizontal="right" vertical="center"/>
    </xf>
    <xf numFmtId="0" fontId="20" fillId="0" borderId="11" xfId="0" applyFont="1" applyBorder="1" applyAlignment="1">
      <alignment horizontal="right" vertical="center"/>
    </xf>
    <xf numFmtId="0" fontId="24" fillId="0" borderId="11" xfId="0" applyFont="1" applyBorder="1" applyAlignment="1">
      <alignment horizontal="center" vertical="center"/>
    </xf>
    <xf numFmtId="0" fontId="1" fillId="0" borderId="0" xfId="0" applyFont="1">
      <alignment vertical="center"/>
    </xf>
    <xf numFmtId="0" fontId="32" fillId="0" borderId="71" xfId="0" applyFont="1" applyBorder="1">
      <alignment vertical="center"/>
    </xf>
    <xf numFmtId="0" fontId="32" fillId="0" borderId="45" xfId="0" applyFont="1" applyBorder="1">
      <alignment vertical="center"/>
    </xf>
    <xf numFmtId="0" fontId="32" fillId="0" borderId="33" xfId="0" applyFont="1" applyBorder="1">
      <alignment vertical="center"/>
    </xf>
    <xf numFmtId="0" fontId="32" fillId="0" borderId="6" xfId="0" applyFont="1" applyBorder="1">
      <alignment vertical="center"/>
    </xf>
    <xf numFmtId="0" fontId="7" fillId="0" borderId="34" xfId="0" applyFont="1" applyBorder="1" applyAlignment="1">
      <alignment horizontal="left" vertical="center"/>
    </xf>
    <xf numFmtId="0" fontId="33" fillId="0" borderId="34" xfId="0" applyFont="1" applyBorder="1">
      <alignment vertical="center"/>
    </xf>
    <xf numFmtId="0" fontId="34" fillId="0" borderId="0" xfId="0" applyFont="1">
      <alignment vertical="center"/>
    </xf>
    <xf numFmtId="0" fontId="5" fillId="0" borderId="14" xfId="0" applyFont="1" applyBorder="1" applyAlignment="1">
      <alignment horizontal="center" vertical="center"/>
    </xf>
    <xf numFmtId="0" fontId="21" fillId="0" borderId="72" xfId="0" applyFont="1" applyBorder="1">
      <alignment vertical="center"/>
    </xf>
    <xf numFmtId="38" fontId="26" fillId="0" borderId="4" xfId="1" applyFont="1" applyBorder="1">
      <alignment vertical="center"/>
    </xf>
    <xf numFmtId="0" fontId="24" fillId="0" borderId="0" xfId="0" applyFont="1">
      <alignment vertical="center"/>
    </xf>
    <xf numFmtId="177" fontId="22" fillId="2" borderId="73" xfId="0" applyNumberFormat="1" applyFont="1" applyFill="1" applyBorder="1">
      <alignment vertical="center"/>
    </xf>
    <xf numFmtId="177" fontId="22" fillId="2" borderId="26" xfId="0" applyNumberFormat="1" applyFont="1" applyFill="1" applyBorder="1">
      <alignment vertical="center"/>
    </xf>
    <xf numFmtId="177" fontId="22" fillId="3" borderId="23" xfId="0" applyNumberFormat="1" applyFont="1" applyFill="1" applyBorder="1">
      <alignment vertical="center"/>
    </xf>
    <xf numFmtId="177" fontId="22" fillId="3" borderId="73" xfId="0" applyNumberFormat="1" applyFont="1" applyFill="1" applyBorder="1">
      <alignment vertical="center"/>
    </xf>
    <xf numFmtId="177" fontId="22" fillId="4" borderId="73" xfId="0" applyNumberFormat="1" applyFont="1" applyFill="1" applyBorder="1">
      <alignment vertical="center"/>
    </xf>
    <xf numFmtId="177" fontId="22" fillId="3" borderId="74" xfId="0" applyNumberFormat="1" applyFont="1" applyFill="1" applyBorder="1">
      <alignment vertical="center"/>
    </xf>
    <xf numFmtId="177" fontId="22" fillId="3" borderId="24" xfId="0" applyNumberFormat="1" applyFont="1" applyFill="1" applyBorder="1">
      <alignment vertical="center"/>
    </xf>
    <xf numFmtId="177" fontId="22" fillId="3" borderId="26" xfId="0" applyNumberFormat="1" applyFont="1" applyFill="1" applyBorder="1">
      <alignment vertical="center"/>
    </xf>
    <xf numFmtId="177" fontId="22" fillId="4" borderId="26" xfId="0" applyNumberFormat="1" applyFont="1" applyFill="1" applyBorder="1">
      <alignment vertical="center"/>
    </xf>
    <xf numFmtId="177" fontId="22" fillId="3" borderId="27" xfId="0" applyNumberFormat="1" applyFont="1" applyFill="1" applyBorder="1">
      <alignment vertical="center"/>
    </xf>
    <xf numFmtId="177" fontId="22" fillId="0" borderId="23" xfId="0" applyNumberFormat="1" applyFont="1" applyBorder="1">
      <alignment vertical="center"/>
    </xf>
    <xf numFmtId="177" fontId="22" fillId="0" borderId="73" xfId="0" applyNumberFormat="1" applyFont="1" applyBorder="1">
      <alignment vertical="center"/>
    </xf>
    <xf numFmtId="177" fontId="22" fillId="0" borderId="74" xfId="0" applyNumberFormat="1" applyFont="1" applyBorder="1">
      <alignment vertical="center"/>
    </xf>
    <xf numFmtId="177" fontId="22" fillId="0" borderId="24" xfId="0" applyNumberFormat="1" applyFont="1" applyBorder="1">
      <alignment vertical="center"/>
    </xf>
    <xf numFmtId="177" fontId="22" fillId="0" borderId="26" xfId="0" applyNumberFormat="1" applyFont="1" applyBorder="1">
      <alignment vertical="center"/>
    </xf>
    <xf numFmtId="177" fontId="22" fillId="0" borderId="27" xfId="0" applyNumberFormat="1" applyFont="1" applyBorder="1">
      <alignment vertical="center"/>
    </xf>
    <xf numFmtId="177" fontId="21" fillId="0" borderId="0" xfId="0" applyNumberFormat="1" applyFont="1" applyAlignment="1">
      <alignment horizontal="center" vertical="center" shrinkToFit="1"/>
    </xf>
    <xf numFmtId="0" fontId="16" fillId="0" borderId="0" xfId="0" applyFont="1">
      <alignment vertical="center"/>
    </xf>
    <xf numFmtId="0" fontId="7" fillId="2" borderId="75" xfId="0" applyFont="1" applyFill="1" applyBorder="1" applyAlignment="1">
      <alignment horizontal="center" vertical="center"/>
    </xf>
    <xf numFmtId="0" fontId="11" fillId="2" borderId="75" xfId="0" applyFont="1" applyFill="1" applyBorder="1" applyAlignment="1">
      <alignment horizontal="center" vertical="center"/>
    </xf>
    <xf numFmtId="0" fontId="7" fillId="0" borderId="76" xfId="0" applyFont="1" applyBorder="1" applyAlignment="1">
      <alignment horizontal="center" vertical="center"/>
    </xf>
    <xf numFmtId="0" fontId="7" fillId="0" borderId="77" xfId="0" applyFont="1" applyBorder="1" applyAlignment="1">
      <alignment horizontal="center" vertical="center"/>
    </xf>
    <xf numFmtId="0" fontId="11" fillId="0" borderId="76" xfId="0" applyFont="1" applyBorder="1" applyAlignment="1">
      <alignment horizontal="center" vertical="center"/>
    </xf>
    <xf numFmtId="0" fontId="11" fillId="0" borderId="77" xfId="0" applyFont="1" applyBorder="1" applyAlignment="1">
      <alignment horizontal="center" vertical="center"/>
    </xf>
    <xf numFmtId="0" fontId="0" fillId="0" borderId="224" xfId="0" applyBorder="1">
      <alignment vertical="center"/>
    </xf>
    <xf numFmtId="0" fontId="0" fillId="0" borderId="226" xfId="0" applyBorder="1">
      <alignment vertical="center"/>
    </xf>
    <xf numFmtId="0" fontId="0" fillId="0" borderId="228" xfId="0" applyBorder="1">
      <alignment vertical="center"/>
    </xf>
    <xf numFmtId="0" fontId="0" fillId="0" borderId="230" xfId="0" applyBorder="1">
      <alignment vertical="center"/>
    </xf>
    <xf numFmtId="0" fontId="0" fillId="0" borderId="231" xfId="0" applyBorder="1">
      <alignment vertical="center"/>
    </xf>
    <xf numFmtId="177" fontId="0" fillId="0" borderId="231" xfId="0" applyNumberFormat="1" applyBorder="1">
      <alignment vertical="center"/>
    </xf>
    <xf numFmtId="14" fontId="0" fillId="0" borderId="0" xfId="0" applyNumberFormat="1">
      <alignment vertical="center"/>
    </xf>
    <xf numFmtId="14" fontId="0" fillId="0" borderId="231" xfId="0" applyNumberFormat="1" applyBorder="1" applyAlignment="1">
      <alignment horizontal="right" vertical="center"/>
    </xf>
    <xf numFmtId="0" fontId="0" fillId="6" borderId="232" xfId="0" applyFill="1" applyBorder="1" applyProtection="1">
      <alignment vertical="center"/>
      <protection locked="0"/>
    </xf>
    <xf numFmtId="0" fontId="0" fillId="0" borderId="225" xfId="0" applyBorder="1">
      <alignment vertical="center"/>
    </xf>
    <xf numFmtId="0" fontId="0" fillId="0" borderId="227" xfId="0" applyBorder="1">
      <alignment vertical="center"/>
    </xf>
    <xf numFmtId="0" fontId="0" fillId="0" borderId="229" xfId="0" applyBorder="1">
      <alignment vertical="center"/>
    </xf>
    <xf numFmtId="38" fontId="10" fillId="0" borderId="0" xfId="3" applyFont="1" applyFill="1" applyBorder="1" applyAlignment="1">
      <alignment horizontal="center" vertical="center"/>
    </xf>
    <xf numFmtId="38" fontId="7" fillId="0" borderId="13" xfId="3" applyFont="1" applyFill="1" applyBorder="1" applyAlignment="1">
      <alignment vertical="center"/>
    </xf>
    <xf numFmtId="38" fontId="7" fillId="0" borderId="37" xfId="3" applyFont="1" applyFill="1" applyBorder="1" applyAlignment="1">
      <alignment vertical="center"/>
    </xf>
    <xf numFmtId="38" fontId="7" fillId="0" borderId="7" xfId="3" applyFont="1" applyFill="1" applyBorder="1" applyAlignment="1">
      <alignment vertical="center"/>
    </xf>
    <xf numFmtId="38" fontId="7" fillId="0" borderId="38" xfId="3" applyFont="1" applyFill="1" applyBorder="1" applyAlignment="1">
      <alignment vertical="center"/>
    </xf>
    <xf numFmtId="38" fontId="7" fillId="0" borderId="40" xfId="3" applyFont="1" applyFill="1" applyBorder="1" applyAlignment="1">
      <alignment vertical="center"/>
    </xf>
    <xf numFmtId="38" fontId="7" fillId="0" borderId="41" xfId="3" applyFont="1" applyFill="1" applyBorder="1" applyAlignment="1">
      <alignment vertical="center"/>
    </xf>
    <xf numFmtId="38" fontId="7" fillId="0" borderId="42" xfId="3" applyFont="1" applyFill="1" applyBorder="1" applyAlignment="1">
      <alignment vertical="center"/>
    </xf>
    <xf numFmtId="38" fontId="7" fillId="0" borderId="43" xfId="3" applyFont="1" applyFill="1" applyBorder="1" applyAlignment="1">
      <alignment vertical="center"/>
    </xf>
    <xf numFmtId="38" fontId="5" fillId="0" borderId="0" xfId="0" applyNumberFormat="1" applyFont="1">
      <alignment vertical="center"/>
    </xf>
    <xf numFmtId="0" fontId="7" fillId="0" borderId="174" xfId="0" applyFont="1" applyBorder="1">
      <alignment vertical="center"/>
    </xf>
    <xf numFmtId="0" fontId="5" fillId="0" borderId="0" xfId="3" applyNumberFormat="1" applyFont="1" applyFill="1" applyBorder="1" applyAlignment="1">
      <alignment vertical="center"/>
    </xf>
    <xf numFmtId="0" fontId="7" fillId="0" borderId="236" xfId="0" applyFont="1" applyBorder="1">
      <alignment vertical="center"/>
    </xf>
    <xf numFmtId="0" fontId="49" fillId="0" borderId="0" xfId="0" applyFont="1">
      <alignment vertical="center"/>
    </xf>
    <xf numFmtId="0" fontId="47" fillId="0" borderId="0" xfId="0" applyFont="1" applyProtection="1">
      <alignment vertical="center"/>
      <protection locked="0"/>
    </xf>
    <xf numFmtId="0" fontId="47" fillId="0" borderId="0" xfId="0" applyFont="1">
      <alignment vertical="center"/>
    </xf>
    <xf numFmtId="0" fontId="47" fillId="0" borderId="0" xfId="0" applyFont="1" applyAlignment="1">
      <alignment horizontal="center" vertical="top"/>
    </xf>
    <xf numFmtId="0" fontId="47" fillId="0" borderId="0" xfId="0" applyFont="1" applyAlignment="1">
      <alignment vertical="top"/>
    </xf>
    <xf numFmtId="0" fontId="7" fillId="0" borderId="243" xfId="0" applyFont="1" applyBorder="1">
      <alignment vertical="center"/>
    </xf>
    <xf numFmtId="38" fontId="7" fillId="0" borderId="11" xfId="3" applyFont="1" applyFill="1" applyBorder="1" applyAlignment="1">
      <alignment vertical="center"/>
    </xf>
    <xf numFmtId="38" fontId="7" fillId="0" borderId="236" xfId="3" applyFont="1" applyFill="1" applyBorder="1" applyAlignment="1">
      <alignment vertical="center"/>
    </xf>
    <xf numFmtId="38" fontId="7" fillId="0" borderId="47" xfId="3" applyFont="1" applyFill="1" applyBorder="1" applyAlignment="1">
      <alignment vertical="center"/>
    </xf>
    <xf numFmtId="38" fontId="7" fillId="0" borderId="174" xfId="3" applyFont="1" applyFill="1" applyBorder="1" applyAlignment="1">
      <alignment vertical="center"/>
    </xf>
    <xf numFmtId="0" fontId="47" fillId="0" borderId="0" xfId="0" applyFont="1" applyAlignment="1">
      <alignment horizontal="center" vertical="center"/>
    </xf>
    <xf numFmtId="0" fontId="48" fillId="0" borderId="7" xfId="0" applyFont="1" applyBorder="1">
      <alignment vertical="center"/>
    </xf>
    <xf numFmtId="0" fontId="48" fillId="0" borderId="0" xfId="0" applyFont="1" applyAlignment="1">
      <alignment horizontal="center" vertical="center"/>
    </xf>
    <xf numFmtId="0" fontId="52" fillId="0" borderId="8" xfId="0" applyFont="1" applyBorder="1" applyAlignment="1">
      <alignment horizontal="center" vertical="center"/>
    </xf>
    <xf numFmtId="0" fontId="48" fillId="0" borderId="131" xfId="0" applyFont="1" applyBorder="1" applyAlignment="1">
      <alignment horizontal="center" vertical="center"/>
    </xf>
    <xf numFmtId="0" fontId="48" fillId="0" borderId="14" xfId="0" applyFont="1" applyBorder="1" applyAlignment="1">
      <alignment horizontal="center" vertical="center"/>
    </xf>
    <xf numFmtId="0" fontId="48" fillId="0" borderId="12" xfId="0" applyFont="1" applyBorder="1" applyAlignment="1">
      <alignment horizontal="left" vertical="center"/>
    </xf>
    <xf numFmtId="38" fontId="5" fillId="0" borderId="0" xfId="3" applyFont="1" applyFill="1" applyBorder="1" applyAlignment="1">
      <alignment vertical="center"/>
    </xf>
    <xf numFmtId="38" fontId="7" fillId="0" borderId="34" xfId="3" applyFont="1" applyFill="1" applyBorder="1" applyAlignment="1">
      <alignment vertical="center"/>
    </xf>
    <xf numFmtId="38" fontId="7" fillId="0" borderId="71" xfId="3" applyFont="1" applyFill="1" applyBorder="1" applyAlignment="1">
      <alignment vertical="center"/>
    </xf>
    <xf numFmtId="38" fontId="7" fillId="0" borderId="33" xfId="3" applyFont="1" applyFill="1" applyBorder="1" applyAlignment="1">
      <alignment vertical="center"/>
    </xf>
    <xf numFmtId="38" fontId="7" fillId="0" borderId="130" xfId="3" applyFont="1" applyFill="1" applyBorder="1" applyAlignment="1">
      <alignment vertical="center"/>
    </xf>
    <xf numFmtId="0" fontId="48" fillId="0" borderId="0" xfId="0" applyFont="1">
      <alignment vertical="center"/>
    </xf>
    <xf numFmtId="0" fontId="5" fillId="0" borderId="0" xfId="0" applyFont="1" applyAlignment="1">
      <alignment vertical="distributed"/>
    </xf>
    <xf numFmtId="0" fontId="5" fillId="0" borderId="0" xfId="0" applyFont="1" applyAlignment="1">
      <alignment horizontal="left" vertical="center" wrapText="1"/>
    </xf>
    <xf numFmtId="0" fontId="50" fillId="0" borderId="0" xfId="0" applyFont="1">
      <alignment vertical="center"/>
    </xf>
    <xf numFmtId="49" fontId="50" fillId="0" borderId="0" xfId="0" applyNumberFormat="1" applyFont="1">
      <alignment vertical="center"/>
    </xf>
    <xf numFmtId="0" fontId="51" fillId="0" borderId="0" xfId="0" applyFont="1">
      <alignment vertical="center"/>
    </xf>
    <xf numFmtId="0" fontId="48" fillId="0" borderId="0" xfId="0" applyFont="1" applyAlignment="1">
      <alignment vertical="center" wrapText="1"/>
    </xf>
    <xf numFmtId="0" fontId="48" fillId="0" borderId="0" xfId="0" applyFont="1" applyProtection="1">
      <alignment vertical="center"/>
      <protection locked="0"/>
    </xf>
    <xf numFmtId="0" fontId="48" fillId="0" borderId="0" xfId="0" applyFont="1" applyAlignment="1">
      <alignment horizontal="left" vertical="center"/>
    </xf>
    <xf numFmtId="49" fontId="48" fillId="0" borderId="0" xfId="0" applyNumberFormat="1" applyFont="1">
      <alignment vertical="center"/>
    </xf>
    <xf numFmtId="0" fontId="48" fillId="0" borderId="26" xfId="0" applyFont="1" applyBorder="1">
      <alignment vertical="center"/>
    </xf>
    <xf numFmtId="0" fontId="48" fillId="0" borderId="14" xfId="0" applyFont="1" applyBorder="1" applyAlignment="1">
      <alignment horizontal="center" vertical="center" wrapText="1"/>
    </xf>
    <xf numFmtId="0" fontId="49" fillId="0" borderId="233" xfId="0" applyFont="1" applyBorder="1" applyAlignment="1">
      <alignment horizontal="center" vertical="center" shrinkToFit="1"/>
    </xf>
    <xf numFmtId="0" fontId="49" fillId="0" borderId="234" xfId="0" applyFont="1" applyBorder="1" applyAlignment="1">
      <alignment horizontal="center" vertical="center" shrinkToFit="1"/>
    </xf>
    <xf numFmtId="0" fontId="49" fillId="0" borderId="235" xfId="0" applyFont="1" applyBorder="1" applyAlignment="1">
      <alignment horizontal="center" vertical="center" shrinkToFit="1"/>
    </xf>
    <xf numFmtId="0" fontId="48" fillId="0" borderId="69" xfId="0" applyFont="1" applyBorder="1" applyAlignment="1">
      <alignment horizontal="center" vertical="center"/>
    </xf>
    <xf numFmtId="0" fontId="49" fillId="0" borderId="270" xfId="0" applyFont="1" applyBorder="1" applyAlignment="1">
      <alignment horizontal="center" vertical="center" shrinkToFit="1"/>
    </xf>
    <xf numFmtId="0" fontId="52" fillId="0" borderId="141" xfId="0" applyFont="1" applyBorder="1" applyAlignment="1">
      <alignment horizontal="center" vertical="center" shrinkToFit="1"/>
    </xf>
    <xf numFmtId="0" fontId="49" fillId="0" borderId="273" xfId="0" applyFont="1" applyBorder="1" applyAlignment="1">
      <alignment horizontal="center" vertical="center" shrinkToFit="1"/>
    </xf>
    <xf numFmtId="0" fontId="49" fillId="0" borderId="272" xfId="0" applyFont="1" applyBorder="1" applyAlignment="1">
      <alignment horizontal="center" vertical="center" shrinkToFit="1"/>
    </xf>
    <xf numFmtId="0" fontId="53" fillId="0" borderId="246" xfId="0" applyFont="1" applyBorder="1" applyAlignment="1">
      <alignment horizontal="center" vertical="center" wrapText="1"/>
    </xf>
    <xf numFmtId="0" fontId="53" fillId="0" borderId="270" xfId="0" applyFont="1" applyBorder="1" applyAlignment="1">
      <alignment horizontal="center" vertical="center" wrapText="1"/>
    </xf>
    <xf numFmtId="0" fontId="52" fillId="0" borderId="9" xfId="0" applyFont="1" applyBorder="1" applyAlignment="1">
      <alignment horizontal="center" vertical="center"/>
    </xf>
    <xf numFmtId="0" fontId="49" fillId="0" borderId="269" xfId="0" applyFont="1" applyBorder="1" applyAlignment="1">
      <alignment horizontal="center" vertical="center" shrinkToFit="1"/>
    </xf>
    <xf numFmtId="0" fontId="49" fillId="0" borderId="265" xfId="0" applyFont="1" applyBorder="1" applyAlignment="1">
      <alignment horizontal="center" vertical="center" shrinkToFit="1"/>
    </xf>
    <xf numFmtId="0" fontId="49" fillId="0" borderId="268" xfId="0" applyFont="1" applyBorder="1" applyAlignment="1">
      <alignment horizontal="center" vertical="center" shrinkToFit="1"/>
    </xf>
    <xf numFmtId="0" fontId="60" fillId="0" borderId="0" xfId="0" applyFont="1">
      <alignment vertical="center"/>
    </xf>
    <xf numFmtId="0" fontId="59" fillId="0" borderId="0" xfId="0" applyFont="1">
      <alignment vertical="center"/>
    </xf>
    <xf numFmtId="0" fontId="58" fillId="0" borderId="0" xfId="0" applyFont="1" applyAlignment="1">
      <alignment horizontal="righ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xf>
    <xf numFmtId="0" fontId="64" fillId="0" borderId="0" xfId="0" applyFont="1">
      <alignment vertical="center"/>
    </xf>
    <xf numFmtId="0" fontId="67" fillId="0" borderId="0" xfId="0" applyFont="1" applyAlignment="1">
      <alignment horizontal="center" vertical="center"/>
    </xf>
    <xf numFmtId="38" fontId="67" fillId="0" borderId="0" xfId="3" applyFont="1" applyFill="1" applyAlignment="1">
      <alignment horizontal="center" vertical="center"/>
    </xf>
    <xf numFmtId="0" fontId="67" fillId="0" borderId="0" xfId="0" applyFont="1" applyAlignment="1">
      <alignment horizontal="left" vertical="center"/>
    </xf>
    <xf numFmtId="0" fontId="66" fillId="0" borderId="10" xfId="0" applyFont="1" applyBorder="1" applyAlignment="1">
      <alignment horizontal="center" vertical="center"/>
    </xf>
    <xf numFmtId="0" fontId="64" fillId="0" borderId="11" xfId="0" applyFont="1" applyBorder="1">
      <alignment vertical="center"/>
    </xf>
    <xf numFmtId="0" fontId="64" fillId="0" borderId="13" xfId="0" applyFont="1" applyBorder="1">
      <alignment vertical="center"/>
    </xf>
    <xf numFmtId="0" fontId="64" fillId="0" borderId="12" xfId="0" applyFont="1" applyBorder="1">
      <alignment vertical="center"/>
    </xf>
    <xf numFmtId="0" fontId="62" fillId="0" borderId="12" xfId="0" applyFont="1" applyBorder="1">
      <alignment vertical="center"/>
    </xf>
    <xf numFmtId="0" fontId="62" fillId="0" borderId="7" xfId="0" applyFont="1" applyBorder="1">
      <alignment vertical="center"/>
    </xf>
    <xf numFmtId="0" fontId="66" fillId="0" borderId="13" xfId="0" applyFont="1" applyBorder="1" applyAlignment="1">
      <alignment horizontal="center" vertical="center"/>
    </xf>
    <xf numFmtId="0" fontId="64" fillId="0" borderId="7" xfId="0" applyFont="1" applyBorder="1">
      <alignment vertical="center"/>
    </xf>
    <xf numFmtId="0" fontId="64" fillId="0" borderId="3" xfId="0" applyFont="1" applyBorder="1">
      <alignment vertical="center"/>
    </xf>
    <xf numFmtId="0" fontId="64" fillId="0" borderId="9" xfId="0" applyFont="1" applyBorder="1">
      <alignment vertical="center"/>
    </xf>
    <xf numFmtId="0" fontId="64" fillId="0" borderId="16" xfId="0" applyFont="1" applyBorder="1">
      <alignment vertical="center"/>
    </xf>
    <xf numFmtId="0" fontId="62" fillId="0" borderId="26" xfId="0" applyFont="1" applyBorder="1">
      <alignment vertical="center"/>
    </xf>
    <xf numFmtId="38" fontId="64" fillId="0" borderId="7" xfId="3" applyFont="1" applyFill="1" applyBorder="1" applyAlignment="1">
      <alignment vertical="center"/>
    </xf>
    <xf numFmtId="0" fontId="64" fillId="0" borderId="53" xfId="0" applyFont="1" applyBorder="1" applyAlignment="1">
      <alignment horizontal="center" vertical="center"/>
    </xf>
    <xf numFmtId="0" fontId="64" fillId="0" borderId="59" xfId="0" applyFont="1" applyBorder="1">
      <alignment vertical="center"/>
    </xf>
    <xf numFmtId="0" fontId="61" fillId="0" borderId="238" xfId="0" applyFont="1" applyBorder="1">
      <alignment vertical="center"/>
    </xf>
    <xf numFmtId="0" fontId="64" fillId="0" borderId="238" xfId="0" applyFont="1" applyBorder="1">
      <alignment vertical="center"/>
    </xf>
    <xf numFmtId="0" fontId="64" fillId="0" borderId="49" xfId="0" applyFont="1" applyBorder="1">
      <alignment vertical="center"/>
    </xf>
    <xf numFmtId="0" fontId="64" fillId="0" borderId="141" xfId="0" applyFont="1" applyBorder="1">
      <alignment vertical="center"/>
    </xf>
    <xf numFmtId="0" fontId="61" fillId="0" borderId="240" xfId="0" applyFont="1" applyBorder="1">
      <alignment vertical="center"/>
    </xf>
    <xf numFmtId="0" fontId="64" fillId="0" borderId="240" xfId="0" applyFont="1" applyBorder="1">
      <alignment vertical="center"/>
    </xf>
    <xf numFmtId="0" fontId="64" fillId="0" borderId="147" xfId="0" applyFont="1" applyBorder="1">
      <alignment vertical="center"/>
    </xf>
    <xf numFmtId="0" fontId="64" fillId="0" borderId="51" xfId="0" applyFont="1" applyBorder="1">
      <alignment vertical="center"/>
    </xf>
    <xf numFmtId="0" fontId="64" fillId="0" borderId="244" xfId="0" applyFont="1" applyBorder="1">
      <alignment vertical="center"/>
    </xf>
    <xf numFmtId="0" fontId="61" fillId="0" borderId="245" xfId="0" applyFont="1" applyBorder="1">
      <alignment vertical="center"/>
    </xf>
    <xf numFmtId="0" fontId="64" fillId="0" borderId="245" xfId="0" applyFont="1" applyBorder="1">
      <alignment vertical="center"/>
    </xf>
    <xf numFmtId="0" fontId="64" fillId="0" borderId="243" xfId="0" applyFont="1" applyBorder="1">
      <alignment vertical="center"/>
    </xf>
    <xf numFmtId="0" fontId="66" fillId="0" borderId="56" xfId="0" applyFont="1" applyBorder="1" applyAlignment="1">
      <alignment horizontal="center" vertical="center"/>
    </xf>
    <xf numFmtId="38" fontId="64" fillId="0" borderId="13" xfId="3" applyFont="1" applyFill="1" applyBorder="1" applyProtection="1">
      <alignment vertical="center"/>
    </xf>
    <xf numFmtId="38" fontId="64" fillId="0" borderId="12" xfId="3" applyFont="1" applyFill="1" applyBorder="1" applyProtection="1">
      <alignment vertical="center"/>
    </xf>
    <xf numFmtId="0" fontId="64" fillId="0" borderId="60" xfId="0" applyFont="1" applyBorder="1">
      <alignment vertical="center"/>
    </xf>
    <xf numFmtId="0" fontId="64" fillId="0" borderId="67" xfId="0" applyFont="1" applyBorder="1">
      <alignment vertical="center"/>
    </xf>
    <xf numFmtId="0" fontId="62" fillId="0" borderId="146" xfId="0" applyFont="1" applyBorder="1">
      <alignment vertical="center"/>
    </xf>
    <xf numFmtId="38" fontId="64" fillId="0" borderId="67" xfId="3" applyFont="1" applyFill="1" applyBorder="1">
      <alignment vertical="center"/>
    </xf>
    <xf numFmtId="38" fontId="62" fillId="0" borderId="67" xfId="3" applyFont="1" applyFill="1" applyBorder="1">
      <alignment vertical="center"/>
    </xf>
    <xf numFmtId="0" fontId="64" fillId="0" borderId="66" xfId="0" applyFont="1" applyBorder="1">
      <alignment vertical="center"/>
    </xf>
    <xf numFmtId="0" fontId="69" fillId="0" borderId="0" xfId="0" applyFont="1" applyAlignment="1">
      <alignment horizontal="center" vertical="center"/>
    </xf>
    <xf numFmtId="38" fontId="64" fillId="0" borderId="0" xfId="3" applyFont="1" applyFill="1">
      <alignment vertical="center"/>
    </xf>
    <xf numFmtId="0" fontId="64" fillId="0" borderId="0" xfId="0" applyFont="1" applyAlignment="1">
      <alignment horizontal="center" vertical="center"/>
    </xf>
    <xf numFmtId="38" fontId="62" fillId="0" borderId="0" xfId="3" applyFont="1" applyFill="1">
      <alignment vertical="center"/>
    </xf>
    <xf numFmtId="0" fontId="62" fillId="0" borderId="0" xfId="0" applyFont="1" applyAlignment="1">
      <alignment horizontal="center" vertical="center"/>
    </xf>
    <xf numFmtId="0" fontId="64" fillId="0" borderId="64" xfId="0" applyFont="1" applyBorder="1">
      <alignment vertical="center"/>
    </xf>
    <xf numFmtId="0" fontId="62" fillId="0" borderId="10" xfId="0" applyFont="1" applyBorder="1">
      <alignment vertical="center"/>
    </xf>
    <xf numFmtId="0" fontId="62" fillId="0" borderId="0" xfId="0" quotePrefix="1" applyFont="1" applyAlignment="1">
      <alignment horizontal="center" vertical="center"/>
    </xf>
    <xf numFmtId="38" fontId="64" fillId="0" borderId="0" xfId="3" applyFont="1" applyFill="1" applyBorder="1">
      <alignment vertical="center"/>
    </xf>
    <xf numFmtId="38" fontId="62" fillId="0" borderId="0" xfId="3" applyFont="1" applyFill="1" applyBorder="1">
      <alignment vertical="center"/>
    </xf>
    <xf numFmtId="0" fontId="69" fillId="0" borderId="0" xfId="0" applyFont="1" applyAlignment="1">
      <alignment vertical="center" wrapText="1"/>
    </xf>
    <xf numFmtId="38" fontId="64" fillId="0" borderId="13" xfId="3" applyFont="1" applyFill="1" applyBorder="1" applyAlignment="1">
      <alignment horizontal="center" vertical="center"/>
    </xf>
    <xf numFmtId="38" fontId="64" fillId="0" borderId="13" xfId="3" applyFont="1" applyFill="1" applyBorder="1">
      <alignment vertical="center"/>
    </xf>
    <xf numFmtId="38" fontId="64" fillId="0" borderId="12" xfId="3" applyFont="1" applyFill="1" applyBorder="1">
      <alignment vertical="center"/>
    </xf>
    <xf numFmtId="38" fontId="64" fillId="0" borderId="0" xfId="3" applyFont="1" applyFill="1" applyBorder="1" applyAlignment="1">
      <alignment horizontal="center" vertical="center"/>
    </xf>
    <xf numFmtId="38" fontId="64" fillId="0" borderId="0" xfId="3" applyFont="1" applyFill="1" applyBorder="1" applyAlignment="1">
      <alignment vertical="center" shrinkToFit="1"/>
    </xf>
    <xf numFmtId="0" fontId="62" fillId="0" borderId="0" xfId="0" applyFont="1" applyAlignment="1">
      <alignment vertical="center" shrinkToFit="1"/>
    </xf>
    <xf numFmtId="0" fontId="69" fillId="0" borderId="4" xfId="0" applyFont="1" applyBorder="1" applyAlignment="1">
      <alignment vertical="center" wrapText="1"/>
    </xf>
    <xf numFmtId="0" fontId="64" fillId="0" borderId="13" xfId="0" applyFont="1" applyBorder="1" applyAlignment="1">
      <alignment horizontal="center" vertical="center"/>
    </xf>
    <xf numFmtId="0" fontId="64" fillId="0" borderId="10" xfId="0" applyFont="1" applyBorder="1" applyAlignment="1">
      <alignment horizontal="center" vertical="center"/>
    </xf>
    <xf numFmtId="0" fontId="62" fillId="0" borderId="0" xfId="0" applyFont="1" applyProtection="1">
      <alignment vertical="center"/>
      <protection locked="0"/>
    </xf>
    <xf numFmtId="38" fontId="64" fillId="0" borderId="10" xfId="3" applyFont="1" applyFill="1" applyBorder="1">
      <alignment vertical="center"/>
    </xf>
    <xf numFmtId="38" fontId="64" fillId="0" borderId="4" xfId="3" applyFont="1" applyFill="1" applyBorder="1">
      <alignment vertical="center"/>
    </xf>
    <xf numFmtId="183" fontId="64" fillId="0" borderId="0" xfId="3" applyNumberFormat="1" applyFont="1" applyFill="1" applyBorder="1" applyAlignment="1">
      <alignment vertical="center" shrinkToFit="1"/>
    </xf>
    <xf numFmtId="183" fontId="62" fillId="0" borderId="0" xfId="0" applyNumberFormat="1" applyFont="1" applyAlignment="1">
      <alignment vertical="center" shrinkToFit="1"/>
    </xf>
    <xf numFmtId="0" fontId="70" fillId="0" borderId="0" xfId="0" applyFont="1" applyAlignment="1">
      <alignment vertical="center" wrapText="1"/>
    </xf>
    <xf numFmtId="0" fontId="71" fillId="0" borderId="0" xfId="0" applyFont="1">
      <alignment vertical="center"/>
    </xf>
    <xf numFmtId="0" fontId="70" fillId="0" borderId="0" xfId="0" applyFont="1">
      <alignment vertical="center"/>
    </xf>
    <xf numFmtId="0" fontId="73" fillId="0" borderId="0" xfId="0" quotePrefix="1" applyFont="1" applyAlignment="1">
      <alignment horizontal="right" vertical="center"/>
    </xf>
    <xf numFmtId="0" fontId="73" fillId="0" borderId="0" xfId="0" applyFont="1">
      <alignment vertical="center"/>
    </xf>
    <xf numFmtId="0" fontId="74" fillId="0" borderId="0" xfId="0" applyFont="1" applyAlignment="1">
      <alignment horizontal="center" vertical="center"/>
    </xf>
    <xf numFmtId="38" fontId="74" fillId="0" borderId="0" xfId="3" applyFont="1" applyFill="1" applyBorder="1" applyAlignment="1">
      <alignment horizontal="center" vertical="center"/>
    </xf>
    <xf numFmtId="0" fontId="74" fillId="0" borderId="0" xfId="0" applyFont="1" applyAlignment="1">
      <alignment horizontal="left" vertical="center"/>
    </xf>
    <xf numFmtId="0" fontId="70" fillId="0" borderId="1" xfId="0" applyFont="1" applyBorder="1">
      <alignment vertical="center"/>
    </xf>
    <xf numFmtId="0" fontId="70" fillId="0" borderId="2" xfId="0" applyFont="1" applyBorder="1">
      <alignment vertical="center"/>
    </xf>
    <xf numFmtId="0" fontId="70" fillId="0" borderId="3" xfId="0" applyFont="1" applyBorder="1">
      <alignment vertical="center"/>
    </xf>
    <xf numFmtId="0" fontId="70" fillId="0" borderId="8" xfId="0" applyFont="1" applyBorder="1">
      <alignment vertical="center"/>
    </xf>
    <xf numFmtId="0" fontId="70" fillId="0" borderId="9" xfId="0" applyFont="1" applyBorder="1">
      <alignment vertical="center"/>
    </xf>
    <xf numFmtId="0" fontId="70" fillId="0" borderId="10" xfId="0" applyFont="1" applyBorder="1">
      <alignment vertical="center"/>
    </xf>
    <xf numFmtId="0" fontId="70" fillId="0" borderId="4" xfId="0" applyFont="1" applyBorder="1">
      <alignment vertical="center"/>
    </xf>
    <xf numFmtId="0" fontId="70" fillId="0" borderId="11" xfId="0" applyFont="1" applyBorder="1">
      <alignment vertical="center"/>
    </xf>
    <xf numFmtId="0" fontId="73" fillId="0" borderId="16" xfId="0" applyFont="1" applyBorder="1">
      <alignment vertical="center"/>
    </xf>
    <xf numFmtId="0" fontId="73" fillId="0" borderId="49" xfId="0" applyFont="1" applyBorder="1">
      <alignment vertical="center"/>
    </xf>
    <xf numFmtId="0" fontId="73" fillId="0" borderId="50" xfId="0" applyFont="1" applyBorder="1">
      <alignment vertical="center"/>
    </xf>
    <xf numFmtId="0" fontId="73" fillId="0" borderId="5" xfId="0" applyFont="1" applyBorder="1">
      <alignment vertical="center"/>
    </xf>
    <xf numFmtId="0" fontId="73" fillId="0" borderId="45" xfId="0" applyFont="1" applyBorder="1">
      <alignment vertical="center"/>
    </xf>
    <xf numFmtId="0" fontId="73" fillId="0" borderId="174" xfId="0" applyFont="1" applyBorder="1">
      <alignment vertical="center"/>
    </xf>
    <xf numFmtId="0" fontId="70" fillId="0" borderId="0" xfId="0" applyFont="1" applyAlignment="1">
      <alignment horizontal="center" vertical="center"/>
    </xf>
    <xf numFmtId="38" fontId="70" fillId="0" borderId="0" xfId="3" applyFont="1" applyFill="1" applyBorder="1" applyAlignment="1">
      <alignment vertical="center"/>
    </xf>
    <xf numFmtId="0" fontId="73" fillId="0" borderId="0" xfId="0" applyFont="1" applyAlignment="1">
      <alignment horizontal="center" vertical="center"/>
    </xf>
    <xf numFmtId="0" fontId="73" fillId="0" borderId="51" xfId="0" applyFont="1" applyBorder="1">
      <alignment vertical="center"/>
    </xf>
    <xf numFmtId="192" fontId="64" fillId="0" borderId="2" xfId="0" applyNumberFormat="1" applyFont="1" applyBorder="1" applyAlignment="1">
      <alignment horizontal="center" vertical="center" shrinkToFit="1"/>
    </xf>
    <xf numFmtId="192" fontId="64" fillId="0" borderId="256" xfId="0" applyNumberFormat="1" applyFont="1" applyBorder="1" applyAlignment="1">
      <alignment horizontal="center" vertical="center" shrinkToFit="1"/>
    </xf>
    <xf numFmtId="0" fontId="62" fillId="0" borderId="8" xfId="0" applyFont="1" applyBorder="1">
      <alignment vertical="center"/>
    </xf>
    <xf numFmtId="192" fontId="64" fillId="0" borderId="264" xfId="0" applyNumberFormat="1" applyFont="1" applyBorder="1" applyAlignment="1">
      <alignment horizontal="center" vertical="center" shrinkToFit="1"/>
    </xf>
    <xf numFmtId="192" fontId="64" fillId="0" borderId="259" xfId="0" applyNumberFormat="1" applyFont="1" applyBorder="1" applyAlignment="1">
      <alignment horizontal="center" vertical="center" shrinkToFit="1"/>
    </xf>
    <xf numFmtId="0" fontId="77" fillId="0" borderId="87" xfId="0" applyFont="1" applyBorder="1">
      <alignment vertical="center"/>
    </xf>
    <xf numFmtId="38" fontId="61" fillId="0" borderId="88" xfId="3" applyFont="1" applyFill="1" applyBorder="1">
      <alignment vertical="center"/>
    </xf>
    <xf numFmtId="38" fontId="61" fillId="0" borderId="89" xfId="3" applyFont="1" applyFill="1" applyBorder="1">
      <alignment vertical="center"/>
    </xf>
    <xf numFmtId="0" fontId="64" fillId="0" borderId="0" xfId="0" applyFont="1" applyAlignment="1">
      <alignment horizontal="right" vertical="center"/>
    </xf>
    <xf numFmtId="0" fontId="64" fillId="0" borderId="91" xfId="0" applyFont="1" applyBorder="1">
      <alignment vertical="center"/>
    </xf>
    <xf numFmtId="0" fontId="64" fillId="0" borderId="92" xfId="0" applyFont="1" applyBorder="1">
      <alignment vertical="center"/>
    </xf>
    <xf numFmtId="38" fontId="64" fillId="0" borderId="0" xfId="3" applyFont="1" applyFill="1" applyBorder="1" applyProtection="1">
      <alignment vertical="center"/>
    </xf>
    <xf numFmtId="0" fontId="69" fillId="0" borderId="0" xfId="0" applyFont="1">
      <alignment vertical="center"/>
    </xf>
    <xf numFmtId="186" fontId="78" fillId="0" borderId="14" xfId="0" applyNumberFormat="1" applyFont="1" applyBorder="1" applyAlignment="1">
      <alignment horizontal="center" vertical="center" wrapText="1"/>
    </xf>
    <xf numFmtId="0" fontId="73" fillId="0" borderId="0" xfId="0" applyFont="1" applyAlignment="1">
      <alignment horizontal="right" vertical="center"/>
    </xf>
    <xf numFmtId="0" fontId="73" fillId="0" borderId="9" xfId="0" applyFont="1" applyBorder="1" applyAlignment="1">
      <alignment vertical="center" textRotation="255"/>
    </xf>
    <xf numFmtId="0" fontId="70" fillId="0" borderId="9" xfId="0" applyFont="1" applyBorder="1" applyAlignment="1">
      <alignment vertical="center" textRotation="255"/>
    </xf>
    <xf numFmtId="0" fontId="71" fillId="0" borderId="0" xfId="0" applyFont="1" applyAlignment="1">
      <alignment horizontal="left" vertical="center"/>
    </xf>
    <xf numFmtId="0" fontId="80" fillId="0" borderId="0" xfId="0" applyFont="1">
      <alignment vertical="center"/>
    </xf>
    <xf numFmtId="0" fontId="80" fillId="0" borderId="0" xfId="0" applyFont="1" applyAlignment="1">
      <alignment vertical="distributed"/>
    </xf>
    <xf numFmtId="0" fontId="80" fillId="0" borderId="0" xfId="0" applyFont="1" applyAlignment="1">
      <alignment horizontal="right" vertical="center"/>
    </xf>
    <xf numFmtId="0" fontId="80" fillId="0" borderId="0" xfId="0" applyFont="1" applyAlignment="1">
      <alignment horizontal="center" vertical="distributed"/>
    </xf>
    <xf numFmtId="0" fontId="80" fillId="0" borderId="0" xfId="0" applyFont="1" applyAlignment="1">
      <alignment horizontal="center" vertical="center"/>
    </xf>
    <xf numFmtId="0" fontId="80" fillId="0" borderId="0" xfId="0" applyFont="1" applyAlignment="1">
      <alignment horizontal="left" vertical="center" wrapText="1"/>
    </xf>
    <xf numFmtId="0" fontId="80" fillId="0" borderId="0" xfId="0" applyFont="1" applyAlignment="1">
      <alignment vertical="center" wrapText="1"/>
    </xf>
    <xf numFmtId="0" fontId="80" fillId="0" borderId="0" xfId="0" applyFont="1" applyAlignment="1">
      <alignment horizontal="center" vertical="center" wrapText="1"/>
    </xf>
    <xf numFmtId="0" fontId="81" fillId="0" borderId="0" xfId="0" applyFont="1">
      <alignment vertical="center"/>
    </xf>
    <xf numFmtId="0" fontId="81" fillId="0" borderId="0" xfId="0" applyFont="1" applyAlignment="1">
      <alignment horizontal="left" vertical="center"/>
    </xf>
    <xf numFmtId="0" fontId="80" fillId="0" borderId="0" xfId="0" applyFont="1" applyAlignment="1">
      <alignment horizontal="center" vertical="center" textRotation="255"/>
    </xf>
    <xf numFmtId="0" fontId="70" fillId="0" borderId="0" xfId="0" applyFont="1" applyAlignment="1">
      <alignment horizontal="right" vertical="center"/>
    </xf>
    <xf numFmtId="0" fontId="73" fillId="0" borderId="247" xfId="0" applyFont="1" applyBorder="1">
      <alignment vertical="center"/>
    </xf>
    <xf numFmtId="0" fontId="73" fillId="0" borderId="282" xfId="0" applyFont="1" applyBorder="1">
      <alignment vertical="center"/>
    </xf>
    <xf numFmtId="0" fontId="73" fillId="0" borderId="285" xfId="0" applyFont="1" applyBorder="1">
      <alignment vertical="center"/>
    </xf>
    <xf numFmtId="0" fontId="73" fillId="0" borderId="255" xfId="0" applyFont="1" applyBorder="1">
      <alignment vertical="center"/>
    </xf>
    <xf numFmtId="0" fontId="64" fillId="0" borderId="158" xfId="0" applyFont="1" applyBorder="1">
      <alignment vertical="center"/>
    </xf>
    <xf numFmtId="0" fontId="61" fillId="0" borderId="142" xfId="0" applyFont="1" applyBorder="1">
      <alignment vertical="center"/>
    </xf>
    <xf numFmtId="0" fontId="64" fillId="0" borderId="142" xfId="0" applyFont="1" applyBorder="1">
      <alignment vertical="center"/>
    </xf>
    <xf numFmtId="38" fontId="64" fillId="0" borderId="173" xfId="3" applyFont="1" applyFill="1" applyBorder="1" applyProtection="1">
      <alignment vertical="center"/>
    </xf>
    <xf numFmtId="38" fontId="64" fillId="0" borderId="167" xfId="3" applyFont="1" applyFill="1" applyBorder="1" applyProtection="1">
      <alignment vertical="center"/>
    </xf>
    <xf numFmtId="0" fontId="64" fillId="0" borderId="167" xfId="0" applyFont="1" applyBorder="1">
      <alignment vertical="center"/>
    </xf>
    <xf numFmtId="0" fontId="64" fillId="0" borderId="174" xfId="0" applyFont="1" applyBorder="1">
      <alignment vertical="center"/>
    </xf>
    <xf numFmtId="0" fontId="82" fillId="0" borderId="0" xfId="0" applyFont="1">
      <alignment vertical="center"/>
    </xf>
    <xf numFmtId="0" fontId="64" fillId="0" borderId="124" xfId="0" applyFont="1" applyBorder="1" applyAlignment="1">
      <alignment horizontal="center" vertical="center"/>
    </xf>
    <xf numFmtId="0" fontId="64" fillId="0" borderId="96" xfId="0" applyFont="1" applyBorder="1" applyAlignment="1">
      <alignment horizontal="center" vertical="center"/>
    </xf>
    <xf numFmtId="0" fontId="64" fillId="0" borderId="97" xfId="0" applyFont="1" applyBorder="1" applyAlignment="1">
      <alignment horizontal="center" vertical="center"/>
    </xf>
    <xf numFmtId="0" fontId="64" fillId="0" borderId="263" xfId="0" applyFont="1" applyBorder="1" applyAlignment="1">
      <alignment horizontal="center" vertical="center"/>
    </xf>
    <xf numFmtId="0" fontId="64" fillId="0" borderId="98" xfId="0" applyFont="1" applyBorder="1" applyAlignment="1">
      <alignment horizontal="center" vertical="center"/>
    </xf>
    <xf numFmtId="192" fontId="64" fillId="0" borderId="78" xfId="0" applyNumberFormat="1" applyFont="1" applyBorder="1" applyAlignment="1">
      <alignment horizontal="center" vertical="center" shrinkToFit="1"/>
    </xf>
    <xf numFmtId="192" fontId="64" fillId="0" borderId="298" xfId="0" applyNumberFormat="1" applyFont="1" applyBorder="1" applyAlignment="1">
      <alignment horizontal="center" vertical="center" shrinkToFit="1"/>
    </xf>
    <xf numFmtId="192" fontId="64" fillId="0" borderId="94" xfId="0" applyNumberFormat="1" applyFont="1" applyBorder="1" applyAlignment="1">
      <alignment horizontal="center" vertical="center" shrinkToFit="1"/>
    </xf>
    <xf numFmtId="38" fontId="61" fillId="0" borderId="97" xfId="3" applyFont="1" applyFill="1" applyBorder="1" applyAlignment="1">
      <alignment horizontal="center" vertical="center"/>
    </xf>
    <xf numFmtId="38" fontId="61" fillId="0" borderId="96" xfId="3" applyFont="1" applyFill="1" applyBorder="1" applyAlignment="1">
      <alignment horizontal="center" vertical="center"/>
    </xf>
    <xf numFmtId="38" fontId="61" fillId="0" borderId="299" xfId="3" applyFont="1" applyFill="1" applyBorder="1" applyAlignment="1">
      <alignment horizontal="center" vertical="center"/>
    </xf>
    <xf numFmtId="0" fontId="64" fillId="0" borderId="300" xfId="0" applyFont="1" applyBorder="1" applyAlignment="1">
      <alignment horizontal="center" vertical="center"/>
    </xf>
    <xf numFmtId="192" fontId="64" fillId="0" borderId="101" xfId="0" applyNumberFormat="1" applyFont="1" applyBorder="1" applyAlignment="1">
      <alignment horizontal="center" vertical="center" shrinkToFit="1"/>
    </xf>
    <xf numFmtId="192" fontId="64" fillId="0" borderId="96" xfId="0" applyNumberFormat="1" applyFont="1" applyBorder="1" applyAlignment="1">
      <alignment horizontal="center" vertical="center" shrinkToFit="1"/>
    </xf>
    <xf numFmtId="192" fontId="64" fillId="0" borderId="301" xfId="0" applyNumberFormat="1" applyFont="1" applyBorder="1" applyAlignment="1">
      <alignment horizontal="center" vertical="center" shrinkToFit="1"/>
    </xf>
    <xf numFmtId="192" fontId="64" fillId="0" borderId="302" xfId="0" applyNumberFormat="1" applyFont="1" applyBorder="1" applyAlignment="1">
      <alignment horizontal="center" vertical="center" shrinkToFit="1"/>
    </xf>
    <xf numFmtId="0" fontId="64" fillId="0" borderId="117" xfId="0" applyFont="1" applyBorder="1" applyAlignment="1">
      <alignment horizontal="center" vertical="center"/>
    </xf>
    <xf numFmtId="192" fontId="64" fillId="0" borderId="305" xfId="0" applyNumberFormat="1" applyFont="1" applyBorder="1" applyAlignment="1">
      <alignment horizontal="center" vertical="center" shrinkToFit="1"/>
    </xf>
    <xf numFmtId="192" fontId="64" fillId="0" borderId="261" xfId="0" applyNumberFormat="1" applyFont="1" applyBorder="1" applyAlignment="1">
      <alignment horizontal="center" vertical="center" shrinkToFit="1"/>
    </xf>
    <xf numFmtId="0" fontId="83" fillId="0" borderId="10" xfId="0" applyFont="1" applyBorder="1" applyAlignment="1">
      <alignment horizontal="center" vertical="center"/>
    </xf>
    <xf numFmtId="0" fontId="48" fillId="0" borderId="11" xfId="0" applyFont="1" applyBorder="1">
      <alignment vertical="center"/>
    </xf>
    <xf numFmtId="0" fontId="83" fillId="0" borderId="38" xfId="0" applyFont="1" applyBorder="1" applyAlignment="1">
      <alignment horizontal="center" vertical="center"/>
    </xf>
    <xf numFmtId="0" fontId="48" fillId="0" borderId="41" xfId="0" applyFont="1" applyBorder="1">
      <alignment vertical="center"/>
    </xf>
    <xf numFmtId="0" fontId="83" fillId="0" borderId="17" xfId="0" applyFont="1" applyBorder="1" applyAlignment="1">
      <alignment horizontal="center" vertical="center"/>
    </xf>
    <xf numFmtId="0" fontId="48" fillId="0" borderId="141" xfId="0" applyFont="1" applyBorder="1">
      <alignment vertical="center"/>
    </xf>
    <xf numFmtId="0" fontId="49" fillId="0" borderId="240" xfId="0" applyFont="1" applyBorder="1">
      <alignment vertical="center"/>
    </xf>
    <xf numFmtId="0" fontId="48" fillId="0" borderId="240" xfId="0" applyFont="1" applyBorder="1">
      <alignment vertical="center"/>
    </xf>
    <xf numFmtId="0" fontId="48" fillId="0" borderId="147" xfId="0" applyFont="1" applyBorder="1">
      <alignment vertical="center"/>
    </xf>
    <xf numFmtId="0" fontId="48" fillId="0" borderId="63" xfId="0" applyFont="1" applyBorder="1">
      <alignment vertical="center"/>
    </xf>
    <xf numFmtId="0" fontId="49" fillId="0" borderId="292" xfId="0" applyFont="1" applyBorder="1">
      <alignment vertical="center"/>
    </xf>
    <xf numFmtId="0" fontId="48" fillId="0" borderId="292" xfId="0" applyFont="1" applyBorder="1">
      <alignment vertical="center"/>
    </xf>
    <xf numFmtId="0" fontId="48" fillId="0" borderId="255" xfId="0" applyFont="1" applyBorder="1">
      <alignment vertical="center"/>
    </xf>
    <xf numFmtId="0" fontId="48" fillId="0" borderId="158" xfId="0" applyFont="1" applyBorder="1">
      <alignment vertical="center"/>
    </xf>
    <xf numFmtId="0" fontId="49" fillId="0" borderId="142" xfId="0" applyFont="1" applyBorder="1">
      <alignment vertical="center"/>
    </xf>
    <xf numFmtId="0" fontId="48" fillId="0" borderId="142" xfId="0" applyFont="1" applyBorder="1">
      <alignment vertical="center"/>
    </xf>
    <xf numFmtId="0" fontId="48" fillId="0" borderId="49" xfId="0" applyFont="1" applyBorder="1">
      <alignment vertical="center"/>
    </xf>
    <xf numFmtId="0" fontId="48" fillId="0" borderId="160" xfId="0" applyFont="1" applyBorder="1">
      <alignment vertical="center"/>
    </xf>
    <xf numFmtId="0" fontId="49" fillId="0" borderId="56" xfId="0" applyFont="1" applyBorder="1">
      <alignment vertical="center"/>
    </xf>
    <xf numFmtId="0" fontId="48" fillId="0" borderId="56" xfId="0" applyFont="1" applyBorder="1">
      <alignment vertical="center"/>
    </xf>
    <xf numFmtId="38" fontId="48" fillId="0" borderId="0" xfId="3" applyFont="1" applyFill="1" applyBorder="1">
      <alignment vertical="center"/>
    </xf>
    <xf numFmtId="38" fontId="48" fillId="0" borderId="0" xfId="3" applyFont="1" applyFill="1" applyBorder="1" applyAlignment="1">
      <alignment horizontal="center" vertical="center"/>
    </xf>
    <xf numFmtId="183" fontId="48" fillId="0" borderId="0" xfId="3" applyNumberFormat="1" applyFont="1" applyFill="1" applyBorder="1" applyAlignment="1">
      <alignment vertical="center" shrinkToFit="1"/>
    </xf>
    <xf numFmtId="183" fontId="47" fillId="0" borderId="0" xfId="0" applyNumberFormat="1" applyFont="1" applyAlignment="1">
      <alignment vertical="center" shrinkToFit="1"/>
    </xf>
    <xf numFmtId="38" fontId="48" fillId="0" borderId="13" xfId="3" applyFont="1" applyFill="1" applyBorder="1" applyAlignment="1">
      <alignment horizontal="center" vertical="center"/>
    </xf>
    <xf numFmtId="0" fontId="48" fillId="0" borderId="12" xfId="0" applyFont="1" applyBorder="1">
      <alignment vertical="center"/>
    </xf>
    <xf numFmtId="0" fontId="48" fillId="0" borderId="8" xfId="0" applyFont="1" applyBorder="1">
      <alignment vertical="center"/>
    </xf>
    <xf numFmtId="183" fontId="51" fillId="0" borderId="0" xfId="3" applyNumberFormat="1" applyFont="1" applyFill="1" applyBorder="1" applyAlignment="1">
      <alignment vertical="center"/>
    </xf>
    <xf numFmtId="0" fontId="84" fillId="0" borderId="0" xfId="0" applyFont="1">
      <alignment vertical="center"/>
    </xf>
    <xf numFmtId="0" fontId="48" fillId="0" borderId="0" xfId="0" applyFont="1" applyAlignment="1">
      <alignment vertical="center" textRotation="255"/>
    </xf>
    <xf numFmtId="0" fontId="57" fillId="0" borderId="81" xfId="0" applyFont="1" applyBorder="1">
      <alignment vertical="center"/>
    </xf>
    <xf numFmtId="38" fontId="49" fillId="0" borderId="82" xfId="3" applyFont="1" applyFill="1" applyBorder="1">
      <alignment vertical="center"/>
    </xf>
    <xf numFmtId="38" fontId="49" fillId="0" borderId="83" xfId="3" applyFont="1" applyFill="1" applyBorder="1">
      <alignment vertical="center"/>
    </xf>
    <xf numFmtId="0" fontId="57" fillId="0" borderId="84" xfId="0" applyFont="1" applyBorder="1">
      <alignment vertical="center"/>
    </xf>
    <xf numFmtId="38" fontId="49" fillId="0" borderId="85" xfId="3" applyFont="1" applyFill="1" applyBorder="1">
      <alignment vertical="center"/>
    </xf>
    <xf numFmtId="38" fontId="49" fillId="0" borderId="86" xfId="3" applyFont="1" applyFill="1" applyBorder="1">
      <alignment vertical="center"/>
    </xf>
    <xf numFmtId="38" fontId="48" fillId="0" borderId="13" xfId="3" applyFont="1" applyFill="1" applyBorder="1" applyProtection="1">
      <alignment vertical="center"/>
    </xf>
    <xf numFmtId="38" fontId="48" fillId="0" borderId="12" xfId="3" applyFont="1" applyFill="1" applyBorder="1" applyProtection="1">
      <alignment vertical="center"/>
    </xf>
    <xf numFmtId="183" fontId="48" fillId="0" borderId="8" xfId="3" applyNumberFormat="1" applyFont="1" applyFill="1" applyBorder="1" applyAlignment="1">
      <alignment vertical="center"/>
    </xf>
    <xf numFmtId="183" fontId="48" fillId="0" borderId="0" xfId="3" applyNumberFormat="1" applyFont="1" applyFill="1" applyBorder="1" applyAlignment="1">
      <alignment vertical="center"/>
    </xf>
    <xf numFmtId="0" fontId="48" fillId="0" borderId="13" xfId="0" applyFont="1" applyBorder="1" applyAlignment="1">
      <alignment horizontal="center" vertical="center"/>
    </xf>
    <xf numFmtId="0" fontId="48" fillId="0" borderId="12" xfId="0" applyFont="1" applyBorder="1" applyAlignment="1">
      <alignment horizontal="center" vertical="center"/>
    </xf>
    <xf numFmtId="0" fontId="48" fillId="0" borderId="7" xfId="0" applyFont="1" applyBorder="1" applyAlignment="1">
      <alignment horizontal="center" vertical="center"/>
    </xf>
    <xf numFmtId="0" fontId="48" fillId="0" borderId="12" xfId="0" applyFont="1" applyBorder="1">
      <alignment vertical="center"/>
    </xf>
    <xf numFmtId="0" fontId="48" fillId="0" borderId="7" xfId="0" applyFont="1" applyBorder="1">
      <alignment vertical="center"/>
    </xf>
    <xf numFmtId="183" fontId="48" fillId="0" borderId="12" xfId="3" applyNumberFormat="1" applyFont="1" applyFill="1" applyBorder="1" applyAlignment="1">
      <alignment horizontal="center" vertical="center"/>
    </xf>
    <xf numFmtId="183" fontId="48" fillId="0" borderId="12" xfId="3" applyNumberFormat="1" applyFont="1" applyFill="1" applyBorder="1" applyAlignment="1">
      <alignment vertical="center" shrinkToFit="1"/>
    </xf>
    <xf numFmtId="0" fontId="47" fillId="0" borderId="0" xfId="0" applyFont="1">
      <alignment vertical="center"/>
    </xf>
    <xf numFmtId="0" fontId="48" fillId="0" borderId="26" xfId="0" applyFont="1" applyBorder="1" applyAlignment="1">
      <alignment horizontal="center" vertical="center" wrapText="1"/>
    </xf>
    <xf numFmtId="0" fontId="48" fillId="0" borderId="26" xfId="0" applyFont="1" applyBorder="1" applyAlignment="1">
      <alignment horizontal="center" vertical="center"/>
    </xf>
    <xf numFmtId="38" fontId="48" fillId="0" borderId="13" xfId="3" applyFont="1" applyFill="1" applyBorder="1" applyAlignment="1">
      <alignment horizontal="center" vertical="center"/>
    </xf>
    <xf numFmtId="38" fontId="48" fillId="0" borderId="12" xfId="3" applyFont="1" applyFill="1" applyBorder="1" applyAlignment="1">
      <alignment horizontal="center" vertical="center"/>
    </xf>
    <xf numFmtId="38" fontId="48" fillId="0" borderId="7" xfId="3" applyFont="1" applyFill="1" applyBorder="1" applyAlignment="1">
      <alignment horizontal="center" vertical="center"/>
    </xf>
    <xf numFmtId="183" fontId="48" fillId="0" borderId="1" xfId="3" applyNumberFormat="1" applyFont="1" applyFill="1" applyBorder="1">
      <alignment vertical="center"/>
    </xf>
    <xf numFmtId="183" fontId="48" fillId="0" borderId="2" xfId="3" applyNumberFormat="1" applyFont="1" applyFill="1" applyBorder="1">
      <alignment vertical="center"/>
    </xf>
    <xf numFmtId="0" fontId="48" fillId="0" borderId="2" xfId="0" applyFont="1" applyBorder="1">
      <alignment vertical="center"/>
    </xf>
    <xf numFmtId="0" fontId="48" fillId="0" borderId="3" xfId="0" applyFont="1" applyBorder="1">
      <alignment vertical="center"/>
    </xf>
    <xf numFmtId="0" fontId="52" fillId="0" borderId="146" xfId="0" applyFont="1" applyBorder="1" applyAlignment="1">
      <alignment horizontal="center" vertical="center" wrapText="1" shrinkToFit="1"/>
    </xf>
    <xf numFmtId="0" fontId="52" fillId="0" borderId="67" xfId="0" applyFont="1" applyBorder="1" applyAlignment="1">
      <alignment horizontal="center" vertical="center" shrinkToFit="1"/>
    </xf>
    <xf numFmtId="0" fontId="52" fillId="0" borderId="147" xfId="0" applyFont="1" applyBorder="1" applyAlignment="1">
      <alignment horizontal="center" vertical="center" shrinkToFit="1"/>
    </xf>
    <xf numFmtId="38" fontId="47" fillId="0" borderId="146" xfId="3" applyFont="1" applyFill="1" applyBorder="1">
      <alignment vertical="center"/>
    </xf>
    <xf numFmtId="38" fontId="47" fillId="0" borderId="67" xfId="3" applyFont="1" applyFill="1" applyBorder="1">
      <alignment vertical="center"/>
    </xf>
    <xf numFmtId="183" fontId="48" fillId="0" borderId="67" xfId="3" applyNumberFormat="1" applyFont="1" applyFill="1" applyBorder="1" applyAlignment="1">
      <alignment horizontal="right" vertical="center"/>
    </xf>
    <xf numFmtId="38" fontId="48" fillId="0" borderId="1" xfId="3" applyFont="1" applyFill="1" applyBorder="1" applyAlignment="1">
      <alignment horizontal="center" vertical="center"/>
    </xf>
    <xf numFmtId="38" fontId="48" fillId="0" borderId="2" xfId="3" applyFont="1" applyFill="1" applyBorder="1" applyAlignment="1">
      <alignment horizontal="center" vertical="center"/>
    </xf>
    <xf numFmtId="0" fontId="48" fillId="0" borderId="2" xfId="0" applyFont="1" applyBorder="1" applyAlignment="1">
      <alignment horizontal="center" vertical="center"/>
    </xf>
    <xf numFmtId="0" fontId="48" fillId="0" borderId="3" xfId="0" applyFont="1" applyBorder="1" applyAlignment="1">
      <alignment horizontal="center" vertical="center"/>
    </xf>
    <xf numFmtId="0" fontId="64" fillId="0" borderId="146" xfId="0" applyFont="1" applyBorder="1" applyAlignment="1">
      <alignment horizontal="center" vertical="center"/>
    </xf>
    <xf numFmtId="0" fontId="64" fillId="0" borderId="67" xfId="0" applyFont="1" applyBorder="1" applyAlignment="1">
      <alignment horizontal="center" vertical="center"/>
    </xf>
    <xf numFmtId="0" fontId="64" fillId="0" borderId="147" xfId="0" applyFont="1" applyBorder="1" applyAlignment="1">
      <alignment horizontal="center" vertical="center"/>
    </xf>
    <xf numFmtId="38" fontId="64" fillId="0" borderId="146" xfId="3" applyFont="1" applyFill="1" applyBorder="1" applyAlignment="1">
      <alignment horizontal="center" vertical="center"/>
    </xf>
    <xf numFmtId="38" fontId="64" fillId="0" borderId="67" xfId="3" applyFont="1" applyFill="1" applyBorder="1" applyAlignment="1">
      <alignment horizontal="center" vertical="center"/>
    </xf>
    <xf numFmtId="38" fontId="64" fillId="0" borderId="147" xfId="3" applyFont="1" applyFill="1" applyBorder="1" applyAlignment="1">
      <alignment horizontal="center" vertical="center"/>
    </xf>
    <xf numFmtId="185" fontId="64" fillId="0" borderId="146" xfId="3" applyNumberFormat="1" applyFont="1" applyFill="1" applyBorder="1" applyAlignment="1">
      <alignment horizontal="right" vertical="center" shrinkToFit="1"/>
    </xf>
    <xf numFmtId="185" fontId="64" fillId="0" borderId="67" xfId="3" applyNumberFormat="1" applyFont="1" applyFill="1" applyBorder="1" applyAlignment="1">
      <alignment horizontal="right" vertical="center" shrinkToFit="1"/>
    </xf>
    <xf numFmtId="180" fontId="64" fillId="0" borderId="146" xfId="3" applyNumberFormat="1" applyFont="1" applyFill="1" applyBorder="1">
      <alignment vertical="center"/>
    </xf>
    <xf numFmtId="180" fontId="64" fillId="0" borderId="67" xfId="3" applyNumberFormat="1" applyFont="1" applyFill="1" applyBorder="1">
      <alignment vertical="center"/>
    </xf>
    <xf numFmtId="0" fontId="64" fillId="0" borderId="67" xfId="0" applyFont="1" applyBorder="1">
      <alignment vertical="center"/>
    </xf>
    <xf numFmtId="0" fontId="64" fillId="0" borderId="147" xfId="0" applyFont="1" applyBorder="1">
      <alignment vertical="center"/>
    </xf>
    <xf numFmtId="38" fontId="64" fillId="0" borderId="146" xfId="3" applyFont="1" applyFill="1" applyBorder="1">
      <alignment vertical="center"/>
    </xf>
    <xf numFmtId="38" fontId="64" fillId="0" borderId="67" xfId="3" applyFont="1" applyFill="1" applyBorder="1">
      <alignment vertical="center"/>
    </xf>
    <xf numFmtId="0" fontId="64" fillId="0" borderId="39" xfId="0" applyFont="1" applyBorder="1">
      <alignment vertical="center"/>
    </xf>
    <xf numFmtId="0" fontId="64" fillId="0" borderId="41" xfId="0" applyFont="1" applyBorder="1">
      <alignment vertical="center"/>
    </xf>
    <xf numFmtId="38" fontId="64" fillId="0" borderId="38" xfId="3" applyFont="1" applyFill="1" applyBorder="1" applyProtection="1">
      <alignment vertical="center"/>
    </xf>
    <xf numFmtId="38" fontId="64" fillId="0" borderId="39" xfId="3" applyFont="1" applyFill="1" applyBorder="1" applyProtection="1">
      <alignment vertical="center"/>
    </xf>
    <xf numFmtId="183" fontId="64" fillId="0" borderId="67" xfId="3" applyNumberFormat="1" applyFont="1" applyFill="1" applyBorder="1" applyAlignment="1">
      <alignment horizontal="right" vertical="center"/>
    </xf>
    <xf numFmtId="38" fontId="60" fillId="0" borderId="146" xfId="3" applyFont="1" applyFill="1" applyBorder="1">
      <alignment vertical="center"/>
    </xf>
    <xf numFmtId="38" fontId="60" fillId="0" borderId="67" xfId="3" applyFont="1" applyFill="1" applyBorder="1">
      <alignment vertical="center"/>
    </xf>
    <xf numFmtId="183" fontId="47" fillId="0" borderId="67" xfId="3" applyNumberFormat="1" applyFont="1" applyFill="1" applyBorder="1" applyAlignment="1" applyProtection="1">
      <alignment horizontal="right" vertical="center"/>
    </xf>
    <xf numFmtId="38" fontId="62" fillId="0" borderId="146" xfId="3" applyFont="1" applyFill="1" applyBorder="1">
      <alignment vertical="center"/>
    </xf>
    <xf numFmtId="38" fontId="62" fillId="0" borderId="67" xfId="3" applyFont="1" applyFill="1" applyBorder="1">
      <alignment vertical="center"/>
    </xf>
    <xf numFmtId="183" fontId="62" fillId="0" borderId="67" xfId="3" applyNumberFormat="1" applyFont="1" applyFill="1" applyBorder="1" applyAlignment="1" applyProtection="1">
      <alignment horizontal="right" vertical="center"/>
    </xf>
    <xf numFmtId="0" fontId="69" fillId="0" borderId="136" xfId="0" applyFont="1" applyBorder="1" applyAlignment="1">
      <alignment horizontal="center" vertical="center"/>
    </xf>
    <xf numFmtId="0" fontId="62" fillId="0" borderId="60" xfId="0" applyFont="1" applyBorder="1">
      <alignment vertical="center"/>
    </xf>
    <xf numFmtId="0" fontId="62" fillId="0" borderId="49" xfId="0" applyFont="1" applyBorder="1">
      <alignment vertical="center"/>
    </xf>
    <xf numFmtId="0" fontId="64" fillId="0" borderId="146" xfId="0" quotePrefix="1" applyFont="1" applyBorder="1" applyAlignment="1">
      <alignment horizontal="center" vertical="center"/>
    </xf>
    <xf numFmtId="0" fontId="62" fillId="0" borderId="67" xfId="0" applyFont="1" applyBorder="1">
      <alignment vertical="center"/>
    </xf>
    <xf numFmtId="0" fontId="64" fillId="0" borderId="141" xfId="0" applyFont="1" applyBorder="1" applyAlignment="1">
      <alignment horizontal="center" vertical="center"/>
    </xf>
    <xf numFmtId="183" fontId="64" fillId="0" borderId="67" xfId="3" applyNumberFormat="1" applyFont="1" applyFill="1" applyBorder="1">
      <alignment vertical="center"/>
    </xf>
    <xf numFmtId="183" fontId="62" fillId="0" borderId="67" xfId="3" applyNumberFormat="1" applyFont="1" applyFill="1" applyBorder="1">
      <alignment vertical="center"/>
    </xf>
    <xf numFmtId="0" fontId="64" fillId="0" borderId="38" xfId="0" applyFont="1" applyBorder="1" applyAlignment="1">
      <alignment horizontal="center" vertical="center"/>
    </xf>
    <xf numFmtId="0" fontId="64" fillId="0" borderId="39" xfId="0" applyFont="1" applyBorder="1" applyAlignment="1">
      <alignment horizontal="center" vertical="center"/>
    </xf>
    <xf numFmtId="0" fontId="64" fillId="0" borderId="41" xfId="0" applyFont="1" applyBorder="1" applyAlignment="1">
      <alignment horizontal="center" vertical="center"/>
    </xf>
    <xf numFmtId="38" fontId="64" fillId="0" borderId="28" xfId="3" applyFont="1" applyFill="1" applyBorder="1" applyAlignment="1" applyProtection="1">
      <alignment horizontal="center" vertical="center"/>
    </xf>
    <xf numFmtId="185" fontId="64" fillId="0" borderId="38" xfId="3" applyNumberFormat="1" applyFont="1" applyFill="1" applyBorder="1" applyAlignment="1" applyProtection="1">
      <alignment horizontal="right" vertical="center" shrinkToFit="1"/>
    </xf>
    <xf numFmtId="185" fontId="64" fillId="0" borderId="39" xfId="3" applyNumberFormat="1" applyFont="1" applyFill="1" applyBorder="1" applyAlignment="1" applyProtection="1">
      <alignment horizontal="right" vertical="center" shrinkToFit="1"/>
    </xf>
    <xf numFmtId="0" fontId="64" fillId="0" borderId="13" xfId="0" applyFont="1" applyBorder="1" applyAlignment="1">
      <alignment horizontal="center" vertical="center"/>
    </xf>
    <xf numFmtId="0" fontId="64" fillId="0" borderId="12" xfId="0" applyFont="1" applyBorder="1" applyAlignment="1">
      <alignment horizontal="center" vertical="center"/>
    </xf>
    <xf numFmtId="0" fontId="62" fillId="0" borderId="7" xfId="0" applyFont="1" applyBorder="1">
      <alignment vertical="center"/>
    </xf>
    <xf numFmtId="0" fontId="62" fillId="0" borderId="12" xfId="0" applyFont="1" applyBorder="1">
      <alignment vertical="center"/>
    </xf>
    <xf numFmtId="0" fontId="62" fillId="0" borderId="15" xfId="0" applyFont="1" applyBorder="1">
      <alignment vertical="center"/>
    </xf>
    <xf numFmtId="0" fontId="64" fillId="0" borderId="53" xfId="0" applyFont="1" applyBorder="1" applyAlignment="1">
      <alignment horizontal="center" vertical="center"/>
    </xf>
    <xf numFmtId="0" fontId="63" fillId="0" borderId="0" xfId="0" applyFont="1" applyAlignment="1">
      <alignment horizontal="center" vertical="center"/>
    </xf>
    <xf numFmtId="182" fontId="64" fillId="0" borderId="0" xfId="0" quotePrefix="1" applyNumberFormat="1" applyFont="1" applyAlignment="1">
      <alignment horizontal="center" vertical="center"/>
    </xf>
    <xf numFmtId="0" fontId="64" fillId="0" borderId="0" xfId="0" applyFont="1" applyAlignment="1">
      <alignment horizontal="center" vertical="center"/>
    </xf>
    <xf numFmtId="181" fontId="62" fillId="0" borderId="0" xfId="0" applyNumberFormat="1" applyFont="1" applyAlignment="1">
      <alignment horizontal="left" vertical="center" wrapText="1"/>
    </xf>
    <xf numFmtId="0" fontId="62" fillId="0" borderId="0" xfId="0" applyFont="1" applyAlignment="1">
      <alignment horizontal="center" vertical="center"/>
    </xf>
    <xf numFmtId="0" fontId="67" fillId="0" borderId="12" xfId="0" applyFont="1" applyBorder="1" applyAlignment="1">
      <alignment horizontal="left" vertical="center"/>
    </xf>
    <xf numFmtId="0" fontId="67" fillId="0" borderId="7" xfId="0" applyFont="1" applyBorder="1" applyAlignment="1">
      <alignment horizontal="left" vertical="center"/>
    </xf>
    <xf numFmtId="0" fontId="64" fillId="0" borderId="13" xfId="0" applyFont="1" applyBorder="1" applyAlignment="1">
      <alignment horizontal="distributed" vertical="center" indent="1"/>
    </xf>
    <xf numFmtId="0" fontId="64" fillId="0" borderId="12" xfId="0" applyFont="1" applyBorder="1" applyAlignment="1">
      <alignment horizontal="distributed" vertical="center" indent="1"/>
    </xf>
    <xf numFmtId="0" fontId="64" fillId="0" borderId="7" xfId="0" applyFont="1" applyBorder="1" applyAlignment="1">
      <alignment horizontal="distributed" vertical="center" indent="1"/>
    </xf>
    <xf numFmtId="179" fontId="62" fillId="0" borderId="13" xfId="0" applyNumberFormat="1" applyFont="1" applyBorder="1" applyAlignment="1">
      <alignment vertical="center" wrapText="1"/>
    </xf>
    <xf numFmtId="179" fontId="62" fillId="0" borderId="12" xfId="0" applyNumberFormat="1" applyFont="1" applyBorder="1" applyAlignment="1">
      <alignment vertical="center" wrapText="1"/>
    </xf>
    <xf numFmtId="179" fontId="62" fillId="0" borderId="7" xfId="0" applyNumberFormat="1" applyFont="1" applyBorder="1" applyAlignment="1">
      <alignment vertical="center" wrapText="1"/>
    </xf>
    <xf numFmtId="0" fontId="64" fillId="0" borderId="0" xfId="0" applyFont="1" applyAlignment="1">
      <alignment horizontal="center" vertical="center" wrapText="1"/>
    </xf>
    <xf numFmtId="181" fontId="62" fillId="0" borderId="0" xfId="0" applyNumberFormat="1" applyFont="1" applyAlignment="1">
      <alignment horizontal="left" vertical="center"/>
    </xf>
    <xf numFmtId="0" fontId="62" fillId="0" borderId="4" xfId="0" applyFont="1" applyBorder="1" applyAlignment="1">
      <alignment horizontal="center" vertical="center"/>
    </xf>
    <xf numFmtId="0" fontId="64" fillId="0" borderId="26" xfId="0" applyFont="1" applyBorder="1" applyAlignment="1">
      <alignment horizontal="center" vertical="center"/>
    </xf>
    <xf numFmtId="0" fontId="64" fillId="0" borderId="128" xfId="0" applyFont="1" applyBorder="1" applyAlignment="1">
      <alignment horizontal="center" vertical="center"/>
    </xf>
    <xf numFmtId="0" fontId="64" fillId="0" borderId="13" xfId="0" applyFont="1" applyBorder="1">
      <alignment vertical="center"/>
    </xf>
    <xf numFmtId="0" fontId="64" fillId="0" borderId="12" xfId="0" applyFont="1" applyBorder="1">
      <alignment vertical="center"/>
    </xf>
    <xf numFmtId="183" fontId="62" fillId="0" borderId="12" xfId="3" applyNumberFormat="1" applyFont="1" applyFill="1" applyBorder="1" applyAlignment="1">
      <alignment horizontal="right" vertical="center"/>
    </xf>
    <xf numFmtId="183" fontId="62" fillId="0" borderId="4" xfId="3" applyNumberFormat="1" applyFont="1" applyFill="1" applyBorder="1" applyAlignment="1">
      <alignment horizontal="right" vertical="center"/>
    </xf>
    <xf numFmtId="0" fontId="65" fillId="0" borderId="13" xfId="0" applyFont="1" applyBorder="1" applyAlignment="1">
      <alignment horizontal="left" vertical="center"/>
    </xf>
    <xf numFmtId="0" fontId="67" fillId="0" borderId="12" xfId="0" applyFont="1" applyBorder="1" applyAlignment="1">
      <alignment horizontal="center" vertical="center"/>
    </xf>
    <xf numFmtId="183" fontId="67" fillId="0" borderId="12" xfId="3" applyNumberFormat="1" applyFont="1" applyFill="1" applyBorder="1" applyAlignment="1">
      <alignment horizontal="right" vertical="center"/>
    </xf>
    <xf numFmtId="0" fontId="64" fillId="0" borderId="13" xfId="0" applyFont="1" applyBorder="1" applyAlignment="1">
      <alignment horizontal="left" vertical="center"/>
    </xf>
    <xf numFmtId="0" fontId="64" fillId="0" borderId="12" xfId="0" applyFont="1" applyBorder="1" applyAlignment="1">
      <alignment horizontal="left" vertical="center"/>
    </xf>
    <xf numFmtId="0" fontId="64" fillId="0" borderId="7" xfId="0" applyFont="1" applyBorder="1" applyAlignment="1">
      <alignment horizontal="left" vertical="center"/>
    </xf>
    <xf numFmtId="0" fontId="64" fillId="0" borderId="7" xfId="0" applyFont="1" applyBorder="1">
      <alignment vertical="center"/>
    </xf>
    <xf numFmtId="0" fontId="64" fillId="0" borderId="10" xfId="0" applyFont="1" applyBorder="1">
      <alignment vertical="center"/>
    </xf>
    <xf numFmtId="0" fontId="64" fillId="0" borderId="4" xfId="0" applyFont="1" applyBorder="1">
      <alignment vertical="center"/>
    </xf>
    <xf numFmtId="0" fontId="64" fillId="0" borderId="11" xfId="0" applyFont="1" applyBorder="1">
      <alignment vertical="center"/>
    </xf>
    <xf numFmtId="0" fontId="61" fillId="0" borderId="13" xfId="0" applyFont="1" applyBorder="1" applyAlignment="1">
      <alignment horizontal="left" vertical="center"/>
    </xf>
    <xf numFmtId="0" fontId="61" fillId="0" borderId="12" xfId="0" applyFont="1" applyBorder="1" applyAlignment="1">
      <alignment horizontal="left" vertical="center"/>
    </xf>
    <xf numFmtId="0" fontId="61" fillId="0" borderId="7" xfId="0" applyFont="1" applyBorder="1" applyAlignment="1">
      <alignment horizontal="left" vertical="center"/>
    </xf>
    <xf numFmtId="0" fontId="64" fillId="0" borderId="132" xfId="0" applyFont="1" applyBorder="1">
      <alignment vertical="center"/>
    </xf>
    <xf numFmtId="0" fontId="64" fillId="0" borderId="133" xfId="0" applyFont="1" applyBorder="1">
      <alignment vertical="center"/>
    </xf>
    <xf numFmtId="0" fontId="64" fillId="0" borderId="80" xfId="0" applyFont="1" applyBorder="1">
      <alignment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183" fontId="62" fillId="0" borderId="18" xfId="3" applyNumberFormat="1" applyFont="1" applyFill="1" applyBorder="1" applyAlignment="1">
      <alignment horizontal="right" vertical="center"/>
    </xf>
    <xf numFmtId="0" fontId="62" fillId="0" borderId="26" xfId="0" applyFont="1" applyBorder="1">
      <alignment vertical="center"/>
    </xf>
    <xf numFmtId="0" fontId="64" fillId="0" borderId="7" xfId="0" applyFont="1" applyBorder="1" applyAlignment="1">
      <alignment horizontal="center" vertical="center"/>
    </xf>
    <xf numFmtId="0" fontId="64" fillId="0" borderId="26" xfId="0" applyFont="1" applyBorder="1" applyAlignment="1">
      <alignment horizontal="left" vertical="center" wrapText="1"/>
    </xf>
    <xf numFmtId="0" fontId="61" fillId="0" borderId="26" xfId="0" applyFont="1" applyBorder="1" applyAlignment="1">
      <alignment horizontal="left" vertical="center" wrapText="1"/>
    </xf>
    <xf numFmtId="0" fontId="61" fillId="0" borderId="254" xfId="0" applyFont="1" applyBorder="1" applyAlignment="1">
      <alignment horizontal="left" vertical="center" wrapText="1"/>
    </xf>
    <xf numFmtId="0" fontId="49" fillId="0" borderId="28" xfId="0" applyFont="1" applyBorder="1" applyAlignment="1">
      <alignment horizontal="left" vertical="center" wrapText="1"/>
    </xf>
    <xf numFmtId="0" fontId="61" fillId="0" borderId="13" xfId="0" applyFont="1" applyBorder="1" applyAlignment="1">
      <alignment horizontal="left" vertical="center" wrapText="1"/>
    </xf>
    <xf numFmtId="0" fontId="61" fillId="0" borderId="12" xfId="0" applyFont="1" applyBorder="1" applyAlignment="1">
      <alignment horizontal="left" vertical="center" wrapText="1"/>
    </xf>
    <xf numFmtId="0" fontId="61" fillId="0" borderId="7" xfId="0" applyFont="1" applyBorder="1" applyAlignment="1">
      <alignment horizontal="left" vertical="center" wrapText="1"/>
    </xf>
    <xf numFmtId="0" fontId="49" fillId="0" borderId="8" xfId="0" applyFont="1" applyBorder="1" applyAlignment="1">
      <alignment horizontal="left" vertical="center" wrapText="1"/>
    </xf>
    <xf numFmtId="0" fontId="49" fillId="0" borderId="0" xfId="0" applyFont="1" applyAlignment="1">
      <alignment horizontal="left" vertical="center" wrapText="1"/>
    </xf>
    <xf numFmtId="0" fontId="49" fillId="0" borderId="9" xfId="0" applyFont="1" applyBorder="1" applyAlignment="1">
      <alignment horizontal="left" vertical="center" wrapText="1"/>
    </xf>
    <xf numFmtId="183" fontId="47" fillId="0" borderId="39" xfId="3" applyNumberFormat="1" applyFont="1" applyFill="1" applyBorder="1" applyAlignment="1">
      <alignment horizontal="right" vertical="center"/>
    </xf>
    <xf numFmtId="183" fontId="47" fillId="0" borderId="12" xfId="3" applyNumberFormat="1" applyFont="1" applyFill="1" applyBorder="1" applyAlignment="1">
      <alignment horizontal="center" vertical="center"/>
    </xf>
    <xf numFmtId="0" fontId="62" fillId="0" borderId="12" xfId="0" applyFont="1" applyBorder="1" applyAlignment="1">
      <alignment horizontal="center" vertical="center"/>
    </xf>
    <xf numFmtId="0" fontId="62" fillId="0" borderId="7" xfId="0" applyFont="1" applyBorder="1" applyAlignment="1">
      <alignment horizontal="center" vertical="center"/>
    </xf>
    <xf numFmtId="0" fontId="64" fillId="0" borderId="131" xfId="0" applyFont="1" applyBorder="1" applyAlignment="1">
      <alignment horizontal="center" vertical="center"/>
    </xf>
    <xf numFmtId="0" fontId="64" fillId="0" borderId="14" xfId="0" applyFont="1" applyBorder="1" applyAlignment="1">
      <alignment horizontal="center" vertical="center"/>
    </xf>
    <xf numFmtId="0" fontId="64" fillId="0" borderId="15" xfId="0" applyFont="1" applyBorder="1" applyAlignment="1">
      <alignment horizontal="center" vertical="center"/>
    </xf>
    <xf numFmtId="0" fontId="64" fillId="0" borderId="3" xfId="0" applyFont="1" applyBorder="1">
      <alignment vertical="center"/>
    </xf>
    <xf numFmtId="184" fontId="68" fillId="0" borderId="12" xfId="3" applyNumberFormat="1" applyFont="1" applyFill="1" applyBorder="1" applyAlignment="1">
      <alignment horizontal="right" vertical="center"/>
    </xf>
    <xf numFmtId="0" fontId="64" fillId="0" borderId="1" xfId="0" applyFont="1" applyBorder="1" applyAlignment="1">
      <alignment horizontal="center" vertical="center"/>
    </xf>
    <xf numFmtId="0" fontId="64" fillId="0" borderId="2" xfId="0" applyFont="1" applyBorder="1" applyAlignment="1">
      <alignment horizontal="center" vertical="center"/>
    </xf>
    <xf numFmtId="0" fontId="64" fillId="0" borderId="3" xfId="0" applyFont="1" applyBorder="1" applyAlignment="1">
      <alignment horizontal="center" vertical="center"/>
    </xf>
    <xf numFmtId="0" fontId="64" fillId="0" borderId="10" xfId="0" applyFont="1" applyBorder="1" applyAlignment="1">
      <alignment horizontal="center" vertical="center"/>
    </xf>
    <xf numFmtId="0" fontId="64" fillId="0" borderId="4" xfId="0" applyFont="1" applyBorder="1" applyAlignment="1">
      <alignment horizontal="center" vertical="center"/>
    </xf>
    <xf numFmtId="0" fontId="64" fillId="0" borderId="11" xfId="0" applyFont="1" applyBorder="1" applyAlignment="1">
      <alignment horizontal="center" vertical="center"/>
    </xf>
    <xf numFmtId="38" fontId="62" fillId="0" borderId="1" xfId="3" applyFont="1" applyFill="1" applyBorder="1">
      <alignment vertical="center"/>
    </xf>
    <xf numFmtId="0" fontId="62" fillId="0" borderId="2" xfId="0" applyFont="1" applyBorder="1">
      <alignment vertical="center"/>
    </xf>
    <xf numFmtId="0" fontId="62" fillId="0" borderId="10" xfId="0" applyFont="1" applyBorder="1">
      <alignment vertical="center"/>
    </xf>
    <xf numFmtId="0" fontId="62" fillId="0" borderId="4" xfId="0" applyFont="1" applyBorder="1">
      <alignment vertical="center"/>
    </xf>
    <xf numFmtId="0" fontId="64" fillId="0" borderId="2" xfId="0" applyFont="1" applyBorder="1">
      <alignment vertical="center"/>
    </xf>
    <xf numFmtId="0" fontId="62" fillId="0" borderId="3" xfId="0" applyFont="1" applyBorder="1">
      <alignment vertical="center"/>
    </xf>
    <xf numFmtId="0" fontId="62" fillId="0" borderId="11" xfId="0" applyFont="1" applyBorder="1">
      <alignment vertical="center"/>
    </xf>
    <xf numFmtId="0" fontId="62" fillId="0" borderId="26" xfId="0" applyFont="1" applyBorder="1" applyAlignment="1">
      <alignment horizontal="center" vertical="center"/>
    </xf>
    <xf numFmtId="0" fontId="66" fillId="0" borderId="1" xfId="0" applyFont="1" applyBorder="1" applyAlignment="1">
      <alignment horizontal="center" vertical="center"/>
    </xf>
    <xf numFmtId="0" fontId="66" fillId="0" borderId="10" xfId="0" applyFont="1" applyBorder="1" applyAlignment="1">
      <alignment horizontal="center" vertical="center"/>
    </xf>
    <xf numFmtId="183" fontId="68" fillId="0" borderId="2" xfId="3" applyNumberFormat="1" applyFont="1" applyFill="1" applyBorder="1" applyAlignment="1">
      <alignment horizontal="right" vertical="center"/>
    </xf>
    <xf numFmtId="183" fontId="68" fillId="0" borderId="4" xfId="3" applyNumberFormat="1" applyFont="1" applyFill="1" applyBorder="1" applyAlignment="1">
      <alignment horizontal="right" vertical="center"/>
    </xf>
    <xf numFmtId="0" fontId="62" fillId="0" borderId="1" xfId="0" applyFont="1" applyBorder="1" applyAlignment="1">
      <alignment horizontal="center" vertical="center"/>
    </xf>
    <xf numFmtId="0" fontId="62" fillId="0" borderId="2" xfId="0" applyFont="1" applyBorder="1" applyAlignment="1">
      <alignment horizontal="center" vertical="center"/>
    </xf>
    <xf numFmtId="0" fontId="62" fillId="0" borderId="3" xfId="0" applyFont="1" applyBorder="1" applyAlignment="1">
      <alignment horizontal="center" vertical="center"/>
    </xf>
    <xf numFmtId="0" fontId="62" fillId="0" borderId="8" xfId="0" applyFont="1" applyBorder="1" applyAlignment="1">
      <alignment horizontal="center" vertical="center"/>
    </xf>
    <xf numFmtId="0" fontId="62" fillId="0" borderId="9" xfId="0" applyFont="1" applyBorder="1" applyAlignment="1">
      <alignment horizontal="center" vertical="center"/>
    </xf>
    <xf numFmtId="0" fontId="62" fillId="0" borderId="10" xfId="0" applyFont="1" applyBorder="1" applyAlignment="1">
      <alignment horizontal="center" vertical="center"/>
    </xf>
    <xf numFmtId="0" fontId="62" fillId="0" borderId="11" xfId="0" applyFont="1" applyBorder="1" applyAlignment="1">
      <alignment horizontal="center" vertical="center"/>
    </xf>
    <xf numFmtId="38" fontId="62" fillId="0" borderId="2" xfId="3" applyFont="1" applyFill="1" applyBorder="1">
      <alignment vertical="center"/>
    </xf>
    <xf numFmtId="183" fontId="62" fillId="0" borderId="2" xfId="3" applyNumberFormat="1" applyFont="1" applyFill="1" applyBorder="1" applyAlignment="1" applyProtection="1">
      <alignment horizontal="right" vertical="center"/>
    </xf>
    <xf numFmtId="183" fontId="64" fillId="0" borderId="2" xfId="3" applyNumberFormat="1" applyFont="1" applyFill="1" applyBorder="1" applyAlignment="1">
      <alignment horizontal="right" vertical="center"/>
    </xf>
    <xf numFmtId="38" fontId="47" fillId="0" borderId="134" xfId="3" applyFont="1" applyFill="1" applyBorder="1">
      <alignment vertical="center"/>
    </xf>
    <xf numFmtId="38" fontId="47" fillId="0" borderId="64" xfId="3" applyFont="1" applyFill="1" applyBorder="1">
      <alignment vertical="center"/>
    </xf>
    <xf numFmtId="183" fontId="47" fillId="0" borderId="64" xfId="3" applyNumberFormat="1" applyFont="1" applyFill="1" applyBorder="1" applyAlignment="1" applyProtection="1">
      <alignment horizontal="right" vertical="center"/>
    </xf>
    <xf numFmtId="183" fontId="48" fillId="0" borderId="64" xfId="3" applyNumberFormat="1" applyFont="1" applyFill="1" applyBorder="1" applyAlignment="1">
      <alignment horizontal="right" vertical="center"/>
    </xf>
    <xf numFmtId="0" fontId="52" fillId="0" borderId="136" xfId="0" applyFont="1" applyBorder="1" applyAlignment="1">
      <alignment horizontal="center" vertical="center" wrapText="1" shrinkToFit="1"/>
    </xf>
    <xf numFmtId="0" fontId="52" fillId="0" borderId="60" xfId="0" applyFont="1" applyBorder="1" applyAlignment="1">
      <alignment horizontal="center" vertical="center" shrinkToFit="1"/>
    </xf>
    <xf numFmtId="0" fontId="52" fillId="0" borderId="49" xfId="0" applyFont="1" applyBorder="1" applyAlignment="1">
      <alignment horizontal="center" vertical="center" shrinkToFit="1"/>
    </xf>
    <xf numFmtId="0" fontId="52" fillId="0" borderId="67" xfId="0" applyFont="1" applyBorder="1" applyAlignment="1">
      <alignment horizontal="center" vertical="center" wrapText="1" shrinkToFit="1"/>
    </xf>
    <xf numFmtId="0" fontId="52" fillId="0" borderId="147" xfId="0" applyFont="1" applyBorder="1" applyAlignment="1">
      <alignment horizontal="center" vertical="center" wrapText="1" shrinkToFit="1"/>
    </xf>
    <xf numFmtId="0" fontId="52" fillId="0" borderId="135" xfId="0" applyFont="1" applyBorder="1" applyAlignment="1">
      <alignment horizontal="center" vertical="center" wrapText="1" shrinkToFit="1"/>
    </xf>
    <xf numFmtId="0" fontId="52" fillId="0" borderId="66" xfId="0" applyFont="1" applyBorder="1" applyAlignment="1">
      <alignment horizontal="center" vertical="center" shrinkToFit="1"/>
    </xf>
    <xf numFmtId="0" fontId="52" fillId="0" borderId="51" xfId="0" applyFont="1" applyBorder="1" applyAlignment="1">
      <alignment horizontal="center" vertical="center" shrinkToFit="1"/>
    </xf>
    <xf numFmtId="0" fontId="64" fillId="0" borderId="241" xfId="0" applyFont="1" applyBorder="1" applyAlignment="1">
      <alignment horizontal="center" vertical="center" shrinkToFit="1"/>
    </xf>
    <xf numFmtId="0" fontId="64" fillId="0" borderId="242" xfId="0" applyFont="1" applyBorder="1" applyAlignment="1">
      <alignment horizontal="center" vertical="center" shrinkToFit="1"/>
    </xf>
    <xf numFmtId="0" fontId="64" fillId="0" borderId="243" xfId="0" applyFont="1" applyBorder="1" applyAlignment="1">
      <alignment horizontal="center" vertical="center" shrinkToFit="1"/>
    </xf>
    <xf numFmtId="38" fontId="62" fillId="0" borderId="241" xfId="3" applyFont="1" applyFill="1" applyBorder="1">
      <alignment vertical="center"/>
    </xf>
    <xf numFmtId="38" fontId="62" fillId="0" borderId="242" xfId="3" applyFont="1" applyFill="1" applyBorder="1">
      <alignment vertical="center"/>
    </xf>
    <xf numFmtId="183" fontId="62" fillId="0" borderId="242" xfId="3" applyNumberFormat="1" applyFont="1" applyFill="1" applyBorder="1" applyProtection="1">
      <alignment vertical="center"/>
    </xf>
    <xf numFmtId="183" fontId="64" fillId="0" borderId="242" xfId="3" applyNumberFormat="1" applyFont="1" applyFill="1" applyBorder="1" applyAlignment="1">
      <alignment horizontal="right" vertical="center"/>
    </xf>
    <xf numFmtId="0" fontId="62" fillId="0" borderId="80" xfId="0" applyFont="1" applyBorder="1" applyAlignment="1">
      <alignment horizontal="center" vertical="center"/>
    </xf>
    <xf numFmtId="0" fontId="64" fillId="0" borderId="136" xfId="0" applyFont="1" applyBorder="1" applyAlignment="1">
      <alignment horizontal="center" vertical="center" shrinkToFit="1"/>
    </xf>
    <xf numFmtId="0" fontId="64" fillId="0" borderId="60" xfId="0" applyFont="1" applyBorder="1" applyAlignment="1">
      <alignment horizontal="center" vertical="center" shrinkToFit="1"/>
    </xf>
    <xf numFmtId="0" fontId="64" fillId="0" borderId="49" xfId="0" applyFont="1" applyBorder="1" applyAlignment="1">
      <alignment horizontal="center" vertical="center" shrinkToFit="1"/>
    </xf>
    <xf numFmtId="38" fontId="62" fillId="0" borderId="136" xfId="3" applyFont="1" applyFill="1" applyBorder="1">
      <alignment vertical="center"/>
    </xf>
    <xf numFmtId="38" fontId="62" fillId="0" borderId="60" xfId="3" applyFont="1" applyFill="1" applyBorder="1">
      <alignment vertical="center"/>
    </xf>
    <xf numFmtId="183" fontId="62" fillId="0" borderId="60" xfId="3" applyNumberFormat="1" applyFont="1" applyFill="1" applyBorder="1" applyAlignment="1" applyProtection="1">
      <alignment horizontal="right" vertical="center"/>
    </xf>
    <xf numFmtId="183" fontId="64" fillId="0" borderId="60" xfId="3" applyNumberFormat="1" applyFont="1" applyFill="1" applyBorder="1" applyAlignment="1">
      <alignment horizontal="right" vertical="center"/>
    </xf>
    <xf numFmtId="0" fontId="64" fillId="0" borderId="146" xfId="0" applyFont="1" applyBorder="1" applyAlignment="1">
      <alignment horizontal="center" vertical="center" shrinkToFit="1"/>
    </xf>
    <xf numFmtId="0" fontId="64" fillId="0" borderId="67" xfId="0" applyFont="1" applyBorder="1" applyAlignment="1">
      <alignment horizontal="center" vertical="center" shrinkToFit="1"/>
    </xf>
    <xf numFmtId="0" fontId="64" fillId="0" borderId="147" xfId="0" applyFont="1" applyBorder="1" applyAlignment="1">
      <alignment horizontal="center" vertical="center" shrinkToFit="1"/>
    </xf>
    <xf numFmtId="38" fontId="62" fillId="0" borderId="143" xfId="3" applyFont="1" applyFill="1" applyBorder="1">
      <alignment vertical="center"/>
    </xf>
    <xf numFmtId="38" fontId="62" fillId="0" borderId="144" xfId="3" applyFont="1" applyFill="1" applyBorder="1">
      <alignment vertical="center"/>
    </xf>
    <xf numFmtId="0" fontId="62" fillId="0" borderId="145" xfId="0" applyFont="1" applyBorder="1">
      <alignment vertical="center"/>
    </xf>
    <xf numFmtId="0" fontId="61" fillId="0" borderId="148" xfId="0" applyFont="1" applyBorder="1">
      <alignment vertical="center"/>
    </xf>
    <xf numFmtId="0" fontId="62" fillId="0" borderId="144" xfId="0" applyFont="1" applyBorder="1">
      <alignment vertical="center"/>
    </xf>
    <xf numFmtId="38" fontId="64" fillId="0" borderId="248" xfId="3" applyFont="1" applyFill="1" applyBorder="1" applyAlignment="1" applyProtection="1">
      <alignment horizontal="center" vertical="center"/>
    </xf>
    <xf numFmtId="185" fontId="64" fillId="0" borderId="136" xfId="3" applyNumberFormat="1" applyFont="1" applyFill="1" applyBorder="1" applyAlignment="1" applyProtection="1">
      <alignment horizontal="right" vertical="center" shrinkToFit="1"/>
    </xf>
    <xf numFmtId="185" fontId="64" fillId="0" borderId="60" xfId="3" applyNumberFormat="1" applyFont="1" applyFill="1" applyBorder="1" applyAlignment="1" applyProtection="1">
      <alignment horizontal="right" vertical="center" shrinkToFit="1"/>
    </xf>
    <xf numFmtId="0" fontId="64" fillId="0" borderId="60" xfId="0" applyFont="1" applyBorder="1">
      <alignment vertical="center"/>
    </xf>
    <xf numFmtId="0" fontId="64" fillId="0" borderId="49" xfId="0" applyFont="1" applyBorder="1">
      <alignment vertical="center"/>
    </xf>
    <xf numFmtId="38" fontId="64" fillId="0" borderId="136" xfId="3" applyFont="1" applyFill="1" applyBorder="1" applyProtection="1">
      <alignment vertical="center"/>
    </xf>
    <xf numFmtId="38" fontId="64" fillId="0" borderId="60" xfId="3" applyFont="1" applyFill="1" applyBorder="1" applyProtection="1">
      <alignment vertical="center"/>
    </xf>
    <xf numFmtId="183" fontId="64" fillId="0" borderId="4" xfId="3" applyNumberFormat="1" applyFont="1" applyFill="1" applyBorder="1" applyAlignment="1">
      <alignment horizontal="right" vertical="center"/>
    </xf>
    <xf numFmtId="20" fontId="64" fillId="0" borderId="136" xfId="0" quotePrefix="1" applyNumberFormat="1" applyFont="1" applyBorder="1" applyAlignment="1">
      <alignment horizontal="center" vertical="center"/>
    </xf>
    <xf numFmtId="0" fontId="64" fillId="0" borderId="60" xfId="0" applyFont="1" applyBorder="1" applyAlignment="1">
      <alignment horizontal="center" vertical="center"/>
    </xf>
    <xf numFmtId="38" fontId="64" fillId="0" borderId="136" xfId="3" applyFont="1" applyFill="1" applyBorder="1">
      <alignment vertical="center"/>
    </xf>
    <xf numFmtId="0" fontId="64" fillId="0" borderId="59" xfId="0" applyFont="1" applyBorder="1" applyAlignment="1">
      <alignment horizontal="center" vertical="center"/>
    </xf>
    <xf numFmtId="183" fontId="64" fillId="0" borderId="60" xfId="3" applyNumberFormat="1" applyFont="1" applyFill="1" applyBorder="1">
      <alignment vertical="center"/>
    </xf>
    <xf numFmtId="183" fontId="62" fillId="0" borderId="60" xfId="3" applyNumberFormat="1" applyFont="1" applyFill="1" applyBorder="1">
      <alignment vertical="center"/>
    </xf>
    <xf numFmtId="0" fontId="64" fillId="0" borderId="135" xfId="0" quotePrefix="1" applyFont="1" applyBorder="1" applyAlignment="1">
      <alignment horizontal="center" vertical="center"/>
    </xf>
    <xf numFmtId="0" fontId="64" fillId="0" borderId="66" xfId="0" applyFont="1" applyBorder="1" applyAlignment="1">
      <alignment horizontal="center" vertical="center"/>
    </xf>
    <xf numFmtId="0" fontId="64" fillId="0" borderId="51" xfId="0" applyFont="1" applyBorder="1">
      <alignment vertical="center"/>
    </xf>
    <xf numFmtId="38" fontId="64" fillId="0" borderId="135" xfId="3" applyFont="1" applyFill="1" applyBorder="1">
      <alignment vertical="center"/>
    </xf>
    <xf numFmtId="0" fontId="62" fillId="0" borderId="66" xfId="0" applyFont="1" applyBorder="1">
      <alignment vertical="center"/>
    </xf>
    <xf numFmtId="0" fontId="64" fillId="0" borderId="65" xfId="0" applyFont="1" applyBorder="1" applyAlignment="1">
      <alignment horizontal="center" vertical="center"/>
    </xf>
    <xf numFmtId="183" fontId="64" fillId="0" borderId="66" xfId="3" applyNumberFormat="1" applyFont="1" applyFill="1" applyBorder="1">
      <alignment vertical="center"/>
    </xf>
    <xf numFmtId="183" fontId="62" fillId="0" borderId="66" xfId="3" applyNumberFormat="1" applyFont="1" applyFill="1" applyBorder="1">
      <alignment vertical="center"/>
    </xf>
    <xf numFmtId="0" fontId="62" fillId="0" borderId="135" xfId="0" applyFont="1" applyBorder="1" applyAlignment="1">
      <alignment horizontal="center" vertical="center"/>
    </xf>
    <xf numFmtId="0" fontId="62" fillId="0" borderId="66" xfId="0" applyFont="1" applyBorder="1" applyAlignment="1">
      <alignment horizontal="center" vertical="center"/>
    </xf>
    <xf numFmtId="0" fontId="62" fillId="0" borderId="51" xfId="0" applyFont="1" applyBorder="1" applyAlignment="1">
      <alignment horizontal="center" vertical="center"/>
    </xf>
    <xf numFmtId="38" fontId="64" fillId="0" borderId="1" xfId="3" applyFont="1" applyFill="1" applyBorder="1">
      <alignment vertical="center"/>
    </xf>
    <xf numFmtId="0" fontId="69" fillId="0" borderId="8" xfId="0" applyFont="1" applyBorder="1" applyAlignment="1">
      <alignment horizontal="center" vertical="center"/>
    </xf>
    <xf numFmtId="0" fontId="62" fillId="0" borderId="0" xfId="0" applyFont="1">
      <alignment vertical="center"/>
    </xf>
    <xf numFmtId="0" fontId="62" fillId="0" borderId="9" xfId="0" applyFont="1" applyBorder="1">
      <alignment vertical="center"/>
    </xf>
    <xf numFmtId="183" fontId="64" fillId="0" borderId="4" xfId="3" applyNumberFormat="1" applyFont="1" applyFill="1" applyBorder="1">
      <alignment vertical="center"/>
    </xf>
    <xf numFmtId="183" fontId="62" fillId="0" borderId="4" xfId="3" applyNumberFormat="1" applyFont="1" applyFill="1" applyBorder="1">
      <alignment vertical="center"/>
    </xf>
    <xf numFmtId="0" fontId="69" fillId="0" borderId="0" xfId="0" applyFont="1" applyAlignment="1">
      <alignment horizontal="right"/>
    </xf>
    <xf numFmtId="38" fontId="64" fillId="0" borderId="136" xfId="3" applyFont="1" applyFill="1" applyBorder="1" applyAlignment="1">
      <alignment horizontal="center" vertical="center"/>
    </xf>
    <xf numFmtId="38" fontId="64" fillId="0" borderId="60" xfId="3" applyFont="1" applyFill="1" applyBorder="1" applyAlignment="1">
      <alignment horizontal="center" vertical="center"/>
    </xf>
    <xf numFmtId="38" fontId="64" fillId="0" borderId="49" xfId="3" applyFont="1" applyFill="1" applyBorder="1" applyAlignment="1">
      <alignment horizontal="center" vertical="center"/>
    </xf>
    <xf numFmtId="185" fontId="64" fillId="0" borderId="136" xfId="3" applyNumberFormat="1" applyFont="1" applyFill="1" applyBorder="1" applyAlignment="1">
      <alignment horizontal="right" vertical="center" shrinkToFit="1"/>
    </xf>
    <xf numFmtId="185" fontId="64" fillId="0" borderId="60" xfId="3" applyNumberFormat="1" applyFont="1" applyFill="1" applyBorder="1" applyAlignment="1">
      <alignment horizontal="right" vertical="center" shrinkToFit="1"/>
    </xf>
    <xf numFmtId="0" fontId="64" fillId="0" borderId="49" xfId="0" applyFont="1" applyBorder="1" applyAlignment="1">
      <alignment horizontal="center" vertical="center"/>
    </xf>
    <xf numFmtId="183" fontId="64" fillId="0" borderId="136" xfId="3" applyNumberFormat="1" applyFont="1" applyFill="1" applyBorder="1">
      <alignment vertical="center"/>
    </xf>
    <xf numFmtId="38" fontId="64" fillId="0" borderId="246" xfId="3" applyFont="1" applyFill="1" applyBorder="1" applyAlignment="1">
      <alignment horizontal="center" vertical="center"/>
    </xf>
    <xf numFmtId="38" fontId="64" fillId="0" borderId="239" xfId="3" applyFont="1" applyFill="1" applyBorder="1" applyAlignment="1">
      <alignment horizontal="center" vertical="center"/>
    </xf>
    <xf numFmtId="38" fontId="64" fillId="0" borderId="247" xfId="3" applyFont="1" applyFill="1" applyBorder="1" applyAlignment="1">
      <alignment horizontal="center" vertical="center"/>
    </xf>
    <xf numFmtId="185" fontId="64" fillId="0" borderId="239" xfId="3" applyNumberFormat="1" applyFont="1" applyFill="1" applyBorder="1" applyAlignment="1">
      <alignment horizontal="right" vertical="center" shrinkToFit="1"/>
    </xf>
    <xf numFmtId="0" fontId="64" fillId="0" borderId="239" xfId="0" applyFont="1" applyBorder="1" applyAlignment="1">
      <alignment horizontal="center" vertical="center"/>
    </xf>
    <xf numFmtId="0" fontId="64" fillId="0" borderId="247" xfId="0" applyFont="1" applyBorder="1" applyAlignment="1">
      <alignment horizontal="center" vertical="center"/>
    </xf>
    <xf numFmtId="183" fontId="64" fillId="0" borderId="246" xfId="3" applyNumberFormat="1" applyFont="1" applyFill="1" applyBorder="1">
      <alignment vertical="center"/>
    </xf>
    <xf numFmtId="183" fontId="64" fillId="0" borderId="239" xfId="3" applyNumberFormat="1" applyFont="1" applyFill="1" applyBorder="1">
      <alignment vertical="center"/>
    </xf>
    <xf numFmtId="0" fontId="64" fillId="0" borderId="239" xfId="0" applyFont="1" applyBorder="1">
      <alignment vertical="center"/>
    </xf>
    <xf numFmtId="0" fontId="64" fillId="0" borderId="247" xfId="0" applyFont="1" applyBorder="1">
      <alignment vertical="center"/>
    </xf>
    <xf numFmtId="38" fontId="64" fillId="0" borderId="13" xfId="3" applyFont="1" applyFill="1" applyBorder="1">
      <alignment vertical="center"/>
    </xf>
    <xf numFmtId="38" fontId="64" fillId="0" borderId="12" xfId="3" applyFont="1" applyFill="1" applyBorder="1">
      <alignment vertical="center"/>
    </xf>
    <xf numFmtId="0" fontId="64" fillId="0" borderId="33" xfId="0" applyFont="1" applyBorder="1">
      <alignment vertical="center"/>
    </xf>
    <xf numFmtId="0" fontId="64" fillId="0" borderId="6" xfId="0" applyFont="1" applyBorder="1">
      <alignment vertical="center"/>
    </xf>
    <xf numFmtId="183" fontId="64" fillId="0" borderId="12" xfId="3" applyNumberFormat="1" applyFont="1" applyFill="1" applyBorder="1" applyAlignment="1">
      <alignment vertical="center" shrinkToFit="1"/>
    </xf>
    <xf numFmtId="38" fontId="64" fillId="0" borderId="135" xfId="3" applyFont="1" applyFill="1" applyBorder="1" applyAlignment="1">
      <alignment horizontal="center" vertical="center"/>
    </xf>
    <xf numFmtId="38" fontId="64" fillId="0" borderId="66" xfId="3" applyFont="1" applyFill="1" applyBorder="1" applyAlignment="1">
      <alignment horizontal="center" vertical="center"/>
    </xf>
    <xf numFmtId="38" fontId="64" fillId="0" borderId="51" xfId="3" applyFont="1" applyFill="1" applyBorder="1" applyAlignment="1">
      <alignment horizontal="center" vertical="center"/>
    </xf>
    <xf numFmtId="185" fontId="64" fillId="0" borderId="66" xfId="3" applyNumberFormat="1" applyFont="1" applyFill="1" applyBorder="1" applyAlignment="1">
      <alignment horizontal="right" vertical="center" shrinkToFit="1"/>
    </xf>
    <xf numFmtId="0" fontId="64" fillId="0" borderId="51" xfId="0" applyFont="1" applyBorder="1" applyAlignment="1">
      <alignment horizontal="center" vertical="center"/>
    </xf>
    <xf numFmtId="183" fontId="64" fillId="0" borderId="135" xfId="3" applyNumberFormat="1" applyFont="1" applyFill="1" applyBorder="1">
      <alignment vertical="center"/>
    </xf>
    <xf numFmtId="0" fontId="64" fillId="0" borderId="66" xfId="0" applyFont="1" applyBorder="1">
      <alignment vertical="center"/>
    </xf>
    <xf numFmtId="183" fontId="62" fillId="0" borderId="12" xfId="0" applyNumberFormat="1" applyFont="1" applyBorder="1" applyAlignment="1">
      <alignment vertical="center" shrinkToFit="1"/>
    </xf>
    <xf numFmtId="0" fontId="64" fillId="0" borderId="8" xfId="0" applyFont="1" applyBorder="1" applyAlignment="1">
      <alignment horizontal="center" vertical="center"/>
    </xf>
    <xf numFmtId="0" fontId="64" fillId="0" borderId="9" xfId="0" applyFont="1" applyBorder="1" applyAlignment="1">
      <alignment horizontal="center" vertical="center"/>
    </xf>
    <xf numFmtId="183" fontId="64" fillId="0" borderId="146" xfId="3" applyNumberFormat="1" applyFont="1" applyFill="1" applyBorder="1">
      <alignment vertical="center"/>
    </xf>
    <xf numFmtId="183" fontId="64" fillId="0" borderId="12" xfId="3" applyNumberFormat="1" applyFont="1" applyFill="1" applyBorder="1" applyAlignment="1">
      <alignment horizontal="right" vertical="center"/>
    </xf>
    <xf numFmtId="38" fontId="64" fillId="0" borderId="2" xfId="3" applyFont="1" applyFill="1" applyBorder="1">
      <alignment vertical="center"/>
    </xf>
    <xf numFmtId="38" fontId="64" fillId="0" borderId="10" xfId="3" applyFont="1" applyFill="1" applyBorder="1">
      <alignment vertical="center"/>
    </xf>
    <xf numFmtId="38" fontId="64" fillId="0" borderId="4" xfId="3" applyFont="1" applyFill="1" applyBorder="1">
      <alignment vertical="center"/>
    </xf>
    <xf numFmtId="38" fontId="64" fillId="0" borderId="1" xfId="3" applyFont="1" applyFill="1" applyBorder="1" applyAlignment="1">
      <alignment horizontal="center" vertical="center"/>
    </xf>
    <xf numFmtId="38" fontId="64" fillId="0" borderId="2" xfId="3" applyFont="1" applyFill="1" applyBorder="1" applyAlignment="1">
      <alignment horizontal="center" vertical="center"/>
    </xf>
    <xf numFmtId="38" fontId="64" fillId="0" borderId="3" xfId="3" applyFont="1" applyFill="1" applyBorder="1" applyAlignment="1">
      <alignment horizontal="center" vertical="center"/>
    </xf>
    <xf numFmtId="185" fontId="64" fillId="0" borderId="1" xfId="3" applyNumberFormat="1" applyFont="1" applyFill="1" applyBorder="1" applyAlignment="1">
      <alignment horizontal="right" vertical="center" shrinkToFit="1"/>
    </xf>
    <xf numFmtId="185" fontId="64" fillId="0" borderId="2" xfId="3" applyNumberFormat="1" applyFont="1" applyFill="1" applyBorder="1" applyAlignment="1">
      <alignment horizontal="right" vertical="center" shrinkToFit="1"/>
    </xf>
    <xf numFmtId="180" fontId="64" fillId="0" borderId="136" xfId="3" applyNumberFormat="1" applyFont="1" applyFill="1" applyBorder="1">
      <alignment vertical="center"/>
    </xf>
    <xf numFmtId="180" fontId="64" fillId="0" borderId="60" xfId="3" applyNumberFormat="1" applyFont="1" applyFill="1" applyBorder="1">
      <alignment vertical="center"/>
    </xf>
    <xf numFmtId="180" fontId="64" fillId="0" borderId="135" xfId="3" applyNumberFormat="1" applyFont="1" applyFill="1" applyBorder="1">
      <alignment vertical="center"/>
    </xf>
    <xf numFmtId="180" fontId="64" fillId="0" borderId="66" xfId="3" applyNumberFormat="1" applyFont="1" applyFill="1" applyBorder="1">
      <alignment vertical="center"/>
    </xf>
    <xf numFmtId="0" fontId="64" fillId="0" borderId="246" xfId="0" applyFont="1" applyBorder="1" applyAlignment="1">
      <alignment horizontal="center" vertical="center" wrapText="1"/>
    </xf>
    <xf numFmtId="0" fontId="62" fillId="0" borderId="246" xfId="0" applyFont="1" applyBorder="1" applyAlignment="1">
      <alignment horizontal="center" vertical="center"/>
    </xf>
    <xf numFmtId="0" fontId="62" fillId="0" borderId="239" xfId="0" applyFont="1" applyBorder="1" applyAlignment="1">
      <alignment horizontal="center" vertical="center"/>
    </xf>
    <xf numFmtId="0" fontId="62" fillId="0" borderId="247" xfId="0" applyFont="1" applyBorder="1" applyAlignment="1">
      <alignment horizontal="center" vertical="center"/>
    </xf>
    <xf numFmtId="0" fontId="47" fillId="0" borderId="0" xfId="0" applyFont="1" applyAlignment="1">
      <alignment horizontal="center" vertical="center"/>
    </xf>
    <xf numFmtId="0" fontId="49" fillId="0" borderId="13" xfId="0" applyFont="1" applyBorder="1" applyAlignment="1">
      <alignment horizontal="center" vertical="center" shrinkToFit="1"/>
    </xf>
    <xf numFmtId="0" fontId="49" fillId="0" borderId="37" xfId="0" applyFont="1" applyBorder="1" applyAlignment="1">
      <alignment horizontal="center" vertical="center" shrinkToFit="1"/>
    </xf>
    <xf numFmtId="0" fontId="47" fillId="0" borderId="151" xfId="0" applyFont="1" applyBorder="1" applyAlignment="1">
      <alignment horizontal="center" vertical="center" shrinkToFit="1"/>
    </xf>
    <xf numFmtId="0" fontId="47" fillId="0" borderId="12" xfId="0" applyFont="1" applyBorder="1" applyAlignment="1">
      <alignment horizontal="center" vertical="center" shrinkToFit="1"/>
    </xf>
    <xf numFmtId="0" fontId="48" fillId="0" borderId="13" xfId="0" applyFont="1" applyBorder="1" applyAlignment="1">
      <alignment horizontal="center" vertical="center" wrapText="1"/>
    </xf>
    <xf numFmtId="0" fontId="48" fillId="0" borderId="12" xfId="0" applyFont="1" applyBorder="1" applyAlignment="1">
      <alignment horizontal="center" vertical="center" wrapText="1"/>
    </xf>
    <xf numFmtId="0" fontId="47" fillId="0" borderId="151" xfId="0" applyFont="1" applyBorder="1" applyAlignment="1">
      <alignment horizontal="center" vertical="center"/>
    </xf>
    <xf numFmtId="0" fontId="47" fillId="0" borderId="12" xfId="0" applyFont="1" applyBorder="1" applyAlignment="1">
      <alignment horizontal="center" vertical="center"/>
    </xf>
    <xf numFmtId="0" fontId="47" fillId="0" borderId="7" xfId="0" applyFont="1" applyBorder="1" applyAlignment="1">
      <alignment horizontal="center" vertical="center"/>
    </xf>
    <xf numFmtId="0" fontId="47" fillId="0" borderId="13" xfId="0" applyFont="1" applyBorder="1" applyAlignment="1">
      <alignment horizontal="center" vertical="center" shrinkToFit="1"/>
    </xf>
    <xf numFmtId="0" fontId="64" fillId="0" borderId="13" xfId="0" applyFont="1" applyBorder="1" applyAlignment="1">
      <alignment horizontal="center" vertical="center" wrapText="1"/>
    </xf>
    <xf numFmtId="0" fontId="64" fillId="0" borderId="12" xfId="0" applyFont="1" applyBorder="1" applyAlignment="1">
      <alignment horizontal="center" vertical="center" wrapText="1"/>
    </xf>
    <xf numFmtId="0" fontId="64" fillId="0" borderId="37" xfId="0" applyFont="1" applyBorder="1" applyAlignment="1">
      <alignment horizontal="center" vertical="center" wrapText="1"/>
    </xf>
    <xf numFmtId="0" fontId="62" fillId="0" borderId="151" xfId="0" applyFont="1" applyBorder="1" applyAlignment="1">
      <alignment horizontal="center" vertical="center"/>
    </xf>
    <xf numFmtId="38" fontId="64" fillId="0" borderId="10" xfId="3" applyFont="1" applyFill="1" applyBorder="1" applyAlignment="1">
      <alignment horizontal="center" vertical="center"/>
    </xf>
    <xf numFmtId="38" fontId="64" fillId="0" borderId="4" xfId="3" applyFont="1" applyFill="1" applyBorder="1" applyAlignment="1">
      <alignment horizontal="center" vertical="center"/>
    </xf>
    <xf numFmtId="38" fontId="64" fillId="0" borderId="11" xfId="3" applyFont="1" applyFill="1" applyBorder="1" applyAlignment="1">
      <alignment horizontal="center" vertical="center"/>
    </xf>
    <xf numFmtId="185" fontId="64" fillId="0" borderId="10" xfId="3" applyNumberFormat="1" applyFont="1" applyFill="1" applyBorder="1" applyAlignment="1">
      <alignment horizontal="right" vertical="center" shrinkToFit="1"/>
    </xf>
    <xf numFmtId="185" fontId="64" fillId="0" borderId="4" xfId="3" applyNumberFormat="1" applyFont="1" applyFill="1" applyBorder="1" applyAlignment="1">
      <alignment horizontal="right" vertical="center" shrinkToFit="1"/>
    </xf>
    <xf numFmtId="38" fontId="64" fillId="0" borderId="4" xfId="3" applyFont="1" applyFill="1" applyBorder="1" applyAlignment="1">
      <alignment horizontal="right" vertical="center"/>
    </xf>
    <xf numFmtId="0" fontId="70" fillId="0" borderId="0" xfId="0" applyFont="1" applyAlignment="1">
      <alignment horizontal="center" vertical="center" wrapText="1"/>
    </xf>
    <xf numFmtId="0" fontId="64" fillId="0" borderId="173" xfId="0" applyFont="1" applyBorder="1" applyAlignment="1">
      <alignment horizontal="center" vertical="center"/>
    </xf>
    <xf numFmtId="0" fontId="64" fillId="0" borderId="167" xfId="0" applyFont="1" applyBorder="1" applyAlignment="1">
      <alignment horizontal="center" vertical="center"/>
    </xf>
    <xf numFmtId="0" fontId="64" fillId="0" borderId="174" xfId="0" applyFont="1" applyBorder="1" applyAlignment="1">
      <alignment horizontal="center" vertical="center"/>
    </xf>
    <xf numFmtId="38" fontId="64" fillId="0" borderId="173" xfId="3" applyFont="1" applyFill="1" applyBorder="1" applyAlignment="1" applyProtection="1">
      <alignment vertical="center"/>
    </xf>
    <xf numFmtId="38" fontId="64" fillId="0" borderId="167" xfId="3" applyFont="1" applyFill="1" applyBorder="1" applyAlignment="1" applyProtection="1">
      <alignment vertical="center"/>
    </xf>
    <xf numFmtId="38" fontId="47" fillId="0" borderId="1" xfId="3" applyFont="1" applyFill="1" applyBorder="1">
      <alignment vertical="center"/>
    </xf>
    <xf numFmtId="38" fontId="47" fillId="0" borderId="2" xfId="3" applyFont="1" applyFill="1" applyBorder="1">
      <alignment vertical="center"/>
    </xf>
    <xf numFmtId="183" fontId="48" fillId="0" borderId="2" xfId="3" applyNumberFormat="1" applyFont="1" applyFill="1" applyBorder="1" applyAlignment="1">
      <alignment horizontal="right" vertical="center"/>
    </xf>
    <xf numFmtId="0" fontId="52" fillId="0" borderId="10" xfId="0" applyFont="1" applyBorder="1" applyAlignment="1">
      <alignment horizontal="center" vertical="center" wrapText="1" shrinkToFit="1"/>
    </xf>
    <xf numFmtId="0" fontId="52" fillId="0" borderId="4" xfId="0" applyFont="1" applyBorder="1" applyAlignment="1">
      <alignment horizontal="center" vertical="center" shrinkToFit="1"/>
    </xf>
    <xf numFmtId="0" fontId="52" fillId="0" borderId="11" xfId="0" applyFont="1" applyBorder="1" applyAlignment="1">
      <alignment horizontal="center" vertical="center" shrinkToFit="1"/>
    </xf>
    <xf numFmtId="38" fontId="47" fillId="0" borderId="10" xfId="3" applyFont="1" applyFill="1" applyBorder="1">
      <alignment vertical="center"/>
    </xf>
    <xf numFmtId="38" fontId="47" fillId="0" borderId="4" xfId="3" applyFont="1" applyFill="1" applyBorder="1">
      <alignment vertical="center"/>
    </xf>
    <xf numFmtId="0" fontId="7" fillId="0" borderId="26" xfId="0" applyFont="1" applyBorder="1">
      <alignment vertical="center"/>
    </xf>
    <xf numFmtId="0" fontId="5" fillId="0" borderId="8" xfId="0" applyFont="1" applyBorder="1">
      <alignment vertical="center"/>
    </xf>
    <xf numFmtId="0" fontId="5" fillId="0" borderId="0" xfId="0" applyFont="1">
      <alignment vertical="center"/>
    </xf>
    <xf numFmtId="0" fontId="7" fillId="0" borderId="0" xfId="0" applyFont="1">
      <alignment vertical="center"/>
    </xf>
    <xf numFmtId="0" fontId="7" fillId="0" borderId="9" xfId="0" applyFont="1" applyBorder="1">
      <alignment vertical="center"/>
    </xf>
    <xf numFmtId="0" fontId="5" fillId="0" borderId="1" xfId="0" applyFont="1" applyBorder="1">
      <alignment vertical="center"/>
    </xf>
    <xf numFmtId="0" fontId="5" fillId="0" borderId="2" xfId="0" applyFont="1" applyBorder="1">
      <alignment vertical="center"/>
    </xf>
    <xf numFmtId="0" fontId="0" fillId="0" borderId="10" xfId="0" applyBorder="1">
      <alignment vertical="center"/>
    </xf>
    <xf numFmtId="0" fontId="0" fillId="0" borderId="4" xfId="0" applyBorder="1">
      <alignment vertical="center"/>
    </xf>
    <xf numFmtId="0" fontId="7" fillId="0" borderId="3" xfId="0" applyFont="1" applyBorder="1">
      <alignment vertical="center"/>
    </xf>
    <xf numFmtId="0" fontId="0" fillId="0" borderId="11" xfId="0" applyBorder="1">
      <alignment vertical="center"/>
    </xf>
    <xf numFmtId="0" fontId="4" fillId="0" borderId="26" xfId="0" applyFont="1" applyBorder="1" applyAlignment="1">
      <alignment horizontal="center" vertical="center"/>
    </xf>
    <xf numFmtId="0" fontId="5" fillId="0" borderId="10" xfId="0" applyFont="1" applyBorder="1">
      <alignment vertical="center"/>
    </xf>
    <xf numFmtId="0" fontId="5" fillId="0" borderId="4"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26" xfId="0" applyFont="1" applyBorder="1" applyAlignment="1">
      <alignment vertical="center" wrapText="1"/>
    </xf>
    <xf numFmtId="0" fontId="71" fillId="0" borderId="26" xfId="0" applyFont="1" applyBorder="1" applyAlignment="1">
      <alignment horizontal="center" vertical="center"/>
    </xf>
    <xf numFmtId="0" fontId="70" fillId="0" borderId="10" xfId="0" applyFont="1" applyBorder="1">
      <alignment vertical="center"/>
    </xf>
    <xf numFmtId="0" fontId="70" fillId="0" borderId="4" xfId="0" applyFont="1" applyBorder="1">
      <alignment vertical="center"/>
    </xf>
    <xf numFmtId="0" fontId="73" fillId="0" borderId="4" xfId="0" applyFont="1" applyBorder="1">
      <alignment vertical="center"/>
    </xf>
    <xf numFmtId="0" fontId="73" fillId="0" borderId="11" xfId="0" applyFont="1" applyBorder="1">
      <alignment vertical="center"/>
    </xf>
    <xf numFmtId="0" fontId="70" fillId="0" borderId="8" xfId="0" applyFont="1" applyBorder="1">
      <alignment vertical="center"/>
    </xf>
    <xf numFmtId="0" fontId="70" fillId="0" borderId="0" xfId="0" applyFont="1">
      <alignment vertical="center"/>
    </xf>
    <xf numFmtId="0" fontId="75" fillId="0" borderId="10" xfId="0" applyFont="1" applyBorder="1">
      <alignment vertical="center"/>
    </xf>
    <xf numFmtId="0" fontId="75" fillId="0" borderId="4" xfId="0" applyFont="1" applyBorder="1">
      <alignment vertical="center"/>
    </xf>
    <xf numFmtId="0" fontId="73" fillId="0" borderId="9" xfId="0" applyFont="1" applyBorder="1">
      <alignment vertical="center"/>
    </xf>
    <xf numFmtId="0" fontId="75" fillId="0" borderId="11" xfId="0" applyFont="1" applyBorder="1">
      <alignment vertical="center"/>
    </xf>
    <xf numFmtId="0" fontId="71" fillId="0" borderId="73" xfId="0" applyFont="1" applyBorder="1" applyAlignment="1">
      <alignment horizontal="center" vertical="center"/>
    </xf>
    <xf numFmtId="0" fontId="71" fillId="0" borderId="0" xfId="0" applyFont="1" applyAlignment="1">
      <alignment horizontal="right" vertical="center"/>
    </xf>
    <xf numFmtId="0" fontId="73" fillId="0" borderId="172" xfId="0" applyFont="1" applyBorder="1">
      <alignment vertical="center"/>
    </xf>
    <xf numFmtId="0" fontId="73" fillId="0" borderId="149" xfId="0" applyFont="1" applyBorder="1">
      <alignment vertical="center"/>
    </xf>
    <xf numFmtId="0" fontId="70" fillId="0" borderId="17" xfId="0" applyFont="1" applyBorder="1" applyAlignment="1">
      <alignment horizontal="center" vertical="center"/>
    </xf>
    <xf numFmtId="0" fontId="70" fillId="0" borderId="18" xfId="0" applyFont="1" applyBorder="1" applyAlignment="1">
      <alignment horizontal="center" vertical="center"/>
    </xf>
    <xf numFmtId="0" fontId="70" fillId="0" borderId="16" xfId="0" applyFont="1" applyBorder="1" applyAlignment="1">
      <alignment horizontal="center" vertical="center"/>
    </xf>
    <xf numFmtId="0" fontId="70" fillId="0" borderId="17" xfId="0" applyFont="1" applyBorder="1">
      <alignment vertical="center"/>
    </xf>
    <xf numFmtId="0" fontId="70" fillId="0" borderId="18" xfId="0" applyFont="1" applyBorder="1">
      <alignment vertical="center"/>
    </xf>
    <xf numFmtId="0" fontId="70" fillId="0" borderId="149" xfId="0" applyFont="1" applyBorder="1">
      <alignment vertical="center"/>
    </xf>
    <xf numFmtId="0" fontId="70" fillId="0" borderId="150" xfId="0" applyFont="1" applyBorder="1">
      <alignment vertical="center"/>
    </xf>
    <xf numFmtId="0" fontId="73" fillId="0" borderId="73" xfId="0" applyFont="1" applyBorder="1" applyAlignment="1">
      <alignment vertical="center" wrapText="1"/>
    </xf>
    <xf numFmtId="0" fontId="73" fillId="0" borderId="73" xfId="0" applyFont="1" applyBorder="1">
      <alignment vertical="center"/>
    </xf>
    <xf numFmtId="0" fontId="73" fillId="0" borderId="26" xfId="0" applyFont="1" applyBorder="1">
      <alignment vertical="center"/>
    </xf>
    <xf numFmtId="0" fontId="73" fillId="0" borderId="0" xfId="0" applyFont="1">
      <alignment vertical="center"/>
    </xf>
    <xf numFmtId="0" fontId="73" fillId="0" borderId="26" xfId="0" applyFont="1" applyBorder="1" applyAlignment="1">
      <alignment vertical="center" wrapText="1"/>
    </xf>
    <xf numFmtId="0" fontId="70" fillId="0" borderId="1" xfId="0" applyFont="1" applyBorder="1">
      <alignment vertical="center"/>
    </xf>
    <xf numFmtId="0" fontId="70" fillId="0" borderId="2" xfId="0" applyFont="1" applyBorder="1">
      <alignment vertical="center"/>
    </xf>
    <xf numFmtId="0" fontId="73" fillId="0" borderId="2" xfId="0" applyFont="1" applyBorder="1">
      <alignment vertical="center"/>
    </xf>
    <xf numFmtId="0" fontId="73" fillId="0" borderId="3" xfId="0" applyFont="1" applyBorder="1">
      <alignment vertical="center"/>
    </xf>
    <xf numFmtId="0" fontId="72" fillId="0" borderId="0" xfId="0" applyFont="1" applyAlignment="1">
      <alignment horizontal="center" vertical="center"/>
    </xf>
    <xf numFmtId="0" fontId="64" fillId="0" borderId="0" xfId="0" applyFont="1" applyAlignment="1">
      <alignment horizontal="right" vertical="center"/>
    </xf>
    <xf numFmtId="0" fontId="62" fillId="0" borderId="0" xfId="0" applyFont="1" applyAlignment="1">
      <alignment horizontal="right" vertical="center"/>
    </xf>
    <xf numFmtId="0" fontId="75" fillId="0" borderId="0" xfId="0" applyFont="1">
      <alignment vertical="center"/>
    </xf>
    <xf numFmtId="0" fontId="75" fillId="0" borderId="9" xfId="0" applyFont="1" applyBorder="1">
      <alignment vertical="center"/>
    </xf>
    <xf numFmtId="0" fontId="71" fillId="0" borderId="26" xfId="0" applyFont="1" applyBorder="1" applyAlignment="1">
      <alignment vertical="center" wrapText="1"/>
    </xf>
    <xf numFmtId="0" fontId="71" fillId="0" borderId="26" xfId="0" applyFont="1" applyBorder="1">
      <alignment vertical="center"/>
    </xf>
    <xf numFmtId="0" fontId="64" fillId="0" borderId="0" xfId="0" applyFont="1" applyAlignment="1">
      <alignment horizontal="right" vertical="center" wrapText="1"/>
    </xf>
    <xf numFmtId="0" fontId="70" fillId="0" borderId="0" xfId="0" applyFont="1" applyAlignment="1">
      <alignment horizontal="center" vertical="center"/>
    </xf>
    <xf numFmtId="0" fontId="73" fillId="0" borderId="13" xfId="0" applyFont="1" applyBorder="1" applyAlignment="1">
      <alignment horizontal="distributed" vertical="center" indent="1"/>
    </xf>
    <xf numFmtId="0" fontId="73" fillId="0" borderId="12" xfId="0" applyFont="1" applyBorder="1" applyAlignment="1">
      <alignment horizontal="distributed" vertical="center" indent="1"/>
    </xf>
    <xf numFmtId="0" fontId="73" fillId="0" borderId="7" xfId="0" applyFont="1" applyBorder="1" applyAlignment="1">
      <alignment horizontal="distributed" vertical="center" indent="1"/>
    </xf>
    <xf numFmtId="0" fontId="70" fillId="0" borderId="26" xfId="0" applyFont="1" applyBorder="1">
      <alignment vertical="center"/>
    </xf>
    <xf numFmtId="0" fontId="73" fillId="0" borderId="128" xfId="0" applyFont="1" applyBorder="1" applyAlignment="1">
      <alignment horizontal="center" vertical="center"/>
    </xf>
    <xf numFmtId="0" fontId="73" fillId="0" borderId="26" xfId="0" applyFont="1" applyBorder="1" applyAlignment="1">
      <alignment horizontal="center" vertical="center"/>
    </xf>
    <xf numFmtId="0" fontId="74" fillId="0" borderId="13" xfId="0" applyFont="1" applyBorder="1" applyAlignment="1">
      <alignment horizontal="center" vertical="center"/>
    </xf>
    <xf numFmtId="0" fontId="74" fillId="0" borderId="12" xfId="0" applyFont="1" applyBorder="1" applyAlignment="1">
      <alignment horizontal="center" vertical="center"/>
    </xf>
    <xf numFmtId="38" fontId="74" fillId="0" borderId="12" xfId="3" applyFont="1" applyFill="1" applyBorder="1" applyAlignment="1">
      <alignment horizontal="center" vertical="center"/>
    </xf>
    <xf numFmtId="0" fontId="74" fillId="0" borderId="12" xfId="0" applyFont="1" applyBorder="1" applyAlignment="1">
      <alignment horizontal="left" vertical="center"/>
    </xf>
    <xf numFmtId="0" fontId="74" fillId="0" borderId="7" xfId="0" applyFont="1" applyBorder="1" applyAlignment="1">
      <alignment horizontal="left" vertical="center"/>
    </xf>
    <xf numFmtId="0" fontId="70" fillId="0" borderId="98" xfId="0" applyFont="1" applyBorder="1">
      <alignment vertical="center"/>
    </xf>
    <xf numFmtId="0" fontId="7" fillId="0" borderId="151" xfId="0" applyFont="1" applyBorder="1" applyAlignment="1">
      <alignment horizontal="center" vertical="center"/>
    </xf>
    <xf numFmtId="0" fontId="7" fillId="0" borderId="12" xfId="0" applyFont="1" applyBorder="1" applyAlignment="1">
      <alignment horizontal="center" vertical="center"/>
    </xf>
    <xf numFmtId="0" fontId="7" fillId="0" borderId="7" xfId="0" applyFont="1" applyBorder="1" applyAlignment="1">
      <alignment horizontal="center" vertical="center"/>
    </xf>
    <xf numFmtId="0" fontId="7" fillId="0" borderId="13" xfId="0" applyFont="1" applyBorder="1">
      <alignment vertical="center"/>
    </xf>
    <xf numFmtId="0" fontId="7" fillId="0" borderId="12" xfId="0" applyFont="1" applyBorder="1">
      <alignment vertical="center"/>
    </xf>
    <xf numFmtId="0" fontId="7" fillId="0" borderId="7" xfId="0" applyFont="1" applyBorder="1">
      <alignment vertical="center"/>
    </xf>
    <xf numFmtId="38" fontId="7" fillId="0" borderId="1" xfId="3" applyFont="1" applyFill="1" applyBorder="1" applyAlignment="1">
      <alignment horizontal="center" vertical="center"/>
    </xf>
    <xf numFmtId="38" fontId="7" fillId="0" borderId="2" xfId="3" applyFont="1" applyFill="1" applyBorder="1" applyAlignment="1">
      <alignment horizontal="center" vertical="center"/>
    </xf>
    <xf numFmtId="38" fontId="7" fillId="0" borderId="78" xfId="3" applyFont="1" applyFill="1" applyBorder="1" applyAlignment="1">
      <alignment horizontal="center" vertical="center"/>
    </xf>
    <xf numFmtId="38" fontId="7" fillId="0" borderId="80" xfId="3" applyFont="1" applyFill="1" applyBorder="1" applyAlignment="1">
      <alignment horizontal="center" vertical="center"/>
    </xf>
    <xf numFmtId="38" fontId="7" fillId="0" borderId="108" xfId="3" applyFont="1" applyFill="1" applyBorder="1" applyAlignment="1">
      <alignment horizontal="center" vertical="center"/>
    </xf>
    <xf numFmtId="38" fontId="7" fillId="0" borderId="293" xfId="3" applyFont="1" applyFill="1" applyBorder="1" applyAlignment="1">
      <alignment horizontal="center" vertical="center"/>
    </xf>
    <xf numFmtId="38" fontId="5" fillId="0" borderId="2" xfId="3" applyFont="1" applyFill="1" applyBorder="1" applyAlignment="1">
      <alignment horizontal="center" vertical="center"/>
    </xf>
    <xf numFmtId="38" fontId="5" fillId="0" borderId="108" xfId="3" applyFont="1" applyFill="1" applyBorder="1" applyAlignment="1">
      <alignment horizontal="center" vertical="center"/>
    </xf>
    <xf numFmtId="0" fontId="7" fillId="0" borderId="3" xfId="0" applyFont="1" applyBorder="1" applyAlignment="1">
      <alignment horizontal="center" vertical="center"/>
    </xf>
    <xf numFmtId="0" fontId="7" fillId="0" borderId="109" xfId="0" applyFont="1" applyBorder="1" applyAlignment="1">
      <alignment horizontal="center" vertical="center"/>
    </xf>
    <xf numFmtId="38" fontId="5" fillId="0" borderId="1" xfId="3" applyFont="1" applyFill="1" applyBorder="1" applyAlignment="1">
      <alignment vertical="center"/>
    </xf>
    <xf numFmtId="38" fontId="5" fillId="0" borderId="2" xfId="3" applyFont="1" applyFill="1" applyBorder="1" applyAlignment="1">
      <alignment vertical="center"/>
    </xf>
    <xf numFmtId="38" fontId="5" fillId="0" borderId="10" xfId="3" applyFont="1" applyFill="1" applyBorder="1" applyAlignment="1">
      <alignment vertical="center"/>
    </xf>
    <xf numFmtId="38" fontId="5" fillId="0" borderId="4" xfId="3" applyFont="1" applyFill="1" applyBorder="1" applyAlignment="1">
      <alignment vertical="center"/>
    </xf>
    <xf numFmtId="0" fontId="7" fillId="0" borderId="173" xfId="0" applyFont="1" applyBorder="1" applyAlignment="1">
      <alignment horizontal="center" vertical="center"/>
    </xf>
    <xf numFmtId="0" fontId="7" fillId="0" borderId="167" xfId="0" applyFont="1" applyBorder="1" applyAlignment="1">
      <alignment horizontal="center" vertical="center"/>
    </xf>
    <xf numFmtId="0" fontId="7" fillId="0" borderId="174" xfId="0" applyFont="1" applyBorder="1" applyAlignment="1">
      <alignment horizontal="center" vertical="center"/>
    </xf>
    <xf numFmtId="0" fontId="5" fillId="0" borderId="171" xfId="0" applyFont="1" applyBorder="1" applyAlignment="1">
      <alignment horizontal="center" vertical="center"/>
    </xf>
    <xf numFmtId="0" fontId="5" fillId="0" borderId="169" xfId="0" applyFont="1" applyBorder="1" applyAlignment="1">
      <alignment horizontal="center" vertical="center"/>
    </xf>
    <xf numFmtId="38" fontId="5" fillId="0" borderId="173" xfId="3" applyFont="1" applyFill="1" applyBorder="1" applyAlignment="1">
      <alignment horizontal="center" vertical="center"/>
    </xf>
    <xf numFmtId="38" fontId="5" fillId="0" borderId="167" xfId="3" applyFont="1" applyFill="1" applyBorder="1" applyAlignment="1">
      <alignment horizontal="center" vertical="center"/>
    </xf>
    <xf numFmtId="38" fontId="5" fillId="0" borderId="173" xfId="3" applyFont="1" applyFill="1" applyBorder="1" applyAlignment="1">
      <alignment vertical="center"/>
    </xf>
    <xf numFmtId="38" fontId="5" fillId="0" borderId="167" xfId="3" applyFont="1" applyFill="1" applyBorder="1" applyAlignment="1">
      <alignment vertical="center"/>
    </xf>
    <xf numFmtId="38" fontId="7" fillId="0" borderId="8" xfId="3" applyFont="1" applyFill="1" applyBorder="1" applyAlignment="1">
      <alignment horizontal="center" vertical="center"/>
    </xf>
    <xf numFmtId="38" fontId="7" fillId="0" borderId="0" xfId="3" applyFont="1" applyFill="1" applyBorder="1" applyAlignment="1">
      <alignment horizontal="center" vertical="center"/>
    </xf>
    <xf numFmtId="38" fontId="7" fillId="0" borderId="79" xfId="3" applyFont="1" applyFill="1" applyBorder="1" applyAlignment="1">
      <alignment horizontal="center" vertical="center"/>
    </xf>
    <xf numFmtId="38" fontId="5" fillId="0" borderId="0" xfId="3" applyFont="1" applyFill="1" applyBorder="1" applyAlignment="1">
      <alignment horizontal="center" vertical="center"/>
    </xf>
    <xf numFmtId="0" fontId="7" fillId="0" borderId="9" xfId="0" applyFont="1" applyBorder="1" applyAlignment="1">
      <alignment horizontal="center" vertical="center"/>
    </xf>
    <xf numFmtId="0" fontId="7" fillId="0" borderId="13" xfId="0" applyFont="1" applyBorder="1" applyAlignment="1">
      <alignment horizontal="center" vertical="center"/>
    </xf>
    <xf numFmtId="0" fontId="4" fillId="0" borderId="111" xfId="0" applyFont="1" applyBorder="1" applyAlignment="1">
      <alignment horizontal="center" vertical="center"/>
    </xf>
    <xf numFmtId="0" fontId="4" fillId="0" borderId="12" xfId="0" applyFont="1" applyBorder="1" applyAlignment="1">
      <alignment horizontal="center" vertical="center"/>
    </xf>
    <xf numFmtId="0" fontId="4" fillId="0" borderId="7" xfId="0" applyFont="1" applyBorder="1" applyAlignment="1">
      <alignment horizontal="center" vertical="center"/>
    </xf>
    <xf numFmtId="0" fontId="4" fillId="0" borderId="13" xfId="0" applyFont="1" applyBorder="1" applyAlignment="1">
      <alignment horizontal="center" vertical="center"/>
    </xf>
    <xf numFmtId="0" fontId="4" fillId="0" borderId="37" xfId="0" applyFont="1" applyBorder="1" applyAlignment="1">
      <alignment horizontal="center" vertical="center"/>
    </xf>
    <xf numFmtId="0" fontId="7" fillId="0" borderId="78" xfId="0" applyFont="1" applyBorder="1" applyAlignment="1">
      <alignment horizontal="center" vertical="center"/>
    </xf>
    <xf numFmtId="0" fontId="7" fillId="0" borderId="293"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10" xfId="0" applyFont="1" applyBorder="1" applyAlignment="1">
      <alignment horizontal="center" vertical="center"/>
    </xf>
    <xf numFmtId="0" fontId="7" fillId="0" borderId="4" xfId="0" applyFont="1" applyBorder="1" applyAlignment="1">
      <alignment horizontal="center" vertical="center"/>
    </xf>
    <xf numFmtId="0" fontId="7" fillId="0" borderId="11" xfId="0" applyFont="1" applyBorder="1" applyAlignment="1">
      <alignment horizontal="center" vertical="center"/>
    </xf>
    <xf numFmtId="0" fontId="76" fillId="0" borderId="190" xfId="0" applyFont="1" applyBorder="1" applyAlignment="1">
      <alignment horizontal="center" vertical="center" wrapText="1"/>
    </xf>
    <xf numFmtId="0" fontId="76" fillId="0" borderId="191" xfId="0" applyFont="1" applyBorder="1" applyAlignment="1">
      <alignment horizontal="center" vertical="center"/>
    </xf>
    <xf numFmtId="0" fontId="76" fillId="0" borderId="48" xfId="0" applyFont="1" applyBorder="1" applyAlignment="1">
      <alignment horizontal="center" vertical="center"/>
    </xf>
    <xf numFmtId="38" fontId="73" fillId="0" borderId="275" xfId="3" applyFont="1" applyFill="1" applyBorder="1" applyAlignment="1">
      <alignment vertical="center"/>
    </xf>
    <xf numFmtId="38" fontId="73" fillId="0" borderId="276" xfId="3" applyFont="1" applyFill="1" applyBorder="1" applyAlignment="1">
      <alignment vertical="center"/>
    </xf>
    <xf numFmtId="0" fontId="73" fillId="0" borderId="277" xfId="0" applyFont="1" applyBorder="1">
      <alignment vertical="center"/>
    </xf>
    <xf numFmtId="0" fontId="73" fillId="0" borderId="278" xfId="0" applyFont="1" applyBorder="1">
      <alignment vertical="center"/>
    </xf>
    <xf numFmtId="0" fontId="73" fillId="0" borderId="13" xfId="0" applyFont="1" applyBorder="1">
      <alignment vertical="center"/>
    </xf>
    <xf numFmtId="0" fontId="73" fillId="0" borderId="12" xfId="0" applyFont="1" applyBorder="1">
      <alignment vertical="center"/>
    </xf>
    <xf numFmtId="0" fontId="73" fillId="0" borderId="7" xfId="0" applyFont="1" applyBorder="1">
      <alignment vertical="center"/>
    </xf>
    <xf numFmtId="0" fontId="76" fillId="0" borderId="136" xfId="0" applyFont="1" applyBorder="1" applyAlignment="1">
      <alignment horizontal="center" vertical="center"/>
    </xf>
    <xf numFmtId="0" fontId="76" fillId="0" borderId="60" xfId="0" applyFont="1" applyBorder="1" applyAlignment="1">
      <alignment horizontal="center" vertical="center"/>
    </xf>
    <xf numFmtId="0" fontId="76" fillId="0" borderId="49" xfId="0" applyFont="1" applyBorder="1" applyAlignment="1">
      <alignment horizontal="center" vertical="center"/>
    </xf>
    <xf numFmtId="38" fontId="73" fillId="0" borderId="1" xfId="3" applyFont="1" applyFill="1" applyBorder="1" applyAlignment="1">
      <alignment vertical="center"/>
    </xf>
    <xf numFmtId="38" fontId="73" fillId="0" borderId="2" xfId="3" applyFont="1" applyFill="1" applyBorder="1" applyAlignment="1">
      <alignment vertical="center"/>
    </xf>
    <xf numFmtId="0" fontId="73" fillId="0" borderId="156" xfId="0" applyFont="1" applyBorder="1">
      <alignment vertical="center"/>
    </xf>
    <xf numFmtId="0" fontId="73" fillId="0" borderId="274" xfId="0" applyFont="1" applyBorder="1">
      <alignment vertical="center"/>
    </xf>
    <xf numFmtId="38" fontId="70" fillId="0" borderId="153" xfId="3" applyFont="1" applyFill="1" applyBorder="1" applyAlignment="1">
      <alignment horizontal="center" vertical="center"/>
    </xf>
    <xf numFmtId="38" fontId="70" fillId="0" borderId="2" xfId="3" applyFont="1" applyFill="1" applyBorder="1" applyAlignment="1">
      <alignment horizontal="center" vertical="center"/>
    </xf>
    <xf numFmtId="38" fontId="70" fillId="0" borderId="155" xfId="3" applyFont="1" applyFill="1" applyBorder="1" applyAlignment="1">
      <alignment horizontal="center" vertical="center"/>
    </xf>
    <xf numFmtId="38" fontId="70" fillId="0" borderId="4" xfId="3" applyFont="1" applyFill="1" applyBorder="1" applyAlignment="1">
      <alignment horizontal="center" vertical="center"/>
    </xf>
    <xf numFmtId="0" fontId="73" fillId="0" borderId="3" xfId="0" applyFont="1" applyBorder="1" applyAlignment="1">
      <alignment horizontal="center" vertical="center"/>
    </xf>
    <xf numFmtId="0" fontId="73" fillId="0" borderId="11" xfId="0" applyFont="1" applyBorder="1" applyAlignment="1">
      <alignment horizontal="center" vertical="center"/>
    </xf>
    <xf numFmtId="38" fontId="70" fillId="0" borderId="1" xfId="3" applyFont="1" applyFill="1" applyBorder="1" applyAlignment="1">
      <alignment vertical="center"/>
    </xf>
    <xf numFmtId="38" fontId="70" fillId="0" borderId="2" xfId="3" applyFont="1" applyFill="1" applyBorder="1" applyAlignment="1">
      <alignment vertical="center"/>
    </xf>
    <xf numFmtId="38" fontId="70" fillId="0" borderId="10" xfId="3" applyFont="1" applyFill="1" applyBorder="1" applyAlignment="1">
      <alignment vertical="center"/>
    </xf>
    <xf numFmtId="38" fontId="70" fillId="0" borderId="4" xfId="3" applyFont="1" applyFill="1" applyBorder="1" applyAlignment="1">
      <alignment vertical="center"/>
    </xf>
    <xf numFmtId="0" fontId="73" fillId="0" borderId="173" xfId="0" applyFont="1" applyBorder="1" applyAlignment="1">
      <alignment horizontal="center" vertical="center"/>
    </xf>
    <xf numFmtId="0" fontId="73" fillId="0" borderId="167" xfId="0" applyFont="1" applyBorder="1" applyAlignment="1">
      <alignment horizontal="center" vertical="center"/>
    </xf>
    <xf numFmtId="0" fontId="73" fillId="0" borderId="174" xfId="0" applyFont="1" applyBorder="1" applyAlignment="1">
      <alignment horizontal="center" vertical="center"/>
    </xf>
    <xf numFmtId="0" fontId="70" fillId="0" borderId="171" xfId="0" applyFont="1" applyBorder="1" applyAlignment="1">
      <alignment horizontal="center" vertical="center"/>
    </xf>
    <xf numFmtId="0" fontId="70" fillId="0" borderId="169" xfId="0" applyFont="1" applyBorder="1" applyAlignment="1">
      <alignment horizontal="center" vertical="center"/>
    </xf>
    <xf numFmtId="0" fontId="70" fillId="0" borderId="237" xfId="0" applyFont="1" applyBorder="1" applyAlignment="1">
      <alignment horizontal="center" vertical="center"/>
    </xf>
    <xf numFmtId="38" fontId="70" fillId="0" borderId="173" xfId="3" applyFont="1" applyFill="1" applyBorder="1" applyAlignment="1">
      <alignment vertical="center"/>
    </xf>
    <xf numFmtId="38" fontId="70" fillId="0" borderId="167" xfId="3" applyFont="1" applyFill="1" applyBorder="1" applyAlignment="1">
      <alignment vertical="center"/>
    </xf>
    <xf numFmtId="0" fontId="73" fillId="0" borderId="136" xfId="0" applyFont="1" applyBorder="1" applyAlignment="1">
      <alignment horizontal="center" vertical="center"/>
    </xf>
    <xf numFmtId="0" fontId="73" fillId="0" borderId="60" xfId="0" applyFont="1" applyBorder="1" applyAlignment="1">
      <alignment horizontal="center" vertical="center"/>
    </xf>
    <xf numFmtId="0" fontId="73" fillId="0" borderId="49" xfId="0" applyFont="1" applyBorder="1" applyAlignment="1">
      <alignment horizontal="center" vertical="center"/>
    </xf>
    <xf numFmtId="0" fontId="73" fillId="0" borderId="137" xfId="0" applyFont="1" applyBorder="1" applyAlignment="1">
      <alignment horizontal="center" vertical="center"/>
    </xf>
    <xf numFmtId="0" fontId="73" fillId="0" borderId="62" xfId="0" applyFont="1" applyBorder="1" applyAlignment="1">
      <alignment horizontal="center" vertical="center"/>
    </xf>
    <xf numFmtId="0" fontId="73" fillId="0" borderId="50" xfId="0" applyFont="1" applyBorder="1" applyAlignment="1">
      <alignment horizontal="center" vertical="center"/>
    </xf>
    <xf numFmtId="0" fontId="73" fillId="0" borderId="13" xfId="0" applyFont="1" applyBorder="1" applyAlignment="1">
      <alignment horizontal="center" vertical="center"/>
    </xf>
    <xf numFmtId="0" fontId="73" fillId="0" borderId="12" xfId="0" applyFont="1" applyBorder="1" applyAlignment="1">
      <alignment horizontal="center" vertical="center"/>
    </xf>
    <xf numFmtId="0" fontId="73" fillId="0" borderId="7" xfId="0" applyFont="1" applyBorder="1" applyAlignment="1">
      <alignment horizontal="center" vertical="center"/>
    </xf>
    <xf numFmtId="0" fontId="73" fillId="0" borderId="1" xfId="0" applyFont="1" applyBorder="1" applyAlignment="1">
      <alignment horizontal="center" vertical="center"/>
    </xf>
    <xf numFmtId="0" fontId="73" fillId="0" borderId="2" xfId="0" applyFont="1" applyBorder="1" applyAlignment="1">
      <alignment horizontal="center" vertical="center"/>
    </xf>
    <xf numFmtId="0" fontId="73" fillId="0" borderId="10" xfId="0" applyFont="1" applyBorder="1" applyAlignment="1">
      <alignment horizontal="center" vertical="center"/>
    </xf>
    <xf numFmtId="0" fontId="73" fillId="0" borderId="4" xfId="0" applyFont="1" applyBorder="1" applyAlignment="1">
      <alignment horizontal="center" vertical="center"/>
    </xf>
    <xf numFmtId="0" fontId="71" fillId="0" borderId="165" xfId="0" applyFont="1" applyBorder="1" applyAlignment="1">
      <alignment horizontal="center" vertical="center"/>
    </xf>
    <xf numFmtId="0" fontId="71" fillId="0" borderId="185" xfId="0" applyFont="1" applyBorder="1" applyAlignment="1">
      <alignment horizontal="center" vertical="center"/>
    </xf>
    <xf numFmtId="0" fontId="73" fillId="0" borderId="185" xfId="0" applyFont="1" applyBorder="1" applyAlignment="1">
      <alignment horizontal="center" vertical="center"/>
    </xf>
    <xf numFmtId="0" fontId="73" fillId="0" borderId="186" xfId="0" applyFont="1" applyBorder="1" applyAlignment="1">
      <alignment horizontal="center" vertical="center"/>
    </xf>
    <xf numFmtId="38" fontId="5" fillId="0" borderId="8" xfId="3" applyFont="1" applyFill="1" applyBorder="1" applyAlignment="1">
      <alignment vertical="center"/>
    </xf>
    <xf numFmtId="38" fontId="5" fillId="0" borderId="0" xfId="3" applyFont="1" applyFill="1" applyBorder="1" applyAlignment="1">
      <alignment vertical="center"/>
    </xf>
    <xf numFmtId="38" fontId="5" fillId="0" borderId="193" xfId="3" applyFont="1" applyFill="1" applyBorder="1" applyAlignment="1">
      <alignment vertical="center"/>
    </xf>
    <xf numFmtId="38" fontId="5" fillId="0" borderId="194" xfId="3" applyFont="1" applyFill="1" applyBorder="1" applyAlignment="1">
      <alignment vertical="center"/>
    </xf>
    <xf numFmtId="38" fontId="7" fillId="0" borderId="137" xfId="3" applyFont="1" applyFill="1" applyBorder="1" applyAlignment="1">
      <alignment vertical="center"/>
    </xf>
    <xf numFmtId="38" fontId="7" fillId="0" borderId="62" xfId="3" applyFont="1" applyFill="1" applyBorder="1" applyAlignment="1">
      <alignment vertical="center"/>
    </xf>
    <xf numFmtId="38" fontId="73" fillId="0" borderId="137" xfId="3" applyFont="1" applyFill="1" applyBorder="1" applyAlignment="1">
      <alignment vertical="center"/>
    </xf>
    <xf numFmtId="38" fontId="73" fillId="0" borderId="62" xfId="3" applyFont="1" applyFill="1" applyBorder="1" applyAlignment="1">
      <alignment vertical="center"/>
    </xf>
    <xf numFmtId="0" fontId="73" fillId="0" borderId="192" xfId="0" applyFont="1" applyBorder="1">
      <alignment vertical="center"/>
    </xf>
    <xf numFmtId="0" fontId="73" fillId="0" borderId="193" xfId="0" applyFont="1" applyBorder="1">
      <alignment vertical="center"/>
    </xf>
    <xf numFmtId="38" fontId="70" fillId="0" borderId="193" xfId="3" applyFont="1" applyFill="1" applyBorder="1" applyAlignment="1">
      <alignment vertical="center"/>
    </xf>
    <xf numFmtId="38" fontId="70" fillId="0" borderId="194" xfId="3" applyFont="1" applyFill="1" applyBorder="1" applyAlignment="1">
      <alignment vertical="center"/>
    </xf>
    <xf numFmtId="38" fontId="73" fillId="0" borderId="136" xfId="3" applyFont="1" applyFill="1" applyBorder="1" applyAlignment="1">
      <alignment vertical="center"/>
    </xf>
    <xf numFmtId="38" fontId="73" fillId="0" borderId="60" xfId="3" applyFont="1" applyFill="1" applyBorder="1" applyAlignment="1">
      <alignment vertical="center"/>
    </xf>
    <xf numFmtId="0" fontId="73" fillId="0" borderId="182" xfId="0" applyFont="1" applyBorder="1">
      <alignment vertical="center"/>
    </xf>
    <xf numFmtId="0" fontId="73" fillId="0" borderId="183" xfId="0" applyFont="1" applyBorder="1">
      <alignment vertical="center"/>
    </xf>
    <xf numFmtId="0" fontId="7" fillId="0" borderId="182" xfId="0" applyFont="1" applyBorder="1">
      <alignment vertical="center"/>
    </xf>
    <xf numFmtId="0" fontId="7" fillId="0" borderId="183" xfId="0" applyFont="1" applyBorder="1">
      <alignment vertical="center"/>
    </xf>
    <xf numFmtId="38" fontId="5" fillId="0" borderId="183" xfId="3" applyFont="1" applyFill="1" applyBorder="1" applyAlignment="1">
      <alignment vertical="center"/>
    </xf>
    <xf numFmtId="38" fontId="5" fillId="0" borderId="189" xfId="3" applyFont="1" applyFill="1" applyBorder="1" applyAlignment="1">
      <alignment vertical="center"/>
    </xf>
    <xf numFmtId="0" fontId="7" fillId="0" borderId="192" xfId="0" applyFont="1" applyBorder="1">
      <alignment vertical="center"/>
    </xf>
    <xf numFmtId="0" fontId="7" fillId="0" borderId="193" xfId="0" applyFont="1" applyBorder="1">
      <alignment vertical="center"/>
    </xf>
    <xf numFmtId="38" fontId="7" fillId="0" borderId="136" xfId="3" applyFont="1" applyFill="1" applyBorder="1" applyAlignment="1">
      <alignment vertical="center"/>
    </xf>
    <xf numFmtId="38" fontId="7" fillId="0" borderId="60" xfId="3" applyFont="1" applyFill="1" applyBorder="1" applyAlignment="1">
      <alignment vertical="center"/>
    </xf>
    <xf numFmtId="0" fontId="7" fillId="0" borderId="136" xfId="0" applyFont="1" applyBorder="1" applyAlignment="1">
      <alignment horizontal="center" vertical="center"/>
    </xf>
    <xf numFmtId="0" fontId="7" fillId="0" borderId="60" xfId="0" applyFont="1" applyBorder="1" applyAlignment="1">
      <alignment horizontal="center" vertical="center"/>
    </xf>
    <xf numFmtId="0" fontId="7" fillId="0" borderId="49" xfId="0" applyFont="1" applyBorder="1" applyAlignment="1">
      <alignment horizontal="center" vertical="center"/>
    </xf>
    <xf numFmtId="0" fontId="7" fillId="0" borderId="137" xfId="0" applyFont="1" applyBorder="1" applyAlignment="1">
      <alignment horizontal="center" vertical="center"/>
    </xf>
    <xf numFmtId="0" fontId="7" fillId="0" borderId="62" xfId="0" applyFont="1" applyBorder="1" applyAlignment="1">
      <alignment horizontal="center" vertical="center"/>
    </xf>
    <xf numFmtId="0" fontId="7" fillId="0" borderId="50" xfId="0" applyFont="1" applyBorder="1" applyAlignment="1">
      <alignment horizontal="center" vertical="center"/>
    </xf>
    <xf numFmtId="0" fontId="5" fillId="0" borderId="237" xfId="0" applyFont="1" applyBorder="1" applyAlignment="1">
      <alignment horizontal="center" vertical="center"/>
    </xf>
    <xf numFmtId="0" fontId="7" fillId="0" borderId="190" xfId="0" applyFont="1" applyBorder="1" applyAlignment="1">
      <alignment horizontal="center" vertical="center"/>
    </xf>
    <xf numFmtId="0" fontId="7" fillId="0" borderId="191" xfId="0" applyFont="1" applyBorder="1" applyAlignment="1">
      <alignment horizontal="center" vertical="center"/>
    </xf>
    <xf numFmtId="0" fontId="7" fillId="0" borderId="48" xfId="0" applyFont="1" applyBorder="1" applyAlignment="1">
      <alignment horizontal="center" vertical="center"/>
    </xf>
    <xf numFmtId="0" fontId="7" fillId="0" borderId="241" xfId="0" applyFont="1" applyBorder="1" applyAlignment="1">
      <alignment horizontal="center" vertical="center"/>
    </xf>
    <xf numFmtId="0" fontId="7" fillId="0" borderId="242" xfId="0" applyFont="1" applyBorder="1" applyAlignment="1">
      <alignment horizontal="center" vertical="center"/>
    </xf>
    <xf numFmtId="0" fontId="7" fillId="0" borderId="243" xfId="0" applyFont="1" applyBorder="1" applyAlignment="1">
      <alignment horizontal="center" vertical="center"/>
    </xf>
    <xf numFmtId="38" fontId="70" fillId="0" borderId="183" xfId="3" applyFont="1" applyFill="1" applyBorder="1" applyAlignment="1">
      <alignment vertical="center"/>
    </xf>
    <xf numFmtId="38" fontId="70" fillId="0" borderId="189" xfId="3" applyFont="1" applyFill="1" applyBorder="1" applyAlignment="1">
      <alignment vertical="center"/>
    </xf>
    <xf numFmtId="0" fontId="73" fillId="0" borderId="190" xfId="0" applyFont="1" applyBorder="1" applyAlignment="1">
      <alignment horizontal="center" vertical="center"/>
    </xf>
    <xf numFmtId="0" fontId="73" fillId="0" borderId="191" xfId="0" applyFont="1" applyBorder="1" applyAlignment="1">
      <alignment horizontal="center" vertical="center"/>
    </xf>
    <xf numFmtId="0" fontId="73" fillId="0" borderId="48" xfId="0" applyFont="1" applyBorder="1" applyAlignment="1">
      <alignment horizontal="center" vertical="center"/>
    </xf>
    <xf numFmtId="0" fontId="73" fillId="0" borderId="135" xfId="0" applyFont="1" applyBorder="1" applyAlignment="1">
      <alignment horizontal="center" vertical="center"/>
    </xf>
    <xf numFmtId="0" fontId="73" fillId="0" borderId="66" xfId="0" applyFont="1" applyBorder="1" applyAlignment="1">
      <alignment horizontal="center" vertical="center"/>
    </xf>
    <xf numFmtId="0" fontId="73" fillId="0" borderId="51" xfId="0" applyFont="1" applyBorder="1" applyAlignment="1">
      <alignment horizontal="center" vertical="center"/>
    </xf>
    <xf numFmtId="0" fontId="7" fillId="0" borderId="143" xfId="0" applyFont="1" applyBorder="1">
      <alignment vertical="center"/>
    </xf>
    <xf numFmtId="0" fontId="7" fillId="0" borderId="144" xfId="0" applyFont="1" applyBorder="1">
      <alignment vertical="center"/>
    </xf>
    <xf numFmtId="0" fontId="7" fillId="0" borderId="201" xfId="0" applyFont="1" applyBorder="1">
      <alignment vertical="center"/>
    </xf>
    <xf numFmtId="0" fontId="7" fillId="0" borderId="143" xfId="0" applyFont="1" applyBorder="1" applyAlignment="1">
      <alignment horizontal="center" vertical="center"/>
    </xf>
    <xf numFmtId="0" fontId="7" fillId="0" borderId="144" xfId="0" applyFont="1" applyBorder="1" applyAlignment="1">
      <alignment horizontal="center" vertical="center"/>
    </xf>
    <xf numFmtId="0" fontId="7" fillId="0" borderId="201" xfId="0" applyFont="1" applyBorder="1" applyAlignment="1">
      <alignment horizontal="center" vertical="center"/>
    </xf>
    <xf numFmtId="0" fontId="4" fillId="0" borderId="165" xfId="0" applyFont="1" applyBorder="1" applyAlignment="1">
      <alignment horizontal="center" vertical="center"/>
    </xf>
    <xf numFmtId="0" fontId="4" fillId="0" borderId="185" xfId="0" applyFont="1" applyBorder="1" applyAlignment="1">
      <alignment horizontal="center" vertical="center"/>
    </xf>
    <xf numFmtId="0" fontId="7" fillId="0" borderId="185" xfId="0" applyFont="1" applyBorder="1" applyAlignment="1">
      <alignment horizontal="center" vertical="center"/>
    </xf>
    <xf numFmtId="0" fontId="7" fillId="0" borderId="186" xfId="0" applyFont="1" applyBorder="1" applyAlignment="1">
      <alignment horizontal="center" vertical="center"/>
    </xf>
    <xf numFmtId="38" fontId="5" fillId="0" borderId="184" xfId="3" applyFont="1" applyFill="1" applyBorder="1" applyAlignment="1">
      <alignment vertical="center"/>
    </xf>
    <xf numFmtId="38" fontId="5" fillId="0" borderId="188" xfId="3" applyFont="1" applyFill="1" applyBorder="1" applyAlignment="1">
      <alignment vertical="center"/>
    </xf>
    <xf numFmtId="38" fontId="7" fillId="0" borderId="35" xfId="3" applyFont="1" applyFill="1" applyBorder="1" applyAlignment="1">
      <alignment vertical="center"/>
    </xf>
    <xf numFmtId="38" fontId="7" fillId="0" borderId="34" xfId="3" applyFont="1" applyFill="1" applyBorder="1" applyAlignment="1">
      <alignment vertical="center"/>
    </xf>
    <xf numFmtId="0" fontId="7" fillId="0" borderId="42" xfId="0" applyFont="1" applyBorder="1">
      <alignment vertical="center"/>
    </xf>
    <xf numFmtId="0" fontId="7" fillId="0" borderId="184" xfId="0" applyFont="1" applyBorder="1">
      <alignment vertical="center"/>
    </xf>
    <xf numFmtId="0" fontId="7" fillId="0" borderId="38" xfId="0" applyFont="1" applyBorder="1">
      <alignment vertical="center"/>
    </xf>
    <xf numFmtId="0" fontId="7" fillId="0" borderId="39" xfId="0" applyFont="1" applyBorder="1">
      <alignment vertical="center"/>
    </xf>
    <xf numFmtId="0" fontId="7" fillId="0" borderId="41" xfId="0" applyFont="1" applyBorder="1">
      <alignment vertical="center"/>
    </xf>
    <xf numFmtId="38" fontId="5" fillId="0" borderId="178" xfId="3" applyFont="1" applyFill="1" applyBorder="1" applyAlignment="1">
      <alignment vertical="center"/>
    </xf>
    <xf numFmtId="38" fontId="5" fillId="0" borderId="187" xfId="3" applyFont="1" applyFill="1" applyBorder="1" applyAlignment="1">
      <alignment vertical="center"/>
    </xf>
    <xf numFmtId="38" fontId="5" fillId="0" borderId="199" xfId="3" applyFont="1" applyFill="1" applyBorder="1" applyAlignment="1">
      <alignment vertical="center"/>
    </xf>
    <xf numFmtId="38" fontId="5" fillId="0" borderId="200" xfId="3" applyFont="1" applyFill="1" applyBorder="1" applyAlignment="1">
      <alignment vertical="center"/>
    </xf>
    <xf numFmtId="38" fontId="7" fillId="0" borderId="135" xfId="3" applyFont="1" applyFill="1" applyBorder="1" applyAlignment="1">
      <alignment vertical="center"/>
    </xf>
    <xf numFmtId="38" fontId="7" fillId="0" borderId="66" xfId="3" applyFont="1" applyFill="1" applyBorder="1" applyAlignment="1">
      <alignment vertical="center"/>
    </xf>
    <xf numFmtId="0" fontId="7" fillId="0" borderId="198" xfId="0" applyFont="1" applyBorder="1">
      <alignment vertical="center"/>
    </xf>
    <xf numFmtId="0" fontId="7" fillId="0" borderId="199" xfId="0" applyFont="1" applyBorder="1">
      <alignment vertical="center"/>
    </xf>
    <xf numFmtId="38" fontId="5" fillId="0" borderId="180" xfId="3" applyFont="1" applyFill="1" applyBorder="1" applyAlignment="1">
      <alignment vertical="center"/>
    </xf>
    <xf numFmtId="38" fontId="5" fillId="0" borderId="181" xfId="3" applyFont="1" applyFill="1" applyBorder="1" applyAlignment="1">
      <alignment vertical="center"/>
    </xf>
    <xf numFmtId="38" fontId="7" fillId="0" borderId="36" xfId="3" applyFont="1" applyFill="1" applyBorder="1" applyAlignment="1">
      <alignment vertical="center"/>
    </xf>
    <xf numFmtId="38" fontId="7" fillId="0" borderId="33" xfId="3" applyFont="1" applyFill="1" applyBorder="1" applyAlignment="1">
      <alignment vertical="center"/>
    </xf>
    <xf numFmtId="38" fontId="7" fillId="0" borderId="138" xfId="3" applyFont="1" applyFill="1" applyBorder="1" applyAlignment="1">
      <alignment vertical="center"/>
    </xf>
    <xf numFmtId="38" fontId="7" fillId="0" borderId="139" xfId="3" applyFont="1" applyFill="1" applyBorder="1" applyAlignment="1">
      <alignment vertical="center"/>
    </xf>
    <xf numFmtId="38" fontId="7" fillId="0" borderId="190" xfId="3" applyFont="1" applyFill="1" applyBorder="1" applyAlignment="1">
      <alignment vertical="center"/>
    </xf>
    <xf numFmtId="38" fontId="7" fillId="0" borderId="191" xfId="3" applyFont="1" applyFill="1" applyBorder="1" applyAlignment="1">
      <alignment vertical="center"/>
    </xf>
    <xf numFmtId="0" fontId="7" fillId="0" borderId="195" xfId="0" applyFont="1" applyBorder="1">
      <alignment vertical="center"/>
    </xf>
    <xf numFmtId="0" fontId="7" fillId="0" borderId="196" xfId="0" applyFont="1" applyBorder="1">
      <alignment vertical="center"/>
    </xf>
    <xf numFmtId="38" fontId="5" fillId="0" borderId="196" xfId="3" applyFont="1" applyFill="1" applyBorder="1" applyAlignment="1">
      <alignment vertical="center"/>
    </xf>
    <xf numFmtId="38" fontId="5" fillId="0" borderId="197" xfId="3" applyFont="1" applyFill="1" applyBorder="1" applyAlignment="1">
      <alignment vertical="center"/>
    </xf>
    <xf numFmtId="0" fontId="7" fillId="0" borderId="44" xfId="0" applyFont="1" applyBorder="1">
      <alignment vertical="center"/>
    </xf>
    <xf numFmtId="0" fontId="7" fillId="0" borderId="178" xfId="0" applyFont="1" applyBorder="1">
      <alignment vertical="center"/>
    </xf>
    <xf numFmtId="38" fontId="7" fillId="0" borderId="52" xfId="3" applyFont="1" applyFill="1" applyBorder="1" applyAlignment="1">
      <alignment vertical="center"/>
    </xf>
    <xf numFmtId="38" fontId="7" fillId="0" borderId="71" xfId="3" applyFont="1" applyFill="1" applyBorder="1" applyAlignment="1">
      <alignment vertical="center"/>
    </xf>
    <xf numFmtId="0" fontId="7" fillId="0" borderId="47" xfId="0" applyFont="1" applyBorder="1">
      <alignment vertical="center"/>
    </xf>
    <xf numFmtId="0" fontId="7" fillId="0" borderId="179" xfId="0" applyFont="1" applyBorder="1">
      <alignment vertical="center"/>
    </xf>
    <xf numFmtId="38" fontId="5" fillId="0" borderId="179" xfId="3" applyFont="1" applyFill="1" applyBorder="1" applyAlignment="1">
      <alignment vertical="center"/>
    </xf>
    <xf numFmtId="38" fontId="5" fillId="0" borderId="166" xfId="3" applyFont="1" applyFill="1" applyBorder="1" applyAlignment="1">
      <alignment vertical="center"/>
    </xf>
    <xf numFmtId="0" fontId="7" fillId="0" borderId="135" xfId="0" applyFont="1" applyBorder="1" applyAlignment="1">
      <alignment horizontal="center" vertical="center"/>
    </xf>
    <xf numFmtId="0" fontId="7" fillId="0" borderId="66" xfId="0" applyFont="1" applyBorder="1" applyAlignment="1">
      <alignment horizontal="center" vertical="center"/>
    </xf>
    <xf numFmtId="0" fontId="7" fillId="0" borderId="51" xfId="0" applyFont="1" applyBorder="1" applyAlignment="1">
      <alignment horizontal="center" vertical="center"/>
    </xf>
    <xf numFmtId="0" fontId="7" fillId="0" borderId="43" xfId="0" applyFont="1" applyBorder="1">
      <alignment vertical="center"/>
    </xf>
    <xf numFmtId="0" fontId="7" fillId="0" borderId="180" xfId="0" applyFont="1" applyBorder="1">
      <alignment vertical="center"/>
    </xf>
    <xf numFmtId="0" fontId="7" fillId="0" borderId="26" xfId="0" applyFont="1" applyBorder="1" applyAlignment="1">
      <alignment horizontal="center" vertical="center"/>
    </xf>
    <xf numFmtId="0" fontId="7" fillId="0" borderId="165" xfId="0" applyFont="1" applyBorder="1" applyAlignment="1">
      <alignment horizontal="center" vertical="center"/>
    </xf>
    <xf numFmtId="38" fontId="7" fillId="0" borderId="1" xfId="3" applyFont="1" applyFill="1" applyBorder="1" applyAlignment="1">
      <alignment vertical="center"/>
    </xf>
    <xf numFmtId="38" fontId="7" fillId="0" borderId="2" xfId="3" applyFont="1" applyFill="1" applyBorder="1" applyAlignment="1">
      <alignment vertical="center"/>
    </xf>
    <xf numFmtId="38" fontId="7" fillId="0" borderId="8" xfId="3" applyFont="1" applyFill="1" applyBorder="1" applyAlignment="1">
      <alignment vertical="center"/>
    </xf>
    <xf numFmtId="38" fontId="7" fillId="0" borderId="0" xfId="3" applyFont="1" applyFill="1" applyBorder="1" applyAlignment="1">
      <alignment vertical="center"/>
    </xf>
    <xf numFmtId="38" fontId="7" fillId="0" borderId="10" xfId="3" applyFont="1" applyFill="1" applyBorder="1" applyAlignment="1">
      <alignment vertical="center"/>
    </xf>
    <xf numFmtId="38" fontId="7" fillId="0" borderId="4" xfId="3" applyFont="1" applyFill="1" applyBorder="1" applyAlignment="1">
      <alignment vertical="center"/>
    </xf>
    <xf numFmtId="0" fontId="7" fillId="0" borderId="52" xfId="0" quotePrefix="1" applyFont="1" applyBorder="1" applyAlignment="1">
      <alignment horizontal="center" vertical="center"/>
    </xf>
    <xf numFmtId="0" fontId="7" fillId="0" borderId="71" xfId="0" quotePrefix="1" applyFont="1" applyBorder="1" applyAlignment="1">
      <alignment horizontal="center" vertical="center"/>
    </xf>
    <xf numFmtId="0" fontId="7" fillId="0" borderId="45" xfId="0" quotePrefix="1" applyFont="1" applyBorder="1" applyAlignment="1">
      <alignment horizontal="center" vertical="center"/>
    </xf>
    <xf numFmtId="0" fontId="7" fillId="0" borderId="36" xfId="0" quotePrefix="1" applyFont="1" applyBorder="1" applyAlignment="1">
      <alignment horizontal="center" vertical="center"/>
    </xf>
    <xf numFmtId="0" fontId="7" fillId="0" borderId="33" xfId="0" quotePrefix="1" applyFont="1" applyBorder="1" applyAlignment="1">
      <alignment horizontal="center" vertical="center"/>
    </xf>
    <xf numFmtId="0" fontId="7" fillId="0" borderId="6" xfId="0" quotePrefix="1" applyFont="1" applyBorder="1" applyAlignment="1">
      <alignment horizontal="center" vertical="center"/>
    </xf>
    <xf numFmtId="38" fontId="5" fillId="0" borderId="12" xfId="3" applyFont="1" applyFill="1" applyBorder="1" applyAlignment="1">
      <alignment vertical="center"/>
    </xf>
    <xf numFmtId="38" fontId="7" fillId="0" borderId="39" xfId="3" applyFont="1" applyFill="1" applyBorder="1" applyAlignment="1">
      <alignment horizontal="right" vertical="center"/>
    </xf>
    <xf numFmtId="38" fontId="7" fillId="0" borderId="40" xfId="3" applyFont="1" applyFill="1" applyBorder="1" applyAlignment="1">
      <alignment horizontal="right" vertical="center"/>
    </xf>
    <xf numFmtId="38" fontId="7" fillId="0" borderId="39" xfId="3" applyFont="1" applyFill="1" applyBorder="1" applyAlignment="1">
      <alignment horizontal="center" vertical="center"/>
    </xf>
    <xf numFmtId="38" fontId="5" fillId="0" borderId="39" xfId="3" applyFont="1" applyFill="1" applyBorder="1" applyAlignment="1">
      <alignment vertical="center"/>
    </xf>
    <xf numFmtId="38" fontId="7" fillId="0" borderId="12" xfId="3" applyFont="1" applyFill="1" applyBorder="1" applyAlignment="1">
      <alignment horizontal="right" vertical="center"/>
    </xf>
    <xf numFmtId="38" fontId="7" fillId="0" borderId="37" xfId="3" applyFont="1" applyFill="1" applyBorder="1" applyAlignment="1">
      <alignment horizontal="right" vertical="center"/>
    </xf>
    <xf numFmtId="38" fontId="7" fillId="0" borderId="12" xfId="3" applyFont="1" applyFill="1" applyBorder="1" applyAlignment="1">
      <alignment horizontal="center" vertical="center"/>
    </xf>
    <xf numFmtId="38" fontId="7" fillId="0" borderId="171" xfId="3" applyFont="1" applyFill="1" applyBorder="1" applyAlignment="1">
      <alignment vertical="center"/>
    </xf>
    <xf numFmtId="38" fontId="0" fillId="0" borderId="169" xfId="3" applyFont="1" applyFill="1" applyBorder="1" applyAlignment="1">
      <alignment vertical="center"/>
    </xf>
    <xf numFmtId="38" fontId="0" fillId="0" borderId="202" xfId="3" applyFont="1" applyFill="1" applyBorder="1" applyAlignment="1">
      <alignment vertical="center"/>
    </xf>
    <xf numFmtId="38" fontId="7" fillId="0" borderId="171" xfId="3" applyFont="1" applyFill="1" applyBorder="1" applyAlignment="1">
      <alignment horizontal="center" vertical="center"/>
    </xf>
    <xf numFmtId="38" fontId="7" fillId="0" borderId="169" xfId="3" applyFont="1" applyFill="1" applyBorder="1" applyAlignment="1">
      <alignment horizontal="center" vertical="center"/>
    </xf>
    <xf numFmtId="38" fontId="7" fillId="0" borderId="202" xfId="3" applyFont="1" applyFill="1" applyBorder="1" applyAlignment="1">
      <alignment horizontal="center" vertical="center"/>
    </xf>
    <xf numFmtId="0" fontId="7" fillId="0" borderId="13" xfId="0" applyFont="1" applyBorder="1" applyAlignment="1">
      <alignment horizontal="distributed" vertical="center" indent="1"/>
    </xf>
    <xf numFmtId="0" fontId="7" fillId="0" borderId="12" xfId="0" applyFont="1" applyBorder="1" applyAlignment="1">
      <alignment horizontal="distributed" vertical="center" indent="1"/>
    </xf>
    <xf numFmtId="0" fontId="7" fillId="0" borderId="7" xfId="0" applyFont="1" applyBorder="1" applyAlignment="1">
      <alignment horizontal="distributed" vertical="center" indent="1"/>
    </xf>
    <xf numFmtId="0" fontId="5" fillId="0" borderId="26" xfId="0" applyFont="1" applyBorder="1">
      <alignment vertical="center"/>
    </xf>
    <xf numFmtId="0" fontId="7" fillId="0" borderId="3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35" xfId="0" quotePrefix="1" applyFont="1" applyBorder="1" applyAlignment="1">
      <alignment horizontal="center" vertical="center"/>
    </xf>
    <xf numFmtId="0" fontId="7" fillId="0" borderId="34" xfId="0" quotePrefix="1" applyFont="1" applyBorder="1" applyAlignment="1">
      <alignment horizontal="center" vertical="center"/>
    </xf>
    <xf numFmtId="0" fontId="7" fillId="0" borderId="5" xfId="0" quotePrefix="1" applyFont="1" applyBorder="1" applyAlignment="1">
      <alignment horizontal="center" vertical="center"/>
    </xf>
    <xf numFmtId="38" fontId="73" fillId="0" borderId="52" xfId="3" applyFont="1" applyFill="1" applyBorder="1" applyAlignment="1">
      <alignment vertical="center"/>
    </xf>
    <xf numFmtId="38" fontId="73" fillId="0" borderId="71" xfId="3" applyFont="1" applyFill="1" applyBorder="1" applyAlignment="1">
      <alignment vertical="center"/>
    </xf>
    <xf numFmtId="0" fontId="73" fillId="0" borderId="47" xfId="0" applyFont="1" applyBorder="1">
      <alignment vertical="center"/>
    </xf>
    <xf numFmtId="0" fontId="73" fillId="0" borderId="179" xfId="0" applyFont="1" applyBorder="1">
      <alignment vertical="center"/>
    </xf>
    <xf numFmtId="38" fontId="70" fillId="0" borderId="179" xfId="3" applyFont="1" applyFill="1" applyBorder="1" applyAlignment="1">
      <alignment vertical="center"/>
    </xf>
    <xf numFmtId="38" fontId="70" fillId="0" borderId="166" xfId="3" applyFont="1" applyFill="1" applyBorder="1" applyAlignment="1">
      <alignment vertical="center"/>
    </xf>
    <xf numFmtId="0" fontId="73" fillId="0" borderId="241" xfId="0" applyFont="1" applyBorder="1" applyAlignment="1">
      <alignment horizontal="center" vertical="center"/>
    </xf>
    <xf numFmtId="0" fontId="73" fillId="0" borderId="242" xfId="0" applyFont="1" applyBorder="1" applyAlignment="1">
      <alignment horizontal="center" vertical="center"/>
    </xf>
    <xf numFmtId="0" fontId="73" fillId="0" borderId="243" xfId="0" applyFont="1" applyBorder="1" applyAlignment="1">
      <alignment horizontal="center" vertical="center"/>
    </xf>
    <xf numFmtId="38" fontId="73" fillId="0" borderId="35" xfId="3" applyFont="1" applyFill="1" applyBorder="1" applyAlignment="1">
      <alignment vertical="center"/>
    </xf>
    <xf numFmtId="38" fontId="73" fillId="0" borderId="34" xfId="3" applyFont="1" applyFill="1" applyBorder="1" applyAlignment="1">
      <alignment vertical="center"/>
    </xf>
    <xf numFmtId="0" fontId="73" fillId="0" borderId="42" xfId="0" applyFont="1" applyBorder="1">
      <alignment vertical="center"/>
    </xf>
    <xf numFmtId="0" fontId="73" fillId="0" borderId="184" xfId="0" applyFont="1" applyBorder="1">
      <alignment vertical="center"/>
    </xf>
    <xf numFmtId="38" fontId="70" fillId="0" borderId="184" xfId="3" applyFont="1" applyFill="1" applyBorder="1" applyAlignment="1">
      <alignment vertical="center"/>
    </xf>
    <xf numFmtId="38" fontId="70" fillId="0" borderId="188" xfId="3" applyFont="1" applyFill="1" applyBorder="1" applyAlignment="1">
      <alignment vertical="center"/>
    </xf>
    <xf numFmtId="38" fontId="7" fillId="0" borderId="129" xfId="3" applyFont="1" applyFill="1" applyBorder="1" applyAlignment="1">
      <alignment vertical="center"/>
    </xf>
    <xf numFmtId="38" fontId="7" fillId="0" borderId="130" xfId="3" applyFont="1" applyFill="1" applyBorder="1" applyAlignment="1">
      <alignment vertical="center"/>
    </xf>
    <xf numFmtId="38" fontId="70" fillId="0" borderId="8" xfId="3" applyFont="1" applyFill="1" applyBorder="1" applyAlignment="1">
      <alignment vertical="center"/>
    </xf>
    <xf numFmtId="38" fontId="70" fillId="0" borderId="0" xfId="3" applyFont="1" applyFill="1" applyBorder="1" applyAlignment="1">
      <alignment vertical="center"/>
    </xf>
    <xf numFmtId="0" fontId="7" fillId="0" borderId="35" xfId="0" applyFont="1" applyBorder="1" applyAlignment="1">
      <alignment horizontal="center" vertical="center"/>
    </xf>
    <xf numFmtId="0" fontId="7" fillId="0" borderId="34" xfId="0" applyFont="1" applyBorder="1" applyAlignment="1">
      <alignment horizontal="center" vertical="center"/>
    </xf>
    <xf numFmtId="0" fontId="7" fillId="0" borderId="5" xfId="0" applyFont="1" applyBorder="1" applyAlignment="1">
      <alignment horizontal="center" vertical="center"/>
    </xf>
    <xf numFmtId="38" fontId="5" fillId="0" borderId="153" xfId="3" applyFont="1" applyFill="1" applyBorder="1" applyAlignment="1">
      <alignment horizontal="center" vertical="center"/>
    </xf>
    <xf numFmtId="38" fontId="5" fillId="0" borderId="154" xfId="3" applyFont="1" applyFill="1" applyBorder="1" applyAlignment="1">
      <alignment horizontal="center" vertical="center"/>
    </xf>
    <xf numFmtId="38" fontId="5" fillId="0" borderId="155" xfId="3" applyFont="1" applyFill="1" applyBorder="1" applyAlignment="1">
      <alignment horizontal="center" vertical="center"/>
    </xf>
    <xf numFmtId="38" fontId="5" fillId="0" borderId="4" xfId="3" applyFont="1" applyFill="1" applyBorder="1" applyAlignment="1">
      <alignment horizontal="center" vertical="center"/>
    </xf>
    <xf numFmtId="0" fontId="7" fillId="0" borderId="109" xfId="0" applyFont="1" applyBorder="1">
      <alignment vertical="center"/>
    </xf>
    <xf numFmtId="38" fontId="7" fillId="0" borderId="241" xfId="3" applyFont="1" applyFill="1" applyBorder="1" applyAlignment="1">
      <alignment vertical="center"/>
    </xf>
    <xf numFmtId="38" fontId="7" fillId="0" borderId="242" xfId="3" applyFont="1" applyFill="1" applyBorder="1" applyAlignment="1">
      <alignment vertical="center"/>
    </xf>
    <xf numFmtId="0" fontId="7" fillId="0" borderId="250" xfId="0" applyFont="1" applyBorder="1">
      <alignment vertical="center"/>
    </xf>
    <xf numFmtId="0" fontId="7" fillId="0" borderId="251" xfId="0" applyFont="1" applyBorder="1">
      <alignment vertical="center"/>
    </xf>
    <xf numFmtId="38" fontId="5" fillId="0" borderId="251" xfId="3" applyFont="1" applyFill="1" applyBorder="1" applyAlignment="1">
      <alignment vertical="center"/>
    </xf>
    <xf numFmtId="38" fontId="5" fillId="0" borderId="252" xfId="3" applyFont="1" applyFill="1" applyBorder="1" applyAlignment="1">
      <alignment vertical="center"/>
    </xf>
    <xf numFmtId="0" fontId="7" fillId="0" borderId="171" xfId="0" applyFont="1" applyBorder="1">
      <alignment vertical="center"/>
    </xf>
    <xf numFmtId="0" fontId="0" fillId="0" borderId="169" xfId="0" applyBorder="1">
      <alignment vertical="center"/>
    </xf>
    <xf numFmtId="0" fontId="0" fillId="0" borderId="202" xfId="0" applyBorder="1">
      <alignment vertical="center"/>
    </xf>
    <xf numFmtId="38" fontId="5" fillId="0" borderId="1" xfId="3" applyFont="1" applyFill="1" applyBorder="1" applyAlignment="1">
      <alignment horizontal="center" vertical="center"/>
    </xf>
    <xf numFmtId="38" fontId="5" fillId="0" borderId="8" xfId="3" applyFont="1" applyFill="1" applyBorder="1" applyAlignment="1">
      <alignment horizontal="center" vertical="center"/>
    </xf>
    <xf numFmtId="38" fontId="5" fillId="0" borderId="10" xfId="3" applyFont="1" applyFill="1" applyBorder="1" applyAlignment="1">
      <alignment horizontal="center" vertical="center"/>
    </xf>
    <xf numFmtId="38" fontId="7" fillId="0" borderId="3" xfId="3" applyFont="1" applyFill="1" applyBorder="1" applyAlignment="1">
      <alignment horizontal="center" vertical="center"/>
    </xf>
    <xf numFmtId="38" fontId="7" fillId="0" borderId="9" xfId="3" applyFont="1" applyFill="1" applyBorder="1" applyAlignment="1">
      <alignment horizontal="center" vertical="center"/>
    </xf>
    <xf numFmtId="38" fontId="7" fillId="0" borderId="11" xfId="3" applyFont="1" applyFill="1" applyBorder="1" applyAlignment="1">
      <alignment horizontal="center" vertical="center"/>
    </xf>
    <xf numFmtId="38" fontId="5" fillId="0" borderId="80" xfId="3" applyFont="1" applyFill="1" applyBorder="1" applyAlignment="1">
      <alignment vertical="center"/>
    </xf>
    <xf numFmtId="38" fontId="5" fillId="0" borderId="108" xfId="3" applyFont="1" applyFill="1" applyBorder="1" applyAlignment="1">
      <alignment vertical="center"/>
    </xf>
    <xf numFmtId="0" fontId="73" fillId="0" borderId="1" xfId="0" applyFont="1" applyBorder="1" applyAlignment="1">
      <alignment horizontal="right" vertical="center"/>
    </xf>
    <xf numFmtId="0" fontId="73" fillId="0" borderId="2" xfId="0" applyFont="1" applyBorder="1" applyAlignment="1">
      <alignment horizontal="right" vertical="center"/>
    </xf>
    <xf numFmtId="0" fontId="73" fillId="0" borderId="3" xfId="0" applyFont="1" applyBorder="1" applyAlignment="1">
      <alignment horizontal="right" vertical="center"/>
    </xf>
    <xf numFmtId="0" fontId="73" fillId="0" borderId="8" xfId="0" applyFont="1" applyBorder="1" applyAlignment="1">
      <alignment horizontal="right" vertical="center"/>
    </xf>
    <xf numFmtId="0" fontId="73" fillId="0" borderId="0" xfId="0" applyFont="1" applyAlignment="1">
      <alignment horizontal="right" vertical="center"/>
    </xf>
    <xf numFmtId="0" fontId="73" fillId="0" borderId="9" xfId="0" applyFont="1" applyBorder="1" applyAlignment="1">
      <alignment horizontal="right" vertical="center"/>
    </xf>
    <xf numFmtId="0" fontId="73" fillId="0" borderId="10" xfId="0" applyFont="1" applyBorder="1" applyAlignment="1">
      <alignment horizontal="right" vertical="center"/>
    </xf>
    <xf numFmtId="0" fontId="73" fillId="0" borderId="4" xfId="0" applyFont="1" applyBorder="1" applyAlignment="1">
      <alignment horizontal="right" vertical="center"/>
    </xf>
    <xf numFmtId="0" fontId="73" fillId="0" borderId="11" xfId="0" applyFont="1" applyBorder="1" applyAlignment="1">
      <alignment horizontal="right" vertical="center"/>
    </xf>
    <xf numFmtId="0" fontId="73" fillId="0" borderId="246" xfId="0" applyFont="1" applyBorder="1" applyAlignment="1">
      <alignment horizontal="center" vertical="center"/>
    </xf>
    <xf numFmtId="0" fontId="73" fillId="0" borderId="239" xfId="0" applyFont="1" applyBorder="1" applyAlignment="1">
      <alignment horizontal="center" vertical="center"/>
    </xf>
    <xf numFmtId="0" fontId="73" fillId="0" borderId="247" xfId="0" applyFont="1" applyBorder="1" applyAlignment="1">
      <alignment horizontal="center" vertical="center"/>
    </xf>
    <xf numFmtId="0" fontId="73" fillId="0" borderId="8" xfId="0" applyFont="1" applyBorder="1" applyAlignment="1">
      <alignment horizontal="center" vertical="center"/>
    </xf>
    <xf numFmtId="0" fontId="73" fillId="0" borderId="0" xfId="0" applyFont="1" applyAlignment="1">
      <alignment horizontal="center" vertical="center"/>
    </xf>
    <xf numFmtId="0" fontId="73" fillId="0" borderId="9" xfId="0" applyFont="1" applyBorder="1" applyAlignment="1">
      <alignment horizontal="center" vertical="center"/>
    </xf>
    <xf numFmtId="38" fontId="73" fillId="0" borderId="246" xfId="3" applyFont="1" applyFill="1" applyBorder="1" applyAlignment="1">
      <alignment vertical="center"/>
    </xf>
    <xf numFmtId="38" fontId="73" fillId="0" borderId="239" xfId="3" applyFont="1" applyFill="1" applyBorder="1" applyAlignment="1">
      <alignment vertical="center"/>
    </xf>
    <xf numFmtId="0" fontId="73" fillId="0" borderId="279" xfId="0" applyFont="1" applyBorder="1">
      <alignment vertical="center"/>
    </xf>
    <xf numFmtId="0" fontId="73" fillId="0" borderId="280" xfId="0" applyFont="1" applyBorder="1">
      <alignment vertical="center"/>
    </xf>
    <xf numFmtId="38" fontId="70" fillId="0" borderId="280" xfId="3" applyFont="1" applyFill="1" applyBorder="1" applyAlignment="1">
      <alignment vertical="center"/>
    </xf>
    <xf numFmtId="38" fontId="70" fillId="0" borderId="281" xfId="3" applyFont="1" applyFill="1" applyBorder="1" applyAlignment="1">
      <alignment vertical="center"/>
    </xf>
    <xf numFmtId="0" fontId="73" fillId="0" borderId="275" xfId="0" applyFont="1" applyBorder="1" applyAlignment="1">
      <alignment horizontal="center" vertical="center"/>
    </xf>
    <xf numFmtId="0" fontId="73" fillId="0" borderId="276" xfId="0" applyFont="1" applyBorder="1" applyAlignment="1">
      <alignment horizontal="center" vertical="center"/>
    </xf>
    <xf numFmtId="0" fontId="73" fillId="0" borderId="282" xfId="0" applyFont="1" applyBorder="1" applyAlignment="1">
      <alignment horizontal="center" vertical="center"/>
    </xf>
    <xf numFmtId="0" fontId="73" fillId="0" borderId="284" xfId="0" applyFont="1" applyBorder="1" applyAlignment="1">
      <alignment horizontal="center" vertical="center"/>
    </xf>
    <xf numFmtId="0" fontId="73" fillId="0" borderId="90" xfId="0" applyFont="1" applyBorder="1" applyAlignment="1">
      <alignment horizontal="center" vertical="center"/>
    </xf>
    <xf numFmtId="0" fontId="73" fillId="0" borderId="285" xfId="0" applyFont="1" applyBorder="1" applyAlignment="1">
      <alignment horizontal="center" vertical="center"/>
    </xf>
    <xf numFmtId="38" fontId="70" fillId="0" borderId="278" xfId="3" applyFont="1" applyFill="1" applyBorder="1" applyAlignment="1">
      <alignment vertical="center"/>
    </xf>
    <xf numFmtId="38" fontId="70" fillId="0" borderId="283" xfId="3" applyFont="1" applyFill="1" applyBorder="1" applyAlignment="1">
      <alignment vertical="center"/>
    </xf>
    <xf numFmtId="38" fontId="73" fillId="0" borderId="284" xfId="3" applyFont="1" applyFill="1" applyBorder="1" applyAlignment="1">
      <alignment vertical="center"/>
    </xf>
    <xf numFmtId="38" fontId="73" fillId="0" borderId="90" xfId="3" applyFont="1" applyFill="1" applyBorder="1" applyAlignment="1">
      <alignment vertical="center"/>
    </xf>
    <xf numFmtId="0" fontId="73" fillId="0" borderId="286" xfId="0" applyFont="1" applyBorder="1">
      <alignment vertical="center"/>
    </xf>
    <xf numFmtId="0" fontId="73" fillId="0" borderId="287" xfId="0" applyFont="1" applyBorder="1">
      <alignment vertical="center"/>
    </xf>
    <xf numFmtId="38" fontId="70" fillId="0" borderId="287" xfId="3" applyFont="1" applyFill="1" applyBorder="1" applyAlignment="1">
      <alignment vertical="center"/>
    </xf>
    <xf numFmtId="38" fontId="70" fillId="0" borderId="288" xfId="3" applyFont="1" applyFill="1" applyBorder="1" applyAlignment="1">
      <alignment vertical="center"/>
    </xf>
    <xf numFmtId="0" fontId="73" fillId="0" borderId="134" xfId="0" applyFont="1" applyBorder="1" applyAlignment="1">
      <alignment horizontal="center" vertical="center"/>
    </xf>
    <xf numFmtId="0" fontId="73" fillId="0" borderId="64" xfId="0" applyFont="1" applyBorder="1" applyAlignment="1">
      <alignment horizontal="center" vertical="center"/>
    </xf>
    <xf numFmtId="0" fontId="73" fillId="0" borderId="255" xfId="0" applyFont="1" applyBorder="1" applyAlignment="1">
      <alignment horizontal="center" vertical="center"/>
    </xf>
    <xf numFmtId="38" fontId="73" fillId="0" borderId="134" xfId="3" applyFont="1" applyFill="1" applyBorder="1" applyAlignment="1">
      <alignment vertical="center"/>
    </xf>
    <xf numFmtId="38" fontId="73" fillId="0" borderId="64" xfId="3" applyFont="1" applyFill="1" applyBorder="1" applyAlignment="1">
      <alignment vertical="center"/>
    </xf>
    <xf numFmtId="0" fontId="73" fillId="0" borderId="289" xfId="0" applyFont="1" applyBorder="1">
      <alignment vertical="center"/>
    </xf>
    <xf numFmtId="0" fontId="73" fillId="0" borderId="290" xfId="0" applyFont="1" applyBorder="1">
      <alignment vertical="center"/>
    </xf>
    <xf numFmtId="38" fontId="70" fillId="0" borderId="290" xfId="3" applyFont="1" applyFill="1" applyBorder="1" applyAlignment="1">
      <alignment vertical="center"/>
    </xf>
    <xf numFmtId="38" fontId="70" fillId="0" borderId="291" xfId="3" applyFont="1" applyFill="1" applyBorder="1" applyAlignment="1">
      <alignment vertical="center"/>
    </xf>
    <xf numFmtId="38" fontId="73" fillId="0" borderId="135" xfId="3" applyFont="1" applyFill="1" applyBorder="1" applyAlignment="1">
      <alignment vertical="center"/>
    </xf>
    <xf numFmtId="38" fontId="73" fillId="0" borderId="66" xfId="3" applyFont="1" applyFill="1" applyBorder="1" applyAlignment="1">
      <alignment vertical="center"/>
    </xf>
    <xf numFmtId="0" fontId="73" fillId="0" borderId="198" xfId="0" applyFont="1" applyBorder="1">
      <alignment vertical="center"/>
    </xf>
    <xf numFmtId="0" fontId="73" fillId="0" borderId="199" xfId="0" applyFont="1" applyBorder="1">
      <alignment vertical="center"/>
    </xf>
    <xf numFmtId="38" fontId="70" fillId="0" borderId="199" xfId="3" applyFont="1" applyFill="1" applyBorder="1" applyAlignment="1">
      <alignment vertical="center"/>
    </xf>
    <xf numFmtId="38" fontId="70" fillId="0" borderId="200" xfId="3" applyFont="1" applyFill="1" applyBorder="1" applyAlignment="1">
      <alignmen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56" xfId="0" applyFont="1" applyBorder="1" applyAlignment="1">
      <alignment horizontal="center" vertical="center" wrapText="1"/>
    </xf>
    <xf numFmtId="0" fontId="4" fillId="0" borderId="294" xfId="0" applyFont="1" applyBorder="1" applyAlignment="1">
      <alignment horizontal="center" vertical="center" wrapText="1"/>
    </xf>
    <xf numFmtId="0" fontId="4" fillId="0" borderId="96" xfId="0" applyFont="1" applyBorder="1" applyAlignment="1">
      <alignment horizontal="center" vertical="center"/>
    </xf>
    <xf numFmtId="0" fontId="4" fillId="0" borderId="295" xfId="0" applyFont="1" applyBorder="1" applyAlignment="1">
      <alignment horizontal="center" vertical="center"/>
    </xf>
    <xf numFmtId="0" fontId="4" fillId="0" borderId="96" xfId="0" applyFont="1" applyBorder="1" applyAlignment="1">
      <alignment horizontal="center" vertical="center" wrapText="1"/>
    </xf>
    <xf numFmtId="0" fontId="4" fillId="0" borderId="295"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center" vertical="center" wrapText="1"/>
    </xf>
    <xf numFmtId="0" fontId="4" fillId="0" borderId="157" xfId="0" applyFont="1" applyBorder="1" applyAlignment="1">
      <alignment horizontal="center" vertical="center" wrapText="1"/>
    </xf>
    <xf numFmtId="0" fontId="7" fillId="0" borderId="79" xfId="0" applyFont="1" applyBorder="1" applyAlignment="1">
      <alignment horizontal="center" vertical="center"/>
    </xf>
    <xf numFmtId="190" fontId="69" fillId="0" borderId="0" xfId="0" quotePrefix="1" applyNumberFormat="1" applyFont="1" applyAlignment="1" applyProtection="1">
      <alignment horizontal="center" vertical="center"/>
      <protection locked="0"/>
    </xf>
    <xf numFmtId="181" fontId="64" fillId="0" borderId="0" xfId="0" applyNumberFormat="1" applyFont="1" applyAlignment="1">
      <alignment vertical="center" wrapText="1"/>
    </xf>
    <xf numFmtId="181" fontId="68" fillId="0" borderId="13" xfId="0" applyNumberFormat="1" applyFont="1" applyBorder="1">
      <alignment vertical="center"/>
    </xf>
    <xf numFmtId="181" fontId="68" fillId="0" borderId="12" xfId="0" applyNumberFormat="1" applyFont="1" applyBorder="1">
      <alignment vertical="center"/>
    </xf>
    <xf numFmtId="181" fontId="68" fillId="0" borderId="7" xfId="0" applyNumberFormat="1" applyFont="1" applyBorder="1">
      <alignment vertical="center"/>
    </xf>
    <xf numFmtId="0" fontId="62" fillId="0" borderId="26" xfId="0" applyFont="1" applyBorder="1" applyAlignment="1">
      <alignment horizontal="center" vertical="center" textRotation="255" shrinkToFit="1"/>
    </xf>
    <xf numFmtId="0" fontId="64" fillId="0" borderId="1" xfId="0" applyFont="1" applyBorder="1" applyAlignment="1">
      <alignment horizontal="center" vertical="center" wrapText="1"/>
    </xf>
    <xf numFmtId="0" fontId="64" fillId="0" borderId="2" xfId="0" applyFont="1" applyBorder="1" applyAlignment="1">
      <alignment horizontal="center" vertical="center" wrapText="1"/>
    </xf>
    <xf numFmtId="0" fontId="64" fillId="0" borderId="3"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4" xfId="0" applyFont="1" applyBorder="1" applyAlignment="1">
      <alignment horizontal="center" vertical="center" wrapText="1"/>
    </xf>
    <xf numFmtId="0" fontId="64" fillId="0" borderId="11" xfId="0" applyFont="1" applyBorder="1" applyAlignment="1">
      <alignment horizontal="center" vertical="center" wrapText="1"/>
    </xf>
    <xf numFmtId="181" fontId="62" fillId="0" borderId="13" xfId="0" applyNumberFormat="1" applyFont="1" applyBorder="1" applyAlignment="1" applyProtection="1">
      <alignment horizontal="left" vertical="center"/>
      <protection locked="0"/>
    </xf>
    <xf numFmtId="181" fontId="62" fillId="0" borderId="12" xfId="0" applyNumberFormat="1" applyFont="1" applyBorder="1" applyAlignment="1" applyProtection="1">
      <alignment horizontal="left" vertical="center"/>
      <protection locked="0"/>
    </xf>
    <xf numFmtId="181" fontId="62" fillId="0" borderId="7" xfId="0" applyNumberFormat="1" applyFont="1" applyBorder="1" applyAlignment="1" applyProtection="1">
      <alignment horizontal="left" vertical="center"/>
      <protection locked="0"/>
    </xf>
    <xf numFmtId="0" fontId="64" fillId="0" borderId="124" xfId="0" applyFont="1" applyBorder="1" applyAlignment="1">
      <alignment horizontal="center" vertical="center"/>
    </xf>
    <xf numFmtId="0" fontId="64" fillId="0" borderId="300" xfId="0" applyFont="1" applyBorder="1" applyAlignment="1">
      <alignment horizontal="center" vertical="center"/>
    </xf>
    <xf numFmtId="0" fontId="64" fillId="0" borderId="97" xfId="0" applyFont="1" applyBorder="1" applyAlignment="1">
      <alignment horizontal="center" vertical="center"/>
    </xf>
    <xf numFmtId="0" fontId="64" fillId="0" borderId="96" xfId="0" applyFont="1" applyBorder="1" applyAlignment="1">
      <alignment horizontal="center" vertical="center"/>
    </xf>
    <xf numFmtId="0" fontId="64" fillId="0" borderId="0" xfId="0" applyFont="1">
      <alignment vertical="center"/>
    </xf>
    <xf numFmtId="178" fontId="64" fillId="0" borderId="13" xfId="3" applyNumberFormat="1" applyFont="1" applyFill="1" applyBorder="1">
      <alignment vertical="center"/>
    </xf>
    <xf numFmtId="178" fontId="64" fillId="0" borderId="12" xfId="3" applyNumberFormat="1" applyFont="1" applyFill="1" applyBorder="1">
      <alignment vertical="center"/>
    </xf>
    <xf numFmtId="0" fontId="62" fillId="0" borderId="0" xfId="0" applyFont="1" applyAlignment="1">
      <alignment horizontal="left" vertical="center" wrapText="1"/>
    </xf>
    <xf numFmtId="178" fontId="64" fillId="0" borderId="136" xfId="3" applyNumberFormat="1" applyFont="1" applyFill="1" applyBorder="1">
      <alignment vertical="center"/>
    </xf>
    <xf numFmtId="178" fontId="64" fillId="0" borderId="60" xfId="3" applyNumberFormat="1" applyFont="1" applyFill="1" applyBorder="1">
      <alignment vertical="center"/>
    </xf>
    <xf numFmtId="0" fontId="61" fillId="0" borderId="13" xfId="0" applyFont="1" applyBorder="1" applyAlignment="1">
      <alignment horizontal="center" vertical="center"/>
    </xf>
    <xf numFmtId="0" fontId="61" fillId="0" borderId="12" xfId="0" applyFont="1" applyBorder="1" applyAlignment="1">
      <alignment horizontal="center" vertical="center"/>
    </xf>
    <xf numFmtId="0" fontId="61" fillId="0" borderId="7" xfId="0" applyFont="1" applyBorder="1" applyAlignment="1">
      <alignment horizontal="center" vertical="center"/>
    </xf>
    <xf numFmtId="0" fontId="61" fillId="0" borderId="13" xfId="0" applyFont="1" applyBorder="1">
      <alignment vertical="center"/>
    </xf>
    <xf numFmtId="0" fontId="61" fillId="0" borderId="12" xfId="0" applyFont="1" applyBorder="1">
      <alignment vertical="center"/>
    </xf>
    <xf numFmtId="0" fontId="61" fillId="0" borderId="1" xfId="0" applyFont="1" applyBorder="1" applyAlignment="1">
      <alignment horizontal="center" vertical="center"/>
    </xf>
    <xf numFmtId="0" fontId="61" fillId="0" borderId="2" xfId="0" applyFont="1" applyBorder="1" applyAlignment="1">
      <alignment horizontal="center" vertical="center"/>
    </xf>
    <xf numFmtId="0" fontId="61" fillId="0" borderId="3" xfId="0" applyFont="1" applyBorder="1" applyAlignment="1">
      <alignment horizontal="center" vertical="center"/>
    </xf>
    <xf numFmtId="0" fontId="61" fillId="0" borderId="8" xfId="0" applyFont="1" applyBorder="1" applyAlignment="1">
      <alignment horizontal="center" vertical="center"/>
    </xf>
    <xf numFmtId="0" fontId="61" fillId="0" borderId="0" xfId="0" applyFont="1" applyAlignment="1">
      <alignment horizontal="center" vertical="center"/>
    </xf>
    <xf numFmtId="0" fontId="61" fillId="0" borderId="9" xfId="0" applyFont="1" applyBorder="1" applyAlignment="1">
      <alignment horizontal="center" vertical="center"/>
    </xf>
    <xf numFmtId="0" fontId="61" fillId="0" borderId="10" xfId="0" applyFont="1" applyBorder="1" applyAlignment="1">
      <alignment horizontal="center" vertical="center"/>
    </xf>
    <xf numFmtId="0" fontId="61" fillId="0" borderId="4" xfId="0" applyFont="1" applyBorder="1" applyAlignment="1">
      <alignment horizontal="center" vertical="center"/>
    </xf>
    <xf numFmtId="0" fontId="61" fillId="0" borderId="11" xfId="0" applyFont="1" applyBorder="1" applyAlignment="1">
      <alignment horizontal="center" vertical="center"/>
    </xf>
    <xf numFmtId="38" fontId="61" fillId="0" borderId="296" xfId="3" applyFont="1" applyFill="1" applyBorder="1" applyAlignment="1">
      <alignment horizontal="center" vertical="center"/>
    </xf>
    <xf numFmtId="38" fontId="61" fillId="0" borderId="2" xfId="3" applyFont="1" applyFill="1" applyBorder="1" applyAlignment="1">
      <alignment horizontal="center" vertical="center"/>
    </xf>
    <xf numFmtId="38" fontId="61" fillId="0" borderId="113" xfId="3" applyFont="1" applyFill="1" applyBorder="1" applyAlignment="1">
      <alignment horizontal="center" vertical="center"/>
    </xf>
    <xf numFmtId="0" fontId="64" fillId="0" borderId="110" xfId="0" applyFont="1" applyBorder="1" applyAlignment="1">
      <alignment horizontal="center" vertical="center"/>
    </xf>
    <xf numFmtId="0" fontId="64" fillId="0" borderId="82" xfId="0" applyFont="1" applyBorder="1" applyAlignment="1">
      <alignment horizontal="center" vertical="center"/>
    </xf>
    <xf numFmtId="0" fontId="64" fillId="0" borderId="95" xfId="0" applyFont="1" applyBorder="1" applyAlignment="1">
      <alignment horizontal="center" vertical="center"/>
    </xf>
    <xf numFmtId="0" fontId="64" fillId="0" borderId="296" xfId="0" applyFont="1" applyBorder="1" applyAlignment="1">
      <alignment horizontal="center" vertical="center"/>
    </xf>
    <xf numFmtId="38" fontId="61" fillId="0" borderId="110" xfId="3" applyFont="1" applyFill="1" applyBorder="1" applyAlignment="1">
      <alignment horizontal="center" vertical="center"/>
    </xf>
    <xf numFmtId="38" fontId="61" fillId="0" borderId="82" xfId="3" applyFont="1" applyFill="1" applyBorder="1" applyAlignment="1">
      <alignment horizontal="center" vertical="center"/>
    </xf>
    <xf numFmtId="38" fontId="61" fillId="0" borderId="125" xfId="3" applyFont="1" applyFill="1" applyBorder="1" applyAlignment="1">
      <alignment horizontal="center" vertical="center"/>
    </xf>
    <xf numFmtId="0" fontId="64" fillId="0" borderId="126" xfId="0" applyFont="1" applyBorder="1" applyAlignment="1">
      <alignment horizontal="center" vertical="center"/>
    </xf>
    <xf numFmtId="0" fontId="64" fillId="0" borderId="83" xfId="0" applyFont="1" applyBorder="1" applyAlignment="1">
      <alignment horizontal="center" vertical="center"/>
    </xf>
    <xf numFmtId="38" fontId="57" fillId="0" borderId="1" xfId="3" applyFont="1" applyFill="1" applyBorder="1" applyAlignment="1" applyProtection="1">
      <alignment horizontal="left" vertical="center" wrapText="1" shrinkToFit="1"/>
    </xf>
    <xf numFmtId="38" fontId="57" fillId="0" borderId="2" xfId="3" applyFont="1" applyFill="1" applyBorder="1" applyAlignment="1" applyProtection="1">
      <alignment horizontal="left" vertical="center" wrapText="1" shrinkToFit="1"/>
    </xf>
    <xf numFmtId="38" fontId="57" fillId="0" borderId="78" xfId="3" applyFont="1" applyFill="1" applyBorder="1" applyAlignment="1" applyProtection="1">
      <alignment horizontal="left" vertical="center" wrapText="1" shrinkToFit="1"/>
    </xf>
    <xf numFmtId="38" fontId="57" fillId="0" borderId="8" xfId="3" applyFont="1" applyFill="1" applyBorder="1" applyAlignment="1">
      <alignment horizontal="left" vertical="center" wrapText="1"/>
    </xf>
    <xf numFmtId="38" fontId="57" fillId="0" borderId="0" xfId="3" applyFont="1" applyFill="1" applyBorder="1" applyAlignment="1">
      <alignment horizontal="left" vertical="center" wrapText="1"/>
    </xf>
    <xf numFmtId="38" fontId="57" fillId="0" borderId="79" xfId="3" applyFont="1" applyFill="1" applyBorder="1" applyAlignment="1">
      <alignment horizontal="left" vertical="center" wrapText="1"/>
    </xf>
    <xf numFmtId="0" fontId="57" fillId="0" borderId="81" xfId="0" applyFont="1" applyBorder="1" applyAlignment="1">
      <alignment horizontal="left" vertical="center"/>
    </xf>
    <xf numFmtId="0" fontId="57" fillId="0" borderId="82" xfId="0" applyFont="1" applyBorder="1" applyAlignment="1">
      <alignment horizontal="left" vertical="center"/>
    </xf>
    <xf numFmtId="0" fontId="57" fillId="0" borderId="83" xfId="0" applyFont="1" applyBorder="1" applyAlignment="1">
      <alignment horizontal="left" vertical="center"/>
    </xf>
    <xf numFmtId="38" fontId="57" fillId="0" borderId="294" xfId="3" applyFont="1" applyFill="1" applyBorder="1" applyAlignment="1" applyProtection="1">
      <alignment horizontal="left" vertical="center" wrapText="1" shrinkToFit="1"/>
    </xf>
    <xf numFmtId="38" fontId="57" fillId="0" borderId="96" xfId="3" applyFont="1" applyFill="1" applyBorder="1" applyAlignment="1" applyProtection="1">
      <alignment horizontal="left" vertical="center" wrapText="1" shrinkToFit="1"/>
    </xf>
    <xf numFmtId="38" fontId="57" fillId="0" borderId="101" xfId="3" applyFont="1" applyFill="1" applyBorder="1" applyAlignment="1" applyProtection="1">
      <alignment horizontal="left" vertical="center" wrapText="1" shrinkToFit="1"/>
    </xf>
    <xf numFmtId="38" fontId="57" fillId="0" borderId="294" xfId="3" applyFont="1" applyFill="1" applyBorder="1" applyAlignment="1">
      <alignment horizontal="left" vertical="center" wrapText="1"/>
    </xf>
    <xf numFmtId="38" fontId="57" fillId="0" borderId="96" xfId="3" applyFont="1" applyFill="1" applyBorder="1" applyAlignment="1">
      <alignment horizontal="left" vertical="center" wrapText="1"/>
    </xf>
    <xf numFmtId="38" fontId="57" fillId="0" borderId="101" xfId="3" applyFont="1" applyFill="1" applyBorder="1" applyAlignment="1">
      <alignment horizontal="left" vertical="center" wrapText="1"/>
    </xf>
    <xf numFmtId="0" fontId="64" fillId="0" borderId="1" xfId="0" applyFont="1" applyBorder="1" applyAlignment="1">
      <alignment horizontal="distributed" vertical="center" indent="1"/>
    </xf>
    <xf numFmtId="0" fontId="64" fillId="0" borderId="2" xfId="0" applyFont="1" applyBorder="1" applyAlignment="1">
      <alignment horizontal="distributed" vertical="center" indent="1"/>
    </xf>
    <xf numFmtId="0" fontId="64" fillId="0" borderId="3" xfId="0" applyFont="1" applyBorder="1" applyAlignment="1">
      <alignment horizontal="distributed" vertical="center" indent="1"/>
    </xf>
    <xf numFmtId="0" fontId="64" fillId="0" borderId="10" xfId="0" applyFont="1" applyBorder="1" applyAlignment="1">
      <alignment horizontal="distributed" vertical="center" indent="1"/>
    </xf>
    <xf numFmtId="0" fontId="64" fillId="0" borderId="4" xfId="0" applyFont="1" applyBorder="1" applyAlignment="1">
      <alignment horizontal="distributed" vertical="center" indent="1"/>
    </xf>
    <xf numFmtId="0" fontId="64" fillId="0" borderId="11" xfId="0" applyFont="1" applyBorder="1" applyAlignment="1">
      <alignment horizontal="distributed" vertical="center" indent="1"/>
    </xf>
    <xf numFmtId="0" fontId="62" fillId="0" borderId="113" xfId="0" applyFont="1" applyBorder="1">
      <alignment vertical="center"/>
    </xf>
    <xf numFmtId="0" fontId="62" fillId="0" borderId="114" xfId="0" applyFont="1" applyBorder="1">
      <alignment vertical="center"/>
    </xf>
    <xf numFmtId="0" fontId="64" fillId="0" borderId="111" xfId="0" applyFont="1" applyBorder="1" applyAlignment="1">
      <alignment horizontal="center" vertical="center"/>
    </xf>
    <xf numFmtId="0" fontId="64" fillId="0" borderId="112" xfId="0" applyFont="1" applyBorder="1" applyAlignment="1">
      <alignment horizontal="center" vertical="center"/>
    </xf>
    <xf numFmtId="0" fontId="61" fillId="0" borderId="80" xfId="0" applyFont="1" applyBorder="1" applyAlignment="1">
      <alignment horizontal="center" vertical="center"/>
    </xf>
    <xf numFmtId="0" fontId="61" fillId="0" borderId="108" xfId="0" applyFont="1" applyBorder="1" applyAlignment="1">
      <alignment horizontal="center" vertical="center"/>
    </xf>
    <xf numFmtId="0" fontId="61" fillId="0" borderId="109" xfId="0" applyFont="1" applyBorder="1" applyAlignment="1">
      <alignment horizontal="center" vertical="center"/>
    </xf>
    <xf numFmtId="0" fontId="64" fillId="0" borderId="303" xfId="0" applyFont="1" applyBorder="1" applyAlignment="1">
      <alignment horizontal="center" vertical="center"/>
    </xf>
    <xf numFmtId="38" fontId="61" fillId="0" borderId="105" xfId="3" applyFont="1" applyFill="1" applyBorder="1" applyAlignment="1">
      <alignment horizontal="center" vertical="center"/>
    </xf>
    <xf numFmtId="38" fontId="61" fillId="0" borderId="85" xfId="3" applyFont="1" applyFill="1" applyBorder="1" applyAlignment="1">
      <alignment horizontal="center" vertical="center"/>
    </xf>
    <xf numFmtId="38" fontId="61" fillId="0" borderId="106" xfId="3" applyFont="1" applyFill="1" applyBorder="1" applyAlignment="1">
      <alignment horizontal="center" vertical="center"/>
    </xf>
    <xf numFmtId="0" fontId="64" fillId="0" borderId="107" xfId="0" applyFont="1" applyBorder="1" applyAlignment="1">
      <alignment horizontal="center" vertical="center"/>
    </xf>
    <xf numFmtId="0" fontId="64" fillId="0" borderId="85" xfId="0" applyFont="1" applyBorder="1" applyAlignment="1">
      <alignment horizontal="center" vertical="center"/>
    </xf>
    <xf numFmtId="0" fontId="64" fillId="0" borderId="86" xfId="0" applyFont="1" applyBorder="1" applyAlignment="1">
      <alignment horizontal="center" vertical="center"/>
    </xf>
    <xf numFmtId="0" fontId="64" fillId="0" borderId="105" xfId="0" applyFont="1" applyBorder="1" applyAlignment="1">
      <alignment horizontal="center" vertical="center"/>
    </xf>
    <xf numFmtId="38" fontId="48" fillId="0" borderId="136" xfId="3" applyFont="1" applyFill="1" applyBorder="1" applyProtection="1">
      <alignment vertical="center"/>
    </xf>
    <xf numFmtId="38" fontId="48" fillId="0" borderId="60" xfId="3" applyFont="1" applyFill="1" applyBorder="1" applyProtection="1">
      <alignment vertical="center"/>
    </xf>
    <xf numFmtId="0" fontId="48" fillId="0" borderId="60" xfId="0" applyFont="1" applyBorder="1">
      <alignment vertical="center"/>
    </xf>
    <xf numFmtId="0" fontId="48" fillId="0" borderId="49" xfId="0" applyFont="1" applyBorder="1">
      <alignment vertical="center"/>
    </xf>
    <xf numFmtId="0" fontId="62" fillId="0" borderId="115" xfId="0" applyFont="1" applyBorder="1" applyAlignment="1">
      <alignment horizontal="center" vertical="center"/>
    </xf>
    <xf numFmtId="0" fontId="62" fillId="0" borderId="103" xfId="0" applyFont="1" applyBorder="1" applyAlignment="1">
      <alignment horizontal="center" vertical="center"/>
    </xf>
    <xf numFmtId="0" fontId="62" fillId="0" borderId="116" xfId="0" applyFont="1" applyBorder="1" applyAlignment="1">
      <alignment horizontal="center" vertical="center"/>
    </xf>
    <xf numFmtId="0" fontId="62" fillId="0" borderId="120" xfId="0" applyFont="1" applyBorder="1" applyAlignment="1">
      <alignment horizontal="center" vertical="center"/>
    </xf>
    <xf numFmtId="0" fontId="62" fillId="0" borderId="31" xfId="0" applyFont="1" applyBorder="1" applyAlignment="1">
      <alignment horizontal="center" vertical="center"/>
    </xf>
    <xf numFmtId="0" fontId="62" fillId="0" borderId="32" xfId="0" applyFont="1" applyBorder="1" applyAlignment="1">
      <alignment horizontal="center" vertical="center"/>
    </xf>
    <xf numFmtId="0" fontId="64" fillId="0" borderId="127" xfId="0" applyFont="1" applyBorder="1" applyAlignment="1">
      <alignment horizontal="center" vertical="center"/>
    </xf>
    <xf numFmtId="0" fontId="48" fillId="0" borderId="1" xfId="0" applyFont="1" applyBorder="1" applyAlignment="1">
      <alignment horizontal="center" vertical="center"/>
    </xf>
    <xf numFmtId="38" fontId="48" fillId="0" borderId="248" xfId="3" applyFont="1" applyFill="1" applyBorder="1" applyAlignment="1" applyProtection="1">
      <alignment horizontal="center" vertical="center"/>
    </xf>
    <xf numFmtId="185" fontId="48" fillId="0" borderId="136" xfId="3" applyNumberFormat="1" applyFont="1" applyFill="1" applyBorder="1" applyAlignment="1" applyProtection="1">
      <alignment horizontal="right" vertical="center" shrinkToFit="1"/>
    </xf>
    <xf numFmtId="185" fontId="48" fillId="0" borderId="60" xfId="3" applyNumberFormat="1" applyFont="1" applyFill="1" applyBorder="1" applyAlignment="1" applyProtection="1">
      <alignment horizontal="right" vertical="center" shrinkToFit="1"/>
    </xf>
    <xf numFmtId="0" fontId="61" fillId="0" borderId="26" xfId="0" applyFont="1" applyBorder="1" applyAlignment="1">
      <alignment horizontal="center" vertical="center"/>
    </xf>
    <xf numFmtId="38" fontId="64" fillId="0" borderId="10" xfId="3" applyFont="1" applyFill="1" applyBorder="1" applyAlignment="1">
      <alignment horizontal="right" vertical="center"/>
    </xf>
    <xf numFmtId="38" fontId="64" fillId="0" borderId="13" xfId="3" applyFont="1" applyFill="1" applyBorder="1" applyAlignment="1">
      <alignment horizontal="right" vertical="center"/>
    </xf>
    <xf numFmtId="38" fontId="64" fillId="0" borderId="12" xfId="3" applyFont="1" applyFill="1" applyBorder="1" applyAlignment="1">
      <alignment horizontal="right" vertical="center"/>
    </xf>
    <xf numFmtId="178" fontId="64" fillId="0" borderId="136" xfId="3" applyNumberFormat="1" applyFont="1" applyFill="1" applyBorder="1" applyProtection="1">
      <alignment vertical="center"/>
    </xf>
    <xf numFmtId="178" fontId="64" fillId="0" borderId="60" xfId="3" applyNumberFormat="1" applyFont="1" applyFill="1" applyBorder="1" applyProtection="1">
      <alignment vertical="center"/>
    </xf>
    <xf numFmtId="178" fontId="64" fillId="0" borderId="135" xfId="3" applyNumberFormat="1" applyFont="1" applyFill="1" applyBorder="1" applyProtection="1">
      <alignment vertical="center"/>
    </xf>
    <xf numFmtId="178" fontId="64" fillId="0" borderId="66" xfId="3" applyNumberFormat="1" applyFont="1" applyFill="1" applyBorder="1" applyProtection="1">
      <alignment vertical="center"/>
    </xf>
    <xf numFmtId="178" fontId="64" fillId="0" borderId="135" xfId="3" applyNumberFormat="1" applyFont="1" applyFill="1" applyBorder="1">
      <alignment vertical="center"/>
    </xf>
    <xf numFmtId="178" fontId="64" fillId="0" borderId="66" xfId="3" applyNumberFormat="1" applyFont="1" applyFill="1" applyBorder="1">
      <alignment vertical="center"/>
    </xf>
    <xf numFmtId="38" fontId="64" fillId="0" borderId="136" xfId="3" applyFont="1" applyFill="1" applyBorder="1" applyAlignment="1" applyProtection="1">
      <alignment horizontal="center" vertical="center"/>
    </xf>
    <xf numFmtId="38" fontId="64" fillId="0" borderId="60" xfId="3" applyFont="1" applyFill="1" applyBorder="1" applyAlignment="1" applyProtection="1">
      <alignment horizontal="center" vertical="center"/>
    </xf>
    <xf numFmtId="38" fontId="64" fillId="0" borderId="49" xfId="3" applyFont="1" applyFill="1" applyBorder="1" applyAlignment="1" applyProtection="1">
      <alignment horizontal="center" vertical="center"/>
    </xf>
    <xf numFmtId="38" fontId="64" fillId="0" borderId="135" xfId="3" applyFont="1" applyFill="1" applyBorder="1" applyAlignment="1" applyProtection="1">
      <alignment horizontal="center" vertical="center"/>
    </xf>
    <xf numFmtId="38" fontId="64" fillId="0" borderId="66" xfId="3" applyFont="1" applyFill="1" applyBorder="1" applyAlignment="1" applyProtection="1">
      <alignment horizontal="center" vertical="center"/>
    </xf>
    <xf numFmtId="38" fontId="64" fillId="0" borderId="51" xfId="3" applyFont="1" applyFill="1" applyBorder="1" applyAlignment="1" applyProtection="1">
      <alignment horizontal="center" vertical="center"/>
    </xf>
    <xf numFmtId="185" fontId="64" fillId="0" borderId="66" xfId="3" applyNumberFormat="1" applyFont="1" applyFill="1" applyBorder="1" applyAlignment="1" applyProtection="1">
      <alignment horizontal="right" vertical="center" shrinkToFit="1"/>
    </xf>
    <xf numFmtId="38" fontId="64" fillId="0" borderId="13" xfId="3" applyFont="1" applyFill="1" applyBorder="1" applyProtection="1">
      <alignment vertical="center"/>
    </xf>
    <xf numFmtId="38" fontId="64" fillId="0" borderId="12" xfId="3" applyFont="1" applyFill="1" applyBorder="1" applyProtection="1">
      <alignment vertical="center"/>
    </xf>
    <xf numFmtId="178" fontId="64" fillId="0" borderId="13" xfId="3" applyNumberFormat="1" applyFont="1" applyFill="1" applyBorder="1" applyProtection="1">
      <alignment vertical="center"/>
    </xf>
    <xf numFmtId="178" fontId="64" fillId="0" borderId="12" xfId="3" applyNumberFormat="1" applyFont="1" applyFill="1" applyBorder="1" applyProtection="1">
      <alignment vertical="center"/>
    </xf>
    <xf numFmtId="180" fontId="64" fillId="0" borderId="0" xfId="0" applyNumberFormat="1" applyFont="1" applyAlignment="1">
      <alignment horizontal="center" vertical="center"/>
    </xf>
    <xf numFmtId="38" fontId="64" fillId="0" borderId="0" xfId="3" applyFont="1" applyFill="1" applyBorder="1" applyProtection="1">
      <alignment vertical="center"/>
    </xf>
    <xf numFmtId="38" fontId="64" fillId="0" borderId="249" xfId="3" applyFont="1" applyFill="1" applyBorder="1" applyAlignment="1" applyProtection="1">
      <alignment horizontal="center" vertical="center"/>
    </xf>
    <xf numFmtId="185" fontId="64" fillId="0" borderId="135" xfId="3" applyNumberFormat="1" applyFont="1" applyFill="1" applyBorder="1" applyAlignment="1" applyProtection="1">
      <alignment horizontal="right" vertical="center" shrinkToFit="1"/>
    </xf>
    <xf numFmtId="178" fontId="64" fillId="0" borderId="13" xfId="3" applyNumberFormat="1" applyFont="1" applyFill="1" applyBorder="1" applyAlignment="1" applyProtection="1">
      <alignment vertical="center"/>
    </xf>
    <xf numFmtId="178" fontId="64" fillId="0" borderId="12" xfId="3" applyNumberFormat="1" applyFont="1" applyFill="1" applyBorder="1" applyAlignment="1" applyProtection="1">
      <alignment vertical="center"/>
    </xf>
    <xf numFmtId="38" fontId="64" fillId="0" borderId="10" xfId="3" applyFont="1" applyFill="1" applyBorder="1" applyAlignment="1" applyProtection="1">
      <alignment horizontal="center" vertical="center"/>
    </xf>
    <xf numFmtId="38" fontId="64" fillId="0" borderId="4" xfId="3" applyFont="1" applyFill="1" applyBorder="1" applyAlignment="1" applyProtection="1">
      <alignment horizontal="center" vertical="center"/>
    </xf>
    <xf numFmtId="38" fontId="64" fillId="0" borderId="11" xfId="3" applyFont="1" applyFill="1" applyBorder="1" applyAlignment="1" applyProtection="1">
      <alignment horizontal="center" vertical="center"/>
    </xf>
    <xf numFmtId="178" fontId="64" fillId="0" borderId="10" xfId="3" applyNumberFormat="1" applyFont="1" applyFill="1" applyBorder="1" applyAlignment="1" applyProtection="1">
      <alignment vertical="center"/>
    </xf>
    <xf numFmtId="178" fontId="64" fillId="0" borderId="4" xfId="3" applyNumberFormat="1" applyFont="1" applyFill="1" applyBorder="1" applyAlignment="1" applyProtection="1">
      <alignment vertical="center"/>
    </xf>
    <xf numFmtId="38" fontId="48" fillId="0" borderId="13" xfId="3" applyFont="1" applyFill="1" applyBorder="1" applyAlignment="1" applyProtection="1">
      <alignment vertical="center"/>
    </xf>
    <xf numFmtId="38" fontId="48" fillId="0" borderId="12" xfId="3" applyFont="1" applyFill="1" applyBorder="1" applyAlignment="1" applyProtection="1">
      <alignment vertical="center"/>
    </xf>
    <xf numFmtId="38" fontId="64" fillId="0" borderId="13" xfId="3" applyFont="1" applyFill="1" applyBorder="1" applyAlignment="1" applyProtection="1">
      <alignment vertical="center"/>
    </xf>
    <xf numFmtId="38" fontId="64" fillId="0" borderId="12" xfId="3" applyFont="1" applyFill="1" applyBorder="1" applyAlignment="1" applyProtection="1">
      <alignment vertical="center"/>
    </xf>
    <xf numFmtId="0" fontId="64" fillId="0" borderId="297" xfId="0" applyFont="1" applyBorder="1" applyAlignment="1">
      <alignment horizontal="center" vertical="center"/>
    </xf>
    <xf numFmtId="0" fontId="64" fillId="0" borderId="158" xfId="0" applyFont="1" applyBorder="1" applyAlignment="1">
      <alignment horizontal="center" vertical="center"/>
    </xf>
    <xf numFmtId="0" fontId="64" fillId="0" borderId="304" xfId="0" applyFont="1" applyBorder="1" applyAlignment="1">
      <alignment horizontal="center" vertical="center"/>
    </xf>
    <xf numFmtId="0" fontId="64" fillId="0" borderId="260" xfId="0" applyFont="1" applyBorder="1" applyAlignment="1">
      <alignment horizontal="center" vertical="center"/>
    </xf>
    <xf numFmtId="0" fontId="64" fillId="0" borderId="306" xfId="0" applyFont="1" applyBorder="1" applyAlignment="1">
      <alignment horizontal="center" vertical="center"/>
    </xf>
    <xf numFmtId="0" fontId="64" fillId="0" borderId="307" xfId="0" applyFont="1" applyBorder="1" applyAlignment="1">
      <alignment horizontal="center" vertical="center"/>
    </xf>
    <xf numFmtId="0" fontId="61" fillId="0" borderId="8" xfId="0" applyFont="1" applyBorder="1" applyAlignment="1">
      <alignment horizontal="distributed" vertical="center" indent="1"/>
    </xf>
    <xf numFmtId="0" fontId="61" fillId="0" borderId="0" xfId="0" applyFont="1" applyAlignment="1">
      <alignment horizontal="distributed" vertical="center" indent="1"/>
    </xf>
    <xf numFmtId="0" fontId="61" fillId="0" borderId="9" xfId="0" applyFont="1" applyBorder="1" applyAlignment="1">
      <alignment horizontal="distributed" vertical="center" indent="1"/>
    </xf>
    <xf numFmtId="38" fontId="61" fillId="0" borderId="117" xfId="3" applyFont="1" applyFill="1" applyBorder="1" applyAlignment="1">
      <alignment horizontal="center" vertical="center"/>
    </xf>
    <xf numFmtId="38" fontId="61" fillId="0" borderId="0" xfId="3" applyFont="1" applyFill="1" applyBorder="1" applyAlignment="1">
      <alignment horizontal="center" vertical="center"/>
    </xf>
    <xf numFmtId="38" fontId="61" fillId="0" borderId="262" xfId="3" applyFont="1" applyFill="1" applyBorder="1" applyAlignment="1">
      <alignment horizontal="center" vertical="center"/>
    </xf>
    <xf numFmtId="0" fontId="64" fillId="0" borderId="99" xfId="0" applyFont="1" applyBorder="1" applyAlignment="1">
      <alignment horizontal="center" vertical="center"/>
    </xf>
    <xf numFmtId="0" fontId="64" fillId="0" borderId="100" xfId="0" applyFont="1" applyBorder="1" applyAlignment="1">
      <alignment horizontal="center" vertical="center"/>
    </xf>
    <xf numFmtId="0" fontId="62" fillId="0" borderId="102" xfId="0" applyFont="1" applyBorder="1" applyAlignment="1">
      <alignment horizontal="center" vertical="center"/>
    </xf>
    <xf numFmtId="0" fontId="62" fillId="0" borderId="104" xfId="0" applyFont="1" applyBorder="1" applyAlignment="1">
      <alignment horizontal="center" vertical="center"/>
    </xf>
    <xf numFmtId="0" fontId="64" fillId="0" borderId="121" xfId="0" applyFont="1" applyBorder="1" applyAlignment="1">
      <alignment horizontal="center" vertical="center"/>
    </xf>
    <xf numFmtId="0" fontId="64" fillId="0" borderId="122" xfId="0" applyFont="1" applyBorder="1" applyAlignment="1">
      <alignment horizontal="center" vertical="center"/>
    </xf>
    <xf numFmtId="0" fontId="64" fillId="0" borderId="123" xfId="0" applyFont="1" applyBorder="1" applyAlignment="1">
      <alignment horizontal="center" vertical="center"/>
    </xf>
    <xf numFmtId="0" fontId="62" fillId="0" borderId="118" xfId="0" applyFont="1" applyBorder="1" applyAlignment="1">
      <alignment horizontal="center" vertical="center"/>
    </xf>
    <xf numFmtId="0" fontId="62" fillId="0" borderId="119" xfId="0" applyFont="1" applyBorder="1" applyAlignment="1">
      <alignment horizontal="center" vertical="center"/>
    </xf>
    <xf numFmtId="0" fontId="64" fillId="0" borderId="258" xfId="0" applyFont="1" applyBorder="1" applyAlignment="1">
      <alignment horizontal="center" vertical="center"/>
    </xf>
    <xf numFmtId="0" fontId="64" fillId="0" borderId="257" xfId="0" applyFont="1" applyBorder="1" applyAlignment="1">
      <alignment horizontal="center" vertical="center"/>
    </xf>
    <xf numFmtId="0" fontId="64" fillId="0" borderId="263" xfId="0" applyFont="1" applyBorder="1" applyAlignment="1">
      <alignment horizontal="center" vertical="center"/>
    </xf>
    <xf numFmtId="0" fontId="64" fillId="0" borderId="98" xfId="0" applyFont="1" applyBorder="1" applyAlignment="1">
      <alignment horizontal="center" vertical="center"/>
    </xf>
    <xf numFmtId="183" fontId="48" fillId="0" borderId="13" xfId="3" applyNumberFormat="1" applyFont="1" applyFill="1" applyBorder="1" applyAlignment="1">
      <alignment horizontal="center" vertical="center"/>
    </xf>
    <xf numFmtId="183" fontId="48" fillId="0" borderId="7" xfId="3" applyNumberFormat="1" applyFont="1" applyFill="1" applyBorder="1" applyAlignment="1">
      <alignment horizontal="center" vertical="center"/>
    </xf>
    <xf numFmtId="0" fontId="47" fillId="0" borderId="0" xfId="0" applyFont="1" applyAlignment="1">
      <alignment horizontal="left" vertical="center" wrapText="1"/>
    </xf>
    <xf numFmtId="0" fontId="49" fillId="0" borderId="26" xfId="0" applyFont="1" applyBorder="1" applyAlignment="1">
      <alignment horizontal="center" vertical="center" wrapText="1"/>
    </xf>
    <xf numFmtId="0" fontId="49" fillId="0" borderId="26" xfId="0" applyFont="1" applyBorder="1" applyAlignment="1">
      <alignment horizontal="center" vertical="center"/>
    </xf>
    <xf numFmtId="183" fontId="48" fillId="0" borderId="13" xfId="3" applyNumberFormat="1" applyFont="1" applyFill="1" applyBorder="1">
      <alignment vertical="center"/>
    </xf>
    <xf numFmtId="183" fontId="48" fillId="0" borderId="12" xfId="3" applyNumberFormat="1" applyFont="1" applyFill="1" applyBorder="1">
      <alignment vertical="center"/>
    </xf>
    <xf numFmtId="0" fontId="49" fillId="0" borderId="1" xfId="0" applyFont="1" applyBorder="1" applyAlignment="1">
      <alignment horizontal="center" vertical="center"/>
    </xf>
    <xf numFmtId="0" fontId="49" fillId="0" borderId="3" xfId="0" applyFont="1" applyBorder="1" applyAlignment="1">
      <alignment horizontal="center" vertical="center"/>
    </xf>
    <xf numFmtId="0" fontId="49" fillId="0" borderId="10" xfId="0" applyFont="1" applyBorder="1" applyAlignment="1">
      <alignment horizontal="center" vertical="center"/>
    </xf>
    <xf numFmtId="0" fontId="49" fillId="0" borderId="11" xfId="0" applyFont="1" applyBorder="1" applyAlignment="1">
      <alignment horizontal="center" vertical="center"/>
    </xf>
    <xf numFmtId="0" fontId="48" fillId="0" borderId="1" xfId="0" applyFont="1" applyBorder="1" applyAlignment="1">
      <alignment horizontal="center" vertical="center" wrapText="1"/>
    </xf>
    <xf numFmtId="0" fontId="48" fillId="0" borderId="10" xfId="0" applyFont="1" applyBorder="1" applyAlignment="1">
      <alignment horizontal="center" vertical="center"/>
    </xf>
    <xf numFmtId="0" fontId="48" fillId="0" borderId="4" xfId="0" applyFont="1" applyBorder="1" applyAlignment="1">
      <alignment horizontal="center" vertical="center"/>
    </xf>
    <xf numFmtId="0" fontId="48" fillId="0" borderId="11" xfId="0" applyFont="1" applyBorder="1" applyAlignment="1">
      <alignment horizontal="center" vertical="center"/>
    </xf>
    <xf numFmtId="49" fontId="61" fillId="0" borderId="1" xfId="0" applyNumberFormat="1" applyFont="1" applyBorder="1" applyAlignment="1">
      <alignment horizontal="center" vertical="center" wrapText="1"/>
    </xf>
    <xf numFmtId="49" fontId="61" fillId="0" borderId="2" xfId="0" applyNumberFormat="1" applyFont="1" applyBorder="1" applyAlignment="1">
      <alignment horizontal="center" vertical="center" wrapText="1"/>
    </xf>
    <xf numFmtId="49" fontId="61" fillId="0" borderId="3" xfId="0" applyNumberFormat="1" applyFont="1" applyBorder="1" applyAlignment="1">
      <alignment horizontal="center" vertical="center" wrapText="1"/>
    </xf>
    <xf numFmtId="49" fontId="61" fillId="0" borderId="10" xfId="0" applyNumberFormat="1" applyFont="1" applyBorder="1" applyAlignment="1">
      <alignment horizontal="center" vertical="center" wrapText="1"/>
    </xf>
    <xf numFmtId="49" fontId="61" fillId="0" borderId="4" xfId="0" applyNumberFormat="1" applyFont="1" applyBorder="1" applyAlignment="1">
      <alignment horizontal="center" vertical="center" wrapText="1"/>
    </xf>
    <xf numFmtId="49" fontId="61" fillId="0" borderId="11" xfId="0" applyNumberFormat="1" applyFont="1" applyBorder="1" applyAlignment="1">
      <alignment horizontal="center" vertical="center" wrapText="1"/>
    </xf>
    <xf numFmtId="0" fontId="49" fillId="0" borderId="13" xfId="0" applyFont="1" applyBorder="1" applyAlignment="1">
      <alignment horizontal="center" vertical="center" wrapText="1"/>
    </xf>
    <xf numFmtId="0" fontId="49" fillId="0" borderId="12"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1"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10"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14" xfId="0" applyFont="1" applyBorder="1" applyAlignment="1">
      <alignment horizontal="center" vertical="center" wrapText="1"/>
    </xf>
    <xf numFmtId="0" fontId="49" fillId="0" borderId="69" xfId="0" applyFont="1" applyBorder="1" applyAlignment="1">
      <alignment horizontal="center" vertical="center" wrapText="1"/>
    </xf>
    <xf numFmtId="0" fontId="56" fillId="0" borderId="1" xfId="0" applyFont="1" applyBorder="1" applyAlignment="1">
      <alignment horizontal="center" vertical="center" wrapText="1"/>
    </xf>
    <xf numFmtId="0" fontId="56" fillId="0" borderId="3" xfId="0" applyFont="1" applyBorder="1" applyAlignment="1">
      <alignment horizontal="center" vertical="center" wrapText="1"/>
    </xf>
    <xf numFmtId="0" fontId="56" fillId="0" borderId="10" xfId="0" applyFont="1" applyBorder="1" applyAlignment="1">
      <alignment horizontal="center" vertical="center" wrapText="1"/>
    </xf>
    <xf numFmtId="0" fontId="56" fillId="0" borderId="11" xfId="0" applyFont="1" applyBorder="1" applyAlignment="1">
      <alignment horizontal="center" vertical="center" wrapText="1"/>
    </xf>
    <xf numFmtId="0" fontId="56" fillId="0" borderId="26" xfId="0" applyFont="1" applyBorder="1" applyAlignment="1">
      <alignment horizontal="center" vertical="center" wrapText="1"/>
    </xf>
    <xf numFmtId="0" fontId="52" fillId="0" borderId="1" xfId="0" applyFont="1" applyBorder="1" applyAlignment="1">
      <alignment horizontal="center" wrapText="1"/>
    </xf>
    <xf numFmtId="0" fontId="52" fillId="0" borderId="3" xfId="0" applyFont="1" applyBorder="1" applyAlignment="1">
      <alignment horizontal="center" wrapText="1"/>
    </xf>
    <xf numFmtId="0" fontId="52" fillId="0" borderId="10" xfId="0" applyFont="1" applyBorder="1" applyAlignment="1">
      <alignment horizontal="center" wrapText="1"/>
    </xf>
    <xf numFmtId="0" fontId="52" fillId="0" borderId="11" xfId="0" applyFont="1" applyBorder="1" applyAlignment="1">
      <alignment horizontal="center" wrapText="1"/>
    </xf>
    <xf numFmtId="177" fontId="48" fillId="0" borderId="1" xfId="0" applyNumberFormat="1" applyFont="1" applyBorder="1" applyAlignment="1">
      <alignment horizontal="center" vertical="center"/>
    </xf>
    <xf numFmtId="177" fontId="48" fillId="0" borderId="3" xfId="0" applyNumberFormat="1" applyFont="1" applyBorder="1" applyAlignment="1">
      <alignment horizontal="center" vertical="center"/>
    </xf>
    <xf numFmtId="177" fontId="48" fillId="0" borderId="8" xfId="0" applyNumberFormat="1" applyFont="1" applyBorder="1" applyAlignment="1">
      <alignment horizontal="center" vertical="center"/>
    </xf>
    <xf numFmtId="177" fontId="48" fillId="0" borderId="9" xfId="0" applyNumberFormat="1" applyFont="1" applyBorder="1" applyAlignment="1">
      <alignment horizontal="center" vertical="center"/>
    </xf>
    <xf numFmtId="177" fontId="48" fillId="0" borderId="10" xfId="0" applyNumberFormat="1" applyFont="1" applyBorder="1" applyAlignment="1">
      <alignment horizontal="center" vertical="center"/>
    </xf>
    <xf numFmtId="177" fontId="48" fillId="0" borderId="11" xfId="0" applyNumberFormat="1" applyFont="1" applyBorder="1" applyAlignment="1">
      <alignment horizontal="center" vertical="center"/>
    </xf>
    <xf numFmtId="0" fontId="48" fillId="0" borderId="1" xfId="0" applyFont="1" applyBorder="1" applyAlignment="1">
      <alignment horizontal="center" vertical="center" wrapText="1" shrinkToFit="1"/>
    </xf>
    <xf numFmtId="0" fontId="48" fillId="0" borderId="2" xfId="0" applyFont="1" applyBorder="1" applyAlignment="1">
      <alignment horizontal="center" vertical="center" wrapText="1" shrinkToFit="1"/>
    </xf>
    <xf numFmtId="0" fontId="48" fillId="0" borderId="3" xfId="0" applyFont="1" applyBorder="1" applyAlignment="1">
      <alignment horizontal="center" vertical="center" wrapText="1" shrinkToFit="1"/>
    </xf>
    <xf numFmtId="0" fontId="48" fillId="0" borderId="8" xfId="0" applyFont="1" applyBorder="1" applyAlignment="1">
      <alignment horizontal="center" vertical="center" wrapText="1" shrinkToFit="1"/>
    </xf>
    <xf numFmtId="0" fontId="48" fillId="0" borderId="0" xfId="0" applyFont="1" applyAlignment="1">
      <alignment horizontal="center" vertical="center" wrapText="1" shrinkToFit="1"/>
    </xf>
    <xf numFmtId="0" fontId="48" fillId="0" borderId="9" xfId="0" applyFont="1" applyBorder="1" applyAlignment="1">
      <alignment horizontal="center" vertical="center" wrapText="1" shrinkToFit="1"/>
    </xf>
    <xf numFmtId="0" fontId="48" fillId="0" borderId="10" xfId="0" applyFont="1" applyBorder="1" applyAlignment="1">
      <alignment horizontal="center" vertical="center" wrapText="1" shrinkToFit="1"/>
    </xf>
    <xf numFmtId="0" fontId="48" fillId="0" borderId="4" xfId="0" applyFont="1" applyBorder="1" applyAlignment="1">
      <alignment horizontal="center" vertical="center" wrapText="1" shrinkToFit="1"/>
    </xf>
    <xf numFmtId="0" fontId="48" fillId="0" borderId="11" xfId="0" applyFont="1" applyBorder="1" applyAlignment="1">
      <alignment horizontal="center" vertical="center" wrapText="1" shrinkToFit="1"/>
    </xf>
    <xf numFmtId="0" fontId="57" fillId="0" borderId="0" xfId="0" applyFont="1" applyAlignment="1">
      <alignment horizontal="left" vertical="top" wrapText="1"/>
    </xf>
    <xf numFmtId="0" fontId="49" fillId="0" borderId="0" xfId="0" applyFont="1" applyAlignment="1">
      <alignment horizontal="left" vertical="top" wrapText="1"/>
    </xf>
    <xf numFmtId="0" fontId="49" fillId="0" borderId="9" xfId="0" applyFont="1" applyBorder="1" applyAlignment="1">
      <alignment horizontal="left" vertical="top" wrapText="1"/>
    </xf>
    <xf numFmtId="0" fontId="53" fillId="0" borderId="2" xfId="0" applyFont="1" applyBorder="1" applyAlignment="1">
      <alignment horizontal="center" vertical="center" textRotation="255" wrapText="1"/>
    </xf>
    <xf numFmtId="0" fontId="53" fillId="0" borderId="3" xfId="0" applyFont="1" applyBorder="1" applyAlignment="1">
      <alignment horizontal="center" vertical="center" textRotation="255" wrapText="1"/>
    </xf>
    <xf numFmtId="0" fontId="53" fillId="0" borderId="0" xfId="0" applyFont="1" applyAlignment="1">
      <alignment horizontal="center" vertical="center" textRotation="255" wrapText="1"/>
    </xf>
    <xf numFmtId="0" fontId="53" fillId="0" borderId="9" xfId="0" applyFont="1" applyBorder="1" applyAlignment="1">
      <alignment horizontal="center" vertical="center" textRotation="255" wrapText="1"/>
    </xf>
    <xf numFmtId="0" fontId="47" fillId="0" borderId="4" xfId="0" applyFont="1" applyBorder="1" applyAlignment="1">
      <alignment horizontal="center" vertical="center" textRotation="255" wrapText="1"/>
    </xf>
    <xf numFmtId="0" fontId="47" fillId="0" borderId="11" xfId="0" applyFont="1" applyBorder="1" applyAlignment="1">
      <alignment horizontal="center" vertical="center" textRotation="255" wrapText="1"/>
    </xf>
    <xf numFmtId="0" fontId="53" fillId="0" borderId="1" xfId="0" applyFont="1" applyBorder="1" applyAlignment="1">
      <alignment horizontal="center" vertical="center" textRotation="255" wrapText="1"/>
    </xf>
    <xf numFmtId="0" fontId="53" fillId="0" borderId="8" xfId="0" applyFont="1" applyBorder="1" applyAlignment="1">
      <alignment horizontal="center" vertical="center" textRotation="255" wrapText="1"/>
    </xf>
    <xf numFmtId="0" fontId="47" fillId="0" borderId="10" xfId="0" applyFont="1" applyBorder="1" applyAlignment="1">
      <alignment horizontal="center" vertical="center" textRotation="255" wrapText="1"/>
    </xf>
    <xf numFmtId="0" fontId="53" fillId="0" borderId="10" xfId="0" applyFont="1" applyBorder="1" applyAlignment="1">
      <alignment horizontal="center" vertical="center" textRotation="255" wrapText="1"/>
    </xf>
    <xf numFmtId="0" fontId="53" fillId="0" borderId="11" xfId="0" applyFont="1" applyBorder="1" applyAlignment="1">
      <alignment horizontal="center" vertical="center" textRotation="255" wrapText="1"/>
    </xf>
    <xf numFmtId="0" fontId="48" fillId="0" borderId="0" xfId="0" applyFont="1">
      <alignment vertical="center"/>
    </xf>
    <xf numFmtId="181" fontId="51" fillId="0" borderId="0" xfId="0" applyNumberFormat="1" applyFont="1" applyAlignment="1">
      <alignment horizontal="left" vertical="center"/>
    </xf>
    <xf numFmtId="180" fontId="48" fillId="0" borderId="0" xfId="0" applyNumberFormat="1" applyFont="1" applyAlignment="1">
      <alignment horizontal="center" vertical="center" shrinkToFit="1"/>
    </xf>
    <xf numFmtId="49" fontId="48" fillId="0" borderId="0" xfId="0" applyNumberFormat="1" applyFont="1" applyAlignment="1">
      <alignment horizontal="center" vertical="center"/>
    </xf>
    <xf numFmtId="0" fontId="48" fillId="0" borderId="0" xfId="0" applyFont="1" applyAlignment="1">
      <alignment horizontal="center" vertical="center"/>
    </xf>
    <xf numFmtId="49" fontId="48" fillId="0" borderId="0" xfId="0" applyNumberFormat="1" applyFont="1">
      <alignment vertical="center"/>
    </xf>
    <xf numFmtId="0" fontId="54" fillId="0" borderId="0" xfId="0" applyFont="1" applyAlignment="1">
      <alignment horizontal="center" vertical="center"/>
    </xf>
    <xf numFmtId="0" fontId="55" fillId="0" borderId="0" xfId="0" applyFont="1" applyAlignment="1">
      <alignment horizontal="center" vertical="center"/>
    </xf>
    <xf numFmtId="14" fontId="48" fillId="0" borderId="1" xfId="0" applyNumberFormat="1" applyFont="1" applyBorder="1" applyAlignment="1">
      <alignment horizontal="center" vertical="center" shrinkToFit="1"/>
    </xf>
    <xf numFmtId="14" fontId="48" fillId="0" borderId="2" xfId="0" applyNumberFormat="1" applyFont="1" applyBorder="1" applyAlignment="1">
      <alignment horizontal="center" vertical="center" shrinkToFit="1"/>
    </xf>
    <xf numFmtId="14" fontId="48" fillId="0" borderId="3" xfId="0" applyNumberFormat="1" applyFont="1" applyBorder="1" applyAlignment="1">
      <alignment horizontal="center" vertical="center" shrinkToFit="1"/>
    </xf>
    <xf numFmtId="14" fontId="48" fillId="0" borderId="8" xfId="0" applyNumberFormat="1" applyFont="1" applyBorder="1" applyAlignment="1">
      <alignment horizontal="center" vertical="center" shrinkToFit="1"/>
    </xf>
    <xf numFmtId="14" fontId="48" fillId="0" borderId="0" xfId="0" applyNumberFormat="1" applyFont="1" applyAlignment="1">
      <alignment horizontal="center" vertical="center" shrinkToFit="1"/>
    </xf>
    <xf numFmtId="14" fontId="48" fillId="0" borderId="9" xfId="0" applyNumberFormat="1" applyFont="1" applyBorder="1" applyAlignment="1">
      <alignment horizontal="center" vertical="center" shrinkToFit="1"/>
    </xf>
    <xf numFmtId="14" fontId="48" fillId="0" borderId="10" xfId="0" applyNumberFormat="1" applyFont="1" applyBorder="1" applyAlignment="1">
      <alignment horizontal="center" vertical="center" shrinkToFit="1"/>
    </xf>
    <xf numFmtId="14" fontId="48" fillId="0" borderId="4" xfId="0" applyNumberFormat="1" applyFont="1" applyBorder="1" applyAlignment="1">
      <alignment horizontal="center" vertical="center" shrinkToFit="1"/>
    </xf>
    <xf numFmtId="14" fontId="48" fillId="0" borderId="11" xfId="0" applyNumberFormat="1" applyFont="1" applyBorder="1" applyAlignment="1">
      <alignment horizontal="center" vertical="center" shrinkToFit="1"/>
    </xf>
    <xf numFmtId="187" fontId="48" fillId="0" borderId="1" xfId="0" applyNumberFormat="1" applyFont="1" applyBorder="1" applyAlignment="1">
      <alignment horizontal="center" vertical="center"/>
    </xf>
    <xf numFmtId="187" fontId="48" fillId="0" borderId="3" xfId="0" applyNumberFormat="1" applyFont="1" applyBorder="1" applyAlignment="1">
      <alignment horizontal="center" vertical="center"/>
    </xf>
    <xf numFmtId="187" fontId="48" fillId="0" borderId="8" xfId="0" applyNumberFormat="1" applyFont="1" applyBorder="1" applyAlignment="1">
      <alignment horizontal="center" vertical="center"/>
    </xf>
    <xf numFmtId="187" fontId="48" fillId="0" borderId="9" xfId="0" applyNumberFormat="1" applyFont="1" applyBorder="1" applyAlignment="1">
      <alignment horizontal="center" vertical="center"/>
    </xf>
    <xf numFmtId="187" fontId="48" fillId="0" borderId="10" xfId="0" applyNumberFormat="1" applyFont="1" applyBorder="1" applyAlignment="1">
      <alignment horizontal="center" vertical="center"/>
    </xf>
    <xf numFmtId="187" fontId="48" fillId="0" borderId="11" xfId="0" applyNumberFormat="1" applyFont="1" applyBorder="1" applyAlignment="1">
      <alignment horizontal="center" vertical="center"/>
    </xf>
    <xf numFmtId="179" fontId="48" fillId="0" borderId="267" xfId="0" applyNumberFormat="1" applyFont="1" applyBorder="1" applyAlignment="1">
      <alignment horizontal="center" vertical="center"/>
    </xf>
    <xf numFmtId="179" fontId="48" fillId="0" borderId="93" xfId="0" applyNumberFormat="1" applyFont="1" applyBorder="1" applyAlignment="1">
      <alignment horizontal="center" vertical="center"/>
    </xf>
    <xf numFmtId="179" fontId="48" fillId="0" borderId="271" xfId="0" applyNumberFormat="1" applyFont="1" applyBorder="1" applyAlignment="1">
      <alignment horizontal="center" vertical="center"/>
    </xf>
    <xf numFmtId="179" fontId="48" fillId="0" borderId="161" xfId="0" applyNumberFormat="1" applyFont="1" applyBorder="1" applyAlignment="1">
      <alignment horizontal="center" vertical="center"/>
    </xf>
    <xf numFmtId="179" fontId="48" fillId="0" borderId="266" xfId="0" applyNumberFormat="1" applyFont="1" applyBorder="1" applyAlignment="1">
      <alignment horizontal="center" vertical="center"/>
    </xf>
    <xf numFmtId="179" fontId="48" fillId="0" borderId="162" xfId="0" applyNumberFormat="1" applyFont="1" applyBorder="1" applyAlignment="1">
      <alignment horizontal="center" vertical="center"/>
    </xf>
    <xf numFmtId="187" fontId="48" fillId="0" borderId="267" xfId="0" applyNumberFormat="1" applyFont="1" applyBorder="1" applyAlignment="1">
      <alignment horizontal="center" vertical="center"/>
    </xf>
    <xf numFmtId="187" fontId="48" fillId="0" borderId="93" xfId="0" applyNumberFormat="1" applyFont="1" applyBorder="1" applyAlignment="1">
      <alignment horizontal="center" vertical="center"/>
    </xf>
    <xf numFmtId="187" fontId="48" fillId="0" borderId="271" xfId="0" applyNumberFormat="1" applyFont="1" applyBorder="1" applyAlignment="1">
      <alignment horizontal="center" vertical="center"/>
    </xf>
    <xf numFmtId="187" fontId="48" fillId="0" borderId="161" xfId="0" applyNumberFormat="1" applyFont="1" applyBorder="1" applyAlignment="1">
      <alignment horizontal="center" vertical="center"/>
    </xf>
    <xf numFmtId="187" fontId="48" fillId="0" borderId="266" xfId="0" applyNumberFormat="1" applyFont="1" applyBorder="1" applyAlignment="1">
      <alignment horizontal="center" vertical="center"/>
    </xf>
    <xf numFmtId="187" fontId="48" fillId="0" borderId="162" xfId="0" applyNumberFormat="1" applyFont="1" applyBorder="1" applyAlignment="1">
      <alignment horizontal="center" vertical="center"/>
    </xf>
    <xf numFmtId="187" fontId="48" fillId="0" borderId="94" xfId="0" applyNumberFormat="1" applyFont="1" applyBorder="1" applyAlignment="1">
      <alignment horizontal="center" vertical="center"/>
    </xf>
    <xf numFmtId="187" fontId="48" fillId="0" borderId="163" xfId="0" applyNumberFormat="1" applyFont="1" applyBorder="1" applyAlignment="1">
      <alignment horizontal="center" vertical="center"/>
    </xf>
    <xf numFmtId="187" fontId="48" fillId="0" borderId="164" xfId="0" applyNumberFormat="1" applyFont="1" applyBorder="1" applyAlignment="1">
      <alignment horizontal="center" vertical="center"/>
    </xf>
    <xf numFmtId="0" fontId="48" fillId="0" borderId="128" xfId="0" applyFont="1" applyBorder="1" applyAlignment="1">
      <alignment horizontal="center" vertical="center" wrapText="1"/>
    </xf>
    <xf numFmtId="0" fontId="48" fillId="0" borderId="73" xfId="0" applyFont="1" applyBorder="1" applyAlignment="1">
      <alignment horizontal="center" vertical="center"/>
    </xf>
    <xf numFmtId="0" fontId="48" fillId="0" borderId="131" xfId="0" applyFont="1" applyBorder="1" applyAlignment="1">
      <alignment horizontal="center" vertical="center" wrapText="1"/>
    </xf>
    <xf numFmtId="0" fontId="48" fillId="0" borderId="14" xfId="0" applyFont="1" applyBorder="1" applyAlignment="1">
      <alignment horizontal="center" vertical="center" wrapText="1"/>
    </xf>
    <xf numFmtId="0" fontId="48" fillId="0" borderId="69" xfId="0" applyFont="1" applyBorder="1" applyAlignment="1">
      <alignment horizontal="center" vertical="center" wrapText="1"/>
    </xf>
    <xf numFmtId="0" fontId="49" fillId="0" borderId="131" xfId="0" applyFont="1" applyBorder="1" applyAlignment="1">
      <alignment horizontal="center" vertical="center" wrapText="1"/>
    </xf>
    <xf numFmtId="179" fontId="48" fillId="0" borderId="128" xfId="0" applyNumberFormat="1" applyFont="1" applyBorder="1" applyAlignment="1">
      <alignment horizontal="center" vertical="center"/>
    </xf>
    <xf numFmtId="179" fontId="48" fillId="0" borderId="254" xfId="0" applyNumberFormat="1" applyFont="1" applyBorder="1" applyAlignment="1">
      <alignment horizontal="center" vertical="center"/>
    </xf>
    <xf numFmtId="179" fontId="48" fillId="0" borderId="73" xfId="0" applyNumberFormat="1" applyFont="1" applyBorder="1" applyAlignment="1">
      <alignment horizontal="center" vertical="center"/>
    </xf>
    <xf numFmtId="0" fontId="52" fillId="0" borderId="26" xfId="0" applyFont="1" applyBorder="1" applyAlignment="1">
      <alignment horizontal="center" vertical="center" wrapText="1" shrinkToFit="1"/>
    </xf>
    <xf numFmtId="0" fontId="52" fillId="0" borderId="26" xfId="0" applyFont="1" applyBorder="1" applyAlignment="1">
      <alignment horizontal="center" vertical="center" shrinkToFit="1"/>
    </xf>
    <xf numFmtId="193" fontId="48" fillId="0" borderId="26" xfId="0" applyNumberFormat="1" applyFont="1" applyBorder="1" applyAlignment="1">
      <alignment horizontal="center" vertical="center"/>
    </xf>
    <xf numFmtId="185" fontId="48" fillId="0" borderId="26" xfId="0" applyNumberFormat="1" applyFont="1" applyBorder="1" applyAlignment="1">
      <alignment horizontal="center" vertical="center"/>
    </xf>
    <xf numFmtId="189" fontId="48" fillId="0" borderId="26" xfId="0" applyNumberFormat="1" applyFont="1" applyBorder="1" applyAlignment="1">
      <alignment horizontal="center" vertical="center"/>
    </xf>
    <xf numFmtId="177" fontId="49" fillId="0" borderId="146" xfId="0" applyNumberFormat="1" applyFont="1" applyBorder="1" applyAlignment="1">
      <alignment horizontal="center" vertical="center"/>
    </xf>
    <xf numFmtId="177" fontId="49" fillId="0" borderId="67" xfId="0" applyNumberFormat="1" applyFont="1" applyBorder="1" applyAlignment="1">
      <alignment horizontal="center" vertical="center"/>
    </xf>
    <xf numFmtId="177" fontId="49" fillId="0" borderId="147" xfId="0" applyNumberFormat="1" applyFont="1" applyBorder="1" applyAlignment="1">
      <alignment horizontal="center" vertical="center"/>
    </xf>
    <xf numFmtId="0" fontId="52" fillId="0" borderId="134" xfId="0" applyFont="1" applyBorder="1" applyAlignment="1">
      <alignment horizontal="center" vertical="center"/>
    </xf>
    <xf numFmtId="0" fontId="52" fillId="0" borderId="255" xfId="0" applyFont="1" applyBorder="1" applyAlignment="1">
      <alignment horizontal="center" vertical="center"/>
    </xf>
    <xf numFmtId="177" fontId="56" fillId="0" borderId="146" xfId="0" applyNumberFormat="1" applyFont="1" applyBorder="1" applyAlignment="1">
      <alignment horizontal="center" vertical="center" wrapText="1"/>
    </xf>
    <xf numFmtId="177" fontId="56" fillId="0" borderId="67" xfId="0" applyNumberFormat="1" applyFont="1" applyBorder="1" applyAlignment="1">
      <alignment horizontal="center" vertical="center" wrapText="1"/>
    </xf>
    <xf numFmtId="177" fontId="56" fillId="0" borderId="147" xfId="0" applyNumberFormat="1" applyFont="1" applyBorder="1" applyAlignment="1">
      <alignment horizontal="center" vertical="center" wrapText="1"/>
    </xf>
    <xf numFmtId="0" fontId="52" fillId="0" borderId="246" xfId="0" applyFont="1" applyBorder="1" applyAlignment="1">
      <alignment horizontal="center" vertical="center"/>
    </xf>
    <xf numFmtId="0" fontId="52" fillId="0" borderId="247" xfId="0" applyFont="1" applyBorder="1" applyAlignment="1">
      <alignment horizontal="center" vertical="center"/>
    </xf>
    <xf numFmtId="177" fontId="49" fillId="0" borderId="135" xfId="0" applyNumberFormat="1" applyFont="1" applyBorder="1" applyAlignment="1">
      <alignment horizontal="center" vertical="center"/>
    </xf>
    <xf numFmtId="177" fontId="49" fillId="0" borderId="66" xfId="0" applyNumberFormat="1" applyFont="1" applyBorder="1" applyAlignment="1">
      <alignment horizontal="center" vertical="center"/>
    </xf>
    <xf numFmtId="177" fontId="49" fillId="0" borderId="51" xfId="0" applyNumberFormat="1" applyFont="1" applyBorder="1" applyAlignment="1">
      <alignment horizontal="center" vertical="center"/>
    </xf>
    <xf numFmtId="0" fontId="52" fillId="0" borderId="135" xfId="0" applyFont="1" applyBorder="1" applyAlignment="1">
      <alignment horizontal="center" vertical="center"/>
    </xf>
    <xf numFmtId="0" fontId="52" fillId="0" borderId="51" xfId="0" applyFont="1" applyBorder="1" applyAlignment="1">
      <alignment horizontal="center" vertical="center"/>
    </xf>
    <xf numFmtId="179" fontId="48" fillId="0" borderId="142" xfId="0" applyNumberFormat="1" applyFont="1" applyBorder="1" applyAlignment="1">
      <alignment horizontal="center" vertical="center"/>
    </xf>
    <xf numFmtId="179" fontId="48" fillId="0" borderId="158" xfId="0" applyNumberFormat="1" applyFont="1" applyBorder="1" applyAlignment="1">
      <alignment horizontal="center" vertical="center"/>
    </xf>
    <xf numFmtId="179" fontId="48" fillId="0" borderId="253" xfId="0" applyNumberFormat="1" applyFont="1" applyBorder="1" applyAlignment="1">
      <alignment horizontal="center" vertical="center"/>
    </xf>
    <xf numFmtId="179" fontId="48" fillId="0" borderId="159" xfId="0" applyNumberFormat="1" applyFont="1" applyBorder="1" applyAlignment="1">
      <alignment horizontal="center" vertical="center"/>
    </xf>
    <xf numFmtId="179" fontId="48" fillId="0" borderId="56" xfId="0" applyNumberFormat="1" applyFont="1" applyBorder="1" applyAlignment="1">
      <alignment horizontal="center" vertical="center"/>
    </xf>
    <xf numFmtId="179" fontId="48" fillId="0" borderId="160" xfId="0" applyNumberFormat="1" applyFont="1" applyBorder="1" applyAlignment="1">
      <alignment horizontal="center" vertical="center"/>
    </xf>
    <xf numFmtId="179" fontId="48" fillId="0" borderId="94" xfId="0" applyNumberFormat="1" applyFont="1" applyBorder="1" applyAlignment="1">
      <alignment horizontal="center" vertical="center"/>
    </xf>
    <xf numFmtId="179" fontId="48" fillId="0" borderId="163" xfId="0" applyNumberFormat="1" applyFont="1" applyBorder="1" applyAlignment="1">
      <alignment horizontal="center" vertical="center"/>
    </xf>
    <xf numFmtId="179" fontId="48" fillId="0" borderId="164" xfId="0" applyNumberFormat="1" applyFont="1" applyBorder="1" applyAlignment="1">
      <alignment horizontal="center" vertical="center"/>
    </xf>
    <xf numFmtId="179" fontId="48" fillId="0" borderId="1" xfId="0" applyNumberFormat="1" applyFont="1" applyBorder="1" applyAlignment="1">
      <alignment horizontal="center" vertical="center"/>
    </xf>
    <xf numFmtId="179" fontId="48" fillId="0" borderId="3" xfId="0" applyNumberFormat="1" applyFont="1" applyBorder="1" applyAlignment="1">
      <alignment horizontal="center" vertical="center"/>
    </xf>
    <xf numFmtId="179" fontId="48" fillId="0" borderId="8" xfId="0" applyNumberFormat="1" applyFont="1" applyBorder="1" applyAlignment="1">
      <alignment horizontal="center" vertical="center"/>
    </xf>
    <xf numFmtId="179" fontId="48" fillId="0" borderId="9" xfId="0" applyNumberFormat="1" applyFont="1" applyBorder="1" applyAlignment="1">
      <alignment horizontal="center" vertical="center"/>
    </xf>
    <xf numFmtId="179" fontId="48" fillId="0" borderId="10" xfId="0" applyNumberFormat="1" applyFont="1" applyBorder="1" applyAlignment="1">
      <alignment horizontal="center" vertical="center"/>
    </xf>
    <xf numFmtId="179" fontId="48" fillId="0" borderId="11" xfId="0" applyNumberFormat="1" applyFont="1" applyBorder="1" applyAlignment="1">
      <alignment horizontal="center" vertical="center"/>
    </xf>
    <xf numFmtId="0" fontId="48" fillId="0" borderId="14" xfId="0" applyFont="1" applyBorder="1" applyAlignment="1">
      <alignment horizontal="center" vertical="center"/>
    </xf>
    <xf numFmtId="0" fontId="61" fillId="0" borderId="26" xfId="0" applyFont="1" applyBorder="1" applyAlignment="1">
      <alignment horizontal="center" vertical="center" wrapText="1"/>
    </xf>
    <xf numFmtId="49" fontId="48" fillId="0" borderId="26" xfId="0" applyNumberFormat="1" applyFont="1" applyBorder="1" applyAlignment="1">
      <alignment horizontal="center" vertical="center" wrapText="1"/>
    </xf>
    <xf numFmtId="49" fontId="48" fillId="0" borderId="128" xfId="0" applyNumberFormat="1" applyFont="1" applyBorder="1" applyAlignment="1">
      <alignment horizontal="center" vertical="center" wrapText="1"/>
    </xf>
    <xf numFmtId="49" fontId="48" fillId="0" borderId="73" xfId="0" applyNumberFormat="1" applyFont="1" applyBorder="1" applyAlignment="1">
      <alignment horizontal="center" vertical="center" wrapText="1"/>
    </xf>
    <xf numFmtId="189" fontId="48" fillId="0" borderId="128" xfId="0" applyNumberFormat="1" applyFont="1" applyBorder="1" applyAlignment="1">
      <alignment horizontal="center" vertical="center"/>
    </xf>
    <xf numFmtId="189" fontId="48" fillId="0" borderId="254" xfId="0" applyNumberFormat="1" applyFont="1" applyBorder="1" applyAlignment="1">
      <alignment horizontal="center" vertical="center"/>
    </xf>
    <xf numFmtId="189" fontId="48" fillId="0" borderId="73" xfId="0" applyNumberFormat="1" applyFont="1" applyBorder="1" applyAlignment="1">
      <alignment horizontal="center" vertical="center"/>
    </xf>
    <xf numFmtId="188" fontId="48" fillId="0" borderId="128" xfId="0" applyNumberFormat="1" applyFont="1" applyBorder="1" applyAlignment="1">
      <alignment horizontal="center" vertical="center"/>
    </xf>
    <xf numFmtId="188" fontId="48" fillId="0" borderId="254" xfId="0" applyNumberFormat="1" applyFont="1" applyBorder="1" applyAlignment="1">
      <alignment horizontal="center" vertical="center"/>
    </xf>
    <xf numFmtId="188" fontId="48" fillId="0" borderId="73" xfId="0" applyNumberFormat="1" applyFont="1" applyBorder="1" applyAlignment="1">
      <alignment horizontal="center" vertical="center"/>
    </xf>
    <xf numFmtId="0" fontId="48" fillId="0" borderId="131" xfId="0" applyFont="1" applyBorder="1" applyAlignment="1">
      <alignment horizontal="center" vertical="center"/>
    </xf>
    <xf numFmtId="0" fontId="48" fillId="0" borderId="93" xfId="0" applyFont="1" applyBorder="1" applyAlignment="1">
      <alignment horizontal="center" vertical="center"/>
    </xf>
    <xf numFmtId="0" fontId="48" fillId="0" borderId="161" xfId="0" applyFont="1" applyBorder="1" applyAlignment="1">
      <alignment horizontal="center" vertical="center"/>
    </xf>
    <xf numFmtId="0" fontId="48" fillId="0" borderId="162" xfId="0" applyFont="1" applyBorder="1" applyAlignment="1">
      <alignment horizontal="center" vertical="center"/>
    </xf>
    <xf numFmtId="0" fontId="48" fillId="0" borderId="69" xfId="0" applyFont="1" applyBorder="1" applyAlignment="1">
      <alignment horizontal="center" vertical="center"/>
    </xf>
    <xf numFmtId="179" fontId="48" fillId="0" borderId="136" xfId="0" applyNumberFormat="1" applyFont="1" applyBorder="1" applyAlignment="1">
      <alignment horizontal="center" vertical="center"/>
    </xf>
    <xf numFmtId="179" fontId="48" fillId="0" borderId="49" xfId="0" applyNumberFormat="1" applyFont="1" applyBorder="1" applyAlignment="1">
      <alignment horizontal="center" vertical="center"/>
    </xf>
    <xf numFmtId="179" fontId="48" fillId="0" borderId="135" xfId="0" applyNumberFormat="1" applyFont="1" applyBorder="1" applyAlignment="1">
      <alignment horizontal="center" vertical="center"/>
    </xf>
    <xf numFmtId="179" fontId="48" fillId="0" borderId="51" xfId="0" applyNumberFormat="1" applyFont="1" applyBorder="1" applyAlignment="1">
      <alignment horizontal="center" vertical="center"/>
    </xf>
    <xf numFmtId="177" fontId="49" fillId="0" borderId="136" xfId="0" applyNumberFormat="1" applyFont="1" applyBorder="1" applyAlignment="1">
      <alignment horizontal="center" vertical="center"/>
    </xf>
    <xf numFmtId="177" fontId="49" fillId="0" borderId="60" xfId="0" applyNumberFormat="1" applyFont="1" applyBorder="1" applyAlignment="1">
      <alignment horizontal="center" vertical="center"/>
    </xf>
    <xf numFmtId="177" fontId="49" fillId="0" borderId="49" xfId="0" applyNumberFormat="1" applyFont="1" applyBorder="1" applyAlignment="1">
      <alignment horizontal="center" vertical="center"/>
    </xf>
    <xf numFmtId="0" fontId="52" fillId="0" borderId="26" xfId="0" applyFont="1" applyBorder="1" applyAlignment="1">
      <alignment horizontal="center" vertical="center"/>
    </xf>
    <xf numFmtId="185" fontId="48" fillId="0" borderId="136" xfId="0" applyNumberFormat="1" applyFont="1" applyBorder="1" applyAlignment="1">
      <alignment horizontal="center" vertical="center" shrinkToFit="1"/>
    </xf>
    <xf numFmtId="185" fontId="48" fillId="0" borderId="49" xfId="0" applyNumberFormat="1" applyFont="1" applyBorder="1" applyAlignment="1">
      <alignment horizontal="center" vertical="center" shrinkToFit="1"/>
    </xf>
    <xf numFmtId="185" fontId="48" fillId="0" borderId="8" xfId="0" applyNumberFormat="1" applyFont="1" applyBorder="1" applyAlignment="1">
      <alignment horizontal="center" vertical="center" shrinkToFit="1"/>
    </xf>
    <xf numFmtId="185" fontId="48" fillId="0" borderId="9" xfId="0" applyNumberFormat="1" applyFont="1" applyBorder="1" applyAlignment="1">
      <alignment horizontal="center" vertical="center" shrinkToFit="1"/>
    </xf>
    <xf numFmtId="185" fontId="48" fillId="0" borderId="135" xfId="0" applyNumberFormat="1" applyFont="1" applyBorder="1" applyAlignment="1">
      <alignment horizontal="center" vertical="center" shrinkToFit="1"/>
    </xf>
    <xf numFmtId="185" fontId="48" fillId="0" borderId="51" xfId="0" applyNumberFormat="1" applyFont="1" applyBorder="1" applyAlignment="1">
      <alignment horizontal="center" vertical="center" shrinkToFit="1"/>
    </xf>
    <xf numFmtId="179" fontId="48" fillId="0" borderId="1" xfId="0" applyNumberFormat="1" applyFont="1" applyBorder="1" applyAlignment="1">
      <alignment horizontal="center" vertical="center" shrinkToFit="1"/>
    </xf>
    <xf numFmtId="179" fontId="48" fillId="0" borderId="3" xfId="0" applyNumberFormat="1" applyFont="1" applyBorder="1" applyAlignment="1">
      <alignment horizontal="center" vertical="center" shrinkToFit="1"/>
    </xf>
    <xf numFmtId="179" fontId="48" fillId="0" borderId="8" xfId="0" applyNumberFormat="1" applyFont="1" applyBorder="1" applyAlignment="1">
      <alignment horizontal="center" vertical="center" shrinkToFit="1"/>
    </xf>
    <xf numFmtId="179" fontId="48" fillId="0" borderId="9" xfId="0" applyNumberFormat="1" applyFont="1" applyBorder="1" applyAlignment="1">
      <alignment horizontal="center" vertical="center" shrinkToFit="1"/>
    </xf>
    <xf numFmtId="179" fontId="48" fillId="0" borderId="10" xfId="0" applyNumberFormat="1" applyFont="1" applyBorder="1" applyAlignment="1">
      <alignment horizontal="center" vertical="center" shrinkToFit="1"/>
    </xf>
    <xf numFmtId="179" fontId="48" fillId="0" borderId="11" xfId="0" applyNumberFormat="1" applyFont="1" applyBorder="1" applyAlignment="1">
      <alignment horizontal="center" vertical="center" shrinkToFit="1"/>
    </xf>
    <xf numFmtId="0" fontId="52" fillId="0" borderId="136" xfId="0" applyFont="1" applyBorder="1" applyAlignment="1">
      <alignment horizontal="center" vertical="center"/>
    </xf>
    <xf numFmtId="0" fontId="52" fillId="0" borderId="49" xfId="0" applyFont="1" applyBorder="1" applyAlignment="1">
      <alignment horizontal="center" vertical="center"/>
    </xf>
    <xf numFmtId="0" fontId="48" fillId="0" borderId="136" xfId="0" applyFont="1" applyBorder="1" applyAlignment="1">
      <alignment horizontal="center" vertical="center"/>
    </xf>
    <xf numFmtId="0" fontId="48" fillId="0" borderId="49" xfId="0" applyFont="1" applyBorder="1" applyAlignment="1">
      <alignment horizontal="center" vertical="center"/>
    </xf>
    <xf numFmtId="0" fontId="48" fillId="0" borderId="8" xfId="0" applyFont="1" applyBorder="1" applyAlignment="1">
      <alignment horizontal="center" vertical="center"/>
    </xf>
    <xf numFmtId="0" fontId="48" fillId="0" borderId="9" xfId="0" applyFont="1" applyBorder="1" applyAlignment="1">
      <alignment horizontal="center" vertical="center"/>
    </xf>
    <xf numFmtId="0" fontId="48" fillId="0" borderId="135" xfId="0" applyFont="1" applyBorder="1" applyAlignment="1">
      <alignment horizontal="center" vertical="center"/>
    </xf>
    <xf numFmtId="0" fontId="48" fillId="0" borderId="51" xfId="0" applyFont="1" applyBorder="1" applyAlignment="1">
      <alignment horizontal="center" vertical="center"/>
    </xf>
    <xf numFmtId="194" fontId="48" fillId="0" borderId="26" xfId="0" applyNumberFormat="1" applyFont="1" applyBorder="1" applyAlignment="1">
      <alignment horizontal="center" vertical="center" shrinkToFit="1"/>
    </xf>
    <xf numFmtId="191" fontId="48" fillId="0" borderId="128" xfId="0" applyNumberFormat="1" applyFont="1" applyBorder="1" applyAlignment="1">
      <alignment horizontal="center" vertical="center"/>
    </xf>
    <xf numFmtId="191" fontId="48" fillId="0" borderId="254" xfId="0" applyNumberFormat="1" applyFont="1" applyBorder="1" applyAlignment="1">
      <alignment horizontal="center" vertical="center"/>
    </xf>
    <xf numFmtId="191" fontId="48" fillId="0" borderId="73" xfId="0" applyNumberFormat="1" applyFont="1" applyBorder="1" applyAlignment="1">
      <alignment horizontal="center" vertical="center"/>
    </xf>
    <xf numFmtId="0" fontId="48" fillId="0" borderId="2" xfId="0" applyFont="1" applyBorder="1" applyAlignment="1">
      <alignment horizontal="left" vertical="center" wrapText="1"/>
    </xf>
    <xf numFmtId="0" fontId="48" fillId="0" borderId="0" xfId="0" applyFont="1" applyAlignment="1">
      <alignment horizontal="left" vertical="center" wrapText="1"/>
    </xf>
    <xf numFmtId="0" fontId="70" fillId="0" borderId="208" xfId="0" applyFont="1" applyBorder="1">
      <alignment vertical="center"/>
    </xf>
    <xf numFmtId="0" fontId="70" fillId="0" borderId="0" xfId="0" applyFont="1" applyAlignment="1">
      <alignment horizontal="left" vertical="top"/>
    </xf>
    <xf numFmtId="0" fontId="16" fillId="0" borderId="0" xfId="0" applyFont="1" applyAlignment="1">
      <alignment horizontal="left" vertical="top" wrapText="1"/>
    </xf>
    <xf numFmtId="0" fontId="80" fillId="0" borderId="0" xfId="0" applyFont="1" applyAlignment="1">
      <alignment horizontal="left" vertical="center"/>
    </xf>
    <xf numFmtId="0" fontId="70" fillId="0" borderId="26" xfId="0" applyFont="1" applyBorder="1" applyAlignment="1">
      <alignment horizontal="center" vertical="center"/>
    </xf>
    <xf numFmtId="0" fontId="70" fillId="0" borderId="207" xfId="0" applyFont="1" applyBorder="1">
      <alignment vertical="center"/>
    </xf>
    <xf numFmtId="0" fontId="73" fillId="0" borderId="26" xfId="0" applyFont="1" applyBorder="1" applyAlignment="1">
      <alignment horizontal="distributed" vertical="center" indent="1"/>
    </xf>
    <xf numFmtId="0" fontId="70" fillId="0" borderId="13" xfId="0" applyFont="1" applyBorder="1" applyAlignment="1">
      <alignment horizontal="center" vertical="center"/>
    </xf>
    <xf numFmtId="0" fontId="70" fillId="0" borderId="12" xfId="0" applyFont="1" applyBorder="1" applyAlignment="1">
      <alignment horizontal="center" vertical="center"/>
    </xf>
    <xf numFmtId="0" fontId="70" fillId="0" borderId="7" xfId="0" applyFont="1" applyBorder="1" applyAlignment="1">
      <alignment horizontal="center" vertical="center"/>
    </xf>
    <xf numFmtId="0" fontId="70" fillId="0" borderId="207" xfId="0" applyFont="1" applyBorder="1" applyAlignment="1">
      <alignment horizontal="center" vertical="center"/>
    </xf>
    <xf numFmtId="0" fontId="75" fillId="0" borderId="26" xfId="0" applyFont="1" applyBorder="1">
      <alignment vertical="center"/>
    </xf>
    <xf numFmtId="0" fontId="70" fillId="0" borderId="208" xfId="0" applyFont="1" applyBorder="1" applyAlignment="1">
      <alignment horizontal="center" vertical="center"/>
    </xf>
    <xf numFmtId="0" fontId="73" fillId="0" borderId="0" xfId="0" applyFont="1" applyAlignment="1">
      <alignment horizontal="right" vertical="center" wrapText="1"/>
    </xf>
    <xf numFmtId="0" fontId="70" fillId="0" borderId="0" xfId="0" applyFont="1" applyAlignment="1">
      <alignment horizontal="right" vertical="center"/>
    </xf>
    <xf numFmtId="0" fontId="70" fillId="0" borderId="0" xfId="0" applyFont="1" applyAlignment="1">
      <alignment vertical="center" wrapText="1"/>
    </xf>
    <xf numFmtId="0" fontId="70" fillId="0" borderId="35" xfId="0" applyFont="1" applyBorder="1">
      <alignment vertical="center"/>
    </xf>
    <xf numFmtId="0" fontId="70" fillId="0" borderId="1" xfId="0" applyFont="1" applyBorder="1" applyAlignment="1">
      <alignment horizontal="center" vertical="center"/>
    </xf>
    <xf numFmtId="0" fontId="70" fillId="0" borderId="2" xfId="0" applyFont="1" applyBorder="1" applyAlignment="1">
      <alignment horizontal="center" vertical="center"/>
    </xf>
    <xf numFmtId="0" fontId="70" fillId="0" borderId="10" xfId="0" applyFont="1" applyBorder="1" applyAlignment="1">
      <alignment horizontal="center" vertical="center"/>
    </xf>
    <xf numFmtId="0" fontId="70" fillId="0" borderId="4" xfId="0" applyFont="1" applyBorder="1" applyAlignment="1">
      <alignment horizontal="center" vertical="center"/>
    </xf>
    <xf numFmtId="0" fontId="70" fillId="0" borderId="3" xfId="0" applyFont="1" applyBorder="1" applyAlignment="1">
      <alignment horizontal="center" vertical="center"/>
    </xf>
    <xf numFmtId="0" fontId="70" fillId="0" borderId="11" xfId="0" applyFont="1" applyBorder="1" applyAlignment="1">
      <alignment horizontal="center" vertical="center"/>
    </xf>
    <xf numFmtId="0" fontId="70" fillId="0" borderId="36" xfId="0" applyFont="1" applyBorder="1" applyAlignment="1">
      <alignment horizontal="center" vertical="center"/>
    </xf>
    <xf numFmtId="0" fontId="73" fillId="0" borderId="0" xfId="0" quotePrefix="1" applyFont="1" applyAlignment="1">
      <alignment horizontal="distributed" vertical="center"/>
    </xf>
    <xf numFmtId="0" fontId="70" fillId="0" borderId="35" xfId="0" applyFont="1" applyBorder="1" applyAlignment="1">
      <alignment horizontal="center" vertical="center"/>
    </xf>
    <xf numFmtId="0" fontId="70" fillId="0" borderId="26" xfId="0" applyFont="1" applyBorder="1" applyAlignment="1">
      <alignment horizontal="center" vertical="center" wrapText="1"/>
    </xf>
    <xf numFmtId="0" fontId="70" fillId="0" borderId="94" xfId="0" applyFont="1" applyBorder="1" applyAlignment="1">
      <alignment horizontal="center" vertical="center"/>
    </xf>
    <xf numFmtId="0" fontId="70" fillId="0" borderId="163" xfId="0" applyFont="1" applyBorder="1" applyAlignment="1">
      <alignment horizontal="center" vertical="center"/>
    </xf>
    <xf numFmtId="0" fontId="70" fillId="0" borderId="164" xfId="0" applyFont="1" applyBorder="1" applyAlignment="1">
      <alignment horizontal="center" vertical="center"/>
    </xf>
    <xf numFmtId="0" fontId="73" fillId="0" borderId="1" xfId="0" applyFont="1" applyBorder="1" applyAlignment="1">
      <alignment horizontal="center" vertical="center" textRotation="255"/>
    </xf>
    <xf numFmtId="0" fontId="75" fillId="0" borderId="156" xfId="0" applyFont="1" applyBorder="1" applyAlignment="1">
      <alignment horizontal="center" vertical="center" textRotation="255"/>
    </xf>
    <xf numFmtId="0" fontId="75" fillId="0" borderId="8" xfId="0" applyFont="1" applyBorder="1" applyAlignment="1">
      <alignment horizontal="center" vertical="center" textRotation="255"/>
    </xf>
    <xf numFmtId="0" fontId="75" fillId="0" borderId="157" xfId="0" applyFont="1" applyBorder="1" applyAlignment="1">
      <alignment horizontal="center" vertical="center" textRotation="255"/>
    </xf>
    <xf numFmtId="0" fontId="75" fillId="0" borderId="10" xfId="0" applyFont="1" applyBorder="1" applyAlignment="1">
      <alignment horizontal="center" vertical="center" textRotation="255"/>
    </xf>
    <xf numFmtId="0" fontId="75" fillId="0" borderId="70" xfId="0" applyFont="1" applyBorder="1" applyAlignment="1">
      <alignment horizontal="center" vertical="center" textRotation="255"/>
    </xf>
    <xf numFmtId="0" fontId="70" fillId="0" borderId="153" xfId="0" applyFont="1" applyBorder="1" applyAlignment="1">
      <alignment horizontal="center" vertical="center" textRotation="255"/>
    </xf>
    <xf numFmtId="0" fontId="70" fillId="0" borderId="2" xfId="0" applyFont="1" applyBorder="1" applyAlignment="1">
      <alignment horizontal="center" vertical="center" textRotation="255"/>
    </xf>
    <xf numFmtId="0" fontId="70" fillId="0" borderId="154" xfId="0" applyFont="1" applyBorder="1" applyAlignment="1">
      <alignment horizontal="center" vertical="center" textRotation="255"/>
    </xf>
    <xf numFmtId="0" fontId="70" fillId="0" borderId="0" xfId="0" applyFont="1" applyAlignment="1">
      <alignment horizontal="center" vertical="center" textRotation="255"/>
    </xf>
    <xf numFmtId="0" fontId="70" fillId="0" borderId="155" xfId="0" applyFont="1" applyBorder="1" applyAlignment="1">
      <alignment horizontal="center" vertical="center" textRotation="255"/>
    </xf>
    <xf numFmtId="0" fontId="70" fillId="0" borderId="4" xfId="0" applyFont="1" applyBorder="1" applyAlignment="1">
      <alignment horizontal="center" vertical="center" textRotation="255"/>
    </xf>
    <xf numFmtId="0" fontId="73" fillId="0" borderId="2" xfId="0" applyFont="1" applyBorder="1" applyAlignment="1">
      <alignment horizontal="center"/>
    </xf>
    <xf numFmtId="0" fontId="73" fillId="0" borderId="135" xfId="0" applyFont="1" applyBorder="1" applyAlignment="1">
      <alignment horizontal="center" vertical="center" wrapText="1"/>
    </xf>
    <xf numFmtId="0" fontId="70" fillId="0" borderId="135" xfId="0" applyFont="1" applyBorder="1" applyAlignment="1">
      <alignment horizontal="center" vertical="center"/>
    </xf>
    <xf numFmtId="0" fontId="70" fillId="0" borderId="66" xfId="0" applyFont="1" applyBorder="1" applyAlignment="1">
      <alignment horizontal="center" vertical="center"/>
    </xf>
    <xf numFmtId="0" fontId="70" fillId="0" borderId="51" xfId="0" applyFont="1" applyBorder="1" applyAlignment="1">
      <alignment horizontal="center" vertical="center"/>
    </xf>
    <xf numFmtId="0" fontId="73" fillId="0" borderId="3" xfId="0" applyFont="1" applyBorder="1" applyAlignment="1">
      <alignment horizontal="center"/>
    </xf>
    <xf numFmtId="0" fontId="73" fillId="0" borderId="156" xfId="0" applyFont="1" applyBorder="1" applyAlignment="1">
      <alignment horizontal="center" vertical="center" textRotation="255"/>
    </xf>
    <xf numFmtId="0" fontId="73" fillId="0" borderId="8" xfId="0" applyFont="1" applyBorder="1" applyAlignment="1">
      <alignment horizontal="center" vertical="center" textRotation="255"/>
    </xf>
    <xf numFmtId="0" fontId="73" fillId="0" borderId="157" xfId="0" applyFont="1" applyBorder="1" applyAlignment="1">
      <alignment horizontal="center" vertical="center" textRotation="255"/>
    </xf>
    <xf numFmtId="0" fontId="73" fillId="0" borderId="10" xfId="0" applyFont="1" applyBorder="1" applyAlignment="1">
      <alignment horizontal="center" vertical="center" textRotation="255"/>
    </xf>
    <xf numFmtId="0" fontId="73" fillId="0" borderId="70" xfId="0" applyFont="1" applyBorder="1" applyAlignment="1">
      <alignment horizontal="center" vertical="center" textRotation="255"/>
    </xf>
    <xf numFmtId="0" fontId="70" fillId="0" borderId="158" xfId="0" applyFont="1" applyBorder="1" applyAlignment="1">
      <alignment horizontal="center" vertical="center"/>
    </xf>
    <xf numFmtId="0" fontId="70" fillId="0" borderId="159" xfId="0" applyFont="1" applyBorder="1" applyAlignment="1">
      <alignment horizontal="center" vertical="center"/>
    </xf>
    <xf numFmtId="0" fontId="70" fillId="0" borderId="160" xfId="0" applyFont="1" applyBorder="1" applyAlignment="1">
      <alignment horizontal="center" vertical="center"/>
    </xf>
    <xf numFmtId="0" fontId="71" fillId="0" borderId="0" xfId="0" applyFont="1" applyAlignment="1">
      <alignment horizontal="left" vertical="center"/>
    </xf>
    <xf numFmtId="0" fontId="73" fillId="0" borderId="4" xfId="0" applyFont="1" applyBorder="1" applyAlignment="1">
      <alignment horizontal="center" vertical="top"/>
    </xf>
    <xf numFmtId="0" fontId="73" fillId="0" borderId="11" xfId="0" applyFont="1" applyBorder="1" applyAlignment="1">
      <alignment horizontal="center" vertical="top"/>
    </xf>
    <xf numFmtId="0" fontId="70" fillId="0" borderId="166" xfId="0" applyFont="1" applyBorder="1">
      <alignment vertical="center"/>
    </xf>
    <xf numFmtId="0" fontId="70" fillId="0" borderId="71" xfId="0" applyFont="1" applyBorder="1">
      <alignment vertical="center"/>
    </xf>
    <xf numFmtId="0" fontId="70" fillId="0" borderId="47" xfId="0" applyFont="1" applyBorder="1">
      <alignment vertical="center"/>
    </xf>
    <xf numFmtId="0" fontId="70" fillId="0" borderId="93" xfId="0" applyFont="1" applyBorder="1" applyAlignment="1">
      <alignment horizontal="center" vertical="center"/>
    </xf>
    <xf numFmtId="0" fontId="70" fillId="0" borderId="161" xfId="0" applyFont="1" applyBorder="1" applyAlignment="1">
      <alignment horizontal="center" vertical="center"/>
    </xf>
    <xf numFmtId="0" fontId="70" fillId="0" borderId="162" xfId="0" applyFont="1" applyBorder="1" applyAlignment="1">
      <alignment horizontal="center" vertical="center"/>
    </xf>
    <xf numFmtId="0" fontId="81" fillId="0" borderId="0" xfId="0" applyFont="1" applyAlignment="1">
      <alignment horizontal="left" vertical="center"/>
    </xf>
    <xf numFmtId="0" fontId="80" fillId="0" borderId="0" xfId="0" applyFont="1" applyAlignment="1">
      <alignment horizontal="center" vertical="center"/>
    </xf>
    <xf numFmtId="0" fontId="80" fillId="0" borderId="0" xfId="0" applyFont="1" applyAlignment="1">
      <alignment horizontal="left" vertical="center" wrapText="1"/>
    </xf>
    <xf numFmtId="0" fontId="80" fillId="0" borderId="0" xfId="0" applyFont="1" applyAlignment="1">
      <alignment horizontal="center" vertical="center" wrapText="1"/>
    </xf>
    <xf numFmtId="0" fontId="76" fillId="0" borderId="0" xfId="0" applyFont="1" applyAlignment="1">
      <alignment horizontal="center" vertical="center"/>
    </xf>
    <xf numFmtId="0" fontId="76" fillId="0" borderId="0" xfId="0" applyFont="1" applyAlignment="1">
      <alignment horizontal="center" vertical="center" wrapText="1"/>
    </xf>
    <xf numFmtId="0" fontId="73" fillId="0" borderId="0" xfId="0" applyFont="1" applyAlignment="1">
      <alignment horizontal="center" vertical="center" textRotation="255"/>
    </xf>
    <xf numFmtId="0" fontId="21" fillId="0" borderId="0" xfId="0" applyFont="1" applyAlignment="1">
      <alignment horizontal="center" vertical="center"/>
    </xf>
    <xf numFmtId="0" fontId="5" fillId="0" borderId="0" xfId="0" applyFont="1" applyAlignment="1">
      <alignment horizontal="center" vertical="center"/>
    </xf>
    <xf numFmtId="0" fontId="10" fillId="0" borderId="13" xfId="0" applyFont="1" applyBorder="1" applyAlignment="1">
      <alignment horizontal="center" vertical="center"/>
    </xf>
    <xf numFmtId="0" fontId="10" fillId="0" borderId="12" xfId="0" applyFont="1" applyBorder="1" applyAlignment="1">
      <alignment horizontal="center" vertical="center"/>
    </xf>
    <xf numFmtId="0" fontId="21" fillId="0" borderId="26" xfId="0" applyFont="1" applyBorder="1">
      <alignment vertical="center"/>
    </xf>
    <xf numFmtId="0" fontId="5" fillId="0" borderId="12" xfId="0" applyFont="1" applyBorder="1">
      <alignment vertical="center"/>
    </xf>
    <xf numFmtId="0" fontId="22" fillId="0" borderId="4" xfId="0" applyFont="1" applyBorder="1" applyAlignment="1">
      <alignment horizontal="center" vertical="center"/>
    </xf>
    <xf numFmtId="0" fontId="22" fillId="0" borderId="4" xfId="0" applyFont="1" applyBorder="1">
      <alignment vertical="center"/>
    </xf>
    <xf numFmtId="0" fontId="22" fillId="0" borderId="11" xfId="0" applyFont="1" applyBorder="1">
      <alignment vertical="center"/>
    </xf>
    <xf numFmtId="176" fontId="22" fillId="0" borderId="2" xfId="0" applyNumberFormat="1" applyFont="1" applyBorder="1" applyAlignment="1">
      <alignment horizontal="left" vertical="center"/>
    </xf>
    <xf numFmtId="38" fontId="21" fillId="0" borderId="2" xfId="1" applyFont="1" applyBorder="1">
      <alignment vertical="center"/>
    </xf>
    <xf numFmtId="0" fontId="10" fillId="0" borderId="12" xfId="0" applyFont="1" applyBorder="1" applyAlignment="1">
      <alignment horizontal="left" vertical="center"/>
    </xf>
    <xf numFmtId="0" fontId="10" fillId="0" borderId="7" xfId="0" applyFont="1" applyBorder="1" applyAlignment="1">
      <alignment horizontal="left" vertical="center"/>
    </xf>
    <xf numFmtId="38" fontId="23" fillId="0" borderId="12" xfId="1" applyFont="1" applyBorder="1" applyAlignment="1">
      <alignment horizontal="center" vertical="center"/>
    </xf>
    <xf numFmtId="0" fontId="5" fillId="0" borderId="7" xfId="0" applyFont="1" applyBorder="1">
      <alignment vertical="center"/>
    </xf>
    <xf numFmtId="38" fontId="5" fillId="0" borderId="12" xfId="1" applyFont="1" applyBorder="1">
      <alignment vertical="center"/>
    </xf>
    <xf numFmtId="0" fontId="7" fillId="0" borderId="1" xfId="0" applyFont="1" applyBorder="1" applyAlignment="1">
      <alignment horizontal="center" vertical="center" textRotation="255"/>
    </xf>
    <xf numFmtId="0" fontId="7" fillId="0" borderId="156" xfId="0" applyFont="1" applyBorder="1" applyAlignment="1">
      <alignment horizontal="center" vertical="center" textRotation="255"/>
    </xf>
    <xf numFmtId="0" fontId="7" fillId="0" borderId="8" xfId="0" applyFont="1" applyBorder="1" applyAlignment="1">
      <alignment horizontal="center" vertical="center" textRotation="255"/>
    </xf>
    <xf numFmtId="0" fontId="7" fillId="0" borderId="157" xfId="0" applyFont="1" applyBorder="1" applyAlignment="1">
      <alignment horizontal="center" vertical="center" textRotation="255"/>
    </xf>
    <xf numFmtId="0" fontId="7" fillId="0" borderId="10" xfId="0" applyFont="1" applyBorder="1" applyAlignment="1">
      <alignment horizontal="center" vertical="center" textRotation="255"/>
    </xf>
    <xf numFmtId="0" fontId="7" fillId="0" borderId="70" xfId="0" applyFont="1" applyBorder="1" applyAlignment="1">
      <alignment horizontal="center" vertical="center" textRotation="255"/>
    </xf>
    <xf numFmtId="0" fontId="21" fillId="0" borderId="2" xfId="0" applyFont="1" applyBorder="1" applyAlignment="1">
      <alignment horizontal="center" vertical="center"/>
    </xf>
    <xf numFmtId="0" fontId="21" fillId="0" borderId="4" xfId="0" applyFont="1" applyBorder="1" applyAlignment="1">
      <alignment horizontal="center" vertical="center"/>
    </xf>
    <xf numFmtId="0" fontId="0" fillId="0" borderId="156" xfId="0" applyBorder="1" applyAlignment="1">
      <alignment horizontal="center" vertical="center" textRotation="255"/>
    </xf>
    <xf numFmtId="0" fontId="0" fillId="0" borderId="8" xfId="0" applyBorder="1" applyAlignment="1">
      <alignment horizontal="center" vertical="center" textRotation="255"/>
    </xf>
    <xf numFmtId="0" fontId="0" fillId="0" borderId="157" xfId="0" applyBorder="1" applyAlignment="1">
      <alignment horizontal="center" vertical="center" textRotation="255"/>
    </xf>
    <xf numFmtId="0" fontId="0" fillId="0" borderId="10" xfId="0" applyBorder="1" applyAlignment="1">
      <alignment horizontal="center" vertical="center" textRotation="255"/>
    </xf>
    <xf numFmtId="0" fontId="0" fillId="0" borderId="70" xfId="0" applyBorder="1" applyAlignment="1">
      <alignment horizontal="center" vertical="center" textRotation="255"/>
    </xf>
    <xf numFmtId="0" fontId="7" fillId="0" borderId="2" xfId="0" applyFont="1" applyBorder="1" applyAlignment="1">
      <alignment horizontal="center"/>
    </xf>
    <xf numFmtId="0" fontId="21" fillId="0" borderId="158" xfId="0" applyFont="1" applyBorder="1" applyAlignment="1">
      <alignment horizontal="center" vertical="center"/>
    </xf>
    <xf numFmtId="0" fontId="21" fillId="0" borderId="159" xfId="0" applyFont="1" applyBorder="1" applyAlignment="1">
      <alignment horizontal="center" vertical="center"/>
    </xf>
    <xf numFmtId="0" fontId="21" fillId="0" borderId="160" xfId="0" applyFont="1" applyBorder="1" applyAlignment="1">
      <alignment horizontal="center" vertical="center"/>
    </xf>
    <xf numFmtId="0" fontId="7" fillId="0" borderId="1" xfId="0" applyFont="1" applyBorder="1">
      <alignment vertical="center"/>
    </xf>
    <xf numFmtId="0" fontId="7" fillId="0" borderId="2" xfId="0" applyFont="1" applyBorder="1">
      <alignment vertical="center"/>
    </xf>
    <xf numFmtId="0" fontId="7" fillId="0" borderId="152" xfId="0" applyFont="1" applyBorder="1">
      <alignment vertical="center"/>
    </xf>
    <xf numFmtId="0" fontId="7" fillId="0" borderId="18" xfId="0" applyFont="1" applyBorder="1">
      <alignment vertical="center"/>
    </xf>
    <xf numFmtId="38" fontId="21" fillId="0" borderId="18" xfId="1" applyFont="1" applyBorder="1">
      <alignment vertical="center"/>
    </xf>
    <xf numFmtId="38" fontId="19" fillId="0" borderId="2" xfId="1" applyFont="1" applyBorder="1">
      <alignment vertical="center"/>
    </xf>
    <xf numFmtId="38" fontId="21" fillId="0" borderId="12" xfId="1" applyFont="1" applyBorder="1">
      <alignment vertical="center"/>
    </xf>
    <xf numFmtId="0" fontId="21" fillId="0" borderId="93" xfId="0" applyFont="1" applyBorder="1" applyAlignment="1">
      <alignment horizontal="center" vertical="center"/>
    </xf>
    <xf numFmtId="0" fontId="21" fillId="0" borderId="161" xfId="0" applyFont="1" applyBorder="1" applyAlignment="1">
      <alignment horizontal="center" vertical="center"/>
    </xf>
    <xf numFmtId="0" fontId="21" fillId="0" borderId="162" xfId="0" applyFont="1" applyBorder="1" applyAlignment="1">
      <alignment horizontal="center" vertical="center"/>
    </xf>
    <xf numFmtId="0" fontId="7" fillId="0" borderId="0" xfId="0" applyFont="1" applyAlignment="1">
      <alignment horizontal="right" vertical="center"/>
    </xf>
    <xf numFmtId="0" fontId="35" fillId="0" borderId="166" xfId="0" applyFont="1" applyBorder="1" applyAlignment="1">
      <alignment horizontal="center" vertical="center" wrapText="1"/>
    </xf>
    <xf numFmtId="0" fontId="35" fillId="0" borderId="71" xfId="0" applyFont="1" applyBorder="1" applyAlignment="1">
      <alignment horizontal="center" vertical="center"/>
    </xf>
    <xf numFmtId="0" fontId="35" fillId="0" borderId="47" xfId="0" applyFont="1" applyBorder="1" applyAlignment="1">
      <alignment horizontal="center" vertical="center"/>
    </xf>
    <xf numFmtId="0" fontId="7" fillId="0" borderId="4" xfId="0" applyFont="1" applyBorder="1" applyAlignment="1">
      <alignment horizontal="center" vertical="top"/>
    </xf>
    <xf numFmtId="0" fontId="21" fillId="0" borderId="94" xfId="0" applyFont="1" applyBorder="1" applyAlignment="1">
      <alignment horizontal="center" vertical="center"/>
    </xf>
    <xf numFmtId="0" fontId="21" fillId="0" borderId="163" xfId="0" applyFont="1" applyBorder="1" applyAlignment="1">
      <alignment horizontal="center" vertical="center"/>
    </xf>
    <xf numFmtId="0" fontId="21" fillId="0" borderId="164" xfId="0" applyFont="1" applyBorder="1" applyAlignment="1">
      <alignment horizontal="center" vertical="center"/>
    </xf>
    <xf numFmtId="0" fontId="21" fillId="0" borderId="153" xfId="0" applyFont="1" applyBorder="1" applyAlignment="1">
      <alignment horizontal="center" vertical="center"/>
    </xf>
    <xf numFmtId="0" fontId="21" fillId="0" borderId="154" xfId="0" applyFont="1" applyBorder="1" applyAlignment="1">
      <alignment horizontal="center" vertical="center"/>
    </xf>
    <xf numFmtId="0" fontId="21" fillId="0" borderId="155" xfId="0" applyFont="1" applyBorder="1" applyAlignment="1">
      <alignment horizontal="center" vertical="center"/>
    </xf>
    <xf numFmtId="0" fontId="7" fillId="0" borderId="11" xfId="0" applyFont="1" applyBorder="1" applyAlignment="1">
      <alignment horizontal="center" vertical="top"/>
    </xf>
    <xf numFmtId="0" fontId="7" fillId="0" borderId="3" xfId="0" applyFont="1" applyBorder="1" applyAlignment="1">
      <alignment horizontal="center"/>
    </xf>
    <xf numFmtId="0" fontId="6" fillId="0" borderId="0" xfId="0" applyFont="1" applyAlignment="1">
      <alignment horizontal="center" vertical="center"/>
    </xf>
    <xf numFmtId="0" fontId="19" fillId="0" borderId="0" xfId="0" applyFont="1">
      <alignment vertical="center"/>
    </xf>
    <xf numFmtId="0" fontId="0" fillId="0" borderId="0" xfId="0">
      <alignment vertical="center"/>
    </xf>
    <xf numFmtId="0" fontId="7" fillId="0" borderId="0" xfId="0" applyFont="1" applyAlignment="1">
      <alignment vertical="center" wrapText="1"/>
    </xf>
    <xf numFmtId="38" fontId="22" fillId="0" borderId="8" xfId="1" applyFont="1" applyBorder="1" applyAlignment="1">
      <alignment horizontal="right" vertical="center"/>
    </xf>
    <xf numFmtId="38" fontId="22" fillId="0" borderId="0" xfId="1" applyFont="1" applyAlignment="1">
      <alignment horizontal="right"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0" xfId="0" applyFont="1" applyAlignment="1">
      <alignment horizontal="left" vertical="center" wrapText="1"/>
    </xf>
    <xf numFmtId="0" fontId="9" fillId="0" borderId="4" xfId="0" applyFont="1" applyBorder="1" applyAlignment="1">
      <alignment horizontal="left" vertical="center" wrapText="1"/>
    </xf>
    <xf numFmtId="38" fontId="22" fillId="0" borderId="0" xfId="1" applyFont="1">
      <alignment vertical="center"/>
    </xf>
    <xf numFmtId="0" fontId="21" fillId="0" borderId="0" xfId="0" applyFont="1">
      <alignment vertical="center"/>
    </xf>
    <xf numFmtId="3" fontId="21" fillId="0" borderId="17" xfId="0" applyNumberFormat="1" applyFont="1" applyBorder="1">
      <alignment vertical="center"/>
    </xf>
    <xf numFmtId="0" fontId="21" fillId="0" borderId="18" xfId="0" applyFont="1" applyBorder="1">
      <alignment vertical="center"/>
    </xf>
    <xf numFmtId="38" fontId="5" fillId="0" borderId="171" xfId="1" applyFont="1" applyBorder="1">
      <alignment vertical="center"/>
    </xf>
    <xf numFmtId="38" fontId="5" fillId="0" borderId="169" xfId="1" applyFont="1" applyBorder="1">
      <alignment vertical="center"/>
    </xf>
    <xf numFmtId="0" fontId="0" fillId="0" borderId="170" xfId="0" applyBorder="1">
      <alignment vertical="center"/>
    </xf>
    <xf numFmtId="0" fontId="7" fillId="0" borderId="128" xfId="0" applyFont="1" applyBorder="1" applyAlignment="1">
      <alignment horizontal="center" vertical="center"/>
    </xf>
    <xf numFmtId="3" fontId="21" fillId="0" borderId="35" xfId="0" applyNumberFormat="1" applyFont="1" applyBorder="1">
      <alignment vertical="center"/>
    </xf>
    <xf numFmtId="0" fontId="21" fillId="0" borderId="34" xfId="0" applyFont="1" applyBorder="1">
      <alignment vertical="center"/>
    </xf>
    <xf numFmtId="0" fontId="0" fillId="0" borderId="12" xfId="0" applyBorder="1">
      <alignment vertical="center"/>
    </xf>
    <xf numFmtId="0" fontId="0" fillId="0" borderId="7" xfId="0" applyBorder="1">
      <alignment vertical="center"/>
    </xf>
    <xf numFmtId="0" fontId="7" fillId="0" borderId="131" xfId="0" applyFont="1" applyBorder="1" applyAlignment="1">
      <alignment horizontal="center" vertical="center"/>
    </xf>
    <xf numFmtId="0" fontId="7" fillId="0" borderId="14" xfId="0" applyFont="1" applyBorder="1" applyAlignment="1">
      <alignment horizontal="center" vertical="center"/>
    </xf>
    <xf numFmtId="0" fontId="5" fillId="0" borderId="149" xfId="0" applyFont="1" applyBorder="1">
      <alignment vertical="center"/>
    </xf>
    <xf numFmtId="0" fontId="5" fillId="0" borderId="150" xfId="0" applyFont="1" applyBorder="1">
      <alignment vertical="center"/>
    </xf>
    <xf numFmtId="3" fontId="22" fillId="0" borderId="167" xfId="0" applyNumberFormat="1" applyFont="1" applyBorder="1">
      <alignment vertical="center"/>
    </xf>
    <xf numFmtId="0" fontId="22" fillId="0" borderId="167" xfId="0" applyFont="1" applyBorder="1">
      <alignment vertical="center"/>
    </xf>
    <xf numFmtId="3" fontId="21" fillId="0" borderId="34" xfId="0" applyNumberFormat="1" applyFont="1" applyBorder="1">
      <alignment vertical="center"/>
    </xf>
    <xf numFmtId="0" fontId="21" fillId="0" borderId="26" xfId="0" applyFont="1" applyBorder="1" applyAlignment="1">
      <alignment horizontal="center" vertical="center"/>
    </xf>
    <xf numFmtId="38" fontId="21" fillId="0" borderId="139" xfId="1" applyFont="1" applyBorder="1">
      <alignment vertical="center"/>
    </xf>
    <xf numFmtId="0" fontId="4" fillId="0" borderId="168" xfId="0" applyFont="1" applyBorder="1">
      <alignment vertical="center"/>
    </xf>
    <xf numFmtId="38" fontId="21" fillId="0" borderId="35" xfId="1" applyFont="1" applyBorder="1">
      <alignment vertical="center"/>
    </xf>
    <xf numFmtId="38" fontId="21" fillId="0" borderId="34" xfId="1" applyFont="1" applyBorder="1">
      <alignment vertical="center"/>
    </xf>
    <xf numFmtId="38" fontId="21" fillId="0" borderId="138" xfId="1" applyFont="1" applyBorder="1">
      <alignment vertical="center"/>
    </xf>
    <xf numFmtId="0" fontId="7" fillId="0" borderId="138" xfId="0" applyFont="1" applyBorder="1" applyAlignment="1">
      <alignment horizontal="center" vertical="center" shrinkToFit="1"/>
    </xf>
    <xf numFmtId="0" fontId="8" fillId="0" borderId="139" xfId="0" applyFont="1" applyBorder="1" applyAlignment="1">
      <alignment horizontal="center" vertical="center" shrinkToFit="1"/>
    </xf>
    <xf numFmtId="0" fontId="8" fillId="0" borderId="46" xfId="0" applyFont="1" applyBorder="1" applyAlignment="1">
      <alignment horizontal="center" vertical="center" shrinkToFit="1"/>
    </xf>
    <xf numFmtId="0" fontId="0" fillId="0" borderId="39" xfId="0" applyBorder="1">
      <alignment vertical="center"/>
    </xf>
    <xf numFmtId="0" fontId="0" fillId="0" borderId="41" xfId="0" applyBorder="1">
      <alignment vertical="center"/>
    </xf>
    <xf numFmtId="0" fontId="5" fillId="0" borderId="18" xfId="0" applyFont="1" applyBorder="1" applyAlignment="1">
      <alignment horizontal="center" vertical="center"/>
    </xf>
    <xf numFmtId="0" fontId="5" fillId="0" borderId="16" xfId="0" applyFont="1" applyBorder="1" applyAlignment="1">
      <alignment horizontal="center" vertical="center"/>
    </xf>
    <xf numFmtId="0" fontId="7" fillId="0" borderId="172" xfId="0" applyFont="1" applyBorder="1">
      <alignment vertical="center"/>
    </xf>
    <xf numFmtId="0" fontId="7" fillId="0" borderId="149" xfId="0" applyFont="1" applyBorder="1">
      <alignment vertical="center"/>
    </xf>
    <xf numFmtId="0" fontId="7" fillId="0" borderId="17" xfId="0" applyFont="1" applyBorder="1">
      <alignment vertical="center"/>
    </xf>
    <xf numFmtId="0" fontId="0" fillId="0" borderId="26" xfId="0" applyBorder="1">
      <alignment vertical="center"/>
    </xf>
    <xf numFmtId="0" fontId="7" fillId="0" borderId="53" xfId="0" applyFont="1" applyBorder="1" applyAlignment="1">
      <alignment horizontal="center" vertical="center"/>
    </xf>
    <xf numFmtId="0" fontId="7" fillId="0" borderId="15" xfId="0" applyFont="1" applyBorder="1" applyAlignment="1">
      <alignment horizontal="center" vertical="center"/>
    </xf>
    <xf numFmtId="3" fontId="21" fillId="0" borderId="139" xfId="0" applyNumberFormat="1" applyFont="1" applyBorder="1">
      <alignment vertical="center"/>
    </xf>
    <xf numFmtId="0" fontId="21" fillId="0" borderId="139" xfId="0" applyFont="1" applyBorder="1">
      <alignment vertical="center"/>
    </xf>
    <xf numFmtId="38" fontId="22" fillId="0" borderId="1" xfId="1" applyFont="1" applyBorder="1" applyAlignment="1">
      <alignment horizontal="center" vertical="center"/>
    </xf>
    <xf numFmtId="0" fontId="21" fillId="0" borderId="2" xfId="0" applyFont="1" applyBorder="1">
      <alignment vertical="center"/>
    </xf>
    <xf numFmtId="0" fontId="21" fillId="0" borderId="10" xfId="0" applyFont="1" applyBorder="1">
      <alignment vertical="center"/>
    </xf>
    <xf numFmtId="0" fontId="21" fillId="0" borderId="4" xfId="0" applyFont="1" applyBorder="1">
      <alignment vertical="center"/>
    </xf>
    <xf numFmtId="0" fontId="0" fillId="0" borderId="15" xfId="0" applyBorder="1">
      <alignment vertical="center"/>
    </xf>
    <xf numFmtId="38" fontId="22" fillId="0" borderId="1" xfId="1" applyFont="1" applyBorder="1">
      <alignment vertical="center"/>
    </xf>
    <xf numFmtId="0" fontId="9" fillId="0" borderId="134" xfId="0" applyFont="1" applyBorder="1" applyAlignment="1">
      <alignment horizontal="center" vertical="center"/>
    </xf>
    <xf numFmtId="0" fontId="9" fillId="0" borderId="64" xfId="0" applyFont="1" applyBorder="1" applyAlignment="1">
      <alignment horizontal="center" vertical="center"/>
    </xf>
    <xf numFmtId="0" fontId="9" fillId="0" borderId="63" xfId="0" applyFont="1" applyBorder="1" applyAlignment="1">
      <alignment horizontal="center" vertical="center"/>
    </xf>
    <xf numFmtId="0" fontId="9" fillId="0" borderId="135" xfId="0" applyFont="1" applyBorder="1" applyAlignment="1">
      <alignment horizontal="center" vertical="center"/>
    </xf>
    <xf numFmtId="0" fontId="9" fillId="0" borderId="66" xfId="0" applyFont="1" applyBorder="1" applyAlignment="1">
      <alignment horizontal="center" vertical="center"/>
    </xf>
    <xf numFmtId="0" fontId="9" fillId="0" borderId="65" xfId="0" applyFont="1" applyBorder="1" applyAlignment="1">
      <alignment horizontal="center" vertical="center"/>
    </xf>
    <xf numFmtId="0" fontId="9" fillId="0" borderId="8" xfId="0" applyFont="1" applyBorder="1" applyAlignment="1">
      <alignment horizontal="center" vertical="center"/>
    </xf>
    <xf numFmtId="0" fontId="0" fillId="0" borderId="9" xfId="0" applyBorder="1">
      <alignment vertical="center"/>
    </xf>
    <xf numFmtId="0" fontId="22" fillId="0" borderId="1" xfId="0" applyFont="1" applyBorder="1" applyAlignment="1">
      <alignment vertical="center" wrapText="1"/>
    </xf>
    <xf numFmtId="0" fontId="22" fillId="0" borderId="2" xfId="0" applyFont="1" applyBorder="1">
      <alignment vertical="center"/>
    </xf>
    <xf numFmtId="0" fontId="22" fillId="0" borderId="3" xfId="0" applyFont="1" applyBorder="1">
      <alignment vertical="center"/>
    </xf>
    <xf numFmtId="0" fontId="22" fillId="0" borderId="8" xfId="0" applyFont="1" applyBorder="1">
      <alignment vertical="center"/>
    </xf>
    <xf numFmtId="0" fontId="22" fillId="0" borderId="0" xfId="0" applyFont="1">
      <alignment vertical="center"/>
    </xf>
    <xf numFmtId="0" fontId="22" fillId="0" borderId="9" xfId="0" applyFont="1" applyBorder="1">
      <alignment vertical="center"/>
    </xf>
    <xf numFmtId="0" fontId="22" fillId="0" borderId="10" xfId="0" applyFont="1" applyBorder="1">
      <alignment vertical="center"/>
    </xf>
    <xf numFmtId="38" fontId="22" fillId="0" borderId="135" xfId="1" applyFont="1" applyBorder="1">
      <alignment vertical="center"/>
    </xf>
    <xf numFmtId="0" fontId="21" fillId="0" borderId="66" xfId="0" applyFont="1" applyBorder="1">
      <alignment vertical="center"/>
    </xf>
    <xf numFmtId="0" fontId="7" fillId="0" borderId="67" xfId="0" applyFont="1" applyBorder="1" applyAlignment="1">
      <alignment horizontal="center" vertical="center"/>
    </xf>
    <xf numFmtId="0" fontId="7" fillId="0" borderId="141" xfId="0" applyFont="1" applyBorder="1" applyAlignment="1">
      <alignment horizontal="center" vertical="center"/>
    </xf>
    <xf numFmtId="0" fontId="7" fillId="0" borderId="65" xfId="0" applyFont="1" applyBorder="1" applyAlignment="1">
      <alignment horizontal="center" vertical="center"/>
    </xf>
    <xf numFmtId="38" fontId="22" fillId="0" borderId="67" xfId="1" applyFont="1" applyBorder="1">
      <alignment vertical="center"/>
    </xf>
    <xf numFmtId="0" fontId="21" fillId="0" borderId="67" xfId="0" applyFont="1" applyBorder="1">
      <alignment vertical="center"/>
    </xf>
    <xf numFmtId="38" fontId="22" fillId="0" borderId="66" xfId="1" applyFont="1" applyBorder="1">
      <alignment vertical="center"/>
    </xf>
    <xf numFmtId="38" fontId="22" fillId="0" borderId="146" xfId="1" applyFont="1" applyBorder="1">
      <alignment vertical="center"/>
    </xf>
    <xf numFmtId="38" fontId="22" fillId="0" borderId="64" xfId="1" applyFont="1" applyBorder="1">
      <alignment vertical="center"/>
    </xf>
    <xf numFmtId="0" fontId="21" fillId="0" borderId="64" xfId="0" applyFont="1" applyBorder="1">
      <alignment vertical="center"/>
    </xf>
    <xf numFmtId="38" fontId="22" fillId="0" borderId="60" xfId="1" applyFont="1" applyBorder="1">
      <alignment vertical="center"/>
    </xf>
    <xf numFmtId="0" fontId="21" fillId="0" borderId="60" xfId="0" applyFont="1" applyBorder="1">
      <alignment vertical="center"/>
    </xf>
    <xf numFmtId="38" fontId="22" fillId="0" borderId="8" xfId="1" applyFont="1" applyBorder="1">
      <alignment vertical="center"/>
    </xf>
    <xf numFmtId="0" fontId="21" fillId="0" borderId="8" xfId="0" applyFont="1" applyBorder="1">
      <alignment vertical="center"/>
    </xf>
    <xf numFmtId="0" fontId="5" fillId="0" borderId="146" xfId="0" quotePrefix="1" applyFont="1" applyBorder="1" applyAlignment="1">
      <alignment horizontal="center" vertical="center"/>
    </xf>
    <xf numFmtId="0" fontId="5" fillId="0" borderId="67" xfId="0" applyFont="1" applyBorder="1" applyAlignment="1">
      <alignment horizontal="center" vertical="center"/>
    </xf>
    <xf numFmtId="0" fontId="0" fillId="0" borderId="147" xfId="0" applyBorder="1">
      <alignment vertical="center"/>
    </xf>
    <xf numFmtId="0" fontId="9" fillId="0" borderId="142" xfId="0" applyFont="1" applyBorder="1" applyAlignment="1">
      <alignment horizontal="center" vertical="center"/>
    </xf>
    <xf numFmtId="0" fontId="0" fillId="0" borderId="12" xfId="0" applyBorder="1" applyAlignment="1">
      <alignment horizontal="center" vertical="center"/>
    </xf>
    <xf numFmtId="0" fontId="0" fillId="0" borderId="7" xfId="0" applyBorder="1" applyAlignment="1">
      <alignment horizontal="center" vertical="center"/>
    </xf>
    <xf numFmtId="0" fontId="7" fillId="0" borderId="35" xfId="0" applyFont="1" applyBorder="1" applyAlignment="1">
      <alignment horizontal="center" vertical="center" shrinkToFit="1"/>
    </xf>
    <xf numFmtId="0" fontId="8" fillId="0" borderId="34" xfId="0" applyFont="1" applyBorder="1" applyAlignment="1">
      <alignment horizontal="center" vertical="center" shrinkToFit="1"/>
    </xf>
    <xf numFmtId="0" fontId="8" fillId="0" borderId="5" xfId="0" applyFont="1" applyBorder="1" applyAlignment="1">
      <alignment horizontal="center" vertical="center" shrinkToFit="1"/>
    </xf>
    <xf numFmtId="0" fontId="5" fillId="0" borderId="128" xfId="0" applyFont="1" applyBorder="1" applyAlignment="1">
      <alignment horizontal="center" vertical="center"/>
    </xf>
    <xf numFmtId="0" fontId="5" fillId="0" borderId="73" xfId="0" applyFont="1" applyBorder="1" applyAlignment="1">
      <alignment horizontal="center" vertical="center"/>
    </xf>
    <xf numFmtId="0" fontId="5" fillId="0" borderId="133" xfId="0" applyFont="1" applyBorder="1" applyAlignment="1">
      <alignment horizontal="center" vertical="center"/>
    </xf>
    <xf numFmtId="0" fontId="0" fillId="0" borderId="3" xfId="0" applyBorder="1">
      <alignment vertical="center"/>
    </xf>
    <xf numFmtId="0" fontId="9" fillId="0" borderId="136" xfId="0" applyFont="1" applyBorder="1" applyAlignment="1">
      <alignment horizontal="center" vertical="center"/>
    </xf>
    <xf numFmtId="0" fontId="9" fillId="0" borderId="60" xfId="0" applyFont="1" applyBorder="1" applyAlignment="1">
      <alignment horizontal="center" vertical="center"/>
    </xf>
    <xf numFmtId="0" fontId="9" fillId="0" borderId="59" xfId="0" applyFont="1" applyBorder="1" applyAlignment="1">
      <alignment horizontal="center" vertical="center"/>
    </xf>
    <xf numFmtId="0" fontId="9" fillId="0" borderId="137" xfId="0" applyFont="1" applyBorder="1" applyAlignment="1">
      <alignment horizontal="center" vertical="center"/>
    </xf>
    <xf numFmtId="0" fontId="9" fillId="0" borderId="62" xfId="0" applyFont="1" applyBorder="1" applyAlignment="1">
      <alignment horizontal="center" vertical="center"/>
    </xf>
    <xf numFmtId="0" fontId="9" fillId="0" borderId="61" xfId="0" applyFont="1" applyBorder="1" applyAlignment="1">
      <alignment horizontal="center" vertical="center"/>
    </xf>
    <xf numFmtId="38" fontId="22" fillId="0" borderId="136" xfId="1" applyFont="1" applyBorder="1">
      <alignment vertical="center"/>
    </xf>
    <xf numFmtId="0" fontId="7" fillId="0" borderId="59" xfId="0" applyFont="1" applyBorder="1" applyAlignment="1">
      <alignment horizontal="center" vertical="center"/>
    </xf>
    <xf numFmtId="20" fontId="5" fillId="0" borderId="136" xfId="0" quotePrefix="1" applyNumberFormat="1" applyFont="1" applyBorder="1" applyAlignment="1">
      <alignment horizontal="center" vertical="center"/>
    </xf>
    <xf numFmtId="0" fontId="5" fillId="0" borderId="60" xfId="0" applyFont="1" applyBorder="1" applyAlignment="1">
      <alignment horizontal="center" vertical="center"/>
    </xf>
    <xf numFmtId="0" fontId="0" fillId="0" borderId="49" xfId="0" applyBorder="1">
      <alignment vertical="center"/>
    </xf>
    <xf numFmtId="38" fontId="22" fillId="0" borderId="140" xfId="1" applyFont="1" applyBorder="1">
      <alignment vertical="center"/>
    </xf>
    <xf numFmtId="0" fontId="21" fillId="0" borderId="140" xfId="0" applyFont="1" applyBorder="1">
      <alignment vertical="center"/>
    </xf>
    <xf numFmtId="0" fontId="5" fillId="0" borderId="135" xfId="0" quotePrefix="1" applyFont="1" applyBorder="1" applyAlignment="1">
      <alignment horizontal="center" vertical="center"/>
    </xf>
    <xf numFmtId="0" fontId="5" fillId="0" borderId="66" xfId="0" applyFont="1" applyBorder="1" applyAlignment="1">
      <alignment horizontal="center" vertical="center"/>
    </xf>
    <xf numFmtId="0" fontId="0" fillId="0" borderId="51" xfId="0" applyBorder="1">
      <alignment vertical="center"/>
    </xf>
    <xf numFmtId="38" fontId="22" fillId="0" borderId="62" xfId="1" applyFont="1" applyBorder="1">
      <alignment vertical="center"/>
    </xf>
    <xf numFmtId="0" fontId="7" fillId="0" borderId="64" xfId="0" applyFont="1" applyBorder="1" applyAlignment="1">
      <alignment horizontal="center" vertical="center"/>
    </xf>
    <xf numFmtId="0" fontId="7" fillId="0" borderId="63" xfId="0" applyFont="1" applyBorder="1" applyAlignment="1">
      <alignment horizontal="center" vertical="center"/>
    </xf>
    <xf numFmtId="0" fontId="7" fillId="0" borderId="61" xfId="0" applyFont="1" applyBorder="1" applyAlignment="1">
      <alignment horizontal="center" vertical="center"/>
    </xf>
    <xf numFmtId="0" fontId="5" fillId="0" borderId="173" xfId="0" applyFont="1" applyBorder="1" applyAlignment="1">
      <alignment horizontal="center" vertical="center"/>
    </xf>
    <xf numFmtId="0" fontId="5" fillId="0" borderId="167" xfId="0" applyFont="1" applyBorder="1" applyAlignment="1">
      <alignment horizontal="center" vertical="center"/>
    </xf>
    <xf numFmtId="0" fontId="5" fillId="0" borderId="174" xfId="0" applyFont="1" applyBorder="1" applyAlignment="1">
      <alignment horizontal="center" vertical="center"/>
    </xf>
    <xf numFmtId="0" fontId="5" fillId="0" borderId="98" xfId="0" applyFont="1" applyBorder="1">
      <alignment vertical="center"/>
    </xf>
    <xf numFmtId="0" fontId="7" fillId="0" borderId="73" xfId="0" applyFont="1" applyBorder="1">
      <alignment vertical="center"/>
    </xf>
    <xf numFmtId="0" fontId="5" fillId="0" borderId="17" xfId="0" applyFont="1" applyBorder="1" applyAlignment="1">
      <alignment horizontal="center" vertical="center"/>
    </xf>
    <xf numFmtId="0" fontId="21" fillId="0" borderId="80" xfId="0" applyFont="1" applyBorder="1">
      <alignment vertical="center"/>
    </xf>
    <xf numFmtId="0" fontId="21" fillId="0" borderId="108" xfId="0" applyFont="1" applyBorder="1">
      <alignment vertical="center"/>
    </xf>
    <xf numFmtId="0" fontId="21" fillId="0" borderId="1" xfId="0" applyFont="1" applyBorder="1">
      <alignment vertical="center"/>
    </xf>
    <xf numFmtId="0" fontId="7" fillId="0" borderId="28" xfId="0" applyFont="1" applyBorder="1">
      <alignment vertical="center"/>
    </xf>
    <xf numFmtId="0" fontId="21" fillId="0" borderId="149" xfId="0" applyFont="1" applyBorder="1">
      <alignment vertical="center"/>
    </xf>
    <xf numFmtId="0" fontId="21" fillId="0" borderId="150" xfId="0" applyFont="1" applyBorder="1">
      <alignment vertical="center"/>
    </xf>
    <xf numFmtId="0" fontId="28" fillId="0" borderId="26" xfId="0" applyFont="1" applyBorder="1" applyAlignment="1">
      <alignment horizontal="center" vertical="center" wrapText="1"/>
    </xf>
    <xf numFmtId="0" fontId="28" fillId="0" borderId="26" xfId="0" applyFont="1" applyBorder="1" applyAlignment="1">
      <alignment horizontal="center" vertical="center"/>
    </xf>
    <xf numFmtId="0" fontId="28" fillId="0" borderId="28" xfId="0" applyFont="1" applyBorder="1" applyAlignment="1">
      <alignment horizontal="center" vertical="center"/>
    </xf>
    <xf numFmtId="0" fontId="4" fillId="0" borderId="0" xfId="0" applyFont="1" applyAlignment="1">
      <alignment horizontal="right" vertical="center"/>
    </xf>
    <xf numFmtId="0" fontId="7" fillId="0" borderId="108" xfId="0" applyFont="1" applyBorder="1">
      <alignment vertical="center"/>
    </xf>
    <xf numFmtId="38" fontId="21" fillId="0" borderId="1" xfId="1" applyFont="1" applyBorder="1">
      <alignment vertical="center"/>
    </xf>
    <xf numFmtId="38" fontId="21" fillId="0" borderId="10" xfId="1" applyFont="1" applyBorder="1">
      <alignment vertical="center"/>
    </xf>
    <xf numFmtId="38" fontId="21" fillId="0" borderId="4" xfId="1" applyFont="1" applyBorder="1">
      <alignment vertical="center"/>
    </xf>
    <xf numFmtId="38" fontId="21" fillId="0" borderId="17" xfId="1" applyFont="1" applyBorder="1">
      <alignment vertical="center"/>
    </xf>
    <xf numFmtId="38" fontId="22" fillId="0" borderId="2" xfId="1" applyFont="1" applyBorder="1" applyAlignment="1">
      <alignment horizontal="center" vertical="center"/>
    </xf>
    <xf numFmtId="38" fontId="22" fillId="0" borderId="8" xfId="1" applyFont="1" applyBorder="1" applyAlignment="1">
      <alignment horizontal="center" vertical="center"/>
    </xf>
    <xf numFmtId="38" fontId="22" fillId="0" borderId="0" xfId="1" applyFont="1" applyAlignment="1">
      <alignment horizontal="center" vertical="center"/>
    </xf>
    <xf numFmtId="38" fontId="22" fillId="0" borderId="10" xfId="1" applyFont="1" applyBorder="1" applyAlignment="1">
      <alignment horizontal="center" vertical="center"/>
    </xf>
    <xf numFmtId="38" fontId="22" fillId="0" borderId="4" xfId="1" applyFont="1" applyBorder="1" applyAlignment="1">
      <alignment horizontal="center" vertical="center"/>
    </xf>
    <xf numFmtId="38" fontId="22" fillId="0" borderId="35" xfId="1" applyFont="1" applyBorder="1">
      <alignment vertical="center"/>
    </xf>
    <xf numFmtId="38" fontId="22" fillId="0" borderId="34" xfId="1" applyFont="1" applyBorder="1">
      <alignment vertical="center"/>
    </xf>
    <xf numFmtId="38" fontId="22" fillId="0" borderId="52" xfId="1" applyFont="1" applyBorder="1">
      <alignment vertical="center"/>
    </xf>
    <xf numFmtId="38" fontId="22" fillId="0" borderId="71" xfId="1" applyFont="1" applyBorder="1">
      <alignment vertical="center"/>
    </xf>
    <xf numFmtId="38" fontId="22" fillId="0" borderId="36" xfId="1" applyFont="1" applyBorder="1">
      <alignment vertical="center"/>
    </xf>
    <xf numFmtId="38" fontId="22" fillId="0" borderId="33" xfId="1" applyFont="1" applyBorder="1">
      <alignment vertical="center"/>
    </xf>
    <xf numFmtId="38" fontId="22" fillId="0" borderId="2" xfId="1" applyFont="1" applyBorder="1">
      <alignment vertical="center"/>
    </xf>
    <xf numFmtId="38" fontId="22" fillId="0" borderId="4" xfId="1" applyFont="1" applyBorder="1">
      <alignment vertical="center"/>
    </xf>
    <xf numFmtId="38" fontId="7" fillId="0" borderId="35" xfId="1" applyFont="1" applyBorder="1">
      <alignment vertical="center"/>
    </xf>
    <xf numFmtId="38" fontId="7" fillId="0" borderId="34" xfId="1" applyFont="1" applyBorder="1">
      <alignment vertical="center"/>
    </xf>
    <xf numFmtId="38" fontId="22" fillId="0" borderId="10" xfId="1" applyFont="1" applyBorder="1">
      <alignment vertical="center"/>
    </xf>
    <xf numFmtId="38" fontId="7" fillId="0" borderId="36" xfId="1" applyFont="1" applyBorder="1">
      <alignment vertical="center"/>
    </xf>
    <xf numFmtId="38" fontId="7" fillId="0" borderId="33" xfId="1" applyFont="1" applyBorder="1">
      <alignment vertical="center"/>
    </xf>
    <xf numFmtId="38" fontId="7" fillId="0" borderId="2" xfId="1" applyFont="1" applyBorder="1">
      <alignment vertical="center"/>
    </xf>
    <xf numFmtId="38" fontId="7" fillId="0" borderId="0" xfId="1" applyFont="1">
      <alignment vertical="center"/>
    </xf>
    <xf numFmtId="38" fontId="7" fillId="0" borderId="4" xfId="1" applyFont="1" applyBorder="1">
      <alignment vertical="center"/>
    </xf>
    <xf numFmtId="38" fontId="7" fillId="0" borderId="1" xfId="1" applyFont="1" applyBorder="1">
      <alignment vertical="center"/>
    </xf>
    <xf numFmtId="38" fontId="7" fillId="0" borderId="8" xfId="1" applyFont="1" applyBorder="1">
      <alignment vertical="center"/>
    </xf>
    <xf numFmtId="38" fontId="7" fillId="0" borderId="10" xfId="1" applyFont="1" applyBorder="1">
      <alignment vertical="center"/>
    </xf>
    <xf numFmtId="38" fontId="7" fillId="0" borderId="52" xfId="1" applyFont="1" applyBorder="1">
      <alignment vertical="center"/>
    </xf>
    <xf numFmtId="38" fontId="7" fillId="0" borderId="71" xfId="1" applyFont="1" applyBorder="1">
      <alignment vertical="center"/>
    </xf>
    <xf numFmtId="38" fontId="5" fillId="0" borderId="10" xfId="1" applyFont="1" applyBorder="1">
      <alignment vertical="center"/>
    </xf>
    <xf numFmtId="38" fontId="5" fillId="0" borderId="4" xfId="1" applyFont="1" applyBorder="1">
      <alignment vertical="center"/>
    </xf>
    <xf numFmtId="0" fontId="5" fillId="0" borderId="175" xfId="0" applyFont="1" applyBorder="1" applyAlignment="1">
      <alignment horizontal="center" vertical="center"/>
    </xf>
    <xf numFmtId="0" fontId="5" fillId="0" borderId="176" xfId="0" applyFont="1" applyBorder="1" applyAlignment="1">
      <alignment horizontal="center" vertical="center"/>
    </xf>
    <xf numFmtId="0" fontId="5" fillId="0" borderId="177" xfId="0" applyFont="1" applyBorder="1" applyAlignment="1">
      <alignment horizontal="center" vertical="center"/>
    </xf>
    <xf numFmtId="38" fontId="21" fillId="0" borderId="13" xfId="1" applyFont="1" applyBorder="1">
      <alignment vertical="center"/>
    </xf>
    <xf numFmtId="38" fontId="28" fillId="0" borderId="13" xfId="1" applyFont="1" applyBorder="1">
      <alignment vertical="center"/>
    </xf>
    <xf numFmtId="38" fontId="28" fillId="0" borderId="12" xfId="1" applyFont="1" applyBorder="1">
      <alignment vertical="center"/>
    </xf>
    <xf numFmtId="38" fontId="7" fillId="0" borderId="137" xfId="1" applyFont="1" applyBorder="1">
      <alignment vertical="center"/>
    </xf>
    <xf numFmtId="38" fontId="7" fillId="0" borderId="62" xfId="1" applyFont="1" applyBorder="1">
      <alignment vertical="center"/>
    </xf>
    <xf numFmtId="38" fontId="5" fillId="0" borderId="178" xfId="1" applyFont="1" applyBorder="1">
      <alignment vertical="center"/>
    </xf>
    <xf numFmtId="38" fontId="5" fillId="0" borderId="187" xfId="1" applyFont="1" applyBorder="1">
      <alignment vertical="center"/>
    </xf>
    <xf numFmtId="38" fontId="5" fillId="0" borderId="184" xfId="1" applyFont="1" applyBorder="1">
      <alignment vertical="center"/>
    </xf>
    <xf numFmtId="38" fontId="5" fillId="0" borderId="188" xfId="1" applyFont="1" applyBorder="1">
      <alignment vertical="center"/>
    </xf>
    <xf numFmtId="38" fontId="5" fillId="0" borderId="179" xfId="1" applyFont="1" applyBorder="1">
      <alignment vertical="center"/>
    </xf>
    <xf numFmtId="38" fontId="5" fillId="0" borderId="166" xfId="1" applyFont="1" applyBorder="1">
      <alignment vertical="center"/>
    </xf>
    <xf numFmtId="38" fontId="5" fillId="0" borderId="180" xfId="1" applyFont="1" applyBorder="1">
      <alignment vertical="center"/>
    </xf>
    <xf numFmtId="38" fontId="5" fillId="0" borderId="181" xfId="1" applyFont="1" applyBorder="1">
      <alignment vertical="center"/>
    </xf>
    <xf numFmtId="38" fontId="5" fillId="0" borderId="183" xfId="1" applyFont="1" applyBorder="1">
      <alignment vertical="center"/>
    </xf>
    <xf numFmtId="38" fontId="5" fillId="0" borderId="189" xfId="1" applyFont="1" applyBorder="1">
      <alignment vertical="center"/>
    </xf>
    <xf numFmtId="38" fontId="7" fillId="0" borderId="190" xfId="1" applyFont="1" applyBorder="1">
      <alignment vertical="center"/>
    </xf>
    <xf numFmtId="38" fontId="7" fillId="0" borderId="191" xfId="1" applyFont="1" applyBorder="1">
      <alignment vertical="center"/>
    </xf>
    <xf numFmtId="38" fontId="7" fillId="0" borderId="136" xfId="1" applyFont="1" applyBorder="1">
      <alignment vertical="center"/>
    </xf>
    <xf numFmtId="38" fontId="7" fillId="0" borderId="60" xfId="1" applyFont="1" applyBorder="1">
      <alignment vertical="center"/>
    </xf>
    <xf numFmtId="38" fontId="5" fillId="0" borderId="199" xfId="1" applyFont="1" applyBorder="1">
      <alignment vertical="center"/>
    </xf>
    <xf numFmtId="38" fontId="5" fillId="0" borderId="200" xfId="1" applyFont="1" applyBorder="1">
      <alignment vertical="center"/>
    </xf>
    <xf numFmtId="38" fontId="5" fillId="0" borderId="1" xfId="1" applyFont="1" applyBorder="1">
      <alignment vertical="center"/>
    </xf>
    <xf numFmtId="38" fontId="5" fillId="0" borderId="2" xfId="1" applyFont="1" applyBorder="1">
      <alignment vertical="center"/>
    </xf>
    <xf numFmtId="38" fontId="5" fillId="0" borderId="8" xfId="1" applyFont="1" applyBorder="1">
      <alignment vertical="center"/>
    </xf>
    <xf numFmtId="38" fontId="5" fillId="0" borderId="0" xfId="1" applyFont="1">
      <alignment vertical="center"/>
    </xf>
    <xf numFmtId="38" fontId="7" fillId="0" borderId="135" xfId="1" applyFont="1" applyBorder="1">
      <alignment vertical="center"/>
    </xf>
    <xf numFmtId="38" fontId="7" fillId="0" borderId="66" xfId="1" applyFont="1" applyBorder="1">
      <alignment vertical="center"/>
    </xf>
    <xf numFmtId="38" fontId="5" fillId="0" borderId="193" xfId="1" applyFont="1" applyBorder="1">
      <alignment vertical="center"/>
    </xf>
    <xf numFmtId="38" fontId="5" fillId="0" borderId="194" xfId="1" applyFont="1" applyBorder="1">
      <alignment vertical="center"/>
    </xf>
    <xf numFmtId="38" fontId="5" fillId="0" borderId="196" xfId="1" applyFont="1" applyBorder="1">
      <alignment vertical="center"/>
    </xf>
    <xf numFmtId="38" fontId="5" fillId="0" borderId="197" xfId="1" applyFont="1" applyBorder="1">
      <alignment vertical="center"/>
    </xf>
    <xf numFmtId="0" fontId="7" fillId="0" borderId="52" xfId="0" applyFont="1" applyBorder="1" applyAlignment="1">
      <alignment horizontal="center" vertical="center"/>
    </xf>
    <xf numFmtId="0" fontId="7" fillId="0" borderId="71" xfId="0" applyFont="1" applyBorder="1" applyAlignment="1">
      <alignment horizontal="center" vertical="center"/>
    </xf>
    <xf numFmtId="0" fontId="7" fillId="0" borderId="45" xfId="0" applyFont="1" applyBorder="1" applyAlignment="1">
      <alignment horizontal="center" vertical="center"/>
    </xf>
    <xf numFmtId="0" fontId="7" fillId="0" borderId="36" xfId="0" applyFont="1" applyBorder="1" applyAlignment="1">
      <alignment horizontal="center" vertical="center"/>
    </xf>
    <xf numFmtId="0" fontId="7" fillId="0" borderId="33" xfId="0" applyFont="1" applyBorder="1" applyAlignment="1">
      <alignment horizontal="center" vertical="center"/>
    </xf>
    <xf numFmtId="0" fontId="7" fillId="0" borderId="6" xfId="0" applyFont="1" applyBorder="1" applyAlignment="1">
      <alignment horizontal="center" vertical="center"/>
    </xf>
    <xf numFmtId="0" fontId="7" fillId="0" borderId="138" xfId="0" applyFont="1" applyBorder="1" applyAlignment="1">
      <alignment horizontal="center" vertical="center"/>
    </xf>
    <xf numFmtId="0" fontId="7" fillId="0" borderId="139" xfId="0" applyFont="1" applyBorder="1" applyAlignment="1">
      <alignment horizontal="center" vertical="center"/>
    </xf>
    <xf numFmtId="0" fontId="7" fillId="0" borderId="46" xfId="0" applyFont="1" applyBorder="1" applyAlignment="1">
      <alignment horizontal="center" vertical="center"/>
    </xf>
    <xf numFmtId="38" fontId="7" fillId="0" borderId="138" xfId="1" applyFont="1" applyBorder="1">
      <alignment vertical="center"/>
    </xf>
    <xf numFmtId="38" fontId="7" fillId="0" borderId="139" xfId="1" applyFont="1" applyBorder="1">
      <alignment vertical="center"/>
    </xf>
    <xf numFmtId="38" fontId="5" fillId="0" borderId="80" xfId="1" applyFont="1" applyBorder="1">
      <alignment vertical="center"/>
    </xf>
    <xf numFmtId="38" fontId="5" fillId="0" borderId="108" xfId="1" applyFont="1" applyBorder="1">
      <alignment vertical="center"/>
    </xf>
    <xf numFmtId="0" fontId="7" fillId="0" borderId="171" xfId="0" applyFont="1" applyBorder="1" applyAlignment="1">
      <alignment horizontal="center" vertical="center"/>
    </xf>
    <xf numFmtId="0" fontId="7" fillId="0" borderId="169" xfId="0" applyFont="1" applyBorder="1" applyAlignment="1">
      <alignment horizontal="center" vertical="center"/>
    </xf>
    <xf numFmtId="0" fontId="7" fillId="0" borderId="202" xfId="0" applyFont="1" applyBorder="1" applyAlignment="1">
      <alignment horizontal="center" vertical="center"/>
    </xf>
    <xf numFmtId="38" fontId="5" fillId="0" borderId="39" xfId="1" applyFont="1" applyBorder="1">
      <alignment vertical="center"/>
    </xf>
    <xf numFmtId="0" fontId="7" fillId="0" borderId="12" xfId="0" applyFont="1" applyBorder="1" applyAlignment="1">
      <alignment horizontal="right" vertical="center"/>
    </xf>
    <xf numFmtId="0" fontId="7" fillId="0" borderId="37" xfId="0" applyFont="1" applyBorder="1" applyAlignment="1">
      <alignment horizontal="right" vertical="center"/>
    </xf>
    <xf numFmtId="0" fontId="7" fillId="0" borderId="39" xfId="0" applyFont="1" applyBorder="1" applyAlignment="1">
      <alignment horizontal="right" vertical="center"/>
    </xf>
    <xf numFmtId="0" fontId="7" fillId="0" borderId="40" xfId="0" applyFont="1" applyBorder="1" applyAlignment="1">
      <alignment horizontal="right" vertical="center"/>
    </xf>
    <xf numFmtId="0" fontId="7" fillId="0" borderId="39" xfId="0" applyFont="1" applyBorder="1" applyAlignment="1">
      <alignment horizontal="center" vertical="center"/>
    </xf>
    <xf numFmtId="38" fontId="5" fillId="0" borderId="153" xfId="1" applyFont="1" applyBorder="1">
      <alignment vertical="center"/>
    </xf>
    <xf numFmtId="38" fontId="5" fillId="0" borderId="155" xfId="1" applyFont="1" applyBorder="1">
      <alignment vertical="center"/>
    </xf>
    <xf numFmtId="0" fontId="7" fillId="0" borderId="188" xfId="0" applyFont="1" applyBorder="1" applyAlignment="1">
      <alignment horizontal="center" vertical="center"/>
    </xf>
    <xf numFmtId="0" fontId="7" fillId="0" borderId="181" xfId="0" applyFont="1" applyBorder="1" applyAlignment="1">
      <alignment horizontal="center" vertical="center"/>
    </xf>
    <xf numFmtId="0" fontId="7" fillId="0" borderId="10" xfId="0" applyFont="1" applyBorder="1">
      <alignment vertical="center"/>
    </xf>
    <xf numFmtId="0" fontId="7" fillId="0" borderId="2" xfId="0" applyFont="1" applyBorder="1" applyAlignment="1">
      <alignment horizontal="right" vertical="center"/>
    </xf>
    <xf numFmtId="0" fontId="7" fillId="0" borderId="156" xfId="0" applyFont="1" applyBorder="1" applyAlignment="1">
      <alignment horizontal="right" vertical="center"/>
    </xf>
    <xf numFmtId="0" fontId="7" fillId="0" borderId="4" xfId="0" applyFont="1" applyBorder="1" applyAlignment="1">
      <alignment horizontal="right" vertical="center"/>
    </xf>
    <xf numFmtId="0" fontId="7" fillId="0" borderId="70" xfId="0" applyFont="1" applyBorder="1" applyAlignment="1">
      <alignment horizontal="right" vertical="center"/>
    </xf>
    <xf numFmtId="0" fontId="7" fillId="0" borderId="80" xfId="0" applyFont="1" applyBorder="1" applyAlignment="1">
      <alignment horizontal="center" vertical="center"/>
    </xf>
    <xf numFmtId="0" fontId="7" fillId="0" borderId="108" xfId="0" applyFont="1" applyBorder="1" applyAlignment="1">
      <alignment horizontal="center" vertical="center"/>
    </xf>
    <xf numFmtId="0" fontId="7" fillId="0" borderId="80" xfId="0" applyFont="1" applyBorder="1">
      <alignment vertical="center"/>
    </xf>
    <xf numFmtId="0" fontId="7" fillId="0" borderId="108" xfId="0" applyFont="1" applyBorder="1" applyAlignment="1">
      <alignment horizontal="right" vertical="center"/>
    </xf>
    <xf numFmtId="0" fontId="7" fillId="0" borderId="205" xfId="0" applyFont="1" applyBorder="1" applyAlignment="1">
      <alignment horizontal="right" vertical="center"/>
    </xf>
    <xf numFmtId="0" fontId="4" fillId="0" borderId="151" xfId="0" applyFont="1" applyBorder="1" applyAlignment="1">
      <alignment horizontal="center" vertical="center"/>
    </xf>
    <xf numFmtId="0" fontId="15" fillId="0" borderId="12" xfId="0" applyFont="1" applyBorder="1" applyAlignment="1">
      <alignment horizontal="right" vertical="center" wrapText="1"/>
    </xf>
    <xf numFmtId="0" fontId="15" fillId="0" borderId="37" xfId="0" applyFont="1" applyBorder="1" applyAlignment="1">
      <alignment horizontal="right" vertical="center" wrapText="1"/>
    </xf>
    <xf numFmtId="0" fontId="0" fillId="0" borderId="144" xfId="0" applyBorder="1">
      <alignment vertical="center"/>
    </xf>
    <xf numFmtId="0" fontId="0" fillId="0" borderId="203" xfId="0" applyBorder="1">
      <alignment vertical="center"/>
    </xf>
    <xf numFmtId="0" fontId="7" fillId="0" borderId="203" xfId="0" applyFont="1" applyBorder="1" applyAlignment="1">
      <alignment horizontal="center" vertical="center"/>
    </xf>
    <xf numFmtId="38" fontId="5" fillId="0" borderId="204" xfId="1" applyFont="1" applyBorder="1">
      <alignment vertical="center"/>
    </xf>
    <xf numFmtId="0" fontId="7" fillId="0" borderId="187" xfId="0" applyFont="1" applyBorder="1" applyAlignment="1">
      <alignment horizontal="center" vertical="center"/>
    </xf>
    <xf numFmtId="0" fontId="5" fillId="0" borderId="2" xfId="0" applyFont="1" applyBorder="1" applyAlignment="1">
      <alignment horizontal="center" vertical="center"/>
    </xf>
    <xf numFmtId="0" fontId="5" fillId="0" borderId="128" xfId="0" applyFont="1" applyBorder="1" applyAlignment="1">
      <alignment horizontal="distributed" vertical="center" wrapText="1" indent="1"/>
    </xf>
    <xf numFmtId="0" fontId="5" fillId="0" borderId="128" xfId="0" applyFont="1" applyBorder="1" applyAlignment="1">
      <alignment horizontal="distributed" vertical="center" indent="1"/>
    </xf>
    <xf numFmtId="0" fontId="5" fillId="0" borderId="12" xfId="0" applyFont="1" applyBorder="1" applyAlignment="1">
      <alignment horizontal="center" vertical="center"/>
    </xf>
    <xf numFmtId="38" fontId="21" fillId="0" borderId="13" xfId="1" applyFont="1" applyBorder="1" applyAlignment="1">
      <alignment horizontal="center" vertical="center"/>
    </xf>
    <xf numFmtId="38" fontId="21" fillId="0" borderId="12" xfId="1" applyFont="1" applyBorder="1" applyAlignment="1">
      <alignment horizontal="center" vertical="center"/>
    </xf>
    <xf numFmtId="38" fontId="21" fillId="0" borderId="7" xfId="1" applyFont="1" applyBorder="1" applyAlignment="1">
      <alignment horizontal="center" vertical="center"/>
    </xf>
    <xf numFmtId="38" fontId="21" fillId="0" borderId="0" xfId="1" applyFont="1" applyAlignment="1">
      <alignment horizontal="center" vertical="center"/>
    </xf>
    <xf numFmtId="0" fontId="5" fillId="0" borderId="26" xfId="0" applyFont="1" applyBorder="1" applyAlignment="1">
      <alignment horizontal="distributed" vertical="center" indent="1"/>
    </xf>
    <xf numFmtId="0" fontId="5" fillId="0" borderId="172" xfId="0" applyFont="1" applyBorder="1" applyAlignment="1">
      <alignment horizontal="distributed" vertical="center" indent="1"/>
    </xf>
    <xf numFmtId="0" fontId="5" fillId="0" borderId="149" xfId="0" applyFont="1" applyBorder="1" applyAlignment="1">
      <alignment horizontal="distributed" vertical="center" indent="1"/>
    </xf>
    <xf numFmtId="0" fontId="21" fillId="0" borderId="166" xfId="0" applyFont="1" applyBorder="1" applyAlignment="1">
      <alignment horizontal="center" vertical="center" wrapText="1"/>
    </xf>
    <xf numFmtId="0" fontId="21" fillId="0" borderId="71" xfId="0" applyFont="1" applyBorder="1" applyAlignment="1">
      <alignment horizontal="center" vertical="center"/>
    </xf>
    <xf numFmtId="0" fontId="21" fillId="0" borderId="47" xfId="0" applyFont="1" applyBorder="1" applyAlignment="1">
      <alignment horizontal="center" vertical="center"/>
    </xf>
    <xf numFmtId="0" fontId="20" fillId="0" borderId="154" xfId="0" applyFont="1" applyBorder="1" applyAlignment="1">
      <alignment horizontal="center" vertical="center"/>
    </xf>
    <xf numFmtId="0" fontId="20" fillId="0" borderId="0" xfId="0" applyFont="1" applyAlignment="1">
      <alignment horizontal="center" vertical="center"/>
    </xf>
    <xf numFmtId="0" fontId="20" fillId="0" borderId="157" xfId="0" applyFont="1" applyBorder="1" applyAlignment="1">
      <alignment horizontal="center" vertical="center"/>
    </xf>
    <xf numFmtId="0" fontId="20" fillId="0" borderId="9" xfId="0" applyFont="1" applyBorder="1" applyAlignment="1">
      <alignment horizontal="center" vertical="center"/>
    </xf>
    <xf numFmtId="0" fontId="20" fillId="0" borderId="8" xfId="0" applyFont="1" applyBorder="1" applyAlignment="1">
      <alignment horizontal="center" vertical="center"/>
    </xf>
    <xf numFmtId="38" fontId="21" fillId="0" borderId="1" xfId="1" applyFont="1" applyBorder="1" applyAlignment="1">
      <alignment horizontal="center" vertical="center"/>
    </xf>
    <xf numFmtId="38" fontId="21" fillId="0" borderId="2" xfId="1" applyFont="1" applyBorder="1" applyAlignment="1">
      <alignment horizontal="center" vertical="center"/>
    </xf>
    <xf numFmtId="38" fontId="21" fillId="0" borderId="3" xfId="1" applyFont="1" applyBorder="1" applyAlignment="1">
      <alignment horizontal="center" vertical="center"/>
    </xf>
    <xf numFmtId="0" fontId="4" fillId="0" borderId="1" xfId="0" applyFont="1" applyBorder="1" applyAlignment="1">
      <alignment horizontal="distributed" vertical="center" indent="1"/>
    </xf>
    <xf numFmtId="0" fontId="4" fillId="0" borderId="2" xfId="0" applyFont="1" applyBorder="1" applyAlignment="1">
      <alignment horizontal="distributed" vertical="center" indent="1"/>
    </xf>
    <xf numFmtId="0" fontId="4" fillId="0" borderId="3" xfId="0" applyFont="1" applyBorder="1" applyAlignment="1">
      <alignment horizontal="distributed" vertical="center" indent="1"/>
    </xf>
    <xf numFmtId="0" fontId="4" fillId="0" borderId="10" xfId="0" applyFont="1" applyBorder="1" applyAlignment="1">
      <alignment horizontal="distributed" vertical="center" indent="1"/>
    </xf>
    <xf numFmtId="0" fontId="4" fillId="0" borderId="4" xfId="0" applyFont="1" applyBorder="1" applyAlignment="1">
      <alignment horizontal="distributed" vertical="center" indent="1"/>
    </xf>
    <xf numFmtId="0" fontId="4" fillId="0" borderId="11" xfId="0" applyFont="1" applyBorder="1" applyAlignment="1">
      <alignment horizontal="distributed" vertical="center" indent="1"/>
    </xf>
    <xf numFmtId="38" fontId="21" fillId="0" borderId="4" xfId="1" applyFont="1" applyBorder="1" applyAlignment="1">
      <alignment horizontal="center" vertical="center"/>
    </xf>
    <xf numFmtId="0" fontId="21" fillId="0" borderId="13" xfId="0" applyFont="1" applyBorder="1" applyAlignment="1">
      <alignment horizontal="center" vertical="center"/>
    </xf>
    <xf numFmtId="0" fontId="21" fillId="0" borderId="12" xfId="0" applyFont="1" applyBorder="1" applyAlignment="1">
      <alignment horizontal="center" vertical="center"/>
    </xf>
    <xf numFmtId="0" fontId="21" fillId="0" borderId="7" xfId="0" applyFont="1" applyBorder="1" applyAlignment="1">
      <alignment horizontal="center" vertical="center"/>
    </xf>
    <xf numFmtId="0" fontId="7" fillId="0" borderId="3" xfId="0" applyFont="1" applyBorder="1" applyAlignment="1">
      <alignment horizontal="right" vertical="center"/>
    </xf>
    <xf numFmtId="0" fontId="7" fillId="0" borderId="26" xfId="0" applyFont="1" applyBorder="1" applyAlignment="1">
      <alignment horizontal="distributed" vertical="center" indent="1"/>
    </xf>
    <xf numFmtId="0" fontId="7" fillId="0" borderId="1" xfId="0" applyFont="1" applyBorder="1" applyAlignment="1">
      <alignment horizontal="distributed" vertical="center" indent="1"/>
    </xf>
    <xf numFmtId="0" fontId="7" fillId="0" borderId="2" xfId="0" applyFont="1" applyBorder="1" applyAlignment="1">
      <alignment horizontal="distributed" vertical="center" indent="1"/>
    </xf>
    <xf numFmtId="0" fontId="7" fillId="0" borderId="3" xfId="0" applyFont="1" applyBorder="1" applyAlignment="1">
      <alignment horizontal="distributed" vertical="center" indent="1"/>
    </xf>
    <xf numFmtId="0" fontId="7" fillId="0" borderId="10" xfId="0" applyFont="1" applyBorder="1" applyAlignment="1">
      <alignment horizontal="distributed" vertical="center" indent="1"/>
    </xf>
    <xf numFmtId="0" fontId="7" fillId="0" borderId="4" xfId="0" applyFont="1" applyBorder="1" applyAlignment="1">
      <alignment horizontal="distributed" vertical="center" indent="1"/>
    </xf>
    <xf numFmtId="0" fontId="7" fillId="0" borderId="11" xfId="0" applyFont="1" applyBorder="1" applyAlignment="1">
      <alignment horizontal="distributed" vertical="center" inden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10" xfId="0" applyFont="1" applyBorder="1" applyAlignment="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0" fontId="7" fillId="0" borderId="2" xfId="0" applyFont="1" applyBorder="1" applyAlignment="1">
      <alignment horizontal="center" vertical="center" wrapText="1"/>
    </xf>
    <xf numFmtId="0" fontId="0" fillId="0" borderId="2" xfId="0" applyBorder="1">
      <alignment vertical="center"/>
    </xf>
    <xf numFmtId="0" fontId="22" fillId="0" borderId="13" xfId="0" applyFont="1" applyBorder="1" applyAlignment="1">
      <alignment horizontal="center" vertical="center"/>
    </xf>
    <xf numFmtId="0" fontId="22" fillId="0" borderId="12" xfId="0" applyFont="1" applyBorder="1" applyAlignment="1">
      <alignment horizontal="center" vertical="center"/>
    </xf>
    <xf numFmtId="0" fontId="7" fillId="0" borderId="33" xfId="0" applyFont="1" applyBorder="1">
      <alignment vertical="center"/>
    </xf>
    <xf numFmtId="0" fontId="7" fillId="0" borderId="6" xfId="0" applyFont="1" applyBorder="1">
      <alignment vertical="center"/>
    </xf>
    <xf numFmtId="0" fontId="7" fillId="0" borderId="34" xfId="0" applyFont="1" applyBorder="1">
      <alignment vertical="center"/>
    </xf>
    <xf numFmtId="0" fontId="7" fillId="0" borderId="5" xfId="0" applyFont="1" applyBorder="1">
      <alignment vertical="center"/>
    </xf>
    <xf numFmtId="0" fontId="22" fillId="0" borderId="12" xfId="0" applyFont="1" applyBorder="1">
      <alignment vertical="center"/>
    </xf>
    <xf numFmtId="0" fontId="22" fillId="0" borderId="7" xfId="0" applyFont="1" applyBorder="1">
      <alignment vertical="center"/>
    </xf>
    <xf numFmtId="38" fontId="22" fillId="0" borderId="13" xfId="1" applyFont="1" applyBorder="1">
      <alignment vertical="center"/>
    </xf>
    <xf numFmtId="38" fontId="22" fillId="0" borderId="12" xfId="1" applyFont="1" applyBorder="1">
      <alignment vertical="center"/>
    </xf>
    <xf numFmtId="0" fontId="22" fillId="0" borderId="0" xfId="0" applyFont="1" applyAlignment="1">
      <alignment horizontal="center" vertical="center"/>
    </xf>
    <xf numFmtId="177" fontId="22" fillId="0" borderId="26" xfId="0" applyNumberFormat="1" applyFont="1" applyBorder="1">
      <alignment vertical="center"/>
    </xf>
    <xf numFmtId="0" fontId="22" fillId="0" borderId="13" xfId="0" applyFont="1" applyBorder="1" applyAlignment="1">
      <alignment horizontal="center" vertical="center" shrinkToFit="1"/>
    </xf>
    <xf numFmtId="0" fontId="22" fillId="0" borderId="12" xfId="0" applyFont="1" applyBorder="1" applyAlignment="1">
      <alignment horizontal="center" vertical="center" shrinkToFit="1"/>
    </xf>
    <xf numFmtId="0" fontId="22" fillId="0" borderId="7" xfId="0" applyFont="1" applyBorder="1" applyAlignment="1">
      <alignment horizontal="center" vertical="center" shrinkToFit="1"/>
    </xf>
    <xf numFmtId="177" fontId="8" fillId="0" borderId="13" xfId="0" applyNumberFormat="1" applyFont="1" applyBorder="1">
      <alignment vertical="center"/>
    </xf>
    <xf numFmtId="177" fontId="8" fillId="0" borderId="7" xfId="0" applyNumberFormat="1" applyFont="1" applyBorder="1">
      <alignment vertical="center"/>
    </xf>
    <xf numFmtId="0" fontId="4" fillId="0" borderId="3"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7" fillId="0" borderId="1" xfId="0" applyFont="1" applyBorder="1" applyAlignment="1">
      <alignment horizontal="left" vertical="center"/>
    </xf>
    <xf numFmtId="0" fontId="7" fillId="0" borderId="3"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26" fillId="0" borderId="13" xfId="0" applyFont="1" applyBorder="1" applyAlignment="1">
      <alignment vertical="center" textRotation="255" shrinkToFit="1"/>
    </xf>
    <xf numFmtId="0" fontId="26" fillId="0" borderId="12" xfId="0" applyFont="1" applyBorder="1" applyAlignment="1">
      <alignment vertical="center" textRotation="255" shrinkToFit="1"/>
    </xf>
    <xf numFmtId="0" fontId="26" fillId="0" borderId="7" xfId="0" applyFont="1" applyBorder="1" applyAlignment="1">
      <alignment vertical="center" textRotation="255" shrinkToFit="1"/>
    </xf>
    <xf numFmtId="0" fontId="8" fillId="0" borderId="13" xfId="0" applyFont="1" applyBorder="1" applyAlignment="1">
      <alignment vertical="center" shrinkToFit="1"/>
    </xf>
    <xf numFmtId="0" fontId="8" fillId="0" borderId="12" xfId="0" applyFont="1" applyBorder="1" applyAlignment="1">
      <alignment vertical="center" shrinkToFit="1"/>
    </xf>
    <xf numFmtId="0" fontId="8" fillId="0" borderId="7" xfId="0" applyFont="1" applyBorder="1" applyAlignment="1">
      <alignment vertical="center" shrinkToFit="1"/>
    </xf>
    <xf numFmtId="178" fontId="8" fillId="0" borderId="26" xfId="1" applyNumberFormat="1" applyFont="1" applyBorder="1">
      <alignment vertical="center"/>
    </xf>
    <xf numFmtId="0" fontId="8" fillId="5" borderId="26" xfId="0" applyFont="1" applyFill="1" applyBorder="1" applyAlignment="1">
      <alignment horizontal="center" vertical="center"/>
    </xf>
    <xf numFmtId="0" fontId="12" fillId="0" borderId="26" xfId="0" applyFont="1" applyBorder="1" applyAlignment="1">
      <alignment horizontal="center" vertical="center" wrapText="1"/>
    </xf>
    <xf numFmtId="0" fontId="13" fillId="0" borderId="26" xfId="0" applyFont="1" applyBorder="1" applyAlignment="1">
      <alignment horizontal="center" vertical="center" wrapText="1"/>
    </xf>
    <xf numFmtId="0" fontId="15" fillId="5" borderId="1" xfId="0" applyFont="1" applyFill="1" applyBorder="1" applyAlignment="1">
      <alignment horizontal="center" vertical="center" textRotation="255" wrapText="1"/>
    </xf>
    <xf numFmtId="0" fontId="15" fillId="5" borderId="3" xfId="0" applyFont="1" applyFill="1" applyBorder="1" applyAlignment="1">
      <alignment horizontal="center" vertical="center" textRotation="255" wrapText="1"/>
    </xf>
    <xf numFmtId="0" fontId="15" fillId="5" borderId="10" xfId="0" applyFont="1" applyFill="1" applyBorder="1" applyAlignment="1">
      <alignment horizontal="center" vertical="center" textRotation="255" wrapText="1"/>
    </xf>
    <xf numFmtId="0" fontId="15" fillId="5" borderId="11" xfId="0" applyFont="1" applyFill="1" applyBorder="1" applyAlignment="1">
      <alignment horizontal="center" vertical="center" textRotation="255" wrapText="1"/>
    </xf>
    <xf numFmtId="0" fontId="8" fillId="0" borderId="26" xfId="0" applyFont="1" applyBorder="1" applyAlignment="1">
      <alignment horizontal="center" vertical="center"/>
    </xf>
    <xf numFmtId="0" fontId="15" fillId="0" borderId="1" xfId="0" applyFont="1" applyBorder="1" applyAlignment="1">
      <alignment horizontal="center" vertical="center" textRotation="255" wrapText="1"/>
    </xf>
    <xf numFmtId="0" fontId="15" fillId="0" borderId="3" xfId="0" applyFont="1" applyBorder="1" applyAlignment="1">
      <alignment horizontal="center" vertical="center" textRotation="255" wrapText="1"/>
    </xf>
    <xf numFmtId="0" fontId="15" fillId="0" borderId="8" xfId="0" applyFont="1" applyBorder="1" applyAlignment="1">
      <alignment horizontal="center" vertical="center" textRotation="255" wrapText="1"/>
    </xf>
    <xf numFmtId="0" fontId="15" fillId="0" borderId="9" xfId="0" applyFont="1" applyBorder="1" applyAlignment="1">
      <alignment horizontal="center" vertical="center" textRotation="255" wrapText="1"/>
    </xf>
    <xf numFmtId="0" fontId="15" fillId="0" borderId="10" xfId="0" applyFont="1" applyBorder="1" applyAlignment="1">
      <alignment horizontal="center" vertical="center" textRotation="255" wrapText="1"/>
    </xf>
    <xf numFmtId="0" fontId="15" fillId="0" borderId="11" xfId="0" applyFont="1" applyBorder="1" applyAlignment="1">
      <alignment horizontal="center" vertical="center" textRotation="255" wrapText="1"/>
    </xf>
    <xf numFmtId="0" fontId="41" fillId="0" borderId="0" xfId="0" applyFont="1" applyAlignment="1">
      <alignment horizontal="center" vertical="center"/>
    </xf>
    <xf numFmtId="0" fontId="31" fillId="0" borderId="206" xfId="0" applyFont="1" applyBorder="1">
      <alignment vertical="center"/>
    </xf>
    <xf numFmtId="0" fontId="21" fillId="0" borderId="206" xfId="0" applyFont="1" applyBorder="1">
      <alignment vertical="center"/>
    </xf>
    <xf numFmtId="0" fontId="5" fillId="0" borderId="206" xfId="0" applyFont="1" applyBorder="1">
      <alignment vertical="center"/>
    </xf>
    <xf numFmtId="0" fontId="5" fillId="0" borderId="26" xfId="0" applyFont="1" applyBorder="1" applyAlignment="1">
      <alignment horizontal="center" vertical="center"/>
    </xf>
    <xf numFmtId="0" fontId="21" fillId="0" borderId="207" xfId="0" applyFont="1" applyBorder="1">
      <alignment vertical="center"/>
    </xf>
    <xf numFmtId="0" fontId="5" fillId="0" borderId="208" xfId="0" applyFont="1" applyBorder="1">
      <alignment vertical="center"/>
    </xf>
    <xf numFmtId="0" fontId="5" fillId="0" borderId="207" xfId="0" applyFont="1" applyBorder="1">
      <alignment vertical="center"/>
    </xf>
    <xf numFmtId="0" fontId="31" fillId="0" borderId="208" xfId="0" applyFont="1" applyBorder="1">
      <alignment vertical="center"/>
    </xf>
    <xf numFmtId="0" fontId="5" fillId="0" borderId="13" xfId="0" applyFont="1" applyBorder="1" applyAlignment="1">
      <alignment horizontal="center" vertical="center"/>
    </xf>
    <xf numFmtId="0" fontId="5" fillId="0" borderId="209" xfId="0"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5" fillId="0" borderId="210" xfId="0" applyFont="1" applyBorder="1" applyAlignment="1">
      <alignment horizontal="center" vertical="center"/>
    </xf>
    <xf numFmtId="0" fontId="5" fillId="0" borderId="211" xfId="0" applyFont="1" applyBorder="1" applyAlignment="1">
      <alignment horizontal="center" vertical="center"/>
    </xf>
    <xf numFmtId="0" fontId="5" fillId="0" borderId="212" xfId="0" applyFont="1" applyBorder="1" applyAlignment="1">
      <alignment horizontal="center" vertical="center"/>
    </xf>
    <xf numFmtId="0" fontId="5" fillId="0" borderId="213" xfId="0" applyFont="1" applyBorder="1" applyAlignment="1">
      <alignment horizontal="center" vertical="center"/>
    </xf>
    <xf numFmtId="0" fontId="21" fillId="0" borderId="214" xfId="0" applyFont="1" applyBorder="1">
      <alignment vertical="center"/>
    </xf>
    <xf numFmtId="0" fontId="21" fillId="0" borderId="215" xfId="0" applyFont="1" applyBorder="1">
      <alignment vertical="center"/>
    </xf>
    <xf numFmtId="0" fontId="21" fillId="0" borderId="216" xfId="0" applyFont="1" applyBorder="1">
      <alignment vertical="center"/>
    </xf>
    <xf numFmtId="0" fontId="21" fillId="0" borderId="13" xfId="0" applyFont="1" applyBorder="1">
      <alignment vertical="center"/>
    </xf>
    <xf numFmtId="0" fontId="21" fillId="0" borderId="12" xfId="0" applyFont="1" applyBorder="1">
      <alignment vertical="center"/>
    </xf>
    <xf numFmtId="0" fontId="21" fillId="0" borderId="209" xfId="0" applyFont="1" applyBorder="1">
      <alignment vertical="center"/>
    </xf>
    <xf numFmtId="0" fontId="5" fillId="0" borderId="217" xfId="0" applyFont="1" applyBorder="1" applyAlignment="1">
      <alignment horizontal="center" vertical="center"/>
    </xf>
    <xf numFmtId="0" fontId="5" fillId="0" borderId="218" xfId="0" applyFont="1" applyBorder="1" applyAlignment="1">
      <alignment horizontal="center" vertical="center"/>
    </xf>
    <xf numFmtId="0" fontId="5" fillId="0" borderId="219" xfId="0" applyFont="1" applyBorder="1" applyAlignment="1">
      <alignment horizontal="center" vertical="center"/>
    </xf>
    <xf numFmtId="0" fontId="5" fillId="3" borderId="217" xfId="0" applyFont="1" applyFill="1" applyBorder="1" applyAlignment="1">
      <alignment horizontal="center" vertical="center"/>
    </xf>
    <xf numFmtId="0" fontId="5" fillId="3" borderId="218" xfId="0" applyFont="1" applyFill="1" applyBorder="1" applyAlignment="1">
      <alignment horizontal="center" vertical="center"/>
    </xf>
    <xf numFmtId="0" fontId="5" fillId="3" borderId="219" xfId="0" applyFont="1" applyFill="1" applyBorder="1" applyAlignment="1">
      <alignment horizontal="center" vertical="center"/>
    </xf>
    <xf numFmtId="0" fontId="29" fillId="0" borderId="0" xfId="0" applyFont="1" applyAlignment="1">
      <alignment horizontal="center" vertical="center"/>
    </xf>
    <xf numFmtId="0" fontId="5" fillId="0" borderId="20" xfId="0" applyFont="1" applyBorder="1" applyAlignment="1">
      <alignment horizontal="center" vertical="center"/>
    </xf>
    <xf numFmtId="0" fontId="5" fillId="0" borderId="220" xfId="0" applyFont="1" applyBorder="1" applyAlignment="1">
      <alignment horizontal="center" vertical="center"/>
    </xf>
    <xf numFmtId="0" fontId="5" fillId="0" borderId="221" xfId="0" applyFont="1" applyBorder="1" applyAlignment="1">
      <alignment horizontal="center" vertical="center"/>
    </xf>
    <xf numFmtId="0" fontId="5" fillId="0" borderId="222" xfId="0" applyFont="1" applyBorder="1" applyAlignment="1">
      <alignment horizontal="center" vertical="center"/>
    </xf>
    <xf numFmtId="0" fontId="5" fillId="0" borderId="223" xfId="0" applyFont="1" applyBorder="1" applyAlignment="1">
      <alignment horizontal="center" vertical="center"/>
    </xf>
    <xf numFmtId="0" fontId="7" fillId="0" borderId="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0" xfId="0" applyFont="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1" xfId="0" applyFont="1" applyBorder="1" applyAlignment="1">
      <alignment horizontal="center" vertical="center" wrapText="1"/>
    </xf>
    <xf numFmtId="0" fontId="22" fillId="0" borderId="34" xfId="0" quotePrefix="1" applyFont="1" applyBorder="1" applyAlignment="1">
      <alignment horizontal="center" vertical="center"/>
    </xf>
    <xf numFmtId="0" fontId="22" fillId="0" borderId="34" xfId="0" applyFont="1" applyBorder="1" applyAlignment="1">
      <alignment horizontal="center" vertical="center"/>
    </xf>
    <xf numFmtId="0" fontId="7" fillId="0" borderId="34" xfId="0" applyFont="1" applyBorder="1" applyAlignment="1">
      <alignment horizontal="right" vertical="center"/>
    </xf>
    <xf numFmtId="0" fontId="7" fillId="0" borderId="5" xfId="0" applyFont="1" applyBorder="1" applyAlignment="1">
      <alignment horizontal="right" vertical="center"/>
    </xf>
    <xf numFmtId="0" fontId="22" fillId="0" borderId="33" xfId="0" quotePrefix="1" applyFont="1" applyBorder="1" applyAlignment="1">
      <alignment horizontal="center" vertical="center"/>
    </xf>
    <xf numFmtId="0" fontId="22" fillId="0" borderId="33" xfId="0" applyFont="1" applyBorder="1" applyAlignment="1">
      <alignment horizontal="center" vertical="center"/>
    </xf>
    <xf numFmtId="0" fontId="30" fillId="0" borderId="34" xfId="0" applyFont="1" applyBorder="1" applyAlignment="1">
      <alignment horizontal="center" vertical="center"/>
    </xf>
    <xf numFmtId="0" fontId="22" fillId="0" borderId="12" xfId="0" quotePrefix="1" applyFont="1" applyBorder="1" applyAlignment="1">
      <alignment horizontal="center" vertical="center"/>
    </xf>
    <xf numFmtId="0" fontId="22" fillId="0" borderId="13" xfId="0" quotePrefix="1" applyFont="1" applyBorder="1" applyAlignment="1">
      <alignment horizontal="center" vertical="center"/>
    </xf>
    <xf numFmtId="0" fontId="7" fillId="0" borderId="12" xfId="0" applyFont="1" applyBorder="1" applyAlignment="1">
      <alignment horizontal="center" vertical="center" shrinkToFit="1"/>
    </xf>
    <xf numFmtId="38" fontId="22" fillId="0" borderId="4" xfId="1" applyFont="1" applyBorder="1" applyAlignment="1">
      <alignment vertical="center" shrinkToFit="1"/>
    </xf>
    <xf numFmtId="38" fontId="39" fillId="0" borderId="0" xfId="1" applyFont="1">
      <alignment vertical="center"/>
    </xf>
    <xf numFmtId="0" fontId="4" fillId="0" borderId="0" xfId="0" applyFont="1">
      <alignment vertical="center"/>
    </xf>
    <xf numFmtId="0" fontId="4" fillId="0" borderId="0" xfId="0" applyFont="1" applyAlignment="1">
      <alignment vertical="center" wrapText="1"/>
    </xf>
    <xf numFmtId="38" fontId="21" fillId="0" borderId="173" xfId="1" applyFont="1" applyBorder="1" applyAlignment="1">
      <alignment vertical="center" shrinkToFit="1"/>
    </xf>
    <xf numFmtId="38" fontId="21" fillId="0" borderId="167" xfId="1" applyFont="1" applyBorder="1" applyAlignment="1">
      <alignment vertical="center" shrinkToFit="1"/>
    </xf>
    <xf numFmtId="38" fontId="21" fillId="0" borderId="174" xfId="1" applyFont="1" applyBorder="1" applyAlignment="1">
      <alignment vertical="center" shrinkToFit="1"/>
    </xf>
    <xf numFmtId="38" fontId="21" fillId="0" borderId="13" xfId="1" applyFont="1" applyBorder="1" applyAlignment="1">
      <alignment vertical="center" shrinkToFit="1"/>
    </xf>
    <xf numFmtId="38" fontId="21" fillId="0" borderId="12" xfId="1" applyFont="1" applyBorder="1" applyAlignment="1">
      <alignment vertical="center" shrinkToFit="1"/>
    </xf>
    <xf numFmtId="38" fontId="21" fillId="0" borderId="7" xfId="1" applyFont="1" applyBorder="1" applyAlignment="1">
      <alignment vertical="center" shrinkToFit="1"/>
    </xf>
    <xf numFmtId="38" fontId="21" fillId="0" borderId="38" xfId="1" applyFont="1" applyBorder="1" applyAlignment="1">
      <alignment vertical="center" shrinkToFit="1"/>
    </xf>
    <xf numFmtId="38" fontId="21" fillId="0" borderId="39" xfId="1" applyFont="1" applyBorder="1" applyAlignment="1">
      <alignment vertical="center" shrinkToFit="1"/>
    </xf>
    <xf numFmtId="38" fontId="21" fillId="0" borderId="41" xfId="1" applyFont="1" applyBorder="1" applyAlignment="1">
      <alignment vertical="center" shrinkToFit="1"/>
    </xf>
    <xf numFmtId="0" fontId="16" fillId="0" borderId="8" xfId="0" applyFont="1" applyBorder="1">
      <alignment vertical="center"/>
    </xf>
    <xf numFmtId="0" fontId="16" fillId="0" borderId="0" xfId="0" applyFont="1">
      <alignment vertical="center"/>
    </xf>
    <xf numFmtId="0" fontId="5" fillId="0" borderId="7" xfId="0" applyFont="1" applyBorder="1" applyAlignment="1">
      <alignment horizontal="center" vertical="center"/>
    </xf>
    <xf numFmtId="0" fontId="5" fillId="0" borderId="28" xfId="0" applyFont="1" applyBorder="1" applyAlignment="1">
      <alignment horizontal="center" vertical="center"/>
    </xf>
    <xf numFmtId="0" fontId="7" fillId="0" borderId="1"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0" xfId="0" applyFont="1" applyAlignment="1">
      <alignment horizontal="center" vertical="center" shrinkToFi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11"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11" xfId="0" applyFont="1" applyBorder="1" applyAlignment="1">
      <alignment horizontal="center" vertical="center" shrinkToFit="1"/>
    </xf>
    <xf numFmtId="178" fontId="21" fillId="0" borderId="35" xfId="1" applyNumberFormat="1" applyFont="1" applyBorder="1">
      <alignment vertical="center"/>
    </xf>
    <xf numFmtId="178" fontId="21" fillId="0" borderId="34" xfId="1" applyNumberFormat="1" applyFont="1" applyBorder="1">
      <alignment vertical="center"/>
    </xf>
    <xf numFmtId="178" fontId="21" fillId="0" borderId="36" xfId="1" applyNumberFormat="1" applyFont="1" applyBorder="1">
      <alignment vertical="center"/>
    </xf>
    <xf numFmtId="178" fontId="21" fillId="0" borderId="33" xfId="1" applyNumberFormat="1" applyFont="1" applyBorder="1">
      <alignment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8" fillId="0" borderId="26" xfId="0" applyFont="1" applyBorder="1" applyAlignment="1">
      <alignment horizontal="distributed" vertical="center" indent="1"/>
    </xf>
    <xf numFmtId="0" fontId="7" fillId="0" borderId="71" xfId="0" applyFont="1" applyBorder="1">
      <alignment vertical="center"/>
    </xf>
    <xf numFmtId="176" fontId="39" fillId="0" borderId="2" xfId="0" applyNumberFormat="1" applyFont="1" applyBorder="1" applyAlignment="1">
      <alignment horizontal="left" vertical="center"/>
    </xf>
    <xf numFmtId="0" fontId="21" fillId="0" borderId="7" xfId="0" applyFont="1" applyBorder="1">
      <alignment vertical="center"/>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10" xfId="0" applyFont="1" applyBorder="1" applyAlignment="1">
      <alignment horizontal="left" vertical="center" wrapText="1"/>
    </xf>
    <xf numFmtId="0" fontId="21" fillId="0" borderId="4" xfId="0" applyFont="1" applyBorder="1" applyAlignment="1">
      <alignment horizontal="left" vertical="center" wrapText="1"/>
    </xf>
    <xf numFmtId="0" fontId="21" fillId="0" borderId="11" xfId="0" applyFont="1" applyBorder="1" applyAlignment="1">
      <alignment horizontal="left" vertical="center" wrapText="1"/>
    </xf>
    <xf numFmtId="0" fontId="21" fillId="0" borderId="26" xfId="0" applyFont="1" applyBorder="1" applyAlignment="1">
      <alignment vertical="center" wrapText="1"/>
    </xf>
    <xf numFmtId="0" fontId="5" fillId="0" borderId="208" xfId="0" applyFont="1" applyBorder="1" applyAlignment="1">
      <alignment horizontal="center" vertical="center"/>
    </xf>
    <xf numFmtId="0" fontId="5" fillId="0" borderId="207" xfId="0" applyFont="1" applyBorder="1" applyAlignment="1">
      <alignment horizontal="center" vertical="center"/>
    </xf>
    <xf numFmtId="0" fontId="5" fillId="0" borderId="36" xfId="0" quotePrefix="1" applyFont="1" applyBorder="1" applyAlignment="1">
      <alignment vertical="center" shrinkToFit="1"/>
    </xf>
    <xf numFmtId="0" fontId="5" fillId="0" borderId="33" xfId="0" applyFont="1" applyBorder="1" applyAlignment="1">
      <alignment vertical="center" shrinkToFit="1"/>
    </xf>
    <xf numFmtId="0" fontId="5" fillId="0" borderId="6" xfId="0" applyFont="1" applyBorder="1" applyAlignment="1">
      <alignment vertical="center" shrinkToFit="1"/>
    </xf>
    <xf numFmtId="0" fontId="16" fillId="0" borderId="0" xfId="0" applyFont="1" applyAlignment="1">
      <alignment horizontal="left" vertical="center" wrapText="1"/>
    </xf>
    <xf numFmtId="0" fontId="16" fillId="0" borderId="0" xfId="0" applyFont="1" applyAlignment="1">
      <alignment vertical="center" wrapText="1"/>
    </xf>
    <xf numFmtId="0" fontId="43" fillId="0" borderId="0" xfId="0" applyFont="1">
      <alignment vertical="center"/>
    </xf>
    <xf numFmtId="0" fontId="5" fillId="0" borderId="0" xfId="0" applyFont="1" applyAlignment="1">
      <alignment vertical="center" wrapText="1"/>
    </xf>
    <xf numFmtId="0" fontId="5" fillId="0" borderId="36" xfId="0" applyFont="1" applyBorder="1">
      <alignment vertical="center"/>
    </xf>
    <xf numFmtId="0" fontId="5" fillId="0" borderId="35" xfId="0" applyFont="1" applyBorder="1">
      <alignment vertical="center"/>
    </xf>
    <xf numFmtId="0" fontId="5" fillId="0" borderId="1" xfId="0" applyFont="1" applyBorder="1" applyAlignment="1">
      <alignment horizontal="center" vertical="center"/>
    </xf>
    <xf numFmtId="0" fontId="5" fillId="0" borderId="10" xfId="0" applyFont="1" applyBorder="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11" xfId="0" applyFont="1" applyBorder="1" applyAlignment="1">
      <alignment horizontal="center" vertical="center"/>
    </xf>
    <xf numFmtId="0" fontId="5" fillId="0" borderId="26" xfId="0" applyFont="1" applyBorder="1" applyAlignment="1">
      <alignment horizontal="center" vertical="center" wrapText="1"/>
    </xf>
    <xf numFmtId="0" fontId="22" fillId="0" borderId="0" xfId="0" applyFont="1" applyAlignment="1">
      <alignment horizontal="right" vertical="center"/>
    </xf>
    <xf numFmtId="0" fontId="20" fillId="0" borderId="0" xfId="0" applyFont="1" applyAlignment="1">
      <alignment horizontal="right" vertical="center"/>
    </xf>
    <xf numFmtId="0" fontId="7" fillId="0" borderId="0" xfId="0" quotePrefix="1" applyFont="1" applyAlignment="1">
      <alignment horizontal="distributed" vertical="center"/>
    </xf>
    <xf numFmtId="0" fontId="5" fillId="0" borderId="35" xfId="0" applyFont="1" applyBorder="1" applyAlignment="1">
      <alignment horizontal="center" vertical="center"/>
    </xf>
    <xf numFmtId="0" fontId="21" fillId="0" borderId="35" xfId="0" applyFont="1" applyBorder="1">
      <alignment vertical="center"/>
    </xf>
    <xf numFmtId="0" fontId="21" fillId="0" borderId="1" xfId="0" applyFont="1" applyBorder="1" applyAlignment="1">
      <alignment horizontal="center" vertical="center"/>
    </xf>
    <xf numFmtId="0" fontId="21" fillId="0" borderId="10" xfId="0" applyFont="1" applyBorder="1" applyAlignment="1">
      <alignment horizontal="center" vertical="center"/>
    </xf>
    <xf numFmtId="0" fontId="5" fillId="0" borderId="36" xfId="0" applyFont="1" applyBorder="1" applyAlignment="1">
      <alignment horizontal="center" vertical="center"/>
    </xf>
    <xf numFmtId="0" fontId="21" fillId="0" borderId="26" xfId="0" applyFont="1" applyBorder="1" applyAlignment="1">
      <alignment horizontal="center" vertical="center" wrapText="1"/>
    </xf>
    <xf numFmtId="0" fontId="38" fillId="0" borderId="1" xfId="0" applyFont="1" applyBorder="1" applyAlignment="1">
      <alignment horizontal="center" vertical="center"/>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10" xfId="0" applyFont="1" applyBorder="1" applyAlignment="1">
      <alignment horizontal="center" vertical="center"/>
    </xf>
    <xf numFmtId="0" fontId="38" fillId="0" borderId="4" xfId="0" applyFont="1" applyBorder="1" applyAlignment="1">
      <alignment horizontal="center" vertical="center"/>
    </xf>
    <xf numFmtId="0" fontId="38" fillId="0" borderId="11" xfId="0" applyFont="1" applyBorder="1" applyAlignment="1">
      <alignment horizontal="center" vertical="center"/>
    </xf>
    <xf numFmtId="0" fontId="36" fillId="0" borderId="0" xfId="0" applyFont="1" applyAlignment="1">
      <alignment horizontal="center" vertical="center"/>
    </xf>
    <xf numFmtId="38" fontId="37" fillId="0" borderId="12" xfId="1" applyFont="1" applyBorder="1" applyAlignment="1">
      <alignment horizontal="center" vertical="center"/>
    </xf>
  </cellXfs>
  <cellStyles count="4">
    <cellStyle name="桁区切り" xfId="1" builtinId="6"/>
    <cellStyle name="桁区切り 2" xfId="3" xr:uid="{00000000-0005-0000-0000-000001000000}"/>
    <cellStyle name="標準" xfId="0" builtinId="0"/>
    <cellStyle name="標準 2" xfId="2" xr:uid="{00000000-0005-0000-0000-000003000000}"/>
  </cellStyles>
  <dxfs count="5">
    <dxf>
      <font>
        <condense val="0"/>
        <extend val="0"/>
        <color indexed="9"/>
      </font>
    </dxf>
    <dxf>
      <fill>
        <patternFill>
          <bgColor indexed="44"/>
        </patternFill>
      </fill>
    </dxf>
    <dxf>
      <fill>
        <patternFill>
          <bgColor indexed="45"/>
        </patternFill>
      </fill>
    </dxf>
    <dxf>
      <font>
        <strike val="0"/>
        <condense val="0"/>
        <extend val="0"/>
        <color auto="1"/>
      </font>
    </dxf>
    <dxf>
      <fill>
        <patternFill>
          <bgColor theme="9" tint="0.59996337778862885"/>
        </patternFill>
      </fill>
    </dxf>
  </dxfs>
  <tableStyles count="0" defaultTableStyle="TableStyleMedium2" defaultPivotStyle="PivotStyleLight16"/>
  <colors>
    <mruColors>
      <color rgb="FF1BF5CB"/>
      <color rgb="FF98FF93"/>
      <color rgb="FFA7FBEB"/>
      <color rgb="FF36F6D1"/>
      <color rgb="FFCCFFFF"/>
      <color rgb="FF66FFCC"/>
      <color rgb="FF66FFFF"/>
      <color rgb="FFCCECFF"/>
      <color rgb="FFFF66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84</xdr:row>
      <xdr:rowOff>0</xdr:rowOff>
    </xdr:from>
    <xdr:to>
      <xdr:col>18</xdr:col>
      <xdr:colOff>0</xdr:colOff>
      <xdr:row>89</xdr:row>
      <xdr:rowOff>0</xdr:rowOff>
    </xdr:to>
    <xdr:sp macro="" textlink="">
      <xdr:nvSpPr>
        <xdr:cNvPr id="2" name="AutoShape 4">
          <a:extLst>
            <a:ext uri="{FF2B5EF4-FFF2-40B4-BE49-F238E27FC236}">
              <a16:creationId xmlns:a16="http://schemas.microsoft.com/office/drawing/2014/main" id="{00000000-0008-0000-0300-00007F2E0100}"/>
            </a:ext>
          </a:extLst>
        </xdr:cNvPr>
        <xdr:cNvSpPr>
          <a:spLocks/>
        </xdr:cNvSpPr>
      </xdr:nvSpPr>
      <xdr:spPr bwMode="auto">
        <a:xfrm>
          <a:off x="3943350" y="13611225"/>
          <a:ext cx="257175" cy="1143000"/>
        </a:xfrm>
        <a:prstGeom prst="rightBrace">
          <a:avLst>
            <a:gd name="adj1" fmla="val 28571"/>
            <a:gd name="adj2" fmla="val 50000"/>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0</xdr:colOff>
      <xdr:row>93</xdr:row>
      <xdr:rowOff>0</xdr:rowOff>
    </xdr:from>
    <xdr:to>
      <xdr:col>18</xdr:col>
      <xdr:colOff>0</xdr:colOff>
      <xdr:row>95</xdr:row>
      <xdr:rowOff>0</xdr:rowOff>
    </xdr:to>
    <xdr:sp macro="" textlink="">
      <xdr:nvSpPr>
        <xdr:cNvPr id="4" name="AutoShape 4">
          <a:extLst>
            <a:ext uri="{FF2B5EF4-FFF2-40B4-BE49-F238E27FC236}">
              <a16:creationId xmlns:a16="http://schemas.microsoft.com/office/drawing/2014/main" id="{00000000-0008-0000-0300-00000C000000}"/>
            </a:ext>
          </a:extLst>
        </xdr:cNvPr>
        <xdr:cNvSpPr>
          <a:spLocks/>
        </xdr:cNvSpPr>
      </xdr:nvSpPr>
      <xdr:spPr bwMode="auto">
        <a:xfrm>
          <a:off x="3943350" y="15287625"/>
          <a:ext cx="257175" cy="457200"/>
        </a:xfrm>
        <a:prstGeom prst="rightBrace">
          <a:avLst>
            <a:gd name="adj1" fmla="val 28571"/>
            <a:gd name="adj2" fmla="val 50000"/>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28</xdr:col>
      <xdr:colOff>163830</xdr:colOff>
      <xdr:row>8</xdr:row>
      <xdr:rowOff>0</xdr:rowOff>
    </xdr:from>
    <xdr:to>
      <xdr:col>29</xdr:col>
      <xdr:colOff>163830</xdr:colOff>
      <xdr:row>9</xdr:row>
      <xdr:rowOff>0</xdr:rowOff>
    </xdr:to>
    <xdr:sp macro="" textlink="">
      <xdr:nvSpPr>
        <xdr:cNvPr id="20481" name="Text Box 1">
          <a:extLst>
            <a:ext uri="{FF2B5EF4-FFF2-40B4-BE49-F238E27FC236}">
              <a16:creationId xmlns:a16="http://schemas.microsoft.com/office/drawing/2014/main" id="{00000000-0008-0000-0B00-00000150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20482" name="Text Box 2">
          <a:extLst>
            <a:ext uri="{FF2B5EF4-FFF2-40B4-BE49-F238E27FC236}">
              <a16:creationId xmlns:a16="http://schemas.microsoft.com/office/drawing/2014/main" id="{00000000-0008-0000-0B00-00000250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20483" name="Text Box 3">
          <a:extLst>
            <a:ext uri="{FF2B5EF4-FFF2-40B4-BE49-F238E27FC236}">
              <a16:creationId xmlns:a16="http://schemas.microsoft.com/office/drawing/2014/main" id="{00000000-0008-0000-0B00-00000350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20484" name="Text Box 4">
          <a:extLst>
            <a:ext uri="{FF2B5EF4-FFF2-40B4-BE49-F238E27FC236}">
              <a16:creationId xmlns:a16="http://schemas.microsoft.com/office/drawing/2014/main" id="{00000000-0008-0000-0B00-00000450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20485" name="Text Box 5">
          <a:extLst>
            <a:ext uri="{FF2B5EF4-FFF2-40B4-BE49-F238E27FC236}">
              <a16:creationId xmlns:a16="http://schemas.microsoft.com/office/drawing/2014/main" id="{00000000-0008-0000-0B00-00000550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28575</xdr:colOff>
      <xdr:row>8</xdr:row>
      <xdr:rowOff>57150</xdr:rowOff>
    </xdr:from>
    <xdr:to>
      <xdr:col>29</xdr:col>
      <xdr:colOff>114300</xdr:colOff>
      <xdr:row>8</xdr:row>
      <xdr:rowOff>323850</xdr:rowOff>
    </xdr:to>
    <xdr:sp macro="" textlink="">
      <xdr:nvSpPr>
        <xdr:cNvPr id="80487" name="AutoShape 6">
          <a:extLst>
            <a:ext uri="{FF2B5EF4-FFF2-40B4-BE49-F238E27FC236}">
              <a16:creationId xmlns:a16="http://schemas.microsoft.com/office/drawing/2014/main" id="{00000000-0008-0000-0B00-0000673A0100}"/>
            </a:ext>
          </a:extLst>
        </xdr:cNvPr>
        <xdr:cNvSpPr>
          <a:spLocks noChangeArrowheads="1"/>
        </xdr:cNvSpPr>
      </xdr:nvSpPr>
      <xdr:spPr bwMode="auto">
        <a:xfrm>
          <a:off x="5629275" y="1771650"/>
          <a:ext cx="285750" cy="266700"/>
        </a:xfrm>
        <a:prstGeom prst="smileyFace">
          <a:avLst>
            <a:gd name="adj" fmla="val 465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161925</xdr:colOff>
      <xdr:row>26</xdr:row>
      <xdr:rowOff>123825</xdr:rowOff>
    </xdr:from>
    <xdr:to>
      <xdr:col>10</xdr:col>
      <xdr:colOff>0</xdr:colOff>
      <xdr:row>27</xdr:row>
      <xdr:rowOff>47625</xdr:rowOff>
    </xdr:to>
    <xdr:sp macro="" textlink="">
      <xdr:nvSpPr>
        <xdr:cNvPr id="80488" name="Oval 8">
          <a:extLst>
            <a:ext uri="{FF2B5EF4-FFF2-40B4-BE49-F238E27FC236}">
              <a16:creationId xmlns:a16="http://schemas.microsoft.com/office/drawing/2014/main" id="{00000000-0008-0000-0B00-0000683A0100}"/>
            </a:ext>
          </a:extLst>
        </xdr:cNvPr>
        <xdr:cNvSpPr>
          <a:spLocks noChangeArrowheads="1"/>
        </xdr:cNvSpPr>
      </xdr:nvSpPr>
      <xdr:spPr bwMode="auto">
        <a:xfrm>
          <a:off x="1362075" y="6200775"/>
          <a:ext cx="638175" cy="228600"/>
        </a:xfrm>
        <a:prstGeom prst="ellips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123825</xdr:colOff>
      <xdr:row>26</xdr:row>
      <xdr:rowOff>133350</xdr:rowOff>
    </xdr:from>
    <xdr:to>
      <xdr:col>21</xdr:col>
      <xdr:colOff>76200</xdr:colOff>
      <xdr:row>27</xdr:row>
      <xdr:rowOff>38100</xdr:rowOff>
    </xdr:to>
    <xdr:sp macro="" textlink="">
      <xdr:nvSpPr>
        <xdr:cNvPr id="80489" name="Oval 9">
          <a:extLst>
            <a:ext uri="{FF2B5EF4-FFF2-40B4-BE49-F238E27FC236}">
              <a16:creationId xmlns:a16="http://schemas.microsoft.com/office/drawing/2014/main" id="{00000000-0008-0000-0B00-0000693A0100}"/>
            </a:ext>
          </a:extLst>
        </xdr:cNvPr>
        <xdr:cNvSpPr>
          <a:spLocks noChangeArrowheads="1"/>
        </xdr:cNvSpPr>
      </xdr:nvSpPr>
      <xdr:spPr bwMode="auto">
        <a:xfrm>
          <a:off x="3724275" y="6210300"/>
          <a:ext cx="552450" cy="209550"/>
        </a:xfrm>
        <a:prstGeom prst="ellips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28</xdr:col>
      <xdr:colOff>163830</xdr:colOff>
      <xdr:row>8</xdr:row>
      <xdr:rowOff>0</xdr:rowOff>
    </xdr:from>
    <xdr:to>
      <xdr:col>29</xdr:col>
      <xdr:colOff>163830</xdr:colOff>
      <xdr:row>9</xdr:row>
      <xdr:rowOff>0</xdr:rowOff>
    </xdr:to>
    <xdr:sp macro="" textlink="">
      <xdr:nvSpPr>
        <xdr:cNvPr id="21505" name="Text Box 1">
          <a:extLst>
            <a:ext uri="{FF2B5EF4-FFF2-40B4-BE49-F238E27FC236}">
              <a16:creationId xmlns:a16="http://schemas.microsoft.com/office/drawing/2014/main" id="{00000000-0008-0000-0C00-00000154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21506" name="Text Box 2">
          <a:extLst>
            <a:ext uri="{FF2B5EF4-FFF2-40B4-BE49-F238E27FC236}">
              <a16:creationId xmlns:a16="http://schemas.microsoft.com/office/drawing/2014/main" id="{00000000-0008-0000-0C00-00000254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21507" name="Text Box 3">
          <a:extLst>
            <a:ext uri="{FF2B5EF4-FFF2-40B4-BE49-F238E27FC236}">
              <a16:creationId xmlns:a16="http://schemas.microsoft.com/office/drawing/2014/main" id="{00000000-0008-0000-0C00-00000354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21508" name="Text Box 4">
          <a:extLst>
            <a:ext uri="{FF2B5EF4-FFF2-40B4-BE49-F238E27FC236}">
              <a16:creationId xmlns:a16="http://schemas.microsoft.com/office/drawing/2014/main" id="{00000000-0008-0000-0C00-00000454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21509" name="Text Box 5">
          <a:extLst>
            <a:ext uri="{FF2B5EF4-FFF2-40B4-BE49-F238E27FC236}">
              <a16:creationId xmlns:a16="http://schemas.microsoft.com/office/drawing/2014/main" id="{00000000-0008-0000-0C00-00000554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21510" name="Text Box 6">
          <a:extLst>
            <a:ext uri="{FF2B5EF4-FFF2-40B4-BE49-F238E27FC236}">
              <a16:creationId xmlns:a16="http://schemas.microsoft.com/office/drawing/2014/main" id="{00000000-0008-0000-0C00-00000654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28575</xdr:colOff>
      <xdr:row>8</xdr:row>
      <xdr:rowOff>57150</xdr:rowOff>
    </xdr:from>
    <xdr:to>
      <xdr:col>29</xdr:col>
      <xdr:colOff>114300</xdr:colOff>
      <xdr:row>8</xdr:row>
      <xdr:rowOff>323850</xdr:rowOff>
    </xdr:to>
    <xdr:sp macro="" textlink="">
      <xdr:nvSpPr>
        <xdr:cNvPr id="87295" name="AutoShape 7">
          <a:extLst>
            <a:ext uri="{FF2B5EF4-FFF2-40B4-BE49-F238E27FC236}">
              <a16:creationId xmlns:a16="http://schemas.microsoft.com/office/drawing/2014/main" id="{00000000-0008-0000-0C00-0000FF540100}"/>
            </a:ext>
          </a:extLst>
        </xdr:cNvPr>
        <xdr:cNvSpPr>
          <a:spLocks noChangeArrowheads="1"/>
        </xdr:cNvSpPr>
      </xdr:nvSpPr>
      <xdr:spPr bwMode="auto">
        <a:xfrm>
          <a:off x="5629275" y="1771650"/>
          <a:ext cx="285750" cy="266700"/>
        </a:xfrm>
        <a:prstGeom prst="smileyFace">
          <a:avLst>
            <a:gd name="adj" fmla="val 465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xdr:col>
      <xdr:colOff>28575</xdr:colOff>
      <xdr:row>14</xdr:row>
      <xdr:rowOff>57150</xdr:rowOff>
    </xdr:from>
    <xdr:to>
      <xdr:col>8</xdr:col>
      <xdr:colOff>95250</xdr:colOff>
      <xdr:row>14</xdr:row>
      <xdr:rowOff>180975</xdr:rowOff>
    </xdr:to>
    <xdr:sp macro="" textlink="">
      <xdr:nvSpPr>
        <xdr:cNvPr id="87296" name="Line 8">
          <a:extLst>
            <a:ext uri="{FF2B5EF4-FFF2-40B4-BE49-F238E27FC236}">
              <a16:creationId xmlns:a16="http://schemas.microsoft.com/office/drawing/2014/main" id="{00000000-0008-0000-0C00-000000550100}"/>
            </a:ext>
          </a:extLst>
        </xdr:cNvPr>
        <xdr:cNvSpPr>
          <a:spLocks noChangeShapeType="1"/>
        </xdr:cNvSpPr>
      </xdr:nvSpPr>
      <xdr:spPr bwMode="auto">
        <a:xfrm>
          <a:off x="1628775" y="3409950"/>
          <a:ext cx="66675" cy="1238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95250</xdr:colOff>
      <xdr:row>14</xdr:row>
      <xdr:rowOff>95250</xdr:rowOff>
    </xdr:from>
    <xdr:to>
      <xdr:col>8</xdr:col>
      <xdr:colOff>161925</xdr:colOff>
      <xdr:row>14</xdr:row>
      <xdr:rowOff>200025</xdr:rowOff>
    </xdr:to>
    <xdr:sp macro="" textlink="">
      <xdr:nvSpPr>
        <xdr:cNvPr id="87297" name="Line 9">
          <a:extLst>
            <a:ext uri="{FF2B5EF4-FFF2-40B4-BE49-F238E27FC236}">
              <a16:creationId xmlns:a16="http://schemas.microsoft.com/office/drawing/2014/main" id="{00000000-0008-0000-0C00-000001550100}"/>
            </a:ext>
          </a:extLst>
        </xdr:cNvPr>
        <xdr:cNvSpPr>
          <a:spLocks noChangeShapeType="1"/>
        </xdr:cNvSpPr>
      </xdr:nvSpPr>
      <xdr:spPr bwMode="auto">
        <a:xfrm flipV="1">
          <a:off x="1695450" y="3448050"/>
          <a:ext cx="66675" cy="10477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85725</xdr:colOff>
      <xdr:row>43</xdr:row>
      <xdr:rowOff>0</xdr:rowOff>
    </xdr:from>
    <xdr:to>
      <xdr:col>8</xdr:col>
      <xdr:colOff>66675</xdr:colOff>
      <xdr:row>43</xdr:row>
      <xdr:rowOff>200025</xdr:rowOff>
    </xdr:to>
    <xdr:sp macro="" textlink="">
      <xdr:nvSpPr>
        <xdr:cNvPr id="87298" name="Oval 10">
          <a:extLst>
            <a:ext uri="{FF2B5EF4-FFF2-40B4-BE49-F238E27FC236}">
              <a16:creationId xmlns:a16="http://schemas.microsoft.com/office/drawing/2014/main" id="{00000000-0008-0000-0C00-000002550100}"/>
            </a:ext>
          </a:extLst>
        </xdr:cNvPr>
        <xdr:cNvSpPr>
          <a:spLocks noChangeArrowheads="1"/>
        </xdr:cNvSpPr>
      </xdr:nvSpPr>
      <xdr:spPr bwMode="auto">
        <a:xfrm>
          <a:off x="1485900" y="9163050"/>
          <a:ext cx="180975" cy="2000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152400</xdr:colOff>
      <xdr:row>7</xdr:row>
      <xdr:rowOff>0</xdr:rowOff>
    </xdr:from>
    <xdr:to>
      <xdr:col>8</xdr:col>
      <xdr:colOff>152400</xdr:colOff>
      <xdr:row>7</xdr:row>
      <xdr:rowOff>238125</xdr:rowOff>
    </xdr:to>
    <xdr:sp macro="" textlink="">
      <xdr:nvSpPr>
        <xdr:cNvPr id="33793" name="Text Box 2">
          <a:extLst>
            <a:ext uri="{FF2B5EF4-FFF2-40B4-BE49-F238E27FC236}">
              <a16:creationId xmlns:a16="http://schemas.microsoft.com/office/drawing/2014/main" id="{00000000-0008-0000-0D00-000001840000}"/>
            </a:ext>
          </a:extLst>
        </xdr:cNvPr>
        <xdr:cNvSpPr txBox="1">
          <a:spLocks noChangeArrowheads="1"/>
        </xdr:cNvSpPr>
      </xdr:nvSpPr>
      <xdr:spPr bwMode="auto">
        <a:xfrm>
          <a:off x="1457325" y="1009650"/>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18288" bIns="18288" anchor="b" upright="1"/>
        <a:lstStyle/>
        <a:p>
          <a:pPr algn="r" rtl="0">
            <a:defRPr sz="1000"/>
          </a:pPr>
          <a:r>
            <a:rPr lang="ja-JP" altLang="en-US" sz="700" b="0" i="0" u="none" strike="noStrike" baseline="30000">
              <a:solidFill>
                <a:srgbClr val="000000"/>
              </a:solidFill>
              <a:latin typeface="ＭＳ ゴシック"/>
              <a:ea typeface="ＭＳ ゴシック"/>
            </a:rPr>
            <a:t>※１</a:t>
          </a:r>
          <a:endParaRPr lang="ja-JP" altLang="en-US"/>
        </a:p>
      </xdr:txBody>
    </xdr:sp>
    <xdr:clientData/>
  </xdr:twoCellAnchor>
  <xdr:twoCellAnchor>
    <xdr:from>
      <xdr:col>27</xdr:col>
      <xdr:colOff>190500</xdr:colOff>
      <xdr:row>7</xdr:row>
      <xdr:rowOff>0</xdr:rowOff>
    </xdr:from>
    <xdr:to>
      <xdr:col>28</xdr:col>
      <xdr:colOff>190500</xdr:colOff>
      <xdr:row>8</xdr:row>
      <xdr:rowOff>0</xdr:rowOff>
    </xdr:to>
    <xdr:sp macro="" textlink="">
      <xdr:nvSpPr>
        <xdr:cNvPr id="7171" name="Text Box 3">
          <a:extLst>
            <a:ext uri="{FF2B5EF4-FFF2-40B4-BE49-F238E27FC236}">
              <a16:creationId xmlns:a16="http://schemas.microsoft.com/office/drawing/2014/main" id="{00000000-0008-0000-0D00-0000031C0000}"/>
            </a:ext>
          </a:extLst>
        </xdr:cNvPr>
        <xdr:cNvSpPr txBox="1">
          <a:spLocks noChangeArrowheads="1"/>
        </xdr:cNvSpPr>
      </xdr:nvSpPr>
      <xdr:spPr bwMode="auto">
        <a:xfrm>
          <a:off x="5610225" y="10096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18288" bIns="0" anchor="t" upright="1"/>
        <a:lstStyle/>
        <a:p>
          <a:pPr algn="r" rtl="0">
            <a:defRPr sz="1000"/>
          </a:pPr>
          <a:r>
            <a:rPr lang="ja-JP" altLang="en-US" sz="700" b="0" i="0" u="none" strike="noStrike" baseline="30000">
              <a:solidFill>
                <a:srgbClr val="000000"/>
              </a:solidFill>
              <a:latin typeface="ＭＳ ゴシック"/>
              <a:ea typeface="ＭＳ ゴシック"/>
            </a:rPr>
            <a:t>※２</a:t>
          </a:r>
          <a:endParaRPr lang="ja-JP" altLang="en-US"/>
        </a:p>
      </xdr:txBody>
    </xdr:sp>
    <xdr:clientData/>
  </xdr:twoCellAnchor>
  <xdr:twoCellAnchor>
    <xdr:from>
      <xdr:col>43</xdr:col>
      <xdr:colOff>9525</xdr:colOff>
      <xdr:row>7</xdr:row>
      <xdr:rowOff>0</xdr:rowOff>
    </xdr:from>
    <xdr:to>
      <xdr:col>44</xdr:col>
      <xdr:colOff>4177</xdr:colOff>
      <xdr:row>8</xdr:row>
      <xdr:rowOff>0</xdr:rowOff>
    </xdr:to>
    <xdr:sp macro="" textlink="">
      <xdr:nvSpPr>
        <xdr:cNvPr id="7172" name="Text Box 4">
          <a:extLst>
            <a:ext uri="{FF2B5EF4-FFF2-40B4-BE49-F238E27FC236}">
              <a16:creationId xmlns:a16="http://schemas.microsoft.com/office/drawing/2014/main" id="{00000000-0008-0000-0D00-0000041C0000}"/>
            </a:ext>
          </a:extLst>
        </xdr:cNvPr>
        <xdr:cNvSpPr txBox="1">
          <a:spLocks noChangeArrowheads="1"/>
        </xdr:cNvSpPr>
      </xdr:nvSpPr>
      <xdr:spPr bwMode="auto">
        <a:xfrm>
          <a:off x="8686800" y="10096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18288" bIns="0" anchor="t" upright="1"/>
        <a:lstStyle/>
        <a:p>
          <a:pPr algn="r" rtl="0">
            <a:defRPr sz="1000"/>
          </a:pPr>
          <a:r>
            <a:rPr lang="ja-JP" altLang="en-US" sz="700" b="0" i="0" u="none" strike="noStrike" baseline="30000">
              <a:solidFill>
                <a:srgbClr val="000000"/>
              </a:solidFill>
              <a:latin typeface="ＭＳ ゴシック"/>
              <a:ea typeface="ＭＳ ゴシック"/>
            </a:rPr>
            <a:t>※３</a:t>
          </a:r>
          <a:endParaRPr lang="ja-JP" altLang="en-US"/>
        </a:p>
      </xdr:txBody>
    </xdr:sp>
    <xdr:clientData/>
  </xdr:twoCellAnchor>
  <xdr:twoCellAnchor>
    <xdr:from>
      <xdr:col>45</xdr:col>
      <xdr:colOff>190500</xdr:colOff>
      <xdr:row>7</xdr:row>
      <xdr:rowOff>0</xdr:rowOff>
    </xdr:from>
    <xdr:to>
      <xdr:col>46</xdr:col>
      <xdr:colOff>190500</xdr:colOff>
      <xdr:row>8</xdr:row>
      <xdr:rowOff>0</xdr:rowOff>
    </xdr:to>
    <xdr:sp macro="" textlink="">
      <xdr:nvSpPr>
        <xdr:cNvPr id="7173" name="Text Box 5">
          <a:extLst>
            <a:ext uri="{FF2B5EF4-FFF2-40B4-BE49-F238E27FC236}">
              <a16:creationId xmlns:a16="http://schemas.microsoft.com/office/drawing/2014/main" id="{00000000-0008-0000-0D00-0000051C0000}"/>
            </a:ext>
          </a:extLst>
        </xdr:cNvPr>
        <xdr:cNvSpPr txBox="1">
          <a:spLocks noChangeArrowheads="1"/>
        </xdr:cNvSpPr>
      </xdr:nvSpPr>
      <xdr:spPr bwMode="auto">
        <a:xfrm>
          <a:off x="9286875" y="10096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18288" bIns="0" anchor="t" upright="1"/>
        <a:lstStyle/>
        <a:p>
          <a:pPr algn="r" rtl="0">
            <a:defRPr sz="1000"/>
          </a:pPr>
          <a:r>
            <a:rPr lang="ja-JP" altLang="en-US" sz="700" b="0" i="0" u="none" strike="noStrike" baseline="30000">
              <a:solidFill>
                <a:srgbClr val="000000"/>
              </a:solidFill>
              <a:latin typeface="ＭＳ ゴシック"/>
              <a:ea typeface="ＭＳ ゴシック"/>
            </a:rPr>
            <a:t>※４</a:t>
          </a:r>
          <a:endParaRPr lang="ja-JP" altLang="en-US"/>
        </a:p>
      </xdr:txBody>
    </xdr:sp>
    <xdr:clientData/>
  </xdr:twoCellAnchor>
  <xdr:twoCellAnchor>
    <xdr:from>
      <xdr:col>48</xdr:col>
      <xdr:colOff>36195</xdr:colOff>
      <xdr:row>7</xdr:row>
      <xdr:rowOff>0</xdr:rowOff>
    </xdr:from>
    <xdr:to>
      <xdr:col>49</xdr:col>
      <xdr:colOff>5724</xdr:colOff>
      <xdr:row>8</xdr:row>
      <xdr:rowOff>0</xdr:rowOff>
    </xdr:to>
    <xdr:sp macro="" textlink="">
      <xdr:nvSpPr>
        <xdr:cNvPr id="7174" name="Text Box 6">
          <a:extLst>
            <a:ext uri="{FF2B5EF4-FFF2-40B4-BE49-F238E27FC236}">
              <a16:creationId xmlns:a16="http://schemas.microsoft.com/office/drawing/2014/main" id="{00000000-0008-0000-0D00-0000061C0000}"/>
            </a:ext>
          </a:extLst>
        </xdr:cNvPr>
        <xdr:cNvSpPr txBox="1">
          <a:spLocks noChangeArrowheads="1"/>
        </xdr:cNvSpPr>
      </xdr:nvSpPr>
      <xdr:spPr bwMode="auto">
        <a:xfrm>
          <a:off x="9763125" y="100965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18288" bIns="0" anchor="t" upright="1"/>
        <a:lstStyle/>
        <a:p>
          <a:pPr algn="r" rtl="0">
            <a:defRPr sz="1000"/>
          </a:pPr>
          <a:r>
            <a:rPr lang="ja-JP" altLang="en-US" sz="700" b="0" i="0" u="none" strike="noStrike" baseline="30000">
              <a:solidFill>
                <a:srgbClr val="000000"/>
              </a:solidFill>
              <a:latin typeface="ＭＳ ゴシック"/>
              <a:ea typeface="ＭＳ ゴシック"/>
            </a:rPr>
            <a:t>※５</a:t>
          </a:r>
          <a:endParaRPr lang="ja-JP" altLang="en-US"/>
        </a:p>
      </xdr:txBody>
    </xdr:sp>
    <xdr:clientData/>
  </xdr:twoCellAnchor>
  <xdr:twoCellAnchor>
    <xdr:from>
      <xdr:col>50</xdr:col>
      <xdr:colOff>0</xdr:colOff>
      <xdr:row>7</xdr:row>
      <xdr:rowOff>0</xdr:rowOff>
    </xdr:from>
    <xdr:to>
      <xdr:col>51</xdr:col>
      <xdr:colOff>0</xdr:colOff>
      <xdr:row>7</xdr:row>
      <xdr:rowOff>228600</xdr:rowOff>
    </xdr:to>
    <xdr:sp macro="" textlink="">
      <xdr:nvSpPr>
        <xdr:cNvPr id="33798" name="Text Box 3">
          <a:extLst>
            <a:ext uri="{FF2B5EF4-FFF2-40B4-BE49-F238E27FC236}">
              <a16:creationId xmlns:a16="http://schemas.microsoft.com/office/drawing/2014/main" id="{00000000-0008-0000-0D00-000006840000}"/>
            </a:ext>
          </a:extLst>
        </xdr:cNvPr>
        <xdr:cNvSpPr txBox="1">
          <a:spLocks noChangeArrowheads="1"/>
        </xdr:cNvSpPr>
      </xdr:nvSpPr>
      <xdr:spPr bwMode="auto">
        <a:xfrm>
          <a:off x="9782175" y="1009650"/>
          <a:ext cx="17145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18288" bIns="0" anchor="t" upright="1"/>
        <a:lstStyle/>
        <a:p>
          <a:pPr algn="r" rtl="0">
            <a:defRPr sz="1000"/>
          </a:pPr>
          <a:r>
            <a:rPr lang="ja-JP" altLang="en-US" sz="700" b="0" i="0" u="none" strike="noStrike" baseline="30000">
              <a:solidFill>
                <a:srgbClr val="000000"/>
              </a:solidFill>
              <a:latin typeface="ＭＳ ゴシック"/>
              <a:ea typeface="ＭＳ ゴシック"/>
            </a:rPr>
            <a:t>※6</a:t>
          </a:r>
          <a:endParaRPr lang="ja-JP" altLang="en-US"/>
        </a:p>
      </xdr:txBody>
    </xdr:sp>
    <xdr:clientData/>
  </xdr:twoCellAnchor>
  <xdr:twoCellAnchor>
    <xdr:from>
      <xdr:col>52</xdr:col>
      <xdr:colOff>0</xdr:colOff>
      <xdr:row>7</xdr:row>
      <xdr:rowOff>0</xdr:rowOff>
    </xdr:from>
    <xdr:to>
      <xdr:col>53</xdr:col>
      <xdr:colOff>0</xdr:colOff>
      <xdr:row>8</xdr:row>
      <xdr:rowOff>0</xdr:rowOff>
    </xdr:to>
    <xdr:sp macro="" textlink="">
      <xdr:nvSpPr>
        <xdr:cNvPr id="9" name="Text Box 3">
          <a:extLst>
            <a:ext uri="{FF2B5EF4-FFF2-40B4-BE49-F238E27FC236}">
              <a16:creationId xmlns:a16="http://schemas.microsoft.com/office/drawing/2014/main" id="{00000000-0008-0000-0D00-000009000000}"/>
            </a:ext>
          </a:extLst>
        </xdr:cNvPr>
        <xdr:cNvSpPr txBox="1">
          <a:spLocks noChangeArrowheads="1"/>
        </xdr:cNvSpPr>
      </xdr:nvSpPr>
      <xdr:spPr bwMode="auto">
        <a:xfrm>
          <a:off x="1590675" y="1076325"/>
          <a:ext cx="2000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18288" bIns="0" anchor="t" upright="1"/>
        <a:lstStyle/>
        <a:p>
          <a:pPr algn="r" rtl="0">
            <a:defRPr sz="1000"/>
          </a:pPr>
          <a:r>
            <a:rPr lang="ja-JP" altLang="en-US" sz="700" b="0" i="0" u="none" strike="noStrike" baseline="30000">
              <a:solidFill>
                <a:srgbClr val="000000"/>
              </a:solidFill>
              <a:latin typeface="ＭＳ ゴシック"/>
              <a:ea typeface="ＭＳ ゴシック"/>
            </a:rPr>
            <a:t>※7</a:t>
          </a:r>
          <a:endParaRPr lang="ja-JP" altLang="en-US"/>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28</xdr:col>
      <xdr:colOff>163830</xdr:colOff>
      <xdr:row>5</xdr:row>
      <xdr:rowOff>0</xdr:rowOff>
    </xdr:from>
    <xdr:to>
      <xdr:col>29</xdr:col>
      <xdr:colOff>163830</xdr:colOff>
      <xdr:row>5</xdr:row>
      <xdr:rowOff>0</xdr:rowOff>
    </xdr:to>
    <xdr:sp macro="" textlink="">
      <xdr:nvSpPr>
        <xdr:cNvPr id="25601" name="Text Box 1">
          <a:extLst>
            <a:ext uri="{FF2B5EF4-FFF2-40B4-BE49-F238E27FC236}">
              <a16:creationId xmlns:a16="http://schemas.microsoft.com/office/drawing/2014/main" id="{00000000-0008-0000-0E00-000001640000}"/>
            </a:ext>
          </a:extLst>
        </xdr:cNvPr>
        <xdr:cNvSpPr txBox="1">
          <a:spLocks noChangeArrowheads="1"/>
        </xdr:cNvSpPr>
      </xdr:nvSpPr>
      <xdr:spPr bwMode="auto">
        <a:xfrm>
          <a:off x="5772150" y="971550"/>
          <a:ext cx="2000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6</xdr:row>
      <xdr:rowOff>0</xdr:rowOff>
    </xdr:from>
    <xdr:to>
      <xdr:col>20</xdr:col>
      <xdr:colOff>9525</xdr:colOff>
      <xdr:row>7</xdr:row>
      <xdr:rowOff>0</xdr:rowOff>
    </xdr:to>
    <xdr:sp macro="" textlink="">
      <xdr:nvSpPr>
        <xdr:cNvPr id="26625" name="Text Box 1">
          <a:extLst>
            <a:ext uri="{FF2B5EF4-FFF2-40B4-BE49-F238E27FC236}">
              <a16:creationId xmlns:a16="http://schemas.microsoft.com/office/drawing/2014/main" id="{00000000-0008-0000-1100-000001680000}"/>
            </a:ext>
          </a:extLst>
        </xdr:cNvPr>
        <xdr:cNvSpPr txBox="1">
          <a:spLocks noChangeArrowheads="1"/>
        </xdr:cNvSpPr>
      </xdr:nvSpPr>
      <xdr:spPr bwMode="auto">
        <a:xfrm>
          <a:off x="2600325" y="16002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29</xdr:col>
      <xdr:colOff>0</xdr:colOff>
      <xdr:row>6</xdr:row>
      <xdr:rowOff>0</xdr:rowOff>
    </xdr:from>
    <xdr:to>
      <xdr:col>29</xdr:col>
      <xdr:colOff>190500</xdr:colOff>
      <xdr:row>6</xdr:row>
      <xdr:rowOff>333375</xdr:rowOff>
    </xdr:to>
    <xdr:sp macro="" textlink="">
      <xdr:nvSpPr>
        <xdr:cNvPr id="26626" name="Text Box 2">
          <a:extLst>
            <a:ext uri="{FF2B5EF4-FFF2-40B4-BE49-F238E27FC236}">
              <a16:creationId xmlns:a16="http://schemas.microsoft.com/office/drawing/2014/main" id="{00000000-0008-0000-1100-000002680000}"/>
            </a:ext>
          </a:extLst>
        </xdr:cNvPr>
        <xdr:cNvSpPr txBox="1">
          <a:spLocks noChangeArrowheads="1"/>
        </xdr:cNvSpPr>
      </xdr:nvSpPr>
      <xdr:spPr bwMode="auto">
        <a:xfrm>
          <a:off x="5800725" y="1600200"/>
          <a:ext cx="190500" cy="3333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6</xdr:row>
      <xdr:rowOff>0</xdr:rowOff>
    </xdr:from>
    <xdr:to>
      <xdr:col>29</xdr:col>
      <xdr:colOff>163830</xdr:colOff>
      <xdr:row>7</xdr:row>
      <xdr:rowOff>0</xdr:rowOff>
    </xdr:to>
    <xdr:sp macro="" textlink="">
      <xdr:nvSpPr>
        <xdr:cNvPr id="26627" name="Text Box 3">
          <a:extLst>
            <a:ext uri="{FF2B5EF4-FFF2-40B4-BE49-F238E27FC236}">
              <a16:creationId xmlns:a16="http://schemas.microsoft.com/office/drawing/2014/main" id="{00000000-0008-0000-1100-000003680000}"/>
            </a:ext>
          </a:extLst>
        </xdr:cNvPr>
        <xdr:cNvSpPr txBox="1">
          <a:spLocks noChangeArrowheads="1"/>
        </xdr:cNvSpPr>
      </xdr:nvSpPr>
      <xdr:spPr bwMode="auto">
        <a:xfrm>
          <a:off x="5772150" y="16002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6</xdr:row>
      <xdr:rowOff>0</xdr:rowOff>
    </xdr:from>
    <xdr:to>
      <xdr:col>29</xdr:col>
      <xdr:colOff>163830</xdr:colOff>
      <xdr:row>7</xdr:row>
      <xdr:rowOff>0</xdr:rowOff>
    </xdr:to>
    <xdr:sp macro="" textlink="">
      <xdr:nvSpPr>
        <xdr:cNvPr id="26628" name="Text Box 4">
          <a:extLst>
            <a:ext uri="{FF2B5EF4-FFF2-40B4-BE49-F238E27FC236}">
              <a16:creationId xmlns:a16="http://schemas.microsoft.com/office/drawing/2014/main" id="{00000000-0008-0000-1100-000004680000}"/>
            </a:ext>
          </a:extLst>
        </xdr:cNvPr>
        <xdr:cNvSpPr txBox="1">
          <a:spLocks noChangeArrowheads="1"/>
        </xdr:cNvSpPr>
      </xdr:nvSpPr>
      <xdr:spPr bwMode="auto">
        <a:xfrm>
          <a:off x="5772150" y="16002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29</xdr:col>
      <xdr:colOff>0</xdr:colOff>
      <xdr:row>6</xdr:row>
      <xdr:rowOff>0</xdr:rowOff>
    </xdr:from>
    <xdr:to>
      <xdr:col>29</xdr:col>
      <xdr:colOff>190500</xdr:colOff>
      <xdr:row>6</xdr:row>
      <xdr:rowOff>333375</xdr:rowOff>
    </xdr:to>
    <xdr:sp macro="" textlink="">
      <xdr:nvSpPr>
        <xdr:cNvPr id="26629" name="Text Box 5">
          <a:extLst>
            <a:ext uri="{FF2B5EF4-FFF2-40B4-BE49-F238E27FC236}">
              <a16:creationId xmlns:a16="http://schemas.microsoft.com/office/drawing/2014/main" id="{00000000-0008-0000-1100-000005680000}"/>
            </a:ext>
          </a:extLst>
        </xdr:cNvPr>
        <xdr:cNvSpPr txBox="1">
          <a:spLocks noChangeArrowheads="1"/>
        </xdr:cNvSpPr>
      </xdr:nvSpPr>
      <xdr:spPr bwMode="auto">
        <a:xfrm>
          <a:off x="5800725" y="1600200"/>
          <a:ext cx="190500" cy="3333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ゴシック"/>
              <a:ea typeface="ＭＳ ゴシック"/>
            </a:rPr>
            <a:t>印</a:t>
          </a:r>
          <a:endParaRPr lang="ja-JP" altLang="en-US"/>
        </a:p>
      </xdr:txBody>
    </xdr:sp>
    <xdr:clientData/>
  </xdr:twoCellAnchor>
  <xdr:twoCellAnchor>
    <xdr:from>
      <xdr:col>27</xdr:col>
      <xdr:colOff>142875</xdr:colOff>
      <xdr:row>6</xdr:row>
      <xdr:rowOff>9525</xdr:rowOff>
    </xdr:from>
    <xdr:to>
      <xdr:col>29</xdr:col>
      <xdr:colOff>57150</xdr:colOff>
      <xdr:row>6</xdr:row>
      <xdr:rowOff>323850</xdr:rowOff>
    </xdr:to>
    <xdr:sp macro="" textlink="">
      <xdr:nvSpPr>
        <xdr:cNvPr id="81793" name="AutoShape 6">
          <a:extLst>
            <a:ext uri="{FF2B5EF4-FFF2-40B4-BE49-F238E27FC236}">
              <a16:creationId xmlns:a16="http://schemas.microsoft.com/office/drawing/2014/main" id="{00000000-0008-0000-1100-0000813F0100}"/>
            </a:ext>
          </a:extLst>
        </xdr:cNvPr>
        <xdr:cNvSpPr>
          <a:spLocks noChangeArrowheads="1"/>
        </xdr:cNvSpPr>
      </xdr:nvSpPr>
      <xdr:spPr bwMode="auto">
        <a:xfrm>
          <a:off x="5543550" y="1609725"/>
          <a:ext cx="314325" cy="314325"/>
        </a:xfrm>
        <a:prstGeom prst="smileyFace">
          <a:avLst>
            <a:gd name="adj" fmla="val 4653"/>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57150</xdr:colOff>
      <xdr:row>24</xdr:row>
      <xdr:rowOff>9525</xdr:rowOff>
    </xdr:from>
    <xdr:to>
      <xdr:col>11</xdr:col>
      <xdr:colOff>66675</xdr:colOff>
      <xdr:row>24</xdr:row>
      <xdr:rowOff>219075</xdr:rowOff>
    </xdr:to>
    <xdr:sp macro="" textlink="">
      <xdr:nvSpPr>
        <xdr:cNvPr id="81794" name="Oval 7">
          <a:extLst>
            <a:ext uri="{FF2B5EF4-FFF2-40B4-BE49-F238E27FC236}">
              <a16:creationId xmlns:a16="http://schemas.microsoft.com/office/drawing/2014/main" id="{00000000-0008-0000-1100-0000823F0100}"/>
            </a:ext>
          </a:extLst>
        </xdr:cNvPr>
        <xdr:cNvSpPr>
          <a:spLocks noChangeArrowheads="1"/>
        </xdr:cNvSpPr>
      </xdr:nvSpPr>
      <xdr:spPr bwMode="auto">
        <a:xfrm>
          <a:off x="2057400" y="5495925"/>
          <a:ext cx="209550" cy="209550"/>
        </a:xfrm>
        <a:prstGeom prst="ellipse">
          <a:avLst/>
        </a:prstGeom>
        <a:noFill/>
        <a:ln w="158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142875</xdr:colOff>
      <xdr:row>24</xdr:row>
      <xdr:rowOff>9525</xdr:rowOff>
    </xdr:from>
    <xdr:to>
      <xdr:col>14</xdr:col>
      <xdr:colOff>152400</xdr:colOff>
      <xdr:row>24</xdr:row>
      <xdr:rowOff>219075</xdr:rowOff>
    </xdr:to>
    <xdr:sp macro="" textlink="">
      <xdr:nvSpPr>
        <xdr:cNvPr id="81795" name="Oval 8">
          <a:extLst>
            <a:ext uri="{FF2B5EF4-FFF2-40B4-BE49-F238E27FC236}">
              <a16:creationId xmlns:a16="http://schemas.microsoft.com/office/drawing/2014/main" id="{00000000-0008-0000-1100-0000833F0100}"/>
            </a:ext>
          </a:extLst>
        </xdr:cNvPr>
        <xdr:cNvSpPr>
          <a:spLocks noChangeArrowheads="1"/>
        </xdr:cNvSpPr>
      </xdr:nvSpPr>
      <xdr:spPr bwMode="auto">
        <a:xfrm>
          <a:off x="2743200" y="5495925"/>
          <a:ext cx="209550" cy="209550"/>
        </a:xfrm>
        <a:prstGeom prst="ellipse">
          <a:avLst/>
        </a:prstGeom>
        <a:noFill/>
        <a:ln w="158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47625</xdr:colOff>
      <xdr:row>24</xdr:row>
      <xdr:rowOff>9525</xdr:rowOff>
    </xdr:from>
    <xdr:to>
      <xdr:col>18</xdr:col>
      <xdr:colOff>57150</xdr:colOff>
      <xdr:row>24</xdr:row>
      <xdr:rowOff>219075</xdr:rowOff>
    </xdr:to>
    <xdr:sp macro="" textlink="">
      <xdr:nvSpPr>
        <xdr:cNvPr id="81796" name="Oval 9">
          <a:extLst>
            <a:ext uri="{FF2B5EF4-FFF2-40B4-BE49-F238E27FC236}">
              <a16:creationId xmlns:a16="http://schemas.microsoft.com/office/drawing/2014/main" id="{00000000-0008-0000-1100-0000843F0100}"/>
            </a:ext>
          </a:extLst>
        </xdr:cNvPr>
        <xdr:cNvSpPr>
          <a:spLocks noChangeArrowheads="1"/>
        </xdr:cNvSpPr>
      </xdr:nvSpPr>
      <xdr:spPr bwMode="auto">
        <a:xfrm>
          <a:off x="3448050" y="5495925"/>
          <a:ext cx="209550" cy="209550"/>
        </a:xfrm>
        <a:prstGeom prst="ellipse">
          <a:avLst/>
        </a:prstGeom>
        <a:noFill/>
        <a:ln w="158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142875</xdr:colOff>
      <xdr:row>24</xdr:row>
      <xdr:rowOff>9525</xdr:rowOff>
    </xdr:from>
    <xdr:to>
      <xdr:col>21</xdr:col>
      <xdr:colOff>152400</xdr:colOff>
      <xdr:row>24</xdr:row>
      <xdr:rowOff>219075</xdr:rowOff>
    </xdr:to>
    <xdr:sp macro="" textlink="">
      <xdr:nvSpPr>
        <xdr:cNvPr id="81797" name="Oval 10">
          <a:extLst>
            <a:ext uri="{FF2B5EF4-FFF2-40B4-BE49-F238E27FC236}">
              <a16:creationId xmlns:a16="http://schemas.microsoft.com/office/drawing/2014/main" id="{00000000-0008-0000-1100-0000853F0100}"/>
            </a:ext>
          </a:extLst>
        </xdr:cNvPr>
        <xdr:cNvSpPr>
          <a:spLocks noChangeArrowheads="1"/>
        </xdr:cNvSpPr>
      </xdr:nvSpPr>
      <xdr:spPr bwMode="auto">
        <a:xfrm>
          <a:off x="4143375" y="5495925"/>
          <a:ext cx="209550" cy="209550"/>
        </a:xfrm>
        <a:prstGeom prst="ellipse">
          <a:avLst/>
        </a:prstGeom>
        <a:noFill/>
        <a:ln w="158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38100</xdr:colOff>
      <xdr:row>24</xdr:row>
      <xdr:rowOff>9525</xdr:rowOff>
    </xdr:from>
    <xdr:to>
      <xdr:col>25</xdr:col>
      <xdr:colOff>47625</xdr:colOff>
      <xdr:row>24</xdr:row>
      <xdr:rowOff>219075</xdr:rowOff>
    </xdr:to>
    <xdr:sp macro="" textlink="">
      <xdr:nvSpPr>
        <xdr:cNvPr id="81798" name="Oval 11">
          <a:extLst>
            <a:ext uri="{FF2B5EF4-FFF2-40B4-BE49-F238E27FC236}">
              <a16:creationId xmlns:a16="http://schemas.microsoft.com/office/drawing/2014/main" id="{00000000-0008-0000-1100-0000863F0100}"/>
            </a:ext>
          </a:extLst>
        </xdr:cNvPr>
        <xdr:cNvSpPr>
          <a:spLocks noChangeArrowheads="1"/>
        </xdr:cNvSpPr>
      </xdr:nvSpPr>
      <xdr:spPr bwMode="auto">
        <a:xfrm>
          <a:off x="4838700" y="5495925"/>
          <a:ext cx="209550" cy="209550"/>
        </a:xfrm>
        <a:prstGeom prst="ellipse">
          <a:avLst/>
        </a:prstGeom>
        <a:noFill/>
        <a:ln w="158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152400</xdr:colOff>
      <xdr:row>24</xdr:row>
      <xdr:rowOff>9525</xdr:rowOff>
    </xdr:from>
    <xdr:to>
      <xdr:col>28</xdr:col>
      <xdr:colOff>161925</xdr:colOff>
      <xdr:row>24</xdr:row>
      <xdr:rowOff>219075</xdr:rowOff>
    </xdr:to>
    <xdr:sp macro="" textlink="">
      <xdr:nvSpPr>
        <xdr:cNvPr id="81799" name="Oval 12">
          <a:extLst>
            <a:ext uri="{FF2B5EF4-FFF2-40B4-BE49-F238E27FC236}">
              <a16:creationId xmlns:a16="http://schemas.microsoft.com/office/drawing/2014/main" id="{00000000-0008-0000-1100-0000873F0100}"/>
            </a:ext>
          </a:extLst>
        </xdr:cNvPr>
        <xdr:cNvSpPr>
          <a:spLocks noChangeArrowheads="1"/>
        </xdr:cNvSpPr>
      </xdr:nvSpPr>
      <xdr:spPr bwMode="auto">
        <a:xfrm>
          <a:off x="5553075" y="5495925"/>
          <a:ext cx="209550" cy="209550"/>
        </a:xfrm>
        <a:prstGeom prst="ellipse">
          <a:avLst/>
        </a:prstGeom>
        <a:noFill/>
        <a:ln w="158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28</xdr:col>
      <xdr:colOff>163830</xdr:colOff>
      <xdr:row>8</xdr:row>
      <xdr:rowOff>0</xdr:rowOff>
    </xdr:from>
    <xdr:to>
      <xdr:col>29</xdr:col>
      <xdr:colOff>163830</xdr:colOff>
      <xdr:row>9</xdr:row>
      <xdr:rowOff>0</xdr:rowOff>
    </xdr:to>
    <xdr:sp macro="" textlink="">
      <xdr:nvSpPr>
        <xdr:cNvPr id="27649" name="Text Box 1">
          <a:extLst>
            <a:ext uri="{FF2B5EF4-FFF2-40B4-BE49-F238E27FC236}">
              <a16:creationId xmlns:a16="http://schemas.microsoft.com/office/drawing/2014/main" id="{00000000-0008-0000-1200-0000016C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27650" name="Text Box 2">
          <a:extLst>
            <a:ext uri="{FF2B5EF4-FFF2-40B4-BE49-F238E27FC236}">
              <a16:creationId xmlns:a16="http://schemas.microsoft.com/office/drawing/2014/main" id="{00000000-0008-0000-1200-0000026C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29</xdr:col>
      <xdr:colOff>0</xdr:colOff>
      <xdr:row>8</xdr:row>
      <xdr:rowOff>0</xdr:rowOff>
    </xdr:from>
    <xdr:to>
      <xdr:col>29</xdr:col>
      <xdr:colOff>190500</xdr:colOff>
      <xdr:row>8</xdr:row>
      <xdr:rowOff>333375</xdr:rowOff>
    </xdr:to>
    <xdr:sp macro="" textlink="">
      <xdr:nvSpPr>
        <xdr:cNvPr id="27651" name="Text Box 3">
          <a:extLst>
            <a:ext uri="{FF2B5EF4-FFF2-40B4-BE49-F238E27FC236}">
              <a16:creationId xmlns:a16="http://schemas.microsoft.com/office/drawing/2014/main" id="{00000000-0008-0000-1200-0000036C0000}"/>
            </a:ext>
          </a:extLst>
        </xdr:cNvPr>
        <xdr:cNvSpPr txBox="1">
          <a:spLocks noChangeArrowheads="1"/>
        </xdr:cNvSpPr>
      </xdr:nvSpPr>
      <xdr:spPr bwMode="auto">
        <a:xfrm>
          <a:off x="5800725" y="1714500"/>
          <a:ext cx="190500" cy="3333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27652" name="Text Box 4">
          <a:extLst>
            <a:ext uri="{FF2B5EF4-FFF2-40B4-BE49-F238E27FC236}">
              <a16:creationId xmlns:a16="http://schemas.microsoft.com/office/drawing/2014/main" id="{00000000-0008-0000-1200-0000046C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27653" name="Text Box 5">
          <a:extLst>
            <a:ext uri="{FF2B5EF4-FFF2-40B4-BE49-F238E27FC236}">
              <a16:creationId xmlns:a16="http://schemas.microsoft.com/office/drawing/2014/main" id="{00000000-0008-0000-1200-0000056C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29</xdr:col>
      <xdr:colOff>0</xdr:colOff>
      <xdr:row>8</xdr:row>
      <xdr:rowOff>0</xdr:rowOff>
    </xdr:from>
    <xdr:to>
      <xdr:col>29</xdr:col>
      <xdr:colOff>190500</xdr:colOff>
      <xdr:row>8</xdr:row>
      <xdr:rowOff>333375</xdr:rowOff>
    </xdr:to>
    <xdr:sp macro="" textlink="">
      <xdr:nvSpPr>
        <xdr:cNvPr id="27654" name="Text Box 6">
          <a:extLst>
            <a:ext uri="{FF2B5EF4-FFF2-40B4-BE49-F238E27FC236}">
              <a16:creationId xmlns:a16="http://schemas.microsoft.com/office/drawing/2014/main" id="{00000000-0008-0000-1200-0000066C0000}"/>
            </a:ext>
          </a:extLst>
        </xdr:cNvPr>
        <xdr:cNvSpPr txBox="1">
          <a:spLocks noChangeArrowheads="1"/>
        </xdr:cNvSpPr>
      </xdr:nvSpPr>
      <xdr:spPr bwMode="auto">
        <a:xfrm>
          <a:off x="5800725" y="1714500"/>
          <a:ext cx="190500" cy="3333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ゴシック"/>
              <a:ea typeface="ＭＳ ゴシック"/>
            </a:rPr>
            <a:t>印</a:t>
          </a:r>
          <a:endParaRPr lang="ja-JP" altLang="en-US"/>
        </a:p>
      </xdr:txBody>
    </xdr:sp>
    <xdr:clientData/>
  </xdr:twoCellAnchor>
  <xdr:twoCellAnchor>
    <xdr:from>
      <xdr:col>27</xdr:col>
      <xdr:colOff>142875</xdr:colOff>
      <xdr:row>8</xdr:row>
      <xdr:rowOff>9525</xdr:rowOff>
    </xdr:from>
    <xdr:to>
      <xdr:col>29</xdr:col>
      <xdr:colOff>57150</xdr:colOff>
      <xdr:row>8</xdr:row>
      <xdr:rowOff>323850</xdr:rowOff>
    </xdr:to>
    <xdr:sp macro="" textlink="">
      <xdr:nvSpPr>
        <xdr:cNvPr id="85275" name="AutoShape 7">
          <a:extLst>
            <a:ext uri="{FF2B5EF4-FFF2-40B4-BE49-F238E27FC236}">
              <a16:creationId xmlns:a16="http://schemas.microsoft.com/office/drawing/2014/main" id="{00000000-0008-0000-1200-00001B4D0100}"/>
            </a:ext>
          </a:extLst>
        </xdr:cNvPr>
        <xdr:cNvSpPr>
          <a:spLocks noChangeArrowheads="1"/>
        </xdr:cNvSpPr>
      </xdr:nvSpPr>
      <xdr:spPr bwMode="auto">
        <a:xfrm>
          <a:off x="5543550" y="1724025"/>
          <a:ext cx="314325" cy="314325"/>
        </a:xfrm>
        <a:prstGeom prst="smileyFace">
          <a:avLst>
            <a:gd name="adj" fmla="val 4653"/>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27</xdr:col>
      <xdr:colOff>38100</xdr:colOff>
      <xdr:row>7</xdr:row>
      <xdr:rowOff>219075</xdr:rowOff>
    </xdr:from>
    <xdr:to>
      <xdr:col>30</xdr:col>
      <xdr:colOff>49577</xdr:colOff>
      <xdr:row>11</xdr:row>
      <xdr:rowOff>19050</xdr:rowOff>
    </xdr:to>
    <xdr:sp macro="" textlink="">
      <xdr:nvSpPr>
        <xdr:cNvPr id="28673" name="AutoShape 1">
          <a:extLst>
            <a:ext uri="{FF2B5EF4-FFF2-40B4-BE49-F238E27FC236}">
              <a16:creationId xmlns:a16="http://schemas.microsoft.com/office/drawing/2014/main" id="{00000000-0008-0000-1300-000001700000}"/>
            </a:ext>
          </a:extLst>
        </xdr:cNvPr>
        <xdr:cNvSpPr>
          <a:spLocks noChangeArrowheads="1"/>
        </xdr:cNvSpPr>
      </xdr:nvSpPr>
      <xdr:spPr bwMode="auto">
        <a:xfrm>
          <a:off x="5372100" y="1876425"/>
          <a:ext cx="619125" cy="619125"/>
        </a:xfrm>
        <a:prstGeom prst="roundRect">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vert="wordArtVertRtl" wrap="square" lIns="0" tIns="0" rIns="0" bIns="0" anchor="ctr" upright="1"/>
        <a:lstStyle/>
        <a:p>
          <a:pPr algn="ctr" rtl="0">
            <a:defRPr sz="1000"/>
          </a:pPr>
          <a:r>
            <a:rPr lang="ja-JP" altLang="en-US" sz="800" b="1" i="0" u="none" strike="noStrike" baseline="0">
              <a:solidFill>
                <a:srgbClr val="000000"/>
              </a:solidFill>
              <a:latin typeface="ＤＦ行書体"/>
            </a:rPr>
            <a:t>横浜市中央区福祉センター長の印</a:t>
          </a:r>
          <a:endParaRPr lang="ja-JP" altLang="en-US"/>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28</xdr:col>
      <xdr:colOff>163830</xdr:colOff>
      <xdr:row>8</xdr:row>
      <xdr:rowOff>0</xdr:rowOff>
    </xdr:from>
    <xdr:to>
      <xdr:col>29</xdr:col>
      <xdr:colOff>163830</xdr:colOff>
      <xdr:row>9</xdr:row>
      <xdr:rowOff>0</xdr:rowOff>
    </xdr:to>
    <xdr:sp macro="" textlink="">
      <xdr:nvSpPr>
        <xdr:cNvPr id="30721" name="Text Box 1">
          <a:extLst>
            <a:ext uri="{FF2B5EF4-FFF2-40B4-BE49-F238E27FC236}">
              <a16:creationId xmlns:a16="http://schemas.microsoft.com/office/drawing/2014/main" id="{00000000-0008-0000-1400-0000017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30722" name="Text Box 2">
          <a:extLst>
            <a:ext uri="{FF2B5EF4-FFF2-40B4-BE49-F238E27FC236}">
              <a16:creationId xmlns:a16="http://schemas.microsoft.com/office/drawing/2014/main" id="{00000000-0008-0000-1400-00000278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30723" name="Text Box 3">
          <a:extLst>
            <a:ext uri="{FF2B5EF4-FFF2-40B4-BE49-F238E27FC236}">
              <a16:creationId xmlns:a16="http://schemas.microsoft.com/office/drawing/2014/main" id="{00000000-0008-0000-1400-0000037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30724" name="Text Box 4">
          <a:extLst>
            <a:ext uri="{FF2B5EF4-FFF2-40B4-BE49-F238E27FC236}">
              <a16:creationId xmlns:a16="http://schemas.microsoft.com/office/drawing/2014/main" id="{00000000-0008-0000-1400-00000478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30725" name="Text Box 5">
          <a:extLst>
            <a:ext uri="{FF2B5EF4-FFF2-40B4-BE49-F238E27FC236}">
              <a16:creationId xmlns:a16="http://schemas.microsoft.com/office/drawing/2014/main" id="{00000000-0008-0000-1400-0000057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30726" name="Text Box 6">
          <a:extLst>
            <a:ext uri="{FF2B5EF4-FFF2-40B4-BE49-F238E27FC236}">
              <a16:creationId xmlns:a16="http://schemas.microsoft.com/office/drawing/2014/main" id="{00000000-0008-0000-1400-0000067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30727" name="Text Box 7">
          <a:extLst>
            <a:ext uri="{FF2B5EF4-FFF2-40B4-BE49-F238E27FC236}">
              <a16:creationId xmlns:a16="http://schemas.microsoft.com/office/drawing/2014/main" id="{00000000-0008-0000-1400-0000077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28575</xdr:colOff>
      <xdr:row>8</xdr:row>
      <xdr:rowOff>57150</xdr:rowOff>
    </xdr:from>
    <xdr:to>
      <xdr:col>29</xdr:col>
      <xdr:colOff>114300</xdr:colOff>
      <xdr:row>8</xdr:row>
      <xdr:rowOff>323850</xdr:rowOff>
    </xdr:to>
    <xdr:sp macro="" textlink="">
      <xdr:nvSpPr>
        <xdr:cNvPr id="88320" name="AutoShape 8">
          <a:extLst>
            <a:ext uri="{FF2B5EF4-FFF2-40B4-BE49-F238E27FC236}">
              <a16:creationId xmlns:a16="http://schemas.microsoft.com/office/drawing/2014/main" id="{00000000-0008-0000-1400-000000590100}"/>
            </a:ext>
          </a:extLst>
        </xdr:cNvPr>
        <xdr:cNvSpPr>
          <a:spLocks noChangeArrowheads="1"/>
        </xdr:cNvSpPr>
      </xdr:nvSpPr>
      <xdr:spPr bwMode="auto">
        <a:xfrm>
          <a:off x="5629275" y="1771650"/>
          <a:ext cx="285750" cy="266700"/>
        </a:xfrm>
        <a:prstGeom prst="smileyFace">
          <a:avLst>
            <a:gd name="adj" fmla="val 465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161925</xdr:colOff>
      <xdr:row>26</xdr:row>
      <xdr:rowOff>123825</xdr:rowOff>
    </xdr:from>
    <xdr:to>
      <xdr:col>10</xdr:col>
      <xdr:colOff>0</xdr:colOff>
      <xdr:row>27</xdr:row>
      <xdr:rowOff>47625</xdr:rowOff>
    </xdr:to>
    <xdr:sp macro="" textlink="">
      <xdr:nvSpPr>
        <xdr:cNvPr id="88321" name="Oval 9">
          <a:extLst>
            <a:ext uri="{FF2B5EF4-FFF2-40B4-BE49-F238E27FC236}">
              <a16:creationId xmlns:a16="http://schemas.microsoft.com/office/drawing/2014/main" id="{00000000-0008-0000-1400-000001590100}"/>
            </a:ext>
          </a:extLst>
        </xdr:cNvPr>
        <xdr:cNvSpPr>
          <a:spLocks noChangeArrowheads="1"/>
        </xdr:cNvSpPr>
      </xdr:nvSpPr>
      <xdr:spPr bwMode="auto">
        <a:xfrm>
          <a:off x="1362075" y="6200775"/>
          <a:ext cx="638175" cy="228600"/>
        </a:xfrm>
        <a:prstGeom prst="ellips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123825</xdr:colOff>
      <xdr:row>26</xdr:row>
      <xdr:rowOff>133350</xdr:rowOff>
    </xdr:from>
    <xdr:to>
      <xdr:col>21</xdr:col>
      <xdr:colOff>76200</xdr:colOff>
      <xdr:row>27</xdr:row>
      <xdr:rowOff>38100</xdr:rowOff>
    </xdr:to>
    <xdr:sp macro="" textlink="">
      <xdr:nvSpPr>
        <xdr:cNvPr id="88322" name="Oval 10">
          <a:extLst>
            <a:ext uri="{FF2B5EF4-FFF2-40B4-BE49-F238E27FC236}">
              <a16:creationId xmlns:a16="http://schemas.microsoft.com/office/drawing/2014/main" id="{00000000-0008-0000-1400-000002590100}"/>
            </a:ext>
          </a:extLst>
        </xdr:cNvPr>
        <xdr:cNvSpPr>
          <a:spLocks noChangeArrowheads="1"/>
        </xdr:cNvSpPr>
      </xdr:nvSpPr>
      <xdr:spPr bwMode="auto">
        <a:xfrm>
          <a:off x="3724275" y="6210300"/>
          <a:ext cx="552450" cy="209550"/>
        </a:xfrm>
        <a:prstGeom prst="ellips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182880</xdr:colOff>
      <xdr:row>8</xdr:row>
      <xdr:rowOff>0</xdr:rowOff>
    </xdr:from>
    <xdr:to>
      <xdr:col>31</xdr:col>
      <xdr:colOff>156934</xdr:colOff>
      <xdr:row>9</xdr:row>
      <xdr:rowOff>0</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6383655" y="1628775"/>
          <a:ext cx="174079"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lnSpc>
              <a:spcPts val="1000"/>
            </a:lnSpc>
            <a:defRPr sz="1000"/>
          </a:pPr>
          <a:endParaRPr lang="en-US" altLang="ja-JP" sz="900" b="0" i="0" u="none" strike="noStrike" baseline="0">
            <a:solidFill>
              <a:srgbClr val="000000"/>
            </a:solidFill>
            <a:latin typeface="ＭＳ ゴシック"/>
            <a:ea typeface="ＭＳ ゴシック"/>
          </a:endParaRPr>
        </a:p>
        <a:p>
          <a:pPr algn="r" rtl="0">
            <a:lnSpc>
              <a:spcPts val="1100"/>
            </a:lnSpc>
            <a:defRPr sz="1000"/>
          </a:pP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152400</xdr:colOff>
      <xdr:row>8</xdr:row>
      <xdr:rowOff>0</xdr:rowOff>
    </xdr:from>
    <xdr:to>
      <xdr:col>11</xdr:col>
      <xdr:colOff>152400</xdr:colOff>
      <xdr:row>8</xdr:row>
      <xdr:rowOff>255798</xdr:rowOff>
    </xdr:to>
    <xdr:sp macro="" textlink="">
      <xdr:nvSpPr>
        <xdr:cNvPr id="2" name="Text Box 2">
          <a:extLst>
            <a:ext uri="{FF2B5EF4-FFF2-40B4-BE49-F238E27FC236}">
              <a16:creationId xmlns:a16="http://schemas.microsoft.com/office/drawing/2014/main" id="{85BA03D5-31BB-4A9F-B371-96F74AB6DA58}"/>
            </a:ext>
          </a:extLst>
        </xdr:cNvPr>
        <xdr:cNvSpPr txBox="1">
          <a:spLocks noChangeArrowheads="1"/>
        </xdr:cNvSpPr>
      </xdr:nvSpPr>
      <xdr:spPr bwMode="auto">
        <a:xfrm>
          <a:off x="2152650" y="1447800"/>
          <a:ext cx="200025" cy="1795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18288" bIns="18288" anchor="b" upright="1"/>
        <a:lstStyle/>
        <a:p>
          <a:pPr algn="r" rtl="0">
            <a:defRPr sz="1000"/>
          </a:pPr>
          <a:r>
            <a:rPr lang="ja-JP" altLang="en-US" sz="700" b="0" i="0" u="none" strike="noStrike" baseline="30000">
              <a:solidFill>
                <a:srgbClr val="000000"/>
              </a:solidFill>
              <a:latin typeface="ＭＳ ゴシック"/>
              <a:ea typeface="ＭＳ ゴシック"/>
            </a:rPr>
            <a:t>※１</a:t>
          </a:r>
          <a:endParaRPr lang="ja-JP" altLang="en-US"/>
        </a:p>
      </xdr:txBody>
    </xdr:sp>
    <xdr:clientData/>
  </xdr:twoCellAnchor>
  <xdr:twoCellAnchor>
    <xdr:from>
      <xdr:col>49</xdr:col>
      <xdr:colOff>190500</xdr:colOff>
      <xdr:row>8</xdr:row>
      <xdr:rowOff>0</xdr:rowOff>
    </xdr:from>
    <xdr:to>
      <xdr:col>50</xdr:col>
      <xdr:colOff>190500</xdr:colOff>
      <xdr:row>9</xdr:row>
      <xdr:rowOff>0</xdr:rowOff>
    </xdr:to>
    <xdr:sp macro="" textlink="">
      <xdr:nvSpPr>
        <xdr:cNvPr id="3" name="Text Box 3">
          <a:extLst>
            <a:ext uri="{FF2B5EF4-FFF2-40B4-BE49-F238E27FC236}">
              <a16:creationId xmlns:a16="http://schemas.microsoft.com/office/drawing/2014/main" id="{C3C899C5-DACA-491F-98A7-B2F9C9394A10}"/>
            </a:ext>
          </a:extLst>
        </xdr:cNvPr>
        <xdr:cNvSpPr txBox="1">
          <a:spLocks noChangeArrowheads="1"/>
        </xdr:cNvSpPr>
      </xdr:nvSpPr>
      <xdr:spPr bwMode="auto">
        <a:xfrm>
          <a:off x="9991725" y="14478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18288" bIns="0" anchor="t" upright="1"/>
        <a:lstStyle/>
        <a:p>
          <a:pPr algn="r" rtl="0">
            <a:defRPr sz="1000"/>
          </a:pPr>
          <a:r>
            <a:rPr lang="ja-JP" altLang="en-US" sz="700" b="0" i="0" u="none" strike="noStrike" baseline="30000">
              <a:solidFill>
                <a:srgbClr val="000000"/>
              </a:solidFill>
              <a:latin typeface="ＭＳ ゴシック"/>
              <a:ea typeface="ＭＳ ゴシック"/>
            </a:rPr>
            <a:t>※２</a:t>
          </a:r>
          <a:endParaRPr lang="ja-JP" altLang="en-US"/>
        </a:p>
      </xdr:txBody>
    </xdr:sp>
    <xdr:clientData/>
  </xdr:twoCellAnchor>
  <xdr:twoCellAnchor>
    <xdr:from>
      <xdr:col>74</xdr:col>
      <xdr:colOff>150495</xdr:colOff>
      <xdr:row>8</xdr:row>
      <xdr:rowOff>9525</xdr:rowOff>
    </xdr:from>
    <xdr:to>
      <xdr:col>75</xdr:col>
      <xdr:colOff>114300</xdr:colOff>
      <xdr:row>8</xdr:row>
      <xdr:rowOff>381000</xdr:rowOff>
    </xdr:to>
    <xdr:sp macro="" textlink="">
      <xdr:nvSpPr>
        <xdr:cNvPr id="4" name="Text Box 6">
          <a:extLst>
            <a:ext uri="{FF2B5EF4-FFF2-40B4-BE49-F238E27FC236}">
              <a16:creationId xmlns:a16="http://schemas.microsoft.com/office/drawing/2014/main" id="{C271B527-9EE1-4B26-B04C-87773E47FE4D}"/>
            </a:ext>
          </a:extLst>
        </xdr:cNvPr>
        <xdr:cNvSpPr txBox="1">
          <a:spLocks noChangeArrowheads="1"/>
        </xdr:cNvSpPr>
      </xdr:nvSpPr>
      <xdr:spPr bwMode="auto">
        <a:xfrm>
          <a:off x="14952345" y="1457325"/>
          <a:ext cx="16383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18288" bIns="0" anchor="t" upright="1"/>
        <a:lstStyle/>
        <a:p>
          <a:pPr algn="r" rtl="0">
            <a:defRPr sz="1000"/>
          </a:pPr>
          <a:r>
            <a:rPr lang="ja-JP" altLang="en-US" sz="700" b="0" i="0" u="none" strike="noStrike" baseline="30000">
              <a:solidFill>
                <a:srgbClr val="000000"/>
              </a:solidFill>
              <a:latin typeface="ＭＳ ゴシック"/>
              <a:ea typeface="ＭＳ ゴシック"/>
            </a:rPr>
            <a:t>※</a:t>
          </a:r>
          <a:r>
            <a:rPr lang="en-US" altLang="ja-JP" sz="700" b="0" i="0" u="none" strike="noStrike" baseline="30000">
              <a:solidFill>
                <a:srgbClr val="000000"/>
              </a:solidFill>
              <a:latin typeface="ＭＳ ゴシック"/>
              <a:ea typeface="ＭＳ ゴシック"/>
            </a:rPr>
            <a:t>5</a:t>
          </a:r>
          <a:endParaRPr lang="ja-JP" altLang="en-US"/>
        </a:p>
      </xdr:txBody>
    </xdr:sp>
    <xdr:clientData/>
  </xdr:twoCellAnchor>
  <xdr:twoCellAnchor>
    <xdr:from>
      <xdr:col>72</xdr:col>
      <xdr:colOff>104775</xdr:colOff>
      <xdr:row>8</xdr:row>
      <xdr:rowOff>9523</xdr:rowOff>
    </xdr:from>
    <xdr:to>
      <xdr:col>73</xdr:col>
      <xdr:colOff>180975</xdr:colOff>
      <xdr:row>8</xdr:row>
      <xdr:rowOff>171449</xdr:rowOff>
    </xdr:to>
    <xdr:sp macro="" textlink="">
      <xdr:nvSpPr>
        <xdr:cNvPr id="5" name="Text Box 3">
          <a:extLst>
            <a:ext uri="{FF2B5EF4-FFF2-40B4-BE49-F238E27FC236}">
              <a16:creationId xmlns:a16="http://schemas.microsoft.com/office/drawing/2014/main" id="{1D73C511-F864-4C01-B3B4-E0CE73FF15D0}"/>
            </a:ext>
          </a:extLst>
        </xdr:cNvPr>
        <xdr:cNvSpPr txBox="1">
          <a:spLocks noChangeArrowheads="1"/>
        </xdr:cNvSpPr>
      </xdr:nvSpPr>
      <xdr:spPr bwMode="auto">
        <a:xfrm flipV="1">
          <a:off x="14506575" y="1457323"/>
          <a:ext cx="276225" cy="161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18288" bIns="0" anchor="t" upright="1"/>
        <a:lstStyle/>
        <a:p>
          <a:pPr algn="r" rtl="0">
            <a:defRPr sz="1000"/>
          </a:pPr>
          <a:r>
            <a:rPr lang="ja-JP" altLang="en-US" sz="700" b="0" i="0" u="none" strike="noStrike" baseline="30000">
              <a:solidFill>
                <a:srgbClr val="000000"/>
              </a:solidFill>
              <a:latin typeface="ＭＳ ゴシック"/>
              <a:ea typeface="ＭＳ ゴシック"/>
            </a:rPr>
            <a:t>※</a:t>
          </a:r>
          <a:r>
            <a:rPr lang="en-US" altLang="ja-JP" sz="700" b="0" i="0" u="none" strike="noStrike" baseline="30000">
              <a:solidFill>
                <a:srgbClr val="000000"/>
              </a:solidFill>
              <a:latin typeface="ＭＳ ゴシック"/>
              <a:ea typeface="ＭＳ ゴシック"/>
            </a:rPr>
            <a:t>4</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163830</xdr:colOff>
      <xdr:row>8</xdr:row>
      <xdr:rowOff>0</xdr:rowOff>
    </xdr:from>
    <xdr:to>
      <xdr:col>29</xdr:col>
      <xdr:colOff>163830</xdr:colOff>
      <xdr:row>9</xdr:row>
      <xdr:rowOff>0</xdr:rowOff>
    </xdr:to>
    <xdr:sp macro="" textlink="">
      <xdr:nvSpPr>
        <xdr:cNvPr id="13313" name="Text Box 1">
          <a:extLst>
            <a:ext uri="{FF2B5EF4-FFF2-40B4-BE49-F238E27FC236}">
              <a16:creationId xmlns:a16="http://schemas.microsoft.com/office/drawing/2014/main" id="{00000000-0008-0000-0400-00000134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13314" name="Text Box 2">
          <a:extLst>
            <a:ext uri="{FF2B5EF4-FFF2-40B4-BE49-F238E27FC236}">
              <a16:creationId xmlns:a16="http://schemas.microsoft.com/office/drawing/2014/main" id="{00000000-0008-0000-0400-00000234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28575</xdr:colOff>
      <xdr:row>8</xdr:row>
      <xdr:rowOff>57150</xdr:rowOff>
    </xdr:from>
    <xdr:to>
      <xdr:col>29</xdr:col>
      <xdr:colOff>114300</xdr:colOff>
      <xdr:row>8</xdr:row>
      <xdr:rowOff>323850</xdr:rowOff>
    </xdr:to>
    <xdr:sp macro="" textlink="">
      <xdr:nvSpPr>
        <xdr:cNvPr id="79461" name="AutoShape 3">
          <a:extLst>
            <a:ext uri="{FF2B5EF4-FFF2-40B4-BE49-F238E27FC236}">
              <a16:creationId xmlns:a16="http://schemas.microsoft.com/office/drawing/2014/main" id="{00000000-0008-0000-0400-000065360100}"/>
            </a:ext>
          </a:extLst>
        </xdr:cNvPr>
        <xdr:cNvSpPr>
          <a:spLocks noChangeArrowheads="1"/>
        </xdr:cNvSpPr>
      </xdr:nvSpPr>
      <xdr:spPr bwMode="auto">
        <a:xfrm>
          <a:off x="5629275" y="1771650"/>
          <a:ext cx="285750" cy="266700"/>
        </a:xfrm>
        <a:prstGeom prst="smileyFace">
          <a:avLst>
            <a:gd name="adj" fmla="val 465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66675</xdr:colOff>
      <xdr:row>25</xdr:row>
      <xdr:rowOff>76200</xdr:rowOff>
    </xdr:from>
    <xdr:to>
      <xdr:col>16</xdr:col>
      <xdr:colOff>95250</xdr:colOff>
      <xdr:row>25</xdr:row>
      <xdr:rowOff>152400</xdr:rowOff>
    </xdr:to>
    <xdr:sp macro="" textlink="">
      <xdr:nvSpPr>
        <xdr:cNvPr id="79462" name="Line 5">
          <a:extLst>
            <a:ext uri="{FF2B5EF4-FFF2-40B4-BE49-F238E27FC236}">
              <a16:creationId xmlns:a16="http://schemas.microsoft.com/office/drawing/2014/main" id="{00000000-0008-0000-0400-000066360100}"/>
            </a:ext>
          </a:extLst>
        </xdr:cNvPr>
        <xdr:cNvSpPr>
          <a:spLocks noChangeShapeType="1"/>
        </xdr:cNvSpPr>
      </xdr:nvSpPr>
      <xdr:spPr bwMode="auto">
        <a:xfrm>
          <a:off x="3267075" y="5543550"/>
          <a:ext cx="28575" cy="762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85725</xdr:colOff>
      <xdr:row>25</xdr:row>
      <xdr:rowOff>104775</xdr:rowOff>
    </xdr:from>
    <xdr:to>
      <xdr:col>16</xdr:col>
      <xdr:colOff>171450</xdr:colOff>
      <xdr:row>25</xdr:row>
      <xdr:rowOff>152400</xdr:rowOff>
    </xdr:to>
    <xdr:sp macro="" textlink="">
      <xdr:nvSpPr>
        <xdr:cNvPr id="79463" name="Line 6">
          <a:extLst>
            <a:ext uri="{FF2B5EF4-FFF2-40B4-BE49-F238E27FC236}">
              <a16:creationId xmlns:a16="http://schemas.microsoft.com/office/drawing/2014/main" id="{00000000-0008-0000-0400-000067360100}"/>
            </a:ext>
          </a:extLst>
        </xdr:cNvPr>
        <xdr:cNvSpPr>
          <a:spLocks noChangeShapeType="1"/>
        </xdr:cNvSpPr>
      </xdr:nvSpPr>
      <xdr:spPr bwMode="auto">
        <a:xfrm flipV="1">
          <a:off x="3286125" y="5572125"/>
          <a:ext cx="85725" cy="476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161925</xdr:colOff>
      <xdr:row>37</xdr:row>
      <xdr:rowOff>95250</xdr:rowOff>
    </xdr:from>
    <xdr:to>
      <xdr:col>10</xdr:col>
      <xdr:colOff>28575</xdr:colOff>
      <xdr:row>38</xdr:row>
      <xdr:rowOff>57150</xdr:rowOff>
    </xdr:to>
    <xdr:sp macro="" textlink="">
      <xdr:nvSpPr>
        <xdr:cNvPr id="79464" name="Oval 7">
          <a:extLst>
            <a:ext uri="{FF2B5EF4-FFF2-40B4-BE49-F238E27FC236}">
              <a16:creationId xmlns:a16="http://schemas.microsoft.com/office/drawing/2014/main" id="{00000000-0008-0000-0400-000068360100}"/>
            </a:ext>
          </a:extLst>
        </xdr:cNvPr>
        <xdr:cNvSpPr>
          <a:spLocks noChangeArrowheads="1"/>
        </xdr:cNvSpPr>
      </xdr:nvSpPr>
      <xdr:spPr bwMode="auto">
        <a:xfrm>
          <a:off x="1362075" y="8115300"/>
          <a:ext cx="666750" cy="2667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171450</xdr:colOff>
      <xdr:row>37</xdr:row>
      <xdr:rowOff>133350</xdr:rowOff>
    </xdr:from>
    <xdr:to>
      <xdr:col>21</xdr:col>
      <xdr:colOff>47625</xdr:colOff>
      <xdr:row>38</xdr:row>
      <xdr:rowOff>85725</xdr:rowOff>
    </xdr:to>
    <xdr:sp macro="" textlink="">
      <xdr:nvSpPr>
        <xdr:cNvPr id="79465" name="Oval 8">
          <a:extLst>
            <a:ext uri="{FF2B5EF4-FFF2-40B4-BE49-F238E27FC236}">
              <a16:creationId xmlns:a16="http://schemas.microsoft.com/office/drawing/2014/main" id="{00000000-0008-0000-0400-000069360100}"/>
            </a:ext>
          </a:extLst>
        </xdr:cNvPr>
        <xdr:cNvSpPr>
          <a:spLocks noChangeArrowheads="1"/>
        </xdr:cNvSpPr>
      </xdr:nvSpPr>
      <xdr:spPr bwMode="auto">
        <a:xfrm>
          <a:off x="3771900" y="8153400"/>
          <a:ext cx="476250" cy="25717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152400</xdr:colOff>
      <xdr:row>23</xdr:row>
      <xdr:rowOff>95250</xdr:rowOff>
    </xdr:from>
    <xdr:to>
      <xdr:col>17</xdr:col>
      <xdr:colOff>180975</xdr:colOff>
      <xdr:row>25</xdr:row>
      <xdr:rowOff>28575</xdr:rowOff>
    </xdr:to>
    <xdr:sp macro="" textlink="">
      <xdr:nvSpPr>
        <xdr:cNvPr id="79466" name="Line 10">
          <a:extLst>
            <a:ext uri="{FF2B5EF4-FFF2-40B4-BE49-F238E27FC236}">
              <a16:creationId xmlns:a16="http://schemas.microsoft.com/office/drawing/2014/main" id="{00000000-0008-0000-0400-00006A360100}"/>
            </a:ext>
          </a:extLst>
        </xdr:cNvPr>
        <xdr:cNvSpPr>
          <a:spLocks noChangeShapeType="1"/>
        </xdr:cNvSpPr>
      </xdr:nvSpPr>
      <xdr:spPr bwMode="auto">
        <a:xfrm flipH="1">
          <a:off x="3352800" y="5276850"/>
          <a:ext cx="22860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0</xdr:colOff>
      <xdr:row>44</xdr:row>
      <xdr:rowOff>0</xdr:rowOff>
    </xdr:from>
    <xdr:to>
      <xdr:col>14</xdr:col>
      <xdr:colOff>0</xdr:colOff>
      <xdr:row>48</xdr:row>
      <xdr:rowOff>0</xdr:rowOff>
    </xdr:to>
    <xdr:sp macro="" textlink="">
      <xdr:nvSpPr>
        <xdr:cNvPr id="90225" name="AutoShape 1">
          <a:extLst>
            <a:ext uri="{FF2B5EF4-FFF2-40B4-BE49-F238E27FC236}">
              <a16:creationId xmlns:a16="http://schemas.microsoft.com/office/drawing/2014/main" id="{00000000-0008-0000-0500-000071600100}"/>
            </a:ext>
          </a:extLst>
        </xdr:cNvPr>
        <xdr:cNvSpPr>
          <a:spLocks/>
        </xdr:cNvSpPr>
      </xdr:nvSpPr>
      <xdr:spPr bwMode="auto">
        <a:xfrm>
          <a:off x="2600325" y="8401050"/>
          <a:ext cx="200025" cy="762000"/>
        </a:xfrm>
        <a:prstGeom prst="rightBrace">
          <a:avLst>
            <a:gd name="adj1" fmla="val 31746"/>
            <a:gd name="adj2" fmla="val 50000"/>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0</xdr:colOff>
      <xdr:row>52</xdr:row>
      <xdr:rowOff>0</xdr:rowOff>
    </xdr:from>
    <xdr:to>
      <xdr:col>18</xdr:col>
      <xdr:colOff>0</xdr:colOff>
      <xdr:row>55</xdr:row>
      <xdr:rowOff>0</xdr:rowOff>
    </xdr:to>
    <xdr:sp macro="" textlink="">
      <xdr:nvSpPr>
        <xdr:cNvPr id="90226" name="AutoShape 2">
          <a:extLst>
            <a:ext uri="{FF2B5EF4-FFF2-40B4-BE49-F238E27FC236}">
              <a16:creationId xmlns:a16="http://schemas.microsoft.com/office/drawing/2014/main" id="{00000000-0008-0000-0500-000072600100}"/>
            </a:ext>
          </a:extLst>
        </xdr:cNvPr>
        <xdr:cNvSpPr>
          <a:spLocks/>
        </xdr:cNvSpPr>
      </xdr:nvSpPr>
      <xdr:spPr bwMode="auto">
        <a:xfrm>
          <a:off x="3400425" y="9696450"/>
          <a:ext cx="200025" cy="571500"/>
        </a:xfrm>
        <a:prstGeom prst="rightBrace">
          <a:avLst>
            <a:gd name="adj1" fmla="val 23810"/>
            <a:gd name="adj2" fmla="val 50000"/>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163830</xdr:colOff>
      <xdr:row>8</xdr:row>
      <xdr:rowOff>0</xdr:rowOff>
    </xdr:from>
    <xdr:to>
      <xdr:col>29</xdr:col>
      <xdr:colOff>163830</xdr:colOff>
      <xdr:row>9</xdr:row>
      <xdr:rowOff>0</xdr:rowOff>
    </xdr:to>
    <xdr:sp macro="" textlink="">
      <xdr:nvSpPr>
        <xdr:cNvPr id="14339" name="Text Box 3">
          <a:extLst>
            <a:ext uri="{FF2B5EF4-FFF2-40B4-BE49-F238E27FC236}">
              <a16:creationId xmlns:a16="http://schemas.microsoft.com/office/drawing/2014/main" id="{00000000-0008-0000-0500-0000033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14340" name="Text Box 4">
          <a:extLst>
            <a:ext uri="{FF2B5EF4-FFF2-40B4-BE49-F238E27FC236}">
              <a16:creationId xmlns:a16="http://schemas.microsoft.com/office/drawing/2014/main" id="{00000000-0008-0000-0500-00000438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14341" name="Text Box 5">
          <a:extLst>
            <a:ext uri="{FF2B5EF4-FFF2-40B4-BE49-F238E27FC236}">
              <a16:creationId xmlns:a16="http://schemas.microsoft.com/office/drawing/2014/main" id="{00000000-0008-0000-0500-0000053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28575</xdr:colOff>
      <xdr:row>8</xdr:row>
      <xdr:rowOff>57150</xdr:rowOff>
    </xdr:from>
    <xdr:to>
      <xdr:col>29</xdr:col>
      <xdr:colOff>114300</xdr:colOff>
      <xdr:row>8</xdr:row>
      <xdr:rowOff>323850</xdr:rowOff>
    </xdr:to>
    <xdr:sp macro="" textlink="">
      <xdr:nvSpPr>
        <xdr:cNvPr id="90230" name="AutoShape 6">
          <a:extLst>
            <a:ext uri="{FF2B5EF4-FFF2-40B4-BE49-F238E27FC236}">
              <a16:creationId xmlns:a16="http://schemas.microsoft.com/office/drawing/2014/main" id="{00000000-0008-0000-0500-000076600100}"/>
            </a:ext>
          </a:extLst>
        </xdr:cNvPr>
        <xdr:cNvSpPr>
          <a:spLocks noChangeArrowheads="1"/>
        </xdr:cNvSpPr>
      </xdr:nvSpPr>
      <xdr:spPr bwMode="auto">
        <a:xfrm>
          <a:off x="5629275" y="1771650"/>
          <a:ext cx="285750" cy="266700"/>
        </a:xfrm>
        <a:prstGeom prst="smileyFace">
          <a:avLst>
            <a:gd name="adj" fmla="val 465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38100</xdr:colOff>
      <xdr:row>37</xdr:row>
      <xdr:rowOff>85725</xdr:rowOff>
    </xdr:from>
    <xdr:to>
      <xdr:col>2</xdr:col>
      <xdr:colOff>123825</xdr:colOff>
      <xdr:row>37</xdr:row>
      <xdr:rowOff>133350</xdr:rowOff>
    </xdr:to>
    <xdr:sp macro="" textlink="">
      <xdr:nvSpPr>
        <xdr:cNvPr id="90231" name="Line 7">
          <a:extLst>
            <a:ext uri="{FF2B5EF4-FFF2-40B4-BE49-F238E27FC236}">
              <a16:creationId xmlns:a16="http://schemas.microsoft.com/office/drawing/2014/main" id="{00000000-0008-0000-0500-000077600100}"/>
            </a:ext>
          </a:extLst>
        </xdr:cNvPr>
        <xdr:cNvSpPr>
          <a:spLocks noChangeShapeType="1"/>
        </xdr:cNvSpPr>
      </xdr:nvSpPr>
      <xdr:spPr bwMode="auto">
        <a:xfrm flipV="1">
          <a:off x="438150" y="7381875"/>
          <a:ext cx="85725" cy="476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31</xdr:row>
      <xdr:rowOff>38100</xdr:rowOff>
    </xdr:from>
    <xdr:to>
      <xdr:col>2</xdr:col>
      <xdr:colOff>28575</xdr:colOff>
      <xdr:row>31</xdr:row>
      <xdr:rowOff>114300</xdr:rowOff>
    </xdr:to>
    <xdr:sp macro="" textlink="">
      <xdr:nvSpPr>
        <xdr:cNvPr id="90232" name="Line 8">
          <a:extLst>
            <a:ext uri="{FF2B5EF4-FFF2-40B4-BE49-F238E27FC236}">
              <a16:creationId xmlns:a16="http://schemas.microsoft.com/office/drawing/2014/main" id="{00000000-0008-0000-0500-000078600100}"/>
            </a:ext>
          </a:extLst>
        </xdr:cNvPr>
        <xdr:cNvSpPr>
          <a:spLocks noChangeShapeType="1"/>
        </xdr:cNvSpPr>
      </xdr:nvSpPr>
      <xdr:spPr bwMode="auto">
        <a:xfrm>
          <a:off x="400050" y="6419850"/>
          <a:ext cx="28575" cy="762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9525</xdr:colOff>
      <xdr:row>37</xdr:row>
      <xdr:rowOff>47625</xdr:rowOff>
    </xdr:from>
    <xdr:to>
      <xdr:col>2</xdr:col>
      <xdr:colOff>47625</xdr:colOff>
      <xdr:row>37</xdr:row>
      <xdr:rowOff>142875</xdr:rowOff>
    </xdr:to>
    <xdr:sp macro="" textlink="">
      <xdr:nvSpPr>
        <xdr:cNvPr id="90233" name="Line 9">
          <a:extLst>
            <a:ext uri="{FF2B5EF4-FFF2-40B4-BE49-F238E27FC236}">
              <a16:creationId xmlns:a16="http://schemas.microsoft.com/office/drawing/2014/main" id="{00000000-0008-0000-0500-000079600100}"/>
            </a:ext>
          </a:extLst>
        </xdr:cNvPr>
        <xdr:cNvSpPr>
          <a:spLocks noChangeShapeType="1"/>
        </xdr:cNvSpPr>
      </xdr:nvSpPr>
      <xdr:spPr bwMode="auto">
        <a:xfrm>
          <a:off x="409575" y="7343775"/>
          <a:ext cx="38100" cy="9525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31</xdr:row>
      <xdr:rowOff>76200</xdr:rowOff>
    </xdr:from>
    <xdr:to>
      <xdr:col>2</xdr:col>
      <xdr:colOff>104775</xdr:colOff>
      <xdr:row>31</xdr:row>
      <xdr:rowOff>123825</xdr:rowOff>
    </xdr:to>
    <xdr:sp macro="" textlink="">
      <xdr:nvSpPr>
        <xdr:cNvPr id="90234" name="Line 11">
          <a:extLst>
            <a:ext uri="{FF2B5EF4-FFF2-40B4-BE49-F238E27FC236}">
              <a16:creationId xmlns:a16="http://schemas.microsoft.com/office/drawing/2014/main" id="{00000000-0008-0000-0500-00007A600100}"/>
            </a:ext>
          </a:extLst>
        </xdr:cNvPr>
        <xdr:cNvSpPr>
          <a:spLocks noChangeShapeType="1"/>
        </xdr:cNvSpPr>
      </xdr:nvSpPr>
      <xdr:spPr bwMode="auto">
        <a:xfrm flipV="1">
          <a:off x="419100" y="6457950"/>
          <a:ext cx="85725" cy="476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9525</xdr:colOff>
      <xdr:row>47</xdr:row>
      <xdr:rowOff>104775</xdr:rowOff>
    </xdr:from>
    <xdr:to>
      <xdr:col>11</xdr:col>
      <xdr:colOff>171450</xdr:colOff>
      <xdr:row>49</xdr:row>
      <xdr:rowOff>114300</xdr:rowOff>
    </xdr:to>
    <xdr:sp macro="" textlink="">
      <xdr:nvSpPr>
        <xdr:cNvPr id="90235" name="Line 13">
          <a:extLst>
            <a:ext uri="{FF2B5EF4-FFF2-40B4-BE49-F238E27FC236}">
              <a16:creationId xmlns:a16="http://schemas.microsoft.com/office/drawing/2014/main" id="{00000000-0008-0000-0500-00007B600100}"/>
            </a:ext>
          </a:extLst>
        </xdr:cNvPr>
        <xdr:cNvSpPr>
          <a:spLocks noChangeShapeType="1"/>
        </xdr:cNvSpPr>
      </xdr:nvSpPr>
      <xdr:spPr bwMode="auto">
        <a:xfrm>
          <a:off x="1209675" y="9077325"/>
          <a:ext cx="1162050" cy="257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19050</xdr:colOff>
      <xdr:row>44</xdr:row>
      <xdr:rowOff>95250</xdr:rowOff>
    </xdr:from>
    <xdr:to>
      <xdr:col>14</xdr:col>
      <xdr:colOff>190500</xdr:colOff>
      <xdr:row>47</xdr:row>
      <xdr:rowOff>57150</xdr:rowOff>
    </xdr:to>
    <xdr:sp macro="" textlink="">
      <xdr:nvSpPr>
        <xdr:cNvPr id="90236" name="Line 15">
          <a:extLst>
            <a:ext uri="{FF2B5EF4-FFF2-40B4-BE49-F238E27FC236}">
              <a16:creationId xmlns:a16="http://schemas.microsoft.com/office/drawing/2014/main" id="{00000000-0008-0000-0500-00007C600100}"/>
            </a:ext>
          </a:extLst>
        </xdr:cNvPr>
        <xdr:cNvSpPr>
          <a:spLocks noChangeShapeType="1"/>
        </xdr:cNvSpPr>
      </xdr:nvSpPr>
      <xdr:spPr bwMode="auto">
        <a:xfrm>
          <a:off x="1219200" y="8496300"/>
          <a:ext cx="177165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0</xdr:colOff>
      <xdr:row>44</xdr:row>
      <xdr:rowOff>0</xdr:rowOff>
    </xdr:from>
    <xdr:to>
      <xdr:col>30</xdr:col>
      <xdr:colOff>0</xdr:colOff>
      <xdr:row>48</xdr:row>
      <xdr:rowOff>0</xdr:rowOff>
    </xdr:to>
    <xdr:sp macro="" textlink="">
      <xdr:nvSpPr>
        <xdr:cNvPr id="90237" name="AutoShape 16">
          <a:extLst>
            <a:ext uri="{FF2B5EF4-FFF2-40B4-BE49-F238E27FC236}">
              <a16:creationId xmlns:a16="http://schemas.microsoft.com/office/drawing/2014/main" id="{00000000-0008-0000-0500-00007D600100}"/>
            </a:ext>
          </a:extLst>
        </xdr:cNvPr>
        <xdr:cNvSpPr>
          <a:spLocks/>
        </xdr:cNvSpPr>
      </xdr:nvSpPr>
      <xdr:spPr bwMode="auto">
        <a:xfrm>
          <a:off x="6000750" y="8401050"/>
          <a:ext cx="0" cy="762000"/>
        </a:xfrm>
        <a:prstGeom prst="rightBrace">
          <a:avLst>
            <a:gd name="adj1" fmla="val -2147483648"/>
            <a:gd name="adj2" fmla="val 50000"/>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0</xdr:colOff>
      <xdr:row>44</xdr:row>
      <xdr:rowOff>0</xdr:rowOff>
    </xdr:from>
    <xdr:to>
      <xdr:col>14</xdr:col>
      <xdr:colOff>0</xdr:colOff>
      <xdr:row>48</xdr:row>
      <xdr:rowOff>0</xdr:rowOff>
    </xdr:to>
    <xdr:sp macro="" textlink="">
      <xdr:nvSpPr>
        <xdr:cNvPr id="82505" name="AutoShape 1">
          <a:extLst>
            <a:ext uri="{FF2B5EF4-FFF2-40B4-BE49-F238E27FC236}">
              <a16:creationId xmlns:a16="http://schemas.microsoft.com/office/drawing/2014/main" id="{00000000-0008-0000-0600-000049420100}"/>
            </a:ext>
          </a:extLst>
        </xdr:cNvPr>
        <xdr:cNvSpPr>
          <a:spLocks/>
        </xdr:cNvSpPr>
      </xdr:nvSpPr>
      <xdr:spPr bwMode="auto">
        <a:xfrm>
          <a:off x="2600325" y="8401050"/>
          <a:ext cx="200025" cy="762000"/>
        </a:xfrm>
        <a:prstGeom prst="rightBrace">
          <a:avLst>
            <a:gd name="adj1" fmla="val 31746"/>
            <a:gd name="adj2" fmla="val 50000"/>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0</xdr:colOff>
      <xdr:row>52</xdr:row>
      <xdr:rowOff>0</xdr:rowOff>
    </xdr:from>
    <xdr:to>
      <xdr:col>18</xdr:col>
      <xdr:colOff>0</xdr:colOff>
      <xdr:row>55</xdr:row>
      <xdr:rowOff>0</xdr:rowOff>
    </xdr:to>
    <xdr:sp macro="" textlink="">
      <xdr:nvSpPr>
        <xdr:cNvPr id="82506" name="AutoShape 2">
          <a:extLst>
            <a:ext uri="{FF2B5EF4-FFF2-40B4-BE49-F238E27FC236}">
              <a16:creationId xmlns:a16="http://schemas.microsoft.com/office/drawing/2014/main" id="{00000000-0008-0000-0600-00004A420100}"/>
            </a:ext>
          </a:extLst>
        </xdr:cNvPr>
        <xdr:cNvSpPr>
          <a:spLocks/>
        </xdr:cNvSpPr>
      </xdr:nvSpPr>
      <xdr:spPr bwMode="auto">
        <a:xfrm>
          <a:off x="3400425" y="9696450"/>
          <a:ext cx="200025" cy="571500"/>
        </a:xfrm>
        <a:prstGeom prst="rightBrace">
          <a:avLst>
            <a:gd name="adj1" fmla="val 23810"/>
            <a:gd name="adj2" fmla="val 50000"/>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163830</xdr:colOff>
      <xdr:row>8</xdr:row>
      <xdr:rowOff>0</xdr:rowOff>
    </xdr:from>
    <xdr:to>
      <xdr:col>29</xdr:col>
      <xdr:colOff>163830</xdr:colOff>
      <xdr:row>9</xdr:row>
      <xdr:rowOff>0</xdr:rowOff>
    </xdr:to>
    <xdr:sp macro="" textlink="">
      <xdr:nvSpPr>
        <xdr:cNvPr id="17411" name="Text Box 3">
          <a:extLst>
            <a:ext uri="{FF2B5EF4-FFF2-40B4-BE49-F238E27FC236}">
              <a16:creationId xmlns:a16="http://schemas.microsoft.com/office/drawing/2014/main" id="{00000000-0008-0000-0600-00000344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17412" name="Text Box 4">
          <a:extLst>
            <a:ext uri="{FF2B5EF4-FFF2-40B4-BE49-F238E27FC236}">
              <a16:creationId xmlns:a16="http://schemas.microsoft.com/office/drawing/2014/main" id="{00000000-0008-0000-0600-00000444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17413" name="Text Box 5">
          <a:extLst>
            <a:ext uri="{FF2B5EF4-FFF2-40B4-BE49-F238E27FC236}">
              <a16:creationId xmlns:a16="http://schemas.microsoft.com/office/drawing/2014/main" id="{00000000-0008-0000-0600-00000544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28575</xdr:colOff>
      <xdr:row>8</xdr:row>
      <xdr:rowOff>57150</xdr:rowOff>
    </xdr:from>
    <xdr:to>
      <xdr:col>29</xdr:col>
      <xdr:colOff>114300</xdr:colOff>
      <xdr:row>8</xdr:row>
      <xdr:rowOff>323850</xdr:rowOff>
    </xdr:to>
    <xdr:sp macro="" textlink="">
      <xdr:nvSpPr>
        <xdr:cNvPr id="82510" name="AutoShape 6">
          <a:extLst>
            <a:ext uri="{FF2B5EF4-FFF2-40B4-BE49-F238E27FC236}">
              <a16:creationId xmlns:a16="http://schemas.microsoft.com/office/drawing/2014/main" id="{00000000-0008-0000-0600-00004E420100}"/>
            </a:ext>
          </a:extLst>
        </xdr:cNvPr>
        <xdr:cNvSpPr>
          <a:spLocks noChangeArrowheads="1"/>
        </xdr:cNvSpPr>
      </xdr:nvSpPr>
      <xdr:spPr bwMode="auto">
        <a:xfrm>
          <a:off x="5629275" y="1771650"/>
          <a:ext cx="285750" cy="266700"/>
        </a:xfrm>
        <a:prstGeom prst="smileyFace">
          <a:avLst>
            <a:gd name="adj" fmla="val 465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38100</xdr:colOff>
      <xdr:row>37</xdr:row>
      <xdr:rowOff>85725</xdr:rowOff>
    </xdr:from>
    <xdr:to>
      <xdr:col>2</xdr:col>
      <xdr:colOff>123825</xdr:colOff>
      <xdr:row>37</xdr:row>
      <xdr:rowOff>133350</xdr:rowOff>
    </xdr:to>
    <xdr:sp macro="" textlink="">
      <xdr:nvSpPr>
        <xdr:cNvPr id="82511" name="Line 7">
          <a:extLst>
            <a:ext uri="{FF2B5EF4-FFF2-40B4-BE49-F238E27FC236}">
              <a16:creationId xmlns:a16="http://schemas.microsoft.com/office/drawing/2014/main" id="{00000000-0008-0000-0600-00004F420100}"/>
            </a:ext>
          </a:extLst>
        </xdr:cNvPr>
        <xdr:cNvSpPr>
          <a:spLocks noChangeShapeType="1"/>
        </xdr:cNvSpPr>
      </xdr:nvSpPr>
      <xdr:spPr bwMode="auto">
        <a:xfrm flipV="1">
          <a:off x="438150" y="7381875"/>
          <a:ext cx="85725" cy="476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31</xdr:row>
      <xdr:rowOff>38100</xdr:rowOff>
    </xdr:from>
    <xdr:to>
      <xdr:col>2</xdr:col>
      <xdr:colOff>28575</xdr:colOff>
      <xdr:row>31</xdr:row>
      <xdr:rowOff>114300</xdr:rowOff>
    </xdr:to>
    <xdr:sp macro="" textlink="">
      <xdr:nvSpPr>
        <xdr:cNvPr id="82512" name="Line 8">
          <a:extLst>
            <a:ext uri="{FF2B5EF4-FFF2-40B4-BE49-F238E27FC236}">
              <a16:creationId xmlns:a16="http://schemas.microsoft.com/office/drawing/2014/main" id="{00000000-0008-0000-0600-000050420100}"/>
            </a:ext>
          </a:extLst>
        </xdr:cNvPr>
        <xdr:cNvSpPr>
          <a:spLocks noChangeShapeType="1"/>
        </xdr:cNvSpPr>
      </xdr:nvSpPr>
      <xdr:spPr bwMode="auto">
        <a:xfrm>
          <a:off x="400050" y="6419850"/>
          <a:ext cx="28575" cy="762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9525</xdr:colOff>
      <xdr:row>37</xdr:row>
      <xdr:rowOff>47625</xdr:rowOff>
    </xdr:from>
    <xdr:to>
      <xdr:col>2</xdr:col>
      <xdr:colOff>47625</xdr:colOff>
      <xdr:row>37</xdr:row>
      <xdr:rowOff>142875</xdr:rowOff>
    </xdr:to>
    <xdr:sp macro="" textlink="">
      <xdr:nvSpPr>
        <xdr:cNvPr id="82513" name="Line 9">
          <a:extLst>
            <a:ext uri="{FF2B5EF4-FFF2-40B4-BE49-F238E27FC236}">
              <a16:creationId xmlns:a16="http://schemas.microsoft.com/office/drawing/2014/main" id="{00000000-0008-0000-0600-000051420100}"/>
            </a:ext>
          </a:extLst>
        </xdr:cNvPr>
        <xdr:cNvSpPr>
          <a:spLocks noChangeShapeType="1"/>
        </xdr:cNvSpPr>
      </xdr:nvSpPr>
      <xdr:spPr bwMode="auto">
        <a:xfrm>
          <a:off x="409575" y="7343775"/>
          <a:ext cx="38100" cy="9525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31</xdr:row>
      <xdr:rowOff>76200</xdr:rowOff>
    </xdr:from>
    <xdr:to>
      <xdr:col>2</xdr:col>
      <xdr:colOff>104775</xdr:colOff>
      <xdr:row>31</xdr:row>
      <xdr:rowOff>123825</xdr:rowOff>
    </xdr:to>
    <xdr:sp macro="" textlink="">
      <xdr:nvSpPr>
        <xdr:cNvPr id="82514" name="Line 10">
          <a:extLst>
            <a:ext uri="{FF2B5EF4-FFF2-40B4-BE49-F238E27FC236}">
              <a16:creationId xmlns:a16="http://schemas.microsoft.com/office/drawing/2014/main" id="{00000000-0008-0000-0600-000052420100}"/>
            </a:ext>
          </a:extLst>
        </xdr:cNvPr>
        <xdr:cNvSpPr>
          <a:spLocks noChangeShapeType="1"/>
        </xdr:cNvSpPr>
      </xdr:nvSpPr>
      <xdr:spPr bwMode="auto">
        <a:xfrm flipV="1">
          <a:off x="419100" y="6457950"/>
          <a:ext cx="85725" cy="476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171450</xdr:colOff>
      <xdr:row>46</xdr:row>
      <xdr:rowOff>85725</xdr:rowOff>
    </xdr:from>
    <xdr:to>
      <xdr:col>21</xdr:col>
      <xdr:colOff>76200</xdr:colOff>
      <xdr:row>49</xdr:row>
      <xdr:rowOff>19050</xdr:rowOff>
    </xdr:to>
    <xdr:sp macro="" textlink="">
      <xdr:nvSpPr>
        <xdr:cNvPr id="82515" name="Line 15">
          <a:extLst>
            <a:ext uri="{FF2B5EF4-FFF2-40B4-BE49-F238E27FC236}">
              <a16:creationId xmlns:a16="http://schemas.microsoft.com/office/drawing/2014/main" id="{00000000-0008-0000-0600-000053420100}"/>
            </a:ext>
          </a:extLst>
        </xdr:cNvPr>
        <xdr:cNvSpPr>
          <a:spLocks noChangeShapeType="1"/>
        </xdr:cNvSpPr>
      </xdr:nvSpPr>
      <xdr:spPr bwMode="auto">
        <a:xfrm flipH="1">
          <a:off x="3571875" y="8867775"/>
          <a:ext cx="704850"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0</xdr:colOff>
      <xdr:row>44</xdr:row>
      <xdr:rowOff>0</xdr:rowOff>
    </xdr:from>
    <xdr:to>
      <xdr:col>14</xdr:col>
      <xdr:colOff>0</xdr:colOff>
      <xdr:row>48</xdr:row>
      <xdr:rowOff>0</xdr:rowOff>
    </xdr:to>
    <xdr:sp macro="" textlink="">
      <xdr:nvSpPr>
        <xdr:cNvPr id="86270" name="AutoShape 1">
          <a:extLst>
            <a:ext uri="{FF2B5EF4-FFF2-40B4-BE49-F238E27FC236}">
              <a16:creationId xmlns:a16="http://schemas.microsoft.com/office/drawing/2014/main" id="{00000000-0008-0000-0700-0000FE500100}"/>
            </a:ext>
          </a:extLst>
        </xdr:cNvPr>
        <xdr:cNvSpPr>
          <a:spLocks/>
        </xdr:cNvSpPr>
      </xdr:nvSpPr>
      <xdr:spPr bwMode="auto">
        <a:xfrm>
          <a:off x="2600325" y="8401050"/>
          <a:ext cx="200025" cy="762000"/>
        </a:xfrm>
        <a:prstGeom prst="rightBrace">
          <a:avLst>
            <a:gd name="adj1" fmla="val 31746"/>
            <a:gd name="adj2" fmla="val 50000"/>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0</xdr:colOff>
      <xdr:row>52</xdr:row>
      <xdr:rowOff>0</xdr:rowOff>
    </xdr:from>
    <xdr:to>
      <xdr:col>18</xdr:col>
      <xdr:colOff>0</xdr:colOff>
      <xdr:row>55</xdr:row>
      <xdr:rowOff>0</xdr:rowOff>
    </xdr:to>
    <xdr:sp macro="" textlink="">
      <xdr:nvSpPr>
        <xdr:cNvPr id="86271" name="AutoShape 2">
          <a:extLst>
            <a:ext uri="{FF2B5EF4-FFF2-40B4-BE49-F238E27FC236}">
              <a16:creationId xmlns:a16="http://schemas.microsoft.com/office/drawing/2014/main" id="{00000000-0008-0000-0700-0000FF500100}"/>
            </a:ext>
          </a:extLst>
        </xdr:cNvPr>
        <xdr:cNvSpPr>
          <a:spLocks/>
        </xdr:cNvSpPr>
      </xdr:nvSpPr>
      <xdr:spPr bwMode="auto">
        <a:xfrm>
          <a:off x="3400425" y="9696450"/>
          <a:ext cx="200025" cy="571500"/>
        </a:xfrm>
        <a:prstGeom prst="rightBrace">
          <a:avLst>
            <a:gd name="adj1" fmla="val 23810"/>
            <a:gd name="adj2" fmla="val 50000"/>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163830</xdr:colOff>
      <xdr:row>8</xdr:row>
      <xdr:rowOff>0</xdr:rowOff>
    </xdr:from>
    <xdr:to>
      <xdr:col>29</xdr:col>
      <xdr:colOff>163830</xdr:colOff>
      <xdr:row>9</xdr:row>
      <xdr:rowOff>0</xdr:rowOff>
    </xdr:to>
    <xdr:sp macro="" textlink="">
      <xdr:nvSpPr>
        <xdr:cNvPr id="16387" name="Text Box 3">
          <a:extLst>
            <a:ext uri="{FF2B5EF4-FFF2-40B4-BE49-F238E27FC236}">
              <a16:creationId xmlns:a16="http://schemas.microsoft.com/office/drawing/2014/main" id="{00000000-0008-0000-0700-00000340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16388" name="Text Box 4">
          <a:extLst>
            <a:ext uri="{FF2B5EF4-FFF2-40B4-BE49-F238E27FC236}">
              <a16:creationId xmlns:a16="http://schemas.microsoft.com/office/drawing/2014/main" id="{00000000-0008-0000-0700-00000440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16389" name="Text Box 5">
          <a:extLst>
            <a:ext uri="{FF2B5EF4-FFF2-40B4-BE49-F238E27FC236}">
              <a16:creationId xmlns:a16="http://schemas.microsoft.com/office/drawing/2014/main" id="{00000000-0008-0000-0700-00000540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28575</xdr:colOff>
      <xdr:row>8</xdr:row>
      <xdr:rowOff>57150</xdr:rowOff>
    </xdr:from>
    <xdr:to>
      <xdr:col>29</xdr:col>
      <xdr:colOff>114300</xdr:colOff>
      <xdr:row>8</xdr:row>
      <xdr:rowOff>323850</xdr:rowOff>
    </xdr:to>
    <xdr:sp macro="" textlink="">
      <xdr:nvSpPr>
        <xdr:cNvPr id="86275" name="AutoShape 6">
          <a:extLst>
            <a:ext uri="{FF2B5EF4-FFF2-40B4-BE49-F238E27FC236}">
              <a16:creationId xmlns:a16="http://schemas.microsoft.com/office/drawing/2014/main" id="{00000000-0008-0000-0700-000003510100}"/>
            </a:ext>
          </a:extLst>
        </xdr:cNvPr>
        <xdr:cNvSpPr>
          <a:spLocks noChangeArrowheads="1"/>
        </xdr:cNvSpPr>
      </xdr:nvSpPr>
      <xdr:spPr bwMode="auto">
        <a:xfrm>
          <a:off x="5629275" y="1771650"/>
          <a:ext cx="285750" cy="266700"/>
        </a:xfrm>
        <a:prstGeom prst="smileyFace">
          <a:avLst>
            <a:gd name="adj" fmla="val 465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38100</xdr:colOff>
      <xdr:row>37</xdr:row>
      <xdr:rowOff>85725</xdr:rowOff>
    </xdr:from>
    <xdr:to>
      <xdr:col>2</xdr:col>
      <xdr:colOff>123825</xdr:colOff>
      <xdr:row>37</xdr:row>
      <xdr:rowOff>133350</xdr:rowOff>
    </xdr:to>
    <xdr:sp macro="" textlink="">
      <xdr:nvSpPr>
        <xdr:cNvPr id="86276" name="Line 7">
          <a:extLst>
            <a:ext uri="{FF2B5EF4-FFF2-40B4-BE49-F238E27FC236}">
              <a16:creationId xmlns:a16="http://schemas.microsoft.com/office/drawing/2014/main" id="{00000000-0008-0000-0700-000004510100}"/>
            </a:ext>
          </a:extLst>
        </xdr:cNvPr>
        <xdr:cNvSpPr>
          <a:spLocks noChangeShapeType="1"/>
        </xdr:cNvSpPr>
      </xdr:nvSpPr>
      <xdr:spPr bwMode="auto">
        <a:xfrm flipV="1">
          <a:off x="438150" y="7381875"/>
          <a:ext cx="85725" cy="476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31</xdr:row>
      <xdr:rowOff>38100</xdr:rowOff>
    </xdr:from>
    <xdr:to>
      <xdr:col>2</xdr:col>
      <xdr:colOff>28575</xdr:colOff>
      <xdr:row>31</xdr:row>
      <xdr:rowOff>114300</xdr:rowOff>
    </xdr:to>
    <xdr:sp macro="" textlink="">
      <xdr:nvSpPr>
        <xdr:cNvPr id="86277" name="Line 8">
          <a:extLst>
            <a:ext uri="{FF2B5EF4-FFF2-40B4-BE49-F238E27FC236}">
              <a16:creationId xmlns:a16="http://schemas.microsoft.com/office/drawing/2014/main" id="{00000000-0008-0000-0700-000005510100}"/>
            </a:ext>
          </a:extLst>
        </xdr:cNvPr>
        <xdr:cNvSpPr>
          <a:spLocks noChangeShapeType="1"/>
        </xdr:cNvSpPr>
      </xdr:nvSpPr>
      <xdr:spPr bwMode="auto">
        <a:xfrm>
          <a:off x="400050" y="6419850"/>
          <a:ext cx="28575" cy="762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9525</xdr:colOff>
      <xdr:row>37</xdr:row>
      <xdr:rowOff>47625</xdr:rowOff>
    </xdr:from>
    <xdr:to>
      <xdr:col>2</xdr:col>
      <xdr:colOff>47625</xdr:colOff>
      <xdr:row>37</xdr:row>
      <xdr:rowOff>142875</xdr:rowOff>
    </xdr:to>
    <xdr:sp macro="" textlink="">
      <xdr:nvSpPr>
        <xdr:cNvPr id="86278" name="Line 9">
          <a:extLst>
            <a:ext uri="{FF2B5EF4-FFF2-40B4-BE49-F238E27FC236}">
              <a16:creationId xmlns:a16="http://schemas.microsoft.com/office/drawing/2014/main" id="{00000000-0008-0000-0700-000006510100}"/>
            </a:ext>
          </a:extLst>
        </xdr:cNvPr>
        <xdr:cNvSpPr>
          <a:spLocks noChangeShapeType="1"/>
        </xdr:cNvSpPr>
      </xdr:nvSpPr>
      <xdr:spPr bwMode="auto">
        <a:xfrm>
          <a:off x="409575" y="7343775"/>
          <a:ext cx="38100" cy="9525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31</xdr:row>
      <xdr:rowOff>76200</xdr:rowOff>
    </xdr:from>
    <xdr:to>
      <xdr:col>2</xdr:col>
      <xdr:colOff>104775</xdr:colOff>
      <xdr:row>31</xdr:row>
      <xdr:rowOff>123825</xdr:rowOff>
    </xdr:to>
    <xdr:sp macro="" textlink="">
      <xdr:nvSpPr>
        <xdr:cNvPr id="86279" name="Line 10">
          <a:extLst>
            <a:ext uri="{FF2B5EF4-FFF2-40B4-BE49-F238E27FC236}">
              <a16:creationId xmlns:a16="http://schemas.microsoft.com/office/drawing/2014/main" id="{00000000-0008-0000-0700-000007510100}"/>
            </a:ext>
          </a:extLst>
        </xdr:cNvPr>
        <xdr:cNvSpPr>
          <a:spLocks noChangeShapeType="1"/>
        </xdr:cNvSpPr>
      </xdr:nvSpPr>
      <xdr:spPr bwMode="auto">
        <a:xfrm flipV="1">
          <a:off x="419100" y="6457950"/>
          <a:ext cx="85725" cy="476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163830</xdr:colOff>
      <xdr:row>8</xdr:row>
      <xdr:rowOff>0</xdr:rowOff>
    </xdr:from>
    <xdr:to>
      <xdr:col>29</xdr:col>
      <xdr:colOff>163830</xdr:colOff>
      <xdr:row>9</xdr:row>
      <xdr:rowOff>0</xdr:rowOff>
    </xdr:to>
    <xdr:sp macro="" textlink="">
      <xdr:nvSpPr>
        <xdr:cNvPr id="18433" name="Text Box 1">
          <a:extLst>
            <a:ext uri="{FF2B5EF4-FFF2-40B4-BE49-F238E27FC236}">
              <a16:creationId xmlns:a16="http://schemas.microsoft.com/office/drawing/2014/main" id="{00000000-0008-0000-0800-0000014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18434" name="Text Box 2">
          <a:extLst>
            <a:ext uri="{FF2B5EF4-FFF2-40B4-BE49-F238E27FC236}">
              <a16:creationId xmlns:a16="http://schemas.microsoft.com/office/drawing/2014/main" id="{00000000-0008-0000-0800-00000248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18435" name="Text Box 3">
          <a:extLst>
            <a:ext uri="{FF2B5EF4-FFF2-40B4-BE49-F238E27FC236}">
              <a16:creationId xmlns:a16="http://schemas.microsoft.com/office/drawing/2014/main" id="{00000000-0008-0000-0800-0000034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18436" name="Text Box 4">
          <a:extLst>
            <a:ext uri="{FF2B5EF4-FFF2-40B4-BE49-F238E27FC236}">
              <a16:creationId xmlns:a16="http://schemas.microsoft.com/office/drawing/2014/main" id="{00000000-0008-0000-0800-00000448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28575</xdr:colOff>
      <xdr:row>8</xdr:row>
      <xdr:rowOff>57150</xdr:rowOff>
    </xdr:from>
    <xdr:to>
      <xdr:col>29</xdr:col>
      <xdr:colOff>114300</xdr:colOff>
      <xdr:row>8</xdr:row>
      <xdr:rowOff>323850</xdr:rowOff>
    </xdr:to>
    <xdr:sp macro="" textlink="">
      <xdr:nvSpPr>
        <xdr:cNvPr id="84249" name="AutoShape 5">
          <a:extLst>
            <a:ext uri="{FF2B5EF4-FFF2-40B4-BE49-F238E27FC236}">
              <a16:creationId xmlns:a16="http://schemas.microsoft.com/office/drawing/2014/main" id="{00000000-0008-0000-0800-000019490100}"/>
            </a:ext>
          </a:extLst>
        </xdr:cNvPr>
        <xdr:cNvSpPr>
          <a:spLocks noChangeArrowheads="1"/>
        </xdr:cNvSpPr>
      </xdr:nvSpPr>
      <xdr:spPr bwMode="auto">
        <a:xfrm>
          <a:off x="5629275" y="1771650"/>
          <a:ext cx="285750" cy="266700"/>
        </a:xfrm>
        <a:prstGeom prst="smileyFace">
          <a:avLst>
            <a:gd name="adj" fmla="val 465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38100</xdr:colOff>
      <xdr:row>23</xdr:row>
      <xdr:rowOff>57150</xdr:rowOff>
    </xdr:from>
    <xdr:to>
      <xdr:col>16</xdr:col>
      <xdr:colOff>95250</xdr:colOff>
      <xdr:row>23</xdr:row>
      <xdr:rowOff>161925</xdr:rowOff>
    </xdr:to>
    <xdr:sp macro="" textlink="">
      <xdr:nvSpPr>
        <xdr:cNvPr id="84250" name="Line 6">
          <a:extLst>
            <a:ext uri="{FF2B5EF4-FFF2-40B4-BE49-F238E27FC236}">
              <a16:creationId xmlns:a16="http://schemas.microsoft.com/office/drawing/2014/main" id="{00000000-0008-0000-0800-00001A490100}"/>
            </a:ext>
          </a:extLst>
        </xdr:cNvPr>
        <xdr:cNvSpPr>
          <a:spLocks noChangeShapeType="1"/>
        </xdr:cNvSpPr>
      </xdr:nvSpPr>
      <xdr:spPr bwMode="auto">
        <a:xfrm>
          <a:off x="3238500" y="5219700"/>
          <a:ext cx="57150" cy="10477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85725</xdr:colOff>
      <xdr:row>23</xdr:row>
      <xdr:rowOff>95250</xdr:rowOff>
    </xdr:from>
    <xdr:to>
      <xdr:col>16</xdr:col>
      <xdr:colOff>180975</xdr:colOff>
      <xdr:row>23</xdr:row>
      <xdr:rowOff>171450</xdr:rowOff>
    </xdr:to>
    <xdr:sp macro="" textlink="">
      <xdr:nvSpPr>
        <xdr:cNvPr id="84251" name="Line 7">
          <a:extLst>
            <a:ext uri="{FF2B5EF4-FFF2-40B4-BE49-F238E27FC236}">
              <a16:creationId xmlns:a16="http://schemas.microsoft.com/office/drawing/2014/main" id="{00000000-0008-0000-0800-00001B490100}"/>
            </a:ext>
          </a:extLst>
        </xdr:cNvPr>
        <xdr:cNvSpPr>
          <a:spLocks noChangeShapeType="1"/>
        </xdr:cNvSpPr>
      </xdr:nvSpPr>
      <xdr:spPr bwMode="auto">
        <a:xfrm flipV="1">
          <a:off x="3286125" y="5257800"/>
          <a:ext cx="95250" cy="762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28</xdr:col>
      <xdr:colOff>163830</xdr:colOff>
      <xdr:row>8</xdr:row>
      <xdr:rowOff>0</xdr:rowOff>
    </xdr:from>
    <xdr:to>
      <xdr:col>29</xdr:col>
      <xdr:colOff>163830</xdr:colOff>
      <xdr:row>9</xdr:row>
      <xdr:rowOff>0</xdr:rowOff>
    </xdr:to>
    <xdr:sp macro="" textlink="">
      <xdr:nvSpPr>
        <xdr:cNvPr id="19457" name="Text Box 1">
          <a:extLst>
            <a:ext uri="{FF2B5EF4-FFF2-40B4-BE49-F238E27FC236}">
              <a16:creationId xmlns:a16="http://schemas.microsoft.com/office/drawing/2014/main" id="{00000000-0008-0000-0A00-0000014C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13</xdr:col>
      <xdr:colOff>0</xdr:colOff>
      <xdr:row>8</xdr:row>
      <xdr:rowOff>0</xdr:rowOff>
    </xdr:from>
    <xdr:to>
      <xdr:col>20</xdr:col>
      <xdr:colOff>9525</xdr:colOff>
      <xdr:row>9</xdr:row>
      <xdr:rowOff>0</xdr:rowOff>
    </xdr:to>
    <xdr:sp macro="" textlink="">
      <xdr:nvSpPr>
        <xdr:cNvPr id="19458" name="Text Box 2">
          <a:extLst>
            <a:ext uri="{FF2B5EF4-FFF2-40B4-BE49-F238E27FC236}">
              <a16:creationId xmlns:a16="http://schemas.microsoft.com/office/drawing/2014/main" id="{00000000-0008-0000-0A00-0000024C0000}"/>
            </a:ext>
          </a:extLst>
        </xdr:cNvPr>
        <xdr:cNvSpPr txBox="1">
          <a:spLocks noChangeArrowheads="1"/>
        </xdr:cNvSpPr>
      </xdr:nvSpPr>
      <xdr:spPr bwMode="auto">
        <a:xfrm>
          <a:off x="2600325" y="1714500"/>
          <a:ext cx="1409700"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ゴシック"/>
              <a:ea typeface="ＭＳ ゴシック"/>
            </a:rPr>
            <a:t>　　　　　（　　　）</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19459" name="Text Box 3">
          <a:extLst>
            <a:ext uri="{FF2B5EF4-FFF2-40B4-BE49-F238E27FC236}">
              <a16:creationId xmlns:a16="http://schemas.microsoft.com/office/drawing/2014/main" id="{00000000-0008-0000-0A00-0000034C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19460" name="Text Box 4">
          <a:extLst>
            <a:ext uri="{FF2B5EF4-FFF2-40B4-BE49-F238E27FC236}">
              <a16:creationId xmlns:a16="http://schemas.microsoft.com/office/drawing/2014/main" id="{00000000-0008-0000-0A00-0000044C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163830</xdr:colOff>
      <xdr:row>8</xdr:row>
      <xdr:rowOff>0</xdr:rowOff>
    </xdr:from>
    <xdr:to>
      <xdr:col>29</xdr:col>
      <xdr:colOff>163830</xdr:colOff>
      <xdr:row>9</xdr:row>
      <xdr:rowOff>0</xdr:rowOff>
    </xdr:to>
    <xdr:sp macro="" textlink="">
      <xdr:nvSpPr>
        <xdr:cNvPr id="19461" name="Text Box 5">
          <a:extLst>
            <a:ext uri="{FF2B5EF4-FFF2-40B4-BE49-F238E27FC236}">
              <a16:creationId xmlns:a16="http://schemas.microsoft.com/office/drawing/2014/main" id="{00000000-0008-0000-0A00-0000054C0000}"/>
            </a:ext>
          </a:extLst>
        </xdr:cNvPr>
        <xdr:cNvSpPr txBox="1">
          <a:spLocks noChangeArrowheads="1"/>
        </xdr:cNvSpPr>
      </xdr:nvSpPr>
      <xdr:spPr bwMode="auto">
        <a:xfrm>
          <a:off x="5772150" y="1714500"/>
          <a:ext cx="200025" cy="342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900" b="0" i="0" u="none" strike="noStrike" baseline="0">
              <a:solidFill>
                <a:srgbClr val="000000"/>
              </a:solidFill>
              <a:latin typeface="ＭＳ ゴシック"/>
              <a:ea typeface="ＭＳ ゴシック"/>
            </a:rPr>
            <a:t>印</a:t>
          </a:r>
          <a:endParaRPr lang="ja-JP" altLang="en-US"/>
        </a:p>
      </xdr:txBody>
    </xdr:sp>
    <xdr:clientData/>
  </xdr:twoCellAnchor>
  <xdr:twoCellAnchor>
    <xdr:from>
      <xdr:col>28</xdr:col>
      <xdr:colOff>28575</xdr:colOff>
      <xdr:row>8</xdr:row>
      <xdr:rowOff>57150</xdr:rowOff>
    </xdr:from>
    <xdr:to>
      <xdr:col>29</xdr:col>
      <xdr:colOff>114300</xdr:colOff>
      <xdr:row>8</xdr:row>
      <xdr:rowOff>323850</xdr:rowOff>
    </xdr:to>
    <xdr:sp macro="" textlink="">
      <xdr:nvSpPr>
        <xdr:cNvPr id="71630" name="AutoShape 6">
          <a:extLst>
            <a:ext uri="{FF2B5EF4-FFF2-40B4-BE49-F238E27FC236}">
              <a16:creationId xmlns:a16="http://schemas.microsoft.com/office/drawing/2014/main" id="{00000000-0008-0000-0A00-0000CE170100}"/>
            </a:ext>
          </a:extLst>
        </xdr:cNvPr>
        <xdr:cNvSpPr>
          <a:spLocks noChangeArrowheads="1"/>
        </xdr:cNvSpPr>
      </xdr:nvSpPr>
      <xdr:spPr bwMode="auto">
        <a:xfrm>
          <a:off x="5629275" y="1771650"/>
          <a:ext cx="285750" cy="266700"/>
        </a:xfrm>
        <a:prstGeom prst="smileyFace">
          <a:avLst>
            <a:gd name="adj" fmla="val 465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12371;&#12393;&#12418;&#38738;&#23569;&#24180;&#23616;\03&#20445;&#32946;&#12539;&#25945;&#32946;&#36939;&#21942;&#35506;\&#36939;&#21942;&#35506;&#20849;&#26377;&#65288;h30&#65374;&#65289;\300_&#26045;&#35373;&#12539;&#20107;&#26989;&#36939;&#21942;\060_13&#20107;&#26989;\002_&#19968;&#26178;&#20445;&#32946;\2022(&#20196;&#21644;&#65300;)&#24230;\120_WEB&#20104;&#32004;&#12471;&#12473;&#12486;&#12512;\300_&#23455;&#32318;&#22577;&#21578;&#12398;&#26360;&#24335;\ID_&#26045;&#35373;&#21517;_YYYYMM_&#23455;&#32318;&#22577;&#21578;&#26360;_202303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３号別表"/>
      <sheetName val="第３号"/>
      <sheetName val="第１号"/>
      <sheetName val="【R5～廃止】振込先登録"/>
      <sheetName val="設定"/>
      <sheetName val="助成内容"/>
      <sheetName val="予約システム出力情報"/>
    </sheetNames>
    <sheetDataSet>
      <sheetData sheetId="0"/>
      <sheetData sheetId="1"/>
      <sheetData sheetId="2"/>
      <sheetData sheetId="3"/>
      <sheetData sheetId="4" refreshError="1"/>
      <sheetData sheetId="5">
        <row r="4">
          <cell r="D4">
            <v>4</v>
          </cell>
        </row>
      </sheetData>
      <sheetData sheetId="6">
        <row r="5">
          <cell r="C5">
            <v>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200"/>
  <sheetViews>
    <sheetView showGridLines="0" tabSelected="1" view="pageBreakPreview" zoomScaleNormal="100" zoomScaleSheetLayoutView="100" workbookViewId="0">
      <selection activeCell="AK7" sqref="AK7"/>
    </sheetView>
  </sheetViews>
  <sheetFormatPr defaultColWidth="2.625" defaultRowHeight="18" customHeight="1" x14ac:dyDescent="0.15"/>
  <cols>
    <col min="1" max="9" width="2.625" style="254"/>
    <col min="10" max="10" width="4.25" style="254" customWidth="1"/>
    <col min="11" max="11" width="3.625" style="254" customWidth="1"/>
    <col min="12" max="18" width="3.375" style="254" bestFit="1" customWidth="1"/>
    <col min="19" max="19" width="2.625" style="254"/>
    <col min="20" max="24" width="3.25" style="254" customWidth="1"/>
    <col min="25" max="26" width="3.375" style="254" bestFit="1" customWidth="1"/>
    <col min="27" max="27" width="2.625" style="254" customWidth="1"/>
    <col min="28" max="29" width="3.375" style="254" bestFit="1" customWidth="1"/>
    <col min="30" max="30" width="2.625" style="254" customWidth="1"/>
    <col min="31" max="32" width="2.625" style="254"/>
    <col min="33" max="39" width="2.625" style="204"/>
    <col min="40" max="40" width="14.125" style="204" bestFit="1" customWidth="1"/>
    <col min="41" max="41" width="8" style="204" bestFit="1" customWidth="1"/>
    <col min="42" max="42" width="25.625" style="204" bestFit="1" customWidth="1"/>
    <col min="43" max="43" width="9.125" style="204" bestFit="1" customWidth="1"/>
    <col min="44" max="44" width="2.625" style="204"/>
    <col min="45" max="45" width="14.5" style="204" bestFit="1" customWidth="1"/>
    <col min="46" max="46" width="8" style="204" bestFit="1" customWidth="1"/>
    <col min="47" max="47" width="25.625" style="204" bestFit="1" customWidth="1"/>
    <col min="48" max="48" width="9.125" style="204" bestFit="1" customWidth="1"/>
    <col min="49" max="49" width="2.625" style="204"/>
    <col min="50" max="50" width="14.375" style="204" bestFit="1" customWidth="1"/>
    <col min="51" max="51" width="8.625" style="204" bestFit="1" customWidth="1"/>
    <col min="52" max="52" width="26.25" style="204" bestFit="1" customWidth="1"/>
    <col min="53" max="53" width="9.75" style="204" bestFit="1" customWidth="1"/>
    <col min="54" max="16384" width="2.625" style="204"/>
  </cols>
  <sheetData>
    <row r="1" spans="1:30" ht="18" customHeight="1" x14ac:dyDescent="0.15">
      <c r="A1" s="253" t="s">
        <v>19</v>
      </c>
    </row>
    <row r="2" spans="1:30" ht="18" customHeight="1" x14ac:dyDescent="0.15">
      <c r="A2" s="520" t="s">
        <v>466</v>
      </c>
      <c r="B2" s="520"/>
      <c r="C2" s="520"/>
      <c r="D2" s="520"/>
      <c r="E2" s="520"/>
      <c r="F2" s="520"/>
      <c r="G2" s="520"/>
      <c r="H2" s="520"/>
      <c r="I2" s="520"/>
      <c r="J2" s="520"/>
      <c r="K2" s="520"/>
      <c r="L2" s="520"/>
      <c r="M2" s="520"/>
      <c r="N2" s="520"/>
      <c r="O2" s="520"/>
      <c r="P2" s="520"/>
      <c r="Q2" s="520"/>
      <c r="R2" s="520"/>
      <c r="S2" s="520"/>
      <c r="T2" s="520"/>
      <c r="U2" s="520"/>
      <c r="V2" s="520"/>
      <c r="W2" s="520"/>
      <c r="X2" s="520"/>
      <c r="Y2" s="520"/>
      <c r="Z2" s="520"/>
      <c r="AA2" s="520"/>
      <c r="AB2" s="520"/>
      <c r="AC2" s="520"/>
      <c r="AD2" s="520"/>
    </row>
    <row r="3" spans="1:30" ht="7.5" customHeight="1" x14ac:dyDescent="0.15">
      <c r="A3" s="255"/>
      <c r="B3" s="25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row>
    <row r="4" spans="1:30" ht="18" customHeight="1" x14ac:dyDescent="0.15">
      <c r="Y4" s="521" t="s">
        <v>672</v>
      </c>
      <c r="Z4" s="521"/>
      <c r="AA4" s="521"/>
      <c r="AB4" s="521"/>
      <c r="AC4" s="521"/>
      <c r="AD4" s="521"/>
    </row>
    <row r="5" spans="1:30" ht="12" customHeight="1" x14ac:dyDescent="0.15"/>
    <row r="6" spans="1:30" ht="23.25" customHeight="1" x14ac:dyDescent="0.15">
      <c r="A6" s="256" t="s">
        <v>550</v>
      </c>
    </row>
    <row r="7" spans="1:30" ht="21.6" customHeight="1" x14ac:dyDescent="0.15">
      <c r="N7" s="522" t="s">
        <v>0</v>
      </c>
      <c r="O7" s="522"/>
      <c r="P7" s="522"/>
      <c r="Q7" s="522"/>
      <c r="R7" s="522"/>
      <c r="S7" s="522"/>
      <c r="T7" s="522"/>
      <c r="U7" s="523"/>
      <c r="V7" s="523"/>
      <c r="W7" s="523"/>
      <c r="X7" s="523"/>
      <c r="Y7" s="523"/>
      <c r="Z7" s="523"/>
      <c r="AA7" s="523"/>
      <c r="AB7" s="523"/>
      <c r="AC7" s="523"/>
      <c r="AD7" s="523"/>
    </row>
    <row r="8" spans="1:30" ht="21.6" customHeight="1" x14ac:dyDescent="0.15">
      <c r="N8" s="522" t="s">
        <v>551</v>
      </c>
      <c r="O8" s="524"/>
      <c r="P8" s="524"/>
      <c r="Q8" s="524"/>
      <c r="R8" s="524"/>
      <c r="S8" s="524"/>
      <c r="T8" s="524"/>
      <c r="U8" s="523"/>
      <c r="V8" s="523"/>
      <c r="W8" s="523"/>
      <c r="X8" s="523"/>
      <c r="Y8" s="523"/>
      <c r="Z8" s="523"/>
      <c r="AA8" s="523"/>
      <c r="AB8" s="523"/>
      <c r="AC8" s="523"/>
      <c r="AD8" s="523"/>
    </row>
    <row r="9" spans="1:30" ht="21.6" customHeight="1" x14ac:dyDescent="0.15">
      <c r="N9" s="522" t="s">
        <v>549</v>
      </c>
      <c r="O9" s="524"/>
      <c r="P9" s="524"/>
      <c r="Q9" s="524"/>
      <c r="R9" s="524"/>
      <c r="S9" s="524"/>
      <c r="T9" s="524"/>
      <c r="U9" s="523"/>
      <c r="V9" s="523"/>
      <c r="W9" s="523"/>
      <c r="X9" s="523"/>
      <c r="Y9" s="523"/>
      <c r="Z9" s="523"/>
      <c r="AA9" s="523"/>
      <c r="AB9" s="523"/>
      <c r="AC9" s="523"/>
      <c r="AD9" s="523"/>
    </row>
    <row r="10" spans="1:30" ht="21.6" customHeight="1" x14ac:dyDescent="0.15">
      <c r="N10" s="533" t="s">
        <v>552</v>
      </c>
      <c r="O10" s="524"/>
      <c r="P10" s="524"/>
      <c r="Q10" s="524"/>
      <c r="R10" s="524"/>
      <c r="S10" s="524"/>
      <c r="T10" s="524"/>
      <c r="U10" s="534"/>
      <c r="V10" s="534"/>
      <c r="W10" s="534"/>
      <c r="X10" s="534"/>
      <c r="Y10" s="534"/>
      <c r="Z10" s="534"/>
      <c r="AA10" s="534"/>
      <c r="AB10" s="534"/>
      <c r="AC10" s="534"/>
      <c r="AD10" s="534"/>
    </row>
    <row r="11" spans="1:30" ht="17.25" customHeight="1" x14ac:dyDescent="0.15"/>
    <row r="12" spans="1:30" ht="21" customHeight="1" x14ac:dyDescent="0.15">
      <c r="B12" s="254" t="s">
        <v>457</v>
      </c>
      <c r="Q12" s="535"/>
      <c r="R12" s="535"/>
      <c r="S12" s="535"/>
      <c r="T12" s="535"/>
      <c r="U12" s="524" t="s">
        <v>90</v>
      </c>
      <c r="V12" s="524"/>
      <c r="W12" s="524"/>
      <c r="X12" s="535"/>
      <c r="Y12" s="535"/>
      <c r="Z12" s="254" t="s">
        <v>460</v>
      </c>
    </row>
    <row r="13" spans="1:30" ht="21" customHeight="1" x14ac:dyDescent="0.15">
      <c r="B13" s="254" t="s">
        <v>461</v>
      </c>
    </row>
    <row r="14" spans="1:30" ht="9.75" customHeight="1" x14ac:dyDescent="0.15"/>
    <row r="15" spans="1:30" ht="57" customHeight="1" x14ac:dyDescent="0.15">
      <c r="A15" s="542" t="s">
        <v>689</v>
      </c>
      <c r="B15" s="525"/>
      <c r="C15" s="525"/>
      <c r="D15" s="525"/>
      <c r="E15" s="525"/>
      <c r="F15" s="525"/>
      <c r="G15" s="525"/>
      <c r="H15" s="543" t="s">
        <v>26</v>
      </c>
      <c r="I15" s="543"/>
      <c r="J15" s="543"/>
      <c r="K15" s="544"/>
      <c r="L15" s="544"/>
      <c r="M15" s="544"/>
      <c r="N15" s="544"/>
      <c r="O15" s="544"/>
      <c r="P15" s="544"/>
      <c r="Q15" s="544"/>
      <c r="R15" s="544"/>
      <c r="S15" s="544"/>
      <c r="T15" s="544"/>
      <c r="U15" s="544"/>
      <c r="V15" s="544"/>
      <c r="W15" s="544"/>
      <c r="X15" s="544"/>
      <c r="Y15" s="544"/>
      <c r="Z15" s="544"/>
      <c r="AA15" s="525" t="s">
        <v>27</v>
      </c>
      <c r="AB15" s="525"/>
      <c r="AC15" s="525"/>
      <c r="AD15" s="526"/>
    </row>
    <row r="16" spans="1:30" ht="9.75" customHeight="1" x14ac:dyDescent="0.15">
      <c r="A16" s="257"/>
      <c r="B16" s="257"/>
      <c r="C16" s="257"/>
      <c r="D16" s="257"/>
      <c r="E16" s="257"/>
      <c r="F16" s="257"/>
      <c r="G16" s="257"/>
      <c r="H16" s="257"/>
      <c r="I16" s="257"/>
      <c r="J16" s="257"/>
      <c r="K16" s="258"/>
      <c r="L16" s="258"/>
      <c r="M16" s="258"/>
      <c r="N16" s="258"/>
      <c r="O16" s="258"/>
      <c r="P16" s="258"/>
      <c r="Q16" s="258"/>
      <c r="R16" s="258"/>
      <c r="S16" s="258"/>
      <c r="T16" s="258"/>
      <c r="U16" s="258"/>
      <c r="V16" s="258"/>
      <c r="W16" s="258"/>
      <c r="X16" s="258"/>
      <c r="Y16" s="258"/>
      <c r="Z16" s="258"/>
      <c r="AA16" s="259"/>
      <c r="AB16" s="259"/>
      <c r="AC16" s="259"/>
      <c r="AD16" s="259"/>
    </row>
    <row r="17" spans="1:34" ht="18" customHeight="1" x14ac:dyDescent="0.15">
      <c r="A17" s="254" t="s">
        <v>447</v>
      </c>
    </row>
    <row r="18" spans="1:34" ht="4.5" customHeight="1" x14ac:dyDescent="0.15"/>
    <row r="19" spans="1:34" ht="31.5" customHeight="1" x14ac:dyDescent="0.15">
      <c r="B19" s="527" t="s">
        <v>445</v>
      </c>
      <c r="C19" s="528"/>
      <c r="D19" s="528"/>
      <c r="E19" s="528"/>
      <c r="F19" s="528"/>
      <c r="G19" s="528"/>
      <c r="H19" s="528"/>
      <c r="I19" s="529"/>
      <c r="J19" s="530" t="s">
        <v>671</v>
      </c>
      <c r="K19" s="531"/>
      <c r="L19" s="531"/>
      <c r="M19" s="531"/>
      <c r="N19" s="531"/>
      <c r="O19" s="531"/>
      <c r="P19" s="531"/>
      <c r="Q19" s="531"/>
      <c r="R19" s="531"/>
      <c r="S19" s="531"/>
      <c r="T19" s="531"/>
      <c r="U19" s="531"/>
      <c r="V19" s="531"/>
      <c r="W19" s="531"/>
      <c r="X19" s="531"/>
      <c r="Y19" s="531"/>
      <c r="Z19" s="531"/>
      <c r="AA19" s="531"/>
      <c r="AB19" s="531"/>
      <c r="AC19" s="531"/>
      <c r="AD19" s="532"/>
    </row>
    <row r="20" spans="1:34" ht="9.75" customHeight="1" x14ac:dyDescent="0.15"/>
    <row r="21" spans="1:34" ht="18" customHeight="1" x14ac:dyDescent="0.15">
      <c r="A21" s="254" t="s">
        <v>271</v>
      </c>
    </row>
    <row r="22" spans="1:34" ht="5.25" customHeight="1" x14ac:dyDescent="0.15"/>
    <row r="23" spans="1:34" ht="18.75" customHeight="1" x14ac:dyDescent="0.15">
      <c r="B23" s="536" t="s">
        <v>53</v>
      </c>
      <c r="C23" s="536"/>
      <c r="D23" s="536"/>
      <c r="E23" s="536"/>
      <c r="F23" s="536"/>
      <c r="G23" s="536"/>
      <c r="H23" s="536"/>
      <c r="I23" s="536"/>
      <c r="J23" s="536"/>
      <c r="K23" s="537"/>
      <c r="L23" s="537"/>
      <c r="M23" s="537"/>
      <c r="N23" s="537"/>
      <c r="O23" s="536" t="s">
        <v>54</v>
      </c>
      <c r="P23" s="536"/>
      <c r="Q23" s="536"/>
      <c r="R23" s="536"/>
      <c r="S23" s="536"/>
      <c r="T23" s="536"/>
      <c r="U23" s="536"/>
      <c r="V23" s="536"/>
      <c r="W23" s="536"/>
    </row>
    <row r="24" spans="1:34" ht="18.75" customHeight="1" x14ac:dyDescent="0.15">
      <c r="B24" s="538" t="s">
        <v>46</v>
      </c>
      <c r="C24" s="539"/>
      <c r="D24" s="539"/>
      <c r="E24" s="539"/>
      <c r="F24" s="539"/>
      <c r="G24" s="539"/>
      <c r="H24" s="539"/>
      <c r="I24" s="539"/>
      <c r="J24" s="539"/>
      <c r="K24" s="517"/>
      <c r="L24" s="517"/>
      <c r="M24" s="517"/>
      <c r="N24" s="516"/>
      <c r="O24" s="260" t="s">
        <v>440</v>
      </c>
      <c r="P24" s="540"/>
      <c r="Q24" s="540"/>
      <c r="R24" s="540"/>
      <c r="S24" s="540"/>
      <c r="T24" s="540"/>
      <c r="U24" s="540"/>
      <c r="V24" s="540"/>
      <c r="W24" s="261" t="s">
        <v>14</v>
      </c>
    </row>
    <row r="25" spans="1:34" ht="18.75" customHeight="1" x14ac:dyDescent="0.15">
      <c r="B25" s="262" t="s">
        <v>690</v>
      </c>
      <c r="C25" s="263"/>
      <c r="D25" s="263"/>
      <c r="E25" s="263"/>
      <c r="F25" s="263"/>
      <c r="G25" s="263"/>
      <c r="H25" s="263"/>
      <c r="I25" s="263"/>
      <c r="J25" s="263"/>
      <c r="K25" s="264"/>
      <c r="L25" s="264"/>
      <c r="M25" s="264"/>
      <c r="N25" s="265"/>
      <c r="O25" s="260" t="s">
        <v>553</v>
      </c>
      <c r="P25" s="541"/>
      <c r="Q25" s="541"/>
      <c r="R25" s="541"/>
      <c r="S25" s="541"/>
      <c r="T25" s="541"/>
      <c r="U25" s="541"/>
      <c r="V25" s="541"/>
      <c r="W25" s="261" t="s">
        <v>14</v>
      </c>
    </row>
    <row r="26" spans="1:34" ht="18.75" customHeight="1" x14ac:dyDescent="0.15">
      <c r="B26" s="538" t="s">
        <v>248</v>
      </c>
      <c r="C26" s="539"/>
      <c r="D26" s="539"/>
      <c r="E26" s="539"/>
      <c r="F26" s="539"/>
      <c r="G26" s="539"/>
      <c r="H26" s="539"/>
      <c r="I26" s="539"/>
      <c r="J26" s="539"/>
      <c r="K26" s="517"/>
      <c r="L26" s="517"/>
      <c r="M26" s="517"/>
      <c r="N26" s="516"/>
      <c r="O26" s="266" t="s">
        <v>554</v>
      </c>
      <c r="P26" s="540"/>
      <c r="Q26" s="540"/>
      <c r="R26" s="540"/>
      <c r="S26" s="540"/>
      <c r="T26" s="540"/>
      <c r="U26" s="540"/>
      <c r="V26" s="540"/>
      <c r="W26" s="267" t="s">
        <v>14</v>
      </c>
    </row>
    <row r="27" spans="1:34" ht="18.75" customHeight="1" x14ac:dyDescent="0.15">
      <c r="B27" s="538" t="s">
        <v>624</v>
      </c>
      <c r="C27" s="539"/>
      <c r="D27" s="539"/>
      <c r="E27" s="539"/>
      <c r="F27" s="539"/>
      <c r="G27" s="539"/>
      <c r="H27" s="539"/>
      <c r="I27" s="539"/>
      <c r="J27" s="539"/>
      <c r="K27" s="517"/>
      <c r="L27" s="517"/>
      <c r="M27" s="517"/>
      <c r="N27" s="516"/>
      <c r="O27" s="266" t="s">
        <v>556</v>
      </c>
      <c r="P27" s="540"/>
      <c r="Q27" s="540"/>
      <c r="R27" s="540"/>
      <c r="S27" s="540"/>
      <c r="T27" s="540"/>
      <c r="U27" s="540"/>
      <c r="V27" s="540"/>
      <c r="W27" s="267" t="s">
        <v>14</v>
      </c>
    </row>
    <row r="28" spans="1:34" ht="18.75" customHeight="1" x14ac:dyDescent="0.15">
      <c r="B28" s="538" t="s">
        <v>555</v>
      </c>
      <c r="C28" s="539"/>
      <c r="D28" s="539"/>
      <c r="E28" s="539"/>
      <c r="F28" s="539"/>
      <c r="G28" s="539"/>
      <c r="H28" s="539"/>
      <c r="I28" s="539"/>
      <c r="J28" s="539"/>
      <c r="K28" s="539"/>
      <c r="L28" s="539"/>
      <c r="M28" s="539"/>
      <c r="N28" s="548"/>
      <c r="O28" s="266" t="s">
        <v>482</v>
      </c>
      <c r="P28" s="540"/>
      <c r="Q28" s="540"/>
      <c r="R28" s="540"/>
      <c r="S28" s="540"/>
      <c r="T28" s="540"/>
      <c r="U28" s="540"/>
      <c r="V28" s="540"/>
      <c r="W28" s="261" t="s">
        <v>14</v>
      </c>
    </row>
    <row r="29" spans="1:34" ht="18.75" customHeight="1" x14ac:dyDescent="0.15">
      <c r="B29" s="545" t="s">
        <v>691</v>
      </c>
      <c r="C29" s="546"/>
      <c r="D29" s="546"/>
      <c r="E29" s="546"/>
      <c r="F29" s="546"/>
      <c r="G29" s="546"/>
      <c r="H29" s="546"/>
      <c r="I29" s="546"/>
      <c r="J29" s="546"/>
      <c r="K29" s="546"/>
      <c r="L29" s="546"/>
      <c r="M29" s="546"/>
      <c r="N29" s="547"/>
      <c r="O29" s="266" t="s">
        <v>539</v>
      </c>
      <c r="P29" s="540"/>
      <c r="Q29" s="540"/>
      <c r="R29" s="540"/>
      <c r="S29" s="540"/>
      <c r="T29" s="540"/>
      <c r="U29" s="540"/>
      <c r="V29" s="540"/>
      <c r="W29" s="267" t="s">
        <v>14</v>
      </c>
      <c r="AH29" s="250"/>
    </row>
    <row r="30" spans="1:34" ht="18.75" customHeight="1" x14ac:dyDescent="0.15">
      <c r="B30" s="549" t="s">
        <v>557</v>
      </c>
      <c r="C30" s="550"/>
      <c r="D30" s="550"/>
      <c r="E30" s="550"/>
      <c r="F30" s="550"/>
      <c r="G30" s="550"/>
      <c r="H30" s="550"/>
      <c r="I30" s="550"/>
      <c r="J30" s="550"/>
      <c r="K30" s="550"/>
      <c r="L30" s="550"/>
      <c r="M30" s="550"/>
      <c r="N30" s="551"/>
      <c r="O30" s="266" t="s">
        <v>480</v>
      </c>
      <c r="P30" s="541"/>
      <c r="Q30" s="541"/>
      <c r="R30" s="541"/>
      <c r="S30" s="541"/>
      <c r="T30" s="541"/>
      <c r="U30" s="541"/>
      <c r="V30" s="541"/>
      <c r="W30" s="267" t="s">
        <v>14</v>
      </c>
    </row>
    <row r="31" spans="1:34" ht="18.75" customHeight="1" x14ac:dyDescent="0.15">
      <c r="B31" s="545" t="s">
        <v>692</v>
      </c>
      <c r="C31" s="546"/>
      <c r="D31" s="546"/>
      <c r="E31" s="546"/>
      <c r="F31" s="546"/>
      <c r="G31" s="546"/>
      <c r="H31" s="546"/>
      <c r="I31" s="546"/>
      <c r="J31" s="546"/>
      <c r="K31" s="546"/>
      <c r="L31" s="546"/>
      <c r="M31" s="546"/>
      <c r="N31" s="547"/>
      <c r="O31" s="266" t="s">
        <v>625</v>
      </c>
      <c r="P31" s="541"/>
      <c r="Q31" s="541"/>
      <c r="R31" s="541"/>
      <c r="S31" s="541"/>
      <c r="T31" s="541"/>
      <c r="U31" s="541"/>
      <c r="V31" s="541"/>
      <c r="W31" s="267" t="s">
        <v>14</v>
      </c>
      <c r="AH31" s="250"/>
    </row>
    <row r="32" spans="1:34" ht="18.75" customHeight="1" x14ac:dyDescent="0.15">
      <c r="B32" s="552" t="s">
        <v>612</v>
      </c>
      <c r="C32" s="553"/>
      <c r="D32" s="553"/>
      <c r="E32" s="553"/>
      <c r="F32" s="553"/>
      <c r="G32" s="553"/>
      <c r="H32" s="553"/>
      <c r="I32" s="553"/>
      <c r="J32" s="553"/>
      <c r="K32" s="553"/>
      <c r="L32" s="553"/>
      <c r="M32" s="553"/>
      <c r="N32" s="554"/>
      <c r="O32" s="266" t="s">
        <v>540</v>
      </c>
      <c r="P32" s="541"/>
      <c r="Q32" s="541"/>
      <c r="R32" s="541"/>
      <c r="S32" s="541"/>
      <c r="T32" s="541"/>
      <c r="U32" s="541"/>
      <c r="V32" s="541"/>
      <c r="W32" s="267" t="s">
        <v>14</v>
      </c>
    </row>
    <row r="33" spans="1:46" ht="18.75" customHeight="1" x14ac:dyDescent="0.15">
      <c r="B33" s="545" t="s">
        <v>544</v>
      </c>
      <c r="C33" s="546"/>
      <c r="D33" s="546"/>
      <c r="E33" s="546"/>
      <c r="F33" s="546"/>
      <c r="G33" s="546"/>
      <c r="H33" s="546"/>
      <c r="I33" s="546"/>
      <c r="J33" s="546"/>
      <c r="K33" s="546"/>
      <c r="L33" s="546"/>
      <c r="M33" s="546"/>
      <c r="N33" s="547"/>
      <c r="O33" s="266" t="s">
        <v>558</v>
      </c>
      <c r="P33" s="541"/>
      <c r="Q33" s="541"/>
      <c r="R33" s="541"/>
      <c r="S33" s="541"/>
      <c r="T33" s="541"/>
      <c r="U33" s="541"/>
      <c r="V33" s="541"/>
      <c r="W33" s="261" t="s">
        <v>14</v>
      </c>
    </row>
    <row r="34" spans="1:46" ht="18.75" customHeight="1" x14ac:dyDescent="0.15">
      <c r="B34" s="538" t="s">
        <v>545</v>
      </c>
      <c r="C34" s="539"/>
      <c r="D34" s="539"/>
      <c r="E34" s="539"/>
      <c r="F34" s="539"/>
      <c r="G34" s="539"/>
      <c r="H34" s="539"/>
      <c r="I34" s="539"/>
      <c r="J34" s="539"/>
      <c r="K34" s="539"/>
      <c r="L34" s="539"/>
      <c r="M34" s="539"/>
      <c r="N34" s="548"/>
      <c r="O34" s="266" t="s">
        <v>559</v>
      </c>
      <c r="P34" s="540"/>
      <c r="Q34" s="540"/>
      <c r="R34" s="540"/>
      <c r="S34" s="540"/>
      <c r="T34" s="540"/>
      <c r="U34" s="540"/>
      <c r="V34" s="540"/>
      <c r="W34" s="268" t="s">
        <v>14</v>
      </c>
    </row>
    <row r="35" spans="1:46" ht="18.75" customHeight="1" x14ac:dyDescent="0.15">
      <c r="B35" s="563" t="s">
        <v>693</v>
      </c>
      <c r="C35" s="563"/>
      <c r="D35" s="563"/>
      <c r="E35" s="563"/>
      <c r="F35" s="563"/>
      <c r="G35" s="563"/>
      <c r="H35" s="563"/>
      <c r="I35" s="563"/>
      <c r="J35" s="563"/>
      <c r="K35" s="563"/>
      <c r="L35" s="563"/>
      <c r="M35" s="563"/>
      <c r="N35" s="563"/>
      <c r="O35" s="266" t="s">
        <v>561</v>
      </c>
      <c r="P35" s="540"/>
      <c r="Q35" s="540"/>
      <c r="R35" s="540"/>
      <c r="S35" s="540"/>
      <c r="T35" s="540"/>
      <c r="U35" s="540"/>
      <c r="V35" s="540"/>
      <c r="W35" s="267" t="s">
        <v>14</v>
      </c>
      <c r="AH35" s="250"/>
    </row>
    <row r="36" spans="1:46" ht="18.75" customHeight="1" x14ac:dyDescent="0.15">
      <c r="B36" s="564" t="s">
        <v>560</v>
      </c>
      <c r="C36" s="564"/>
      <c r="D36" s="564"/>
      <c r="E36" s="564"/>
      <c r="F36" s="564"/>
      <c r="G36" s="564"/>
      <c r="H36" s="564"/>
      <c r="I36" s="564"/>
      <c r="J36" s="564"/>
      <c r="K36" s="564"/>
      <c r="L36" s="564"/>
      <c r="M36" s="564"/>
      <c r="N36" s="564"/>
      <c r="O36" s="266" t="s">
        <v>562</v>
      </c>
      <c r="P36" s="540"/>
      <c r="Q36" s="540"/>
      <c r="R36" s="540"/>
      <c r="S36" s="540"/>
      <c r="T36" s="540"/>
      <c r="U36" s="540"/>
      <c r="V36" s="540"/>
      <c r="W36" s="267" t="s">
        <v>14</v>
      </c>
    </row>
    <row r="37" spans="1:46" ht="18.75" customHeight="1" x14ac:dyDescent="0.15">
      <c r="B37" s="565" t="s">
        <v>651</v>
      </c>
      <c r="C37" s="565"/>
      <c r="D37" s="565"/>
      <c r="E37" s="565"/>
      <c r="F37" s="565"/>
      <c r="G37" s="565"/>
      <c r="H37" s="565"/>
      <c r="I37" s="565"/>
      <c r="J37" s="565"/>
      <c r="K37" s="565"/>
      <c r="L37" s="565"/>
      <c r="M37" s="565"/>
      <c r="N37" s="565"/>
      <c r="O37" s="260" t="s">
        <v>563</v>
      </c>
      <c r="P37" s="541"/>
      <c r="Q37" s="541"/>
      <c r="R37" s="541"/>
      <c r="S37" s="541"/>
      <c r="T37" s="541"/>
      <c r="U37" s="541"/>
      <c r="V37" s="541"/>
      <c r="W37" s="261" t="s">
        <v>14</v>
      </c>
    </row>
    <row r="38" spans="1:46" ht="18.75" customHeight="1" x14ac:dyDescent="0.15">
      <c r="B38" s="567" t="s">
        <v>656</v>
      </c>
      <c r="C38" s="568"/>
      <c r="D38" s="568"/>
      <c r="E38" s="568"/>
      <c r="F38" s="568"/>
      <c r="G38" s="568"/>
      <c r="H38" s="568"/>
      <c r="I38" s="568"/>
      <c r="J38" s="568"/>
      <c r="K38" s="568"/>
      <c r="L38" s="568"/>
      <c r="M38" s="568"/>
      <c r="N38" s="569"/>
      <c r="O38" s="266" t="s">
        <v>626</v>
      </c>
      <c r="P38" s="540"/>
      <c r="Q38" s="540"/>
      <c r="R38" s="540"/>
      <c r="S38" s="540"/>
      <c r="T38" s="540"/>
      <c r="U38" s="540"/>
      <c r="V38" s="540"/>
      <c r="W38" s="267" t="s">
        <v>14</v>
      </c>
    </row>
    <row r="39" spans="1:46" ht="18.75" customHeight="1" x14ac:dyDescent="0.15">
      <c r="B39" s="570" t="s">
        <v>723</v>
      </c>
      <c r="C39" s="571"/>
      <c r="D39" s="571"/>
      <c r="E39" s="571"/>
      <c r="F39" s="571"/>
      <c r="G39" s="571"/>
      <c r="H39" s="571"/>
      <c r="I39" s="571"/>
      <c r="J39" s="571"/>
      <c r="K39" s="571"/>
      <c r="L39" s="571"/>
      <c r="M39" s="571"/>
      <c r="N39" s="572"/>
      <c r="O39" s="408" t="s">
        <v>654</v>
      </c>
      <c r="P39" s="574"/>
      <c r="Q39" s="574"/>
      <c r="R39" s="574"/>
      <c r="S39" s="574"/>
      <c r="T39" s="574"/>
      <c r="U39" s="574"/>
      <c r="V39" s="574"/>
      <c r="W39" s="409" t="s">
        <v>14</v>
      </c>
    </row>
    <row r="40" spans="1:46" ht="18.75" customHeight="1" thickBot="1" x14ac:dyDescent="0.2">
      <c r="B40" s="566" t="s">
        <v>726</v>
      </c>
      <c r="C40" s="566"/>
      <c r="D40" s="566"/>
      <c r="E40" s="566"/>
      <c r="F40" s="566"/>
      <c r="G40" s="566"/>
      <c r="H40" s="566"/>
      <c r="I40" s="566"/>
      <c r="J40" s="566"/>
      <c r="K40" s="566"/>
      <c r="L40" s="566"/>
      <c r="M40" s="566"/>
      <c r="N40" s="566"/>
      <c r="O40" s="410" t="s">
        <v>724</v>
      </c>
      <c r="P40" s="573"/>
      <c r="Q40" s="573"/>
      <c r="R40" s="573"/>
      <c r="S40" s="573"/>
      <c r="T40" s="573"/>
      <c r="U40" s="573"/>
      <c r="V40" s="573"/>
      <c r="W40" s="411" t="s">
        <v>14</v>
      </c>
    </row>
    <row r="41" spans="1:46" ht="18.75" customHeight="1" thickTop="1" thickBot="1" x14ac:dyDescent="0.2">
      <c r="B41" s="555" t="s">
        <v>650</v>
      </c>
      <c r="C41" s="556"/>
      <c r="D41" s="556"/>
      <c r="E41" s="556"/>
      <c r="F41" s="556"/>
      <c r="G41" s="556"/>
      <c r="H41" s="556"/>
      <c r="I41" s="556"/>
      <c r="J41" s="557"/>
      <c r="K41" s="558"/>
      <c r="L41" s="558"/>
      <c r="M41" s="558"/>
      <c r="N41" s="559"/>
      <c r="O41" s="412" t="s">
        <v>725</v>
      </c>
      <c r="P41" s="560"/>
      <c r="Q41" s="560"/>
      <c r="R41" s="560"/>
      <c r="S41" s="560"/>
      <c r="T41" s="560"/>
      <c r="U41" s="560"/>
      <c r="V41" s="560"/>
      <c r="W41" s="270" t="s">
        <v>14</v>
      </c>
    </row>
    <row r="42" spans="1:46" ht="6" customHeight="1" thickTop="1" x14ac:dyDescent="0.15"/>
    <row r="43" spans="1:46" ht="18" customHeight="1" x14ac:dyDescent="0.15">
      <c r="A43" s="254" t="s">
        <v>694</v>
      </c>
    </row>
    <row r="44" spans="1:46" ht="6" customHeight="1" x14ac:dyDescent="0.15"/>
    <row r="45" spans="1:46" ht="17.25" customHeight="1" x14ac:dyDescent="0.15">
      <c r="A45" s="269"/>
      <c r="B45" s="536" t="s">
        <v>28</v>
      </c>
      <c r="C45" s="536"/>
      <c r="D45" s="536"/>
      <c r="E45" s="536"/>
      <c r="F45" s="536"/>
      <c r="G45" s="536"/>
      <c r="H45" s="536"/>
      <c r="I45" s="514" t="s">
        <v>58</v>
      </c>
      <c r="J45" s="517"/>
      <c r="K45" s="517"/>
      <c r="L45" s="517"/>
      <c r="M45" s="517"/>
      <c r="N45" s="517"/>
      <c r="O45" s="516"/>
      <c r="P45" s="536" t="s">
        <v>59</v>
      </c>
      <c r="Q45" s="561"/>
      <c r="R45" s="561"/>
      <c r="S45" s="561"/>
      <c r="T45" s="514" t="s">
        <v>54</v>
      </c>
      <c r="U45" s="515"/>
      <c r="V45" s="515"/>
      <c r="W45" s="515"/>
      <c r="X45" s="515"/>
      <c r="Y45" s="515"/>
      <c r="Z45" s="515"/>
      <c r="AA45" s="515"/>
      <c r="AB45" s="515"/>
      <c r="AC45" s="515"/>
      <c r="AD45" s="562"/>
    </row>
    <row r="46" spans="1:46" ht="17.25" customHeight="1" x14ac:dyDescent="0.15">
      <c r="A46" s="269"/>
      <c r="B46" s="582"/>
      <c r="C46" s="583"/>
      <c r="D46" s="583"/>
      <c r="E46" s="583"/>
      <c r="F46" s="583"/>
      <c r="G46" s="583"/>
      <c r="H46" s="584"/>
      <c r="I46" s="588"/>
      <c r="J46" s="589"/>
      <c r="K46" s="589"/>
      <c r="L46" s="589"/>
      <c r="M46" s="589"/>
      <c r="N46" s="592" t="s">
        <v>32</v>
      </c>
      <c r="O46" s="593"/>
      <c r="P46" s="595" t="s">
        <v>671</v>
      </c>
      <c r="Q46" s="561"/>
      <c r="R46" s="561"/>
      <c r="S46" s="561"/>
      <c r="T46" s="596" t="s">
        <v>440</v>
      </c>
      <c r="U46" s="598" t="s">
        <v>671</v>
      </c>
      <c r="V46" s="598"/>
      <c r="W46" s="598"/>
      <c r="X46" s="598"/>
      <c r="Y46" s="598"/>
      <c r="Z46" s="598"/>
      <c r="AA46" s="598"/>
      <c r="AB46" s="598"/>
      <c r="AC46" s="598"/>
      <c r="AD46" s="580" t="s">
        <v>14</v>
      </c>
    </row>
    <row r="47" spans="1:46" ht="17.25" customHeight="1" x14ac:dyDescent="0.15">
      <c r="A47" s="269"/>
      <c r="B47" s="585"/>
      <c r="C47" s="586"/>
      <c r="D47" s="586"/>
      <c r="E47" s="586"/>
      <c r="F47" s="586"/>
      <c r="G47" s="586"/>
      <c r="H47" s="587"/>
      <c r="I47" s="590"/>
      <c r="J47" s="591"/>
      <c r="K47" s="591"/>
      <c r="L47" s="591"/>
      <c r="M47" s="591"/>
      <c r="N47" s="591"/>
      <c r="O47" s="594"/>
      <c r="P47" s="561"/>
      <c r="Q47" s="561"/>
      <c r="R47" s="561"/>
      <c r="S47" s="561"/>
      <c r="T47" s="597"/>
      <c r="U47" s="599"/>
      <c r="V47" s="599"/>
      <c r="W47" s="599"/>
      <c r="X47" s="599"/>
      <c r="Y47" s="599"/>
      <c r="Z47" s="599"/>
      <c r="AA47" s="599"/>
      <c r="AB47" s="599"/>
      <c r="AC47" s="599"/>
      <c r="AD47" s="551"/>
      <c r="AT47" s="203"/>
    </row>
    <row r="48" spans="1:46" ht="17.25" customHeight="1" x14ac:dyDescent="0.15">
      <c r="A48" s="256"/>
      <c r="B48" s="536" t="s">
        <v>695</v>
      </c>
      <c r="C48" s="536"/>
      <c r="D48" s="536"/>
      <c r="E48" s="536"/>
      <c r="F48" s="536"/>
      <c r="G48" s="536"/>
      <c r="H48" s="536"/>
      <c r="I48" s="514" t="s">
        <v>564</v>
      </c>
      <c r="J48" s="515"/>
      <c r="K48" s="515"/>
      <c r="L48" s="562"/>
      <c r="M48" s="514"/>
      <c r="N48" s="562"/>
      <c r="O48" s="271" t="s">
        <v>548</v>
      </c>
      <c r="P48" s="536" t="str">
        <f>IF(AND(I46&gt;=10,M48&gt;=1,B46="11時間施設",B52="一般型"),"対象","対象外")</f>
        <v>対象外</v>
      </c>
      <c r="Q48" s="536"/>
      <c r="R48" s="536"/>
      <c r="S48" s="536"/>
      <c r="T48" s="260" t="s">
        <v>441</v>
      </c>
      <c r="U48" s="581"/>
      <c r="V48" s="581"/>
      <c r="W48" s="581"/>
      <c r="X48" s="581"/>
      <c r="Y48" s="581"/>
      <c r="Z48" s="581"/>
      <c r="AA48" s="581"/>
      <c r="AB48" s="581"/>
      <c r="AC48" s="581"/>
      <c r="AD48" s="272" t="s">
        <v>14</v>
      </c>
      <c r="AT48" s="203"/>
    </row>
    <row r="49" spans="1:30" ht="6" customHeight="1" x14ac:dyDescent="0.15"/>
    <row r="50" spans="1:30" ht="18" customHeight="1" x14ac:dyDescent="0.15">
      <c r="A50" s="254" t="s">
        <v>60</v>
      </c>
    </row>
    <row r="51" spans="1:30" ht="17.25" customHeight="1" x14ac:dyDescent="0.15">
      <c r="A51" s="269"/>
      <c r="B51" s="536" t="s">
        <v>565</v>
      </c>
      <c r="C51" s="536"/>
      <c r="D51" s="536"/>
      <c r="E51" s="536"/>
      <c r="F51" s="536"/>
      <c r="G51" s="536"/>
      <c r="H51" s="536"/>
      <c r="I51" s="514" t="s">
        <v>62</v>
      </c>
      <c r="J51" s="575"/>
      <c r="K51" s="575"/>
      <c r="L51" s="576"/>
      <c r="M51" s="577" t="s">
        <v>58</v>
      </c>
      <c r="N51" s="578"/>
      <c r="O51" s="578"/>
      <c r="P51" s="578"/>
      <c r="Q51" s="578"/>
      <c r="R51" s="519" t="s">
        <v>65</v>
      </c>
      <c r="S51" s="515"/>
      <c r="T51" s="515"/>
      <c r="U51" s="515"/>
      <c r="V51" s="515"/>
      <c r="W51" s="579"/>
      <c r="X51" s="273"/>
      <c r="Y51" s="515" t="s">
        <v>269</v>
      </c>
      <c r="Z51" s="515"/>
      <c r="AA51" s="515"/>
      <c r="AB51" s="515"/>
      <c r="AC51" s="515"/>
      <c r="AD51" s="562"/>
    </row>
    <row r="52" spans="1:30" ht="22.5" customHeight="1" x14ac:dyDescent="0.15">
      <c r="A52" s="269"/>
      <c r="B52" s="600" t="s">
        <v>611</v>
      </c>
      <c r="C52" s="601"/>
      <c r="D52" s="601"/>
      <c r="E52" s="601"/>
      <c r="F52" s="601"/>
      <c r="G52" s="601"/>
      <c r="H52" s="602"/>
      <c r="I52" s="614" t="s">
        <v>727</v>
      </c>
      <c r="J52" s="615"/>
      <c r="K52" s="615"/>
      <c r="L52" s="616"/>
      <c r="M52" s="588"/>
      <c r="N52" s="607"/>
      <c r="O52" s="607"/>
      <c r="P52" s="607"/>
      <c r="Q52" s="381" t="s">
        <v>32</v>
      </c>
      <c r="R52" s="382" t="s">
        <v>63</v>
      </c>
      <c r="S52" s="608"/>
      <c r="T52" s="608"/>
      <c r="U52" s="608"/>
      <c r="V52" s="608"/>
      <c r="W52" s="381" t="s">
        <v>14</v>
      </c>
      <c r="X52" s="383" t="s">
        <v>64</v>
      </c>
      <c r="Y52" s="609"/>
      <c r="Z52" s="609"/>
      <c r="AA52" s="609"/>
      <c r="AB52" s="609"/>
      <c r="AC52" s="609"/>
      <c r="AD52" s="268" t="s">
        <v>14</v>
      </c>
    </row>
    <row r="53" spans="1:30" ht="22.5" customHeight="1" x14ac:dyDescent="0.15">
      <c r="A53" s="269"/>
      <c r="B53" s="603"/>
      <c r="C53" s="524"/>
      <c r="D53" s="524"/>
      <c r="E53" s="524"/>
      <c r="F53" s="524"/>
      <c r="G53" s="524"/>
      <c r="H53" s="604"/>
      <c r="I53" s="465" t="s">
        <v>728</v>
      </c>
      <c r="J53" s="466"/>
      <c r="K53" s="466"/>
      <c r="L53" s="467"/>
      <c r="M53" s="468"/>
      <c r="N53" s="469"/>
      <c r="O53" s="469"/>
      <c r="P53" s="469"/>
      <c r="Q53" s="413" t="s">
        <v>32</v>
      </c>
      <c r="R53" s="414" t="s">
        <v>63</v>
      </c>
      <c r="S53" s="496"/>
      <c r="T53" s="496"/>
      <c r="U53" s="496"/>
      <c r="V53" s="496"/>
      <c r="W53" s="413" t="s">
        <v>14</v>
      </c>
      <c r="X53" s="415" t="s">
        <v>64</v>
      </c>
      <c r="Y53" s="470"/>
      <c r="Z53" s="470"/>
      <c r="AA53" s="470"/>
      <c r="AB53" s="470"/>
      <c r="AC53" s="470"/>
      <c r="AD53" s="416" t="s">
        <v>14</v>
      </c>
    </row>
    <row r="54" spans="1:30" ht="22.5" customHeight="1" x14ac:dyDescent="0.15">
      <c r="A54" s="269"/>
      <c r="B54" s="603"/>
      <c r="C54" s="524"/>
      <c r="D54" s="524"/>
      <c r="E54" s="524"/>
      <c r="F54" s="524"/>
      <c r="G54" s="524"/>
      <c r="H54" s="604"/>
      <c r="I54" s="465" t="s">
        <v>729</v>
      </c>
      <c r="J54" s="466"/>
      <c r="K54" s="466"/>
      <c r="L54" s="467"/>
      <c r="M54" s="497"/>
      <c r="N54" s="498"/>
      <c r="O54" s="498"/>
      <c r="P54" s="498"/>
      <c r="Q54" s="278" t="s">
        <v>32</v>
      </c>
      <c r="R54" s="279" t="s">
        <v>63</v>
      </c>
      <c r="S54" s="499"/>
      <c r="T54" s="499"/>
      <c r="U54" s="499"/>
      <c r="V54" s="499"/>
      <c r="W54" s="278" t="s">
        <v>14</v>
      </c>
      <c r="X54" s="280" t="s">
        <v>64</v>
      </c>
      <c r="Y54" s="493"/>
      <c r="Z54" s="493"/>
      <c r="AA54" s="493"/>
      <c r="AB54" s="493"/>
      <c r="AC54" s="493"/>
      <c r="AD54" s="281" t="s">
        <v>14</v>
      </c>
    </row>
    <row r="55" spans="1:30" ht="22.5" customHeight="1" x14ac:dyDescent="0.15">
      <c r="A55" s="269"/>
      <c r="B55" s="603"/>
      <c r="C55" s="524"/>
      <c r="D55" s="524"/>
      <c r="E55" s="524"/>
      <c r="F55" s="524"/>
      <c r="G55" s="524"/>
      <c r="H55" s="604"/>
      <c r="I55" s="465" t="s">
        <v>730</v>
      </c>
      <c r="J55" s="466"/>
      <c r="K55" s="466"/>
      <c r="L55" s="467"/>
      <c r="M55" s="494"/>
      <c r="N55" s="495"/>
      <c r="O55" s="495"/>
      <c r="P55" s="495"/>
      <c r="Q55" s="413" t="s">
        <v>32</v>
      </c>
      <c r="R55" s="414" t="s">
        <v>63</v>
      </c>
      <c r="S55" s="496"/>
      <c r="T55" s="496"/>
      <c r="U55" s="496"/>
      <c r="V55" s="496"/>
      <c r="W55" s="413" t="s">
        <v>14</v>
      </c>
      <c r="X55" s="415" t="s">
        <v>64</v>
      </c>
      <c r="Y55" s="470"/>
      <c r="Z55" s="470"/>
      <c r="AA55" s="470"/>
      <c r="AB55" s="470"/>
      <c r="AC55" s="470"/>
      <c r="AD55" s="416" t="s">
        <v>14</v>
      </c>
    </row>
    <row r="56" spans="1:30" ht="22.5" customHeight="1" x14ac:dyDescent="0.15">
      <c r="A56" s="269"/>
      <c r="B56" s="603"/>
      <c r="C56" s="524"/>
      <c r="D56" s="524"/>
      <c r="E56" s="524"/>
      <c r="F56" s="524"/>
      <c r="G56" s="524"/>
      <c r="H56" s="604"/>
      <c r="I56" s="465" t="s">
        <v>731</v>
      </c>
      <c r="J56" s="466"/>
      <c r="K56" s="466"/>
      <c r="L56" s="467"/>
      <c r="M56" s="497"/>
      <c r="N56" s="498"/>
      <c r="O56" s="498"/>
      <c r="P56" s="498"/>
      <c r="Q56" s="278" t="s">
        <v>32</v>
      </c>
      <c r="R56" s="279" t="s">
        <v>63</v>
      </c>
      <c r="S56" s="499"/>
      <c r="T56" s="499"/>
      <c r="U56" s="499"/>
      <c r="V56" s="499"/>
      <c r="W56" s="278" t="s">
        <v>14</v>
      </c>
      <c r="X56" s="280" t="s">
        <v>64</v>
      </c>
      <c r="Y56" s="493"/>
      <c r="Z56" s="493"/>
      <c r="AA56" s="493"/>
      <c r="AB56" s="493"/>
      <c r="AC56" s="493"/>
      <c r="AD56" s="281" t="s">
        <v>14</v>
      </c>
    </row>
    <row r="57" spans="1:30" ht="22.5" customHeight="1" x14ac:dyDescent="0.15">
      <c r="A57" s="269"/>
      <c r="B57" s="603"/>
      <c r="C57" s="524"/>
      <c r="D57" s="524"/>
      <c r="E57" s="524"/>
      <c r="F57" s="524"/>
      <c r="G57" s="524"/>
      <c r="H57" s="604"/>
      <c r="I57" s="465" t="s">
        <v>732</v>
      </c>
      <c r="J57" s="466"/>
      <c r="K57" s="466"/>
      <c r="L57" s="467"/>
      <c r="M57" s="468"/>
      <c r="N57" s="469"/>
      <c r="O57" s="469"/>
      <c r="P57" s="469"/>
      <c r="Q57" s="413" t="s">
        <v>32</v>
      </c>
      <c r="R57" s="414" t="s">
        <v>63</v>
      </c>
      <c r="S57" s="496"/>
      <c r="T57" s="496"/>
      <c r="U57" s="496"/>
      <c r="V57" s="496"/>
      <c r="W57" s="413" t="s">
        <v>14</v>
      </c>
      <c r="X57" s="415" t="s">
        <v>64</v>
      </c>
      <c r="Y57" s="470"/>
      <c r="Z57" s="470"/>
      <c r="AA57" s="470"/>
      <c r="AB57" s="470"/>
      <c r="AC57" s="470"/>
      <c r="AD57" s="416" t="s">
        <v>14</v>
      </c>
    </row>
    <row r="58" spans="1:30" ht="22.5" customHeight="1" x14ac:dyDescent="0.15">
      <c r="A58" s="269"/>
      <c r="B58" s="603"/>
      <c r="C58" s="524"/>
      <c r="D58" s="524"/>
      <c r="E58" s="524"/>
      <c r="F58" s="524"/>
      <c r="G58" s="524"/>
      <c r="H58" s="604"/>
      <c r="I58" s="465" t="s">
        <v>733</v>
      </c>
      <c r="J58" s="617"/>
      <c r="K58" s="617"/>
      <c r="L58" s="618"/>
      <c r="M58" s="497"/>
      <c r="N58" s="498"/>
      <c r="O58" s="498"/>
      <c r="P58" s="498"/>
      <c r="Q58" s="278" t="s">
        <v>32</v>
      </c>
      <c r="R58" s="279" t="s">
        <v>63</v>
      </c>
      <c r="S58" s="499"/>
      <c r="T58" s="499"/>
      <c r="U58" s="499"/>
      <c r="V58" s="499"/>
      <c r="W58" s="278" t="s">
        <v>14</v>
      </c>
      <c r="X58" s="280" t="s">
        <v>64</v>
      </c>
      <c r="Y58" s="493"/>
      <c r="Z58" s="493"/>
      <c r="AA58" s="493"/>
      <c r="AB58" s="493"/>
      <c r="AC58" s="493"/>
      <c r="AD58" s="281" t="s">
        <v>14</v>
      </c>
    </row>
    <row r="59" spans="1:30" ht="22.5" customHeight="1" x14ac:dyDescent="0.15">
      <c r="A59" s="269"/>
      <c r="B59" s="605"/>
      <c r="C59" s="535"/>
      <c r="D59" s="535"/>
      <c r="E59" s="535"/>
      <c r="F59" s="535"/>
      <c r="G59" s="535"/>
      <c r="H59" s="606"/>
      <c r="I59" s="619" t="s">
        <v>734</v>
      </c>
      <c r="J59" s="620"/>
      <c r="K59" s="620"/>
      <c r="L59" s="621"/>
      <c r="M59" s="610"/>
      <c r="N59" s="611"/>
      <c r="O59" s="611"/>
      <c r="P59" s="611"/>
      <c r="Q59" s="417" t="s">
        <v>32</v>
      </c>
      <c r="R59" s="418" t="s">
        <v>63</v>
      </c>
      <c r="S59" s="612"/>
      <c r="T59" s="612"/>
      <c r="U59" s="612"/>
      <c r="V59" s="612"/>
      <c r="W59" s="417" t="s">
        <v>14</v>
      </c>
      <c r="X59" s="419" t="s">
        <v>64</v>
      </c>
      <c r="Y59" s="613"/>
      <c r="Z59" s="613"/>
      <c r="AA59" s="613"/>
      <c r="AB59" s="613"/>
      <c r="AC59" s="613"/>
      <c r="AD59" s="420" t="s">
        <v>14</v>
      </c>
    </row>
    <row r="60" spans="1:30" ht="22.5" customHeight="1" x14ac:dyDescent="0.15">
      <c r="A60" s="256"/>
      <c r="B60" s="600" t="s">
        <v>653</v>
      </c>
      <c r="C60" s="601"/>
      <c r="D60" s="601"/>
      <c r="E60" s="601"/>
      <c r="F60" s="601"/>
      <c r="G60" s="601"/>
      <c r="H60" s="602"/>
      <c r="I60" s="614" t="s">
        <v>727</v>
      </c>
      <c r="J60" s="615"/>
      <c r="K60" s="615"/>
      <c r="L60" s="616"/>
      <c r="M60" s="754"/>
      <c r="N60" s="755"/>
      <c r="O60" s="755"/>
      <c r="P60" s="755"/>
      <c r="Q60" s="421" t="s">
        <v>32</v>
      </c>
      <c r="R60" s="422" t="s">
        <v>63</v>
      </c>
      <c r="S60" s="755"/>
      <c r="T60" s="755"/>
      <c r="U60" s="755"/>
      <c r="V60" s="755"/>
      <c r="W60" s="421" t="s">
        <v>14</v>
      </c>
      <c r="X60" s="423" t="s">
        <v>64</v>
      </c>
      <c r="Y60" s="756"/>
      <c r="Z60" s="756"/>
      <c r="AA60" s="756"/>
      <c r="AB60" s="756"/>
      <c r="AC60" s="756"/>
      <c r="AD60" s="424" t="s">
        <v>14</v>
      </c>
    </row>
    <row r="61" spans="1:30" ht="22.5" customHeight="1" x14ac:dyDescent="0.15">
      <c r="A61" s="256"/>
      <c r="B61" s="603"/>
      <c r="C61" s="524"/>
      <c r="D61" s="524"/>
      <c r="E61" s="524"/>
      <c r="F61" s="524"/>
      <c r="G61" s="524"/>
      <c r="H61" s="604"/>
      <c r="I61" s="465" t="s">
        <v>728</v>
      </c>
      <c r="J61" s="466"/>
      <c r="K61" s="466"/>
      <c r="L61" s="467"/>
      <c r="M61" s="468"/>
      <c r="N61" s="469"/>
      <c r="O61" s="469"/>
      <c r="P61" s="469"/>
      <c r="Q61" s="413" t="s">
        <v>32</v>
      </c>
      <c r="R61" s="414" t="s">
        <v>63</v>
      </c>
      <c r="S61" s="469"/>
      <c r="T61" s="469"/>
      <c r="U61" s="469"/>
      <c r="V61" s="469"/>
      <c r="W61" s="413" t="s">
        <v>14</v>
      </c>
      <c r="X61" s="415" t="s">
        <v>64</v>
      </c>
      <c r="Y61" s="470"/>
      <c r="Z61" s="470"/>
      <c r="AA61" s="470"/>
      <c r="AB61" s="470"/>
      <c r="AC61" s="470"/>
      <c r="AD61" s="416" t="s">
        <v>14</v>
      </c>
    </row>
    <row r="62" spans="1:30" ht="22.5" customHeight="1" x14ac:dyDescent="0.15">
      <c r="A62" s="256"/>
      <c r="B62" s="603"/>
      <c r="C62" s="524"/>
      <c r="D62" s="524"/>
      <c r="E62" s="524"/>
      <c r="F62" s="524"/>
      <c r="G62" s="524"/>
      <c r="H62" s="604"/>
      <c r="I62" s="465" t="s">
        <v>729</v>
      </c>
      <c r="J62" s="466"/>
      <c r="K62" s="466"/>
      <c r="L62" s="467"/>
      <c r="M62" s="468"/>
      <c r="N62" s="469"/>
      <c r="O62" s="469"/>
      <c r="P62" s="469"/>
      <c r="Q62" s="413" t="s">
        <v>32</v>
      </c>
      <c r="R62" s="414" t="s">
        <v>63</v>
      </c>
      <c r="S62" s="469"/>
      <c r="T62" s="469"/>
      <c r="U62" s="469"/>
      <c r="V62" s="469"/>
      <c r="W62" s="413" t="s">
        <v>14</v>
      </c>
      <c r="X62" s="415" t="s">
        <v>64</v>
      </c>
      <c r="Y62" s="470"/>
      <c r="Z62" s="470"/>
      <c r="AA62" s="470"/>
      <c r="AB62" s="470"/>
      <c r="AC62" s="470"/>
      <c r="AD62" s="416" t="s">
        <v>14</v>
      </c>
    </row>
    <row r="63" spans="1:30" ht="22.5" customHeight="1" x14ac:dyDescent="0.15">
      <c r="A63" s="256"/>
      <c r="B63" s="603"/>
      <c r="C63" s="524"/>
      <c r="D63" s="524"/>
      <c r="E63" s="524"/>
      <c r="F63" s="524"/>
      <c r="G63" s="524"/>
      <c r="H63" s="604"/>
      <c r="I63" s="465" t="s">
        <v>735</v>
      </c>
      <c r="J63" s="466"/>
      <c r="K63" s="466"/>
      <c r="L63" s="467"/>
      <c r="M63" s="468"/>
      <c r="N63" s="469"/>
      <c r="O63" s="469"/>
      <c r="P63" s="469"/>
      <c r="Q63" s="413" t="s">
        <v>32</v>
      </c>
      <c r="R63" s="414" t="s">
        <v>63</v>
      </c>
      <c r="S63" s="469"/>
      <c r="T63" s="469"/>
      <c r="U63" s="469"/>
      <c r="V63" s="469"/>
      <c r="W63" s="413" t="s">
        <v>14</v>
      </c>
      <c r="X63" s="415" t="s">
        <v>64</v>
      </c>
      <c r="Y63" s="470"/>
      <c r="Z63" s="470"/>
      <c r="AA63" s="470"/>
      <c r="AB63" s="470"/>
      <c r="AC63" s="470"/>
      <c r="AD63" s="416" t="s">
        <v>14</v>
      </c>
    </row>
    <row r="64" spans="1:30" ht="22.5" customHeight="1" x14ac:dyDescent="0.15">
      <c r="A64" s="256"/>
      <c r="B64" s="603"/>
      <c r="C64" s="524"/>
      <c r="D64" s="524"/>
      <c r="E64" s="524"/>
      <c r="F64" s="524"/>
      <c r="G64" s="524"/>
      <c r="H64" s="604"/>
      <c r="I64" s="465" t="s">
        <v>731</v>
      </c>
      <c r="J64" s="466"/>
      <c r="K64" s="466"/>
      <c r="L64" s="467"/>
      <c r="M64" s="468"/>
      <c r="N64" s="469"/>
      <c r="O64" s="469"/>
      <c r="P64" s="469"/>
      <c r="Q64" s="413" t="s">
        <v>32</v>
      </c>
      <c r="R64" s="414" t="s">
        <v>63</v>
      </c>
      <c r="S64" s="469"/>
      <c r="T64" s="469"/>
      <c r="U64" s="469"/>
      <c r="V64" s="469"/>
      <c r="W64" s="413" t="s">
        <v>14</v>
      </c>
      <c r="X64" s="415" t="s">
        <v>64</v>
      </c>
      <c r="Y64" s="470"/>
      <c r="Z64" s="470"/>
      <c r="AA64" s="470"/>
      <c r="AB64" s="470"/>
      <c r="AC64" s="470"/>
      <c r="AD64" s="416" t="s">
        <v>14</v>
      </c>
    </row>
    <row r="65" spans="1:30" ht="22.5" customHeight="1" x14ac:dyDescent="0.15">
      <c r="A65" s="256"/>
      <c r="B65" s="603"/>
      <c r="C65" s="524"/>
      <c r="D65" s="524"/>
      <c r="E65" s="524"/>
      <c r="F65" s="524"/>
      <c r="G65" s="524"/>
      <c r="H65" s="604"/>
      <c r="I65" s="465" t="s">
        <v>732</v>
      </c>
      <c r="J65" s="466"/>
      <c r="K65" s="466"/>
      <c r="L65" s="467"/>
      <c r="M65" s="468"/>
      <c r="N65" s="469"/>
      <c r="O65" s="469"/>
      <c r="P65" s="469"/>
      <c r="Q65" s="413" t="s">
        <v>32</v>
      </c>
      <c r="R65" s="414" t="s">
        <v>63</v>
      </c>
      <c r="S65" s="469"/>
      <c r="T65" s="469"/>
      <c r="U65" s="469"/>
      <c r="V65" s="469"/>
      <c r="W65" s="413" t="s">
        <v>14</v>
      </c>
      <c r="X65" s="415" t="s">
        <v>64</v>
      </c>
      <c r="Y65" s="470"/>
      <c r="Z65" s="470"/>
      <c r="AA65" s="470"/>
      <c r="AB65" s="470"/>
      <c r="AC65" s="470"/>
      <c r="AD65" s="416" t="s">
        <v>14</v>
      </c>
    </row>
    <row r="66" spans="1:30" ht="22.5" customHeight="1" x14ac:dyDescent="0.15">
      <c r="A66" s="256"/>
      <c r="B66" s="603"/>
      <c r="C66" s="524"/>
      <c r="D66" s="524"/>
      <c r="E66" s="524"/>
      <c r="F66" s="524"/>
      <c r="G66" s="524"/>
      <c r="H66" s="604"/>
      <c r="I66" s="465" t="s">
        <v>736</v>
      </c>
      <c r="J66" s="466"/>
      <c r="K66" s="466"/>
      <c r="L66" s="467"/>
      <c r="M66" s="468"/>
      <c r="N66" s="469"/>
      <c r="O66" s="469"/>
      <c r="P66" s="469"/>
      <c r="Q66" s="413" t="s">
        <v>32</v>
      </c>
      <c r="R66" s="414" t="s">
        <v>63</v>
      </c>
      <c r="S66" s="469"/>
      <c r="T66" s="469"/>
      <c r="U66" s="469"/>
      <c r="V66" s="469"/>
      <c r="W66" s="413" t="s">
        <v>14</v>
      </c>
      <c r="X66" s="415" t="s">
        <v>64</v>
      </c>
      <c r="Y66" s="470"/>
      <c r="Z66" s="470"/>
      <c r="AA66" s="470"/>
      <c r="AB66" s="470"/>
      <c r="AC66" s="470"/>
      <c r="AD66" s="416" t="s">
        <v>14</v>
      </c>
    </row>
    <row r="67" spans="1:30" ht="22.5" customHeight="1" x14ac:dyDescent="0.15">
      <c r="A67" s="256"/>
      <c r="B67" s="605"/>
      <c r="C67" s="535"/>
      <c r="D67" s="535"/>
      <c r="E67" s="535"/>
      <c r="F67" s="535"/>
      <c r="G67" s="535"/>
      <c r="H67" s="606"/>
      <c r="I67" s="757" t="s">
        <v>734</v>
      </c>
      <c r="J67" s="758"/>
      <c r="K67" s="758"/>
      <c r="L67" s="759"/>
      <c r="M67" s="760"/>
      <c r="N67" s="761"/>
      <c r="O67" s="761"/>
      <c r="P67" s="761"/>
      <c r="Q67" s="425" t="s">
        <v>32</v>
      </c>
      <c r="R67" s="426" t="s">
        <v>63</v>
      </c>
      <c r="S67" s="761"/>
      <c r="T67" s="761"/>
      <c r="U67" s="761"/>
      <c r="V67" s="761"/>
      <c r="W67" s="425" t="s">
        <v>14</v>
      </c>
      <c r="X67" s="427" t="s">
        <v>64</v>
      </c>
      <c r="Y67" s="613"/>
      <c r="Z67" s="613"/>
      <c r="AA67" s="613"/>
      <c r="AB67" s="613"/>
      <c r="AC67" s="613"/>
      <c r="AD67" s="409" t="s">
        <v>14</v>
      </c>
    </row>
    <row r="68" spans="1:30" ht="17.25" customHeight="1" x14ac:dyDescent="0.15">
      <c r="A68" s="256"/>
      <c r="B68" s="600" t="s">
        <v>449</v>
      </c>
      <c r="C68" s="601"/>
      <c r="D68" s="601"/>
      <c r="E68" s="601"/>
      <c r="F68" s="601"/>
      <c r="G68" s="601"/>
      <c r="H68" s="602"/>
      <c r="I68" s="630" t="s">
        <v>566</v>
      </c>
      <c r="J68" s="631"/>
      <c r="K68" s="631"/>
      <c r="L68" s="632"/>
      <c r="M68" s="633"/>
      <c r="N68" s="634"/>
      <c r="O68" s="634"/>
      <c r="P68" s="634"/>
      <c r="Q68" s="274" t="s">
        <v>32</v>
      </c>
      <c r="R68" s="275" t="s">
        <v>63</v>
      </c>
      <c r="S68" s="635"/>
      <c r="T68" s="635"/>
      <c r="U68" s="635"/>
      <c r="V68" s="635"/>
      <c r="W68" s="274" t="s">
        <v>14</v>
      </c>
      <c r="X68" s="276" t="s">
        <v>64</v>
      </c>
      <c r="Y68" s="636"/>
      <c r="Z68" s="636"/>
      <c r="AA68" s="636"/>
      <c r="AB68" s="636"/>
      <c r="AC68" s="636"/>
      <c r="AD68" s="277" t="s">
        <v>14</v>
      </c>
    </row>
    <row r="69" spans="1:30" ht="17.25" customHeight="1" x14ac:dyDescent="0.15">
      <c r="A69" s="256"/>
      <c r="B69" s="603"/>
      <c r="C69" s="524"/>
      <c r="D69" s="524"/>
      <c r="E69" s="524"/>
      <c r="F69" s="524"/>
      <c r="G69" s="524"/>
      <c r="H69" s="604"/>
      <c r="I69" s="637" t="s">
        <v>567</v>
      </c>
      <c r="J69" s="638"/>
      <c r="K69" s="638"/>
      <c r="L69" s="639"/>
      <c r="M69" s="497"/>
      <c r="N69" s="498"/>
      <c r="O69" s="498"/>
      <c r="P69" s="498"/>
      <c r="Q69" s="278" t="s">
        <v>32</v>
      </c>
      <c r="R69" s="279" t="s">
        <v>63</v>
      </c>
      <c r="S69" s="499"/>
      <c r="T69" s="499"/>
      <c r="U69" s="499"/>
      <c r="V69" s="499"/>
      <c r="W69" s="278" t="s">
        <v>14</v>
      </c>
      <c r="X69" s="280" t="s">
        <v>64</v>
      </c>
      <c r="Y69" s="493"/>
      <c r="Z69" s="493"/>
      <c r="AA69" s="493"/>
      <c r="AB69" s="493"/>
      <c r="AC69" s="493"/>
      <c r="AD69" s="281" t="s">
        <v>14</v>
      </c>
    </row>
    <row r="70" spans="1:30" ht="17.25" customHeight="1" x14ac:dyDescent="0.15">
      <c r="A70" s="256"/>
      <c r="B70" s="603"/>
      <c r="C70" s="524"/>
      <c r="D70" s="524"/>
      <c r="E70" s="524"/>
      <c r="F70" s="524"/>
      <c r="G70" s="524"/>
      <c r="H70" s="604"/>
      <c r="I70" s="637" t="s">
        <v>568</v>
      </c>
      <c r="J70" s="638"/>
      <c r="K70" s="638"/>
      <c r="L70" s="639"/>
      <c r="M70" s="497"/>
      <c r="N70" s="498"/>
      <c r="O70" s="498"/>
      <c r="P70" s="498"/>
      <c r="Q70" s="278" t="s">
        <v>32</v>
      </c>
      <c r="R70" s="279" t="s">
        <v>63</v>
      </c>
      <c r="S70" s="499"/>
      <c r="T70" s="499"/>
      <c r="U70" s="499"/>
      <c r="V70" s="499"/>
      <c r="W70" s="278" t="s">
        <v>14</v>
      </c>
      <c r="X70" s="280" t="s">
        <v>64</v>
      </c>
      <c r="Y70" s="493"/>
      <c r="Z70" s="493"/>
      <c r="AA70" s="493"/>
      <c r="AB70" s="493"/>
      <c r="AC70" s="493"/>
      <c r="AD70" s="281" t="s">
        <v>14</v>
      </c>
    </row>
    <row r="71" spans="1:30" ht="17.25" customHeight="1" thickBot="1" x14ac:dyDescent="0.2">
      <c r="A71" s="256"/>
      <c r="B71" s="629"/>
      <c r="C71" s="558"/>
      <c r="D71" s="558"/>
      <c r="E71" s="558"/>
      <c r="F71" s="558"/>
      <c r="G71" s="558"/>
      <c r="H71" s="559"/>
      <c r="I71" s="622" t="s">
        <v>61</v>
      </c>
      <c r="J71" s="623"/>
      <c r="K71" s="623"/>
      <c r="L71" s="624"/>
      <c r="M71" s="625"/>
      <c r="N71" s="626"/>
      <c r="O71" s="626"/>
      <c r="P71" s="626"/>
      <c r="Q71" s="283" t="s">
        <v>32</v>
      </c>
      <c r="R71" s="284" t="s">
        <v>63</v>
      </c>
      <c r="S71" s="627"/>
      <c r="T71" s="627"/>
      <c r="U71" s="627"/>
      <c r="V71" s="627"/>
      <c r="W71" s="283" t="s">
        <v>14</v>
      </c>
      <c r="X71" s="285" t="s">
        <v>64</v>
      </c>
      <c r="Y71" s="628"/>
      <c r="Z71" s="628"/>
      <c r="AA71" s="628"/>
      <c r="AB71" s="628"/>
      <c r="AC71" s="628"/>
      <c r="AD71" s="286" t="s">
        <v>14</v>
      </c>
    </row>
    <row r="72" spans="1:30" ht="17.25" customHeight="1" thickTop="1" x14ac:dyDescent="0.15">
      <c r="A72" s="256"/>
      <c r="B72" s="605" t="s">
        <v>157</v>
      </c>
      <c r="C72" s="535"/>
      <c r="D72" s="535"/>
      <c r="E72" s="535"/>
      <c r="F72" s="535"/>
      <c r="G72" s="535"/>
      <c r="H72" s="535"/>
      <c r="I72" s="535"/>
      <c r="J72" s="535"/>
      <c r="K72" s="535"/>
      <c r="L72" s="606"/>
      <c r="M72" s="640"/>
      <c r="N72" s="641"/>
      <c r="O72" s="641"/>
      <c r="P72" s="641"/>
      <c r="Q72" s="642"/>
      <c r="R72" s="643"/>
      <c r="S72" s="644"/>
      <c r="T72" s="644"/>
      <c r="U72" s="644"/>
      <c r="V72" s="644"/>
      <c r="W72" s="642"/>
      <c r="X72" s="287" t="s">
        <v>442</v>
      </c>
      <c r="Y72" s="652"/>
      <c r="Z72" s="652"/>
      <c r="AA72" s="652"/>
      <c r="AB72" s="652"/>
      <c r="AC72" s="652"/>
      <c r="AD72" s="261" t="s">
        <v>14</v>
      </c>
    </row>
    <row r="73" spans="1:30" ht="6" customHeight="1" x14ac:dyDescent="0.15"/>
    <row r="74" spans="1:30" ht="11.25" customHeight="1" x14ac:dyDescent="0.15">
      <c r="A74" s="256"/>
    </row>
    <row r="75" spans="1:30" ht="15" customHeight="1" x14ac:dyDescent="0.15">
      <c r="A75" s="254" t="s">
        <v>623</v>
      </c>
    </row>
    <row r="76" spans="1:30" ht="6" customHeight="1" x14ac:dyDescent="0.15"/>
    <row r="77" spans="1:30" ht="18" customHeight="1" x14ac:dyDescent="0.15">
      <c r="B77" s="514" t="s">
        <v>6</v>
      </c>
      <c r="C77" s="515"/>
      <c r="D77" s="515"/>
      <c r="E77" s="515"/>
      <c r="F77" s="515"/>
      <c r="G77" s="562"/>
      <c r="H77" s="514" t="s">
        <v>634</v>
      </c>
      <c r="I77" s="515"/>
      <c r="J77" s="515"/>
      <c r="K77" s="515"/>
      <c r="L77" s="515"/>
      <c r="M77" s="515"/>
      <c r="N77" s="562"/>
      <c r="O77" s="514" t="s">
        <v>65</v>
      </c>
      <c r="P77" s="515"/>
      <c r="Q77" s="515"/>
      <c r="R77" s="515"/>
      <c r="S77" s="515"/>
      <c r="T77" s="562"/>
      <c r="U77" s="514" t="s">
        <v>635</v>
      </c>
      <c r="V77" s="515"/>
      <c r="W77" s="515"/>
      <c r="X77" s="515"/>
      <c r="Y77" s="515"/>
      <c r="Z77" s="562"/>
    </row>
    <row r="78" spans="1:30" ht="18" customHeight="1" x14ac:dyDescent="0.15">
      <c r="B78" s="582" t="s">
        <v>618</v>
      </c>
      <c r="C78" s="583"/>
      <c r="D78" s="583"/>
      <c r="E78" s="583"/>
      <c r="F78" s="583"/>
      <c r="G78" s="584"/>
      <c r="H78" s="645" t="s">
        <v>604</v>
      </c>
      <c r="I78" s="645"/>
      <c r="J78" s="645"/>
      <c r="K78" s="646"/>
      <c r="L78" s="647"/>
      <c r="M78" s="648" t="s">
        <v>69</v>
      </c>
      <c r="N78" s="649"/>
      <c r="O78" s="650"/>
      <c r="P78" s="651"/>
      <c r="Q78" s="651"/>
      <c r="R78" s="651"/>
      <c r="S78" s="648" t="s">
        <v>14</v>
      </c>
      <c r="T78" s="649"/>
      <c r="U78" s="650"/>
      <c r="V78" s="651"/>
      <c r="W78" s="651"/>
      <c r="X78" s="651"/>
      <c r="Y78" s="648" t="s">
        <v>14</v>
      </c>
      <c r="Z78" s="649"/>
    </row>
    <row r="79" spans="1:30" ht="18" customHeight="1" thickBot="1" x14ac:dyDescent="0.2">
      <c r="B79" s="508" t="s">
        <v>599</v>
      </c>
      <c r="C79" s="509"/>
      <c r="D79" s="509"/>
      <c r="E79" s="509"/>
      <c r="F79" s="509"/>
      <c r="G79" s="510"/>
      <c r="H79" s="511" t="s">
        <v>604</v>
      </c>
      <c r="I79" s="511"/>
      <c r="J79" s="511"/>
      <c r="K79" s="512"/>
      <c r="L79" s="513"/>
      <c r="M79" s="489" t="s">
        <v>69</v>
      </c>
      <c r="N79" s="490"/>
      <c r="O79" s="491"/>
      <c r="P79" s="492"/>
      <c r="Q79" s="492"/>
      <c r="R79" s="492"/>
      <c r="S79" s="489" t="s">
        <v>14</v>
      </c>
      <c r="T79" s="490"/>
      <c r="U79" s="491"/>
      <c r="V79" s="492"/>
      <c r="W79" s="492"/>
      <c r="X79" s="492"/>
      <c r="Y79" s="489" t="s">
        <v>14</v>
      </c>
      <c r="Z79" s="490"/>
    </row>
    <row r="80" spans="1:30" ht="18" customHeight="1" thickTop="1" x14ac:dyDescent="0.15">
      <c r="B80" s="749" t="s">
        <v>103</v>
      </c>
      <c r="C80" s="750"/>
      <c r="D80" s="750"/>
      <c r="E80" s="750"/>
      <c r="F80" s="750"/>
      <c r="G80" s="750"/>
      <c r="H80" s="750"/>
      <c r="I80" s="750"/>
      <c r="J80" s="750"/>
      <c r="K80" s="750"/>
      <c r="L80" s="750"/>
      <c r="M80" s="750"/>
      <c r="N80" s="751"/>
      <c r="O80" s="384"/>
      <c r="P80" s="385"/>
      <c r="Q80" s="385"/>
      <c r="R80" s="385"/>
      <c r="S80" s="386"/>
      <c r="T80" s="387"/>
      <c r="U80" s="752"/>
      <c r="V80" s="753"/>
      <c r="W80" s="753"/>
      <c r="X80" s="753"/>
      <c r="Y80" s="386" t="s">
        <v>14</v>
      </c>
      <c r="Z80" s="387"/>
    </row>
    <row r="81" spans="1:35" ht="17.25" customHeight="1" x14ac:dyDescent="0.15">
      <c r="A81" s="256"/>
    </row>
    <row r="82" spans="1:35" ht="15" customHeight="1" x14ac:dyDescent="0.15">
      <c r="A82" s="254" t="s">
        <v>636</v>
      </c>
    </row>
    <row r="83" spans="1:35" ht="6" customHeight="1" x14ac:dyDescent="0.15"/>
    <row r="84" spans="1:35" ht="15" customHeight="1" x14ac:dyDescent="0.15">
      <c r="A84" s="269"/>
      <c r="B84" s="514" t="s">
        <v>569</v>
      </c>
      <c r="C84" s="515"/>
      <c r="D84" s="515"/>
      <c r="E84" s="516"/>
      <c r="F84" s="514" t="s">
        <v>70</v>
      </c>
      <c r="G84" s="517"/>
      <c r="H84" s="517"/>
      <c r="I84" s="517"/>
      <c r="J84" s="517"/>
      <c r="K84" s="518"/>
      <c r="L84" s="519" t="s">
        <v>65</v>
      </c>
      <c r="M84" s="517"/>
      <c r="N84" s="517"/>
      <c r="O84" s="517"/>
      <c r="P84" s="517"/>
      <c r="Q84" s="517"/>
      <c r="R84" s="514" t="s">
        <v>637</v>
      </c>
      <c r="S84" s="517"/>
      <c r="T84" s="517"/>
      <c r="U84" s="517"/>
      <c r="V84" s="517"/>
      <c r="W84" s="517"/>
      <c r="X84" s="516"/>
    </row>
    <row r="85" spans="1:35" ht="18" customHeight="1" x14ac:dyDescent="0.15">
      <c r="A85" s="269"/>
      <c r="B85" s="653" t="s">
        <v>570</v>
      </c>
      <c r="C85" s="654"/>
      <c r="D85" s="654"/>
      <c r="E85" s="649"/>
      <c r="F85" s="655"/>
      <c r="G85" s="501"/>
      <c r="H85" s="501"/>
      <c r="I85" s="501"/>
      <c r="J85" s="654" t="s">
        <v>68</v>
      </c>
      <c r="K85" s="656"/>
      <c r="L85" s="290" t="s">
        <v>63</v>
      </c>
      <c r="M85" s="657"/>
      <c r="N85" s="658"/>
      <c r="O85" s="658"/>
      <c r="P85" s="658"/>
      <c r="Q85" s="290" t="s">
        <v>14</v>
      </c>
      <c r="R85" s="500" t="s">
        <v>76</v>
      </c>
      <c r="S85" s="501"/>
      <c r="T85" s="501"/>
      <c r="U85" s="501"/>
      <c r="V85" s="501"/>
      <c r="W85" s="501"/>
      <c r="X85" s="502"/>
    </row>
    <row r="86" spans="1:35" ht="18" customHeight="1" x14ac:dyDescent="0.15">
      <c r="A86" s="269"/>
      <c r="B86" s="503" t="s">
        <v>571</v>
      </c>
      <c r="C86" s="476"/>
      <c r="D86" s="476"/>
      <c r="E86" s="486"/>
      <c r="F86" s="487"/>
      <c r="G86" s="504"/>
      <c r="H86" s="504"/>
      <c r="I86" s="504"/>
      <c r="J86" s="476" t="s">
        <v>68</v>
      </c>
      <c r="K86" s="505"/>
      <c r="L86" s="291" t="s">
        <v>63</v>
      </c>
      <c r="M86" s="506"/>
      <c r="N86" s="507"/>
      <c r="O86" s="507"/>
      <c r="P86" s="507"/>
      <c r="Q86" s="291" t="s">
        <v>14</v>
      </c>
      <c r="R86" s="292"/>
      <c r="S86" s="506"/>
      <c r="T86" s="507"/>
      <c r="U86" s="507"/>
      <c r="V86" s="507"/>
      <c r="W86" s="507"/>
      <c r="X86" s="281" t="s">
        <v>14</v>
      </c>
    </row>
    <row r="87" spans="1:35" ht="18" customHeight="1" x14ac:dyDescent="0.15">
      <c r="A87" s="269"/>
      <c r="B87" s="503" t="s">
        <v>572</v>
      </c>
      <c r="C87" s="476"/>
      <c r="D87" s="476"/>
      <c r="E87" s="486"/>
      <c r="F87" s="487"/>
      <c r="G87" s="504"/>
      <c r="H87" s="504"/>
      <c r="I87" s="504"/>
      <c r="J87" s="476" t="s">
        <v>68</v>
      </c>
      <c r="K87" s="505"/>
      <c r="L87" s="291" t="s">
        <v>63</v>
      </c>
      <c r="M87" s="506"/>
      <c r="N87" s="507"/>
      <c r="O87" s="507"/>
      <c r="P87" s="507"/>
      <c r="Q87" s="291" t="s">
        <v>14</v>
      </c>
      <c r="R87" s="292"/>
      <c r="S87" s="293"/>
      <c r="T87" s="294"/>
      <c r="U87" s="294"/>
      <c r="V87" s="294"/>
      <c r="W87" s="294"/>
      <c r="X87" s="281"/>
    </row>
    <row r="88" spans="1:35" ht="18" customHeight="1" x14ac:dyDescent="0.15">
      <c r="A88" s="269"/>
      <c r="B88" s="503" t="s">
        <v>669</v>
      </c>
      <c r="C88" s="476"/>
      <c r="D88" s="476"/>
      <c r="E88" s="486"/>
      <c r="F88" s="487" t="s">
        <v>673</v>
      </c>
      <c r="G88" s="504"/>
      <c r="H88" s="504"/>
      <c r="I88" s="504"/>
      <c r="J88" s="476" t="s">
        <v>68</v>
      </c>
      <c r="K88" s="505"/>
      <c r="L88" s="291" t="s">
        <v>63</v>
      </c>
      <c r="M88" s="506"/>
      <c r="N88" s="507"/>
      <c r="O88" s="507"/>
      <c r="P88" s="507"/>
      <c r="Q88" s="291" t="s">
        <v>14</v>
      </c>
      <c r="R88" s="292"/>
      <c r="S88" s="293"/>
      <c r="T88" s="294"/>
      <c r="U88" s="294"/>
      <c r="V88" s="294"/>
      <c r="W88" s="294"/>
      <c r="X88" s="281"/>
    </row>
    <row r="89" spans="1:35" ht="18" customHeight="1" x14ac:dyDescent="0.15">
      <c r="A89" s="269"/>
      <c r="B89" s="659" t="s">
        <v>573</v>
      </c>
      <c r="C89" s="660"/>
      <c r="D89" s="660"/>
      <c r="E89" s="661"/>
      <c r="F89" s="662" t="s">
        <v>674</v>
      </c>
      <c r="G89" s="663"/>
      <c r="H89" s="663"/>
      <c r="I89" s="663"/>
      <c r="J89" s="660" t="s">
        <v>68</v>
      </c>
      <c r="K89" s="664"/>
      <c r="L89" s="295" t="s">
        <v>63</v>
      </c>
      <c r="M89" s="665"/>
      <c r="N89" s="666"/>
      <c r="O89" s="666"/>
      <c r="P89" s="666"/>
      <c r="Q89" s="295" t="s">
        <v>14</v>
      </c>
      <c r="R89" s="667"/>
      <c r="S89" s="668"/>
      <c r="T89" s="668"/>
      <c r="U89" s="668"/>
      <c r="V89" s="668"/>
      <c r="W89" s="668"/>
      <c r="X89" s="669"/>
    </row>
    <row r="90" spans="1:35" ht="11.25" customHeight="1" x14ac:dyDescent="0.15">
      <c r="B90" s="296"/>
      <c r="C90" s="296"/>
      <c r="D90" s="296"/>
      <c r="E90" s="297"/>
      <c r="F90" s="297"/>
      <c r="G90" s="298"/>
      <c r="H90" s="298"/>
      <c r="I90" s="256"/>
      <c r="J90" s="297"/>
      <c r="K90" s="299"/>
      <c r="L90" s="299"/>
      <c r="M90" s="298"/>
      <c r="N90" s="298"/>
      <c r="O90" s="298"/>
      <c r="P90" s="298"/>
      <c r="Q90" s="298"/>
      <c r="R90" s="298"/>
      <c r="S90" s="298"/>
      <c r="T90" s="300"/>
      <c r="U90" s="300"/>
      <c r="V90" s="300"/>
      <c r="W90" s="300"/>
      <c r="X90" s="300"/>
      <c r="Y90" s="300"/>
      <c r="Z90" s="300"/>
      <c r="AA90" s="300"/>
      <c r="AB90" s="300"/>
      <c r="AC90" s="300"/>
      <c r="AD90" s="300"/>
    </row>
    <row r="91" spans="1:35" ht="15" customHeight="1" x14ac:dyDescent="0.15">
      <c r="A91" s="254" t="s">
        <v>696</v>
      </c>
      <c r="AI91" s="250"/>
    </row>
    <row r="92" spans="1:35" ht="6" customHeight="1" x14ac:dyDescent="0.15"/>
    <row r="93" spans="1:35" ht="15" customHeight="1" x14ac:dyDescent="0.15">
      <c r="A93" s="269"/>
      <c r="B93" s="514" t="s">
        <v>59</v>
      </c>
      <c r="C93" s="515"/>
      <c r="D93" s="515"/>
      <c r="E93" s="516"/>
      <c r="F93" s="514" t="s">
        <v>70</v>
      </c>
      <c r="G93" s="517"/>
      <c r="H93" s="517"/>
      <c r="I93" s="517"/>
      <c r="J93" s="517"/>
      <c r="K93" s="518"/>
      <c r="L93" s="519" t="s">
        <v>65</v>
      </c>
      <c r="M93" s="517"/>
      <c r="N93" s="517"/>
      <c r="O93" s="517"/>
      <c r="P93" s="517"/>
      <c r="Q93" s="517"/>
      <c r="R93" s="514" t="s">
        <v>638</v>
      </c>
      <c r="S93" s="517"/>
      <c r="T93" s="517"/>
      <c r="U93" s="517"/>
      <c r="V93" s="517"/>
      <c r="W93" s="517"/>
      <c r="X93" s="516"/>
    </row>
    <row r="94" spans="1:35" ht="18" customHeight="1" x14ac:dyDescent="0.15">
      <c r="A94" s="269"/>
      <c r="B94" s="653" t="s">
        <v>574</v>
      </c>
      <c r="C94" s="654"/>
      <c r="D94" s="654"/>
      <c r="E94" s="649"/>
      <c r="F94" s="670"/>
      <c r="G94" s="589"/>
      <c r="H94" s="589"/>
      <c r="I94" s="589"/>
      <c r="J94" s="654" t="s">
        <v>68</v>
      </c>
      <c r="K94" s="656"/>
      <c r="L94" s="301" t="s">
        <v>63</v>
      </c>
      <c r="M94" s="657"/>
      <c r="N94" s="658"/>
      <c r="O94" s="658"/>
      <c r="P94" s="658"/>
      <c r="Q94" s="301" t="s">
        <v>14</v>
      </c>
      <c r="R94" s="671" t="s">
        <v>76</v>
      </c>
      <c r="S94" s="672"/>
      <c r="T94" s="672"/>
      <c r="U94" s="672"/>
      <c r="V94" s="672"/>
      <c r="W94" s="672"/>
      <c r="X94" s="673"/>
    </row>
    <row r="95" spans="1:35" ht="18" customHeight="1" x14ac:dyDescent="0.15">
      <c r="A95" s="269"/>
      <c r="B95" s="659" t="s">
        <v>575</v>
      </c>
      <c r="C95" s="660"/>
      <c r="D95" s="660"/>
      <c r="E95" s="661"/>
      <c r="F95" s="662"/>
      <c r="G95" s="663"/>
      <c r="H95" s="663"/>
      <c r="I95" s="663"/>
      <c r="J95" s="660" t="s">
        <v>68</v>
      </c>
      <c r="K95" s="664"/>
      <c r="L95" s="295" t="s">
        <v>63</v>
      </c>
      <c r="M95" s="665"/>
      <c r="N95" s="666"/>
      <c r="O95" s="666"/>
      <c r="P95" s="666"/>
      <c r="Q95" s="295" t="s">
        <v>14</v>
      </c>
      <c r="R95" s="302"/>
      <c r="S95" s="674"/>
      <c r="T95" s="675"/>
      <c r="U95" s="675"/>
      <c r="V95" s="675"/>
      <c r="W95" s="675"/>
      <c r="X95" s="261" t="s">
        <v>14</v>
      </c>
    </row>
    <row r="96" spans="1:35" ht="10.5" customHeight="1" x14ac:dyDescent="0.15">
      <c r="A96" s="256"/>
      <c r="B96" s="303"/>
      <c r="C96" s="300"/>
      <c r="D96" s="300"/>
      <c r="F96" s="304"/>
      <c r="J96" s="298"/>
      <c r="K96" s="298"/>
      <c r="L96" s="256"/>
      <c r="M96" s="304"/>
      <c r="N96" s="305"/>
      <c r="O96" s="305"/>
      <c r="P96" s="305"/>
      <c r="Q96" s="256"/>
      <c r="S96" s="304"/>
      <c r="T96" s="305"/>
      <c r="U96" s="305"/>
      <c r="V96" s="305"/>
      <c r="W96" s="305"/>
      <c r="X96" s="256"/>
    </row>
    <row r="97" spans="1:35" ht="18" customHeight="1" x14ac:dyDescent="0.2">
      <c r="A97" s="254" t="s">
        <v>697</v>
      </c>
      <c r="Q97" s="306"/>
      <c r="R97" s="676"/>
      <c r="S97" s="676"/>
      <c r="T97" s="676"/>
      <c r="U97" s="676"/>
      <c r="V97" s="676"/>
      <c r="W97" s="676"/>
      <c r="X97" s="676"/>
      <c r="Y97" s="676"/>
      <c r="Z97" s="676"/>
      <c r="AA97" s="676"/>
      <c r="AB97" s="676"/>
      <c r="AC97" s="676"/>
      <c r="AD97" s="676"/>
      <c r="AI97" s="250"/>
    </row>
    <row r="98" spans="1:35" ht="4.5" customHeight="1" x14ac:dyDescent="0.15">
      <c r="Q98" s="306"/>
      <c r="R98" s="306"/>
      <c r="S98" s="306"/>
      <c r="T98" s="306"/>
      <c r="U98" s="306"/>
      <c r="V98" s="306"/>
      <c r="W98" s="306"/>
      <c r="X98" s="306"/>
      <c r="Y98" s="306"/>
      <c r="Z98" s="306"/>
      <c r="AA98" s="306"/>
      <c r="AB98" s="306"/>
      <c r="AC98" s="306"/>
      <c r="AD98" s="306"/>
    </row>
    <row r="99" spans="1:35" ht="17.25" customHeight="1" x14ac:dyDescent="0.15">
      <c r="B99" s="514" t="s">
        <v>6</v>
      </c>
      <c r="C99" s="515"/>
      <c r="D99" s="515"/>
      <c r="E99" s="515"/>
      <c r="F99" s="562"/>
      <c r="G99" s="514" t="s">
        <v>70</v>
      </c>
      <c r="H99" s="515"/>
      <c r="I99" s="515"/>
      <c r="J99" s="515"/>
      <c r="K99" s="515"/>
      <c r="L99" s="515"/>
      <c r="M99" s="562"/>
      <c r="N99" s="514" t="s">
        <v>65</v>
      </c>
      <c r="O99" s="515"/>
      <c r="P99" s="515"/>
      <c r="Q99" s="515"/>
      <c r="R99" s="515"/>
      <c r="S99" s="562"/>
      <c r="T99" s="514" t="s">
        <v>465</v>
      </c>
      <c r="U99" s="515"/>
      <c r="V99" s="515"/>
      <c r="W99" s="515"/>
      <c r="X99" s="515"/>
      <c r="Y99" s="562"/>
    </row>
    <row r="100" spans="1:35" ht="17.25" customHeight="1" x14ac:dyDescent="0.15">
      <c r="B100" s="582" t="s">
        <v>618</v>
      </c>
      <c r="C100" s="583"/>
      <c r="D100" s="583"/>
      <c r="E100" s="583"/>
      <c r="F100" s="584"/>
      <c r="G100" s="677" t="s">
        <v>463</v>
      </c>
      <c r="H100" s="678"/>
      <c r="I100" s="679"/>
      <c r="J100" s="680"/>
      <c r="K100" s="681"/>
      <c r="L100" s="654" t="s">
        <v>69</v>
      </c>
      <c r="M100" s="682"/>
      <c r="N100" s="683"/>
      <c r="O100" s="657"/>
      <c r="P100" s="657"/>
      <c r="Q100" s="657"/>
      <c r="R100" s="648" t="s">
        <v>14</v>
      </c>
      <c r="S100" s="649"/>
      <c r="T100" s="683"/>
      <c r="U100" s="657"/>
      <c r="V100" s="657"/>
      <c r="W100" s="657"/>
      <c r="X100" s="648" t="s">
        <v>14</v>
      </c>
      <c r="Y100" s="649"/>
    </row>
    <row r="101" spans="1:35" ht="17.25" customHeight="1" x14ac:dyDescent="0.15">
      <c r="A101" s="256"/>
      <c r="B101" s="585"/>
      <c r="C101" s="586"/>
      <c r="D101" s="586"/>
      <c r="E101" s="586"/>
      <c r="F101" s="587"/>
      <c r="G101" s="684" t="s">
        <v>464</v>
      </c>
      <c r="H101" s="685"/>
      <c r="I101" s="686"/>
      <c r="J101" s="687"/>
      <c r="K101" s="687"/>
      <c r="L101" s="688" t="s">
        <v>69</v>
      </c>
      <c r="M101" s="689"/>
      <c r="N101" s="690"/>
      <c r="O101" s="691"/>
      <c r="P101" s="691"/>
      <c r="Q101" s="691"/>
      <c r="R101" s="692" t="s">
        <v>14</v>
      </c>
      <c r="S101" s="693"/>
      <c r="T101" s="690"/>
      <c r="U101" s="691"/>
      <c r="V101" s="691"/>
      <c r="W101" s="691"/>
      <c r="X101" s="692" t="s">
        <v>14</v>
      </c>
      <c r="Y101" s="693"/>
    </row>
    <row r="102" spans="1:35" ht="17.25" customHeight="1" x14ac:dyDescent="0.15">
      <c r="B102" s="582" t="s">
        <v>599</v>
      </c>
      <c r="C102" s="583"/>
      <c r="D102" s="583"/>
      <c r="E102" s="583"/>
      <c r="F102" s="584"/>
      <c r="G102" s="677" t="s">
        <v>463</v>
      </c>
      <c r="H102" s="678"/>
      <c r="I102" s="679"/>
      <c r="J102" s="680"/>
      <c r="K102" s="681"/>
      <c r="L102" s="654" t="s">
        <v>69</v>
      </c>
      <c r="M102" s="682"/>
      <c r="N102" s="683"/>
      <c r="O102" s="657"/>
      <c r="P102" s="657"/>
      <c r="Q102" s="657"/>
      <c r="R102" s="648" t="s">
        <v>14</v>
      </c>
      <c r="S102" s="649"/>
      <c r="T102" s="683"/>
      <c r="U102" s="657"/>
      <c r="V102" s="657"/>
      <c r="W102" s="657"/>
      <c r="X102" s="648" t="s">
        <v>14</v>
      </c>
      <c r="Y102" s="649"/>
    </row>
    <row r="103" spans="1:35" ht="17.25" customHeight="1" x14ac:dyDescent="0.15">
      <c r="A103" s="256"/>
      <c r="B103" s="585"/>
      <c r="C103" s="586"/>
      <c r="D103" s="586"/>
      <c r="E103" s="586"/>
      <c r="F103" s="587"/>
      <c r="G103" s="699" t="s">
        <v>464</v>
      </c>
      <c r="H103" s="700"/>
      <c r="I103" s="701"/>
      <c r="J103" s="702"/>
      <c r="K103" s="702"/>
      <c r="L103" s="660" t="s">
        <v>69</v>
      </c>
      <c r="M103" s="703"/>
      <c r="N103" s="704"/>
      <c r="O103" s="665"/>
      <c r="P103" s="665"/>
      <c r="Q103" s="665"/>
      <c r="R103" s="705" t="s">
        <v>14</v>
      </c>
      <c r="S103" s="661"/>
      <c r="T103" s="704"/>
      <c r="U103" s="665"/>
      <c r="V103" s="665"/>
      <c r="W103" s="665"/>
      <c r="X103" s="705" t="s">
        <v>14</v>
      </c>
      <c r="Y103" s="661"/>
    </row>
    <row r="104" spans="1:35" ht="17.25" customHeight="1" x14ac:dyDescent="0.15">
      <c r="B104" s="514" t="s">
        <v>103</v>
      </c>
      <c r="C104" s="515"/>
      <c r="D104" s="515"/>
      <c r="E104" s="515"/>
      <c r="F104" s="515"/>
      <c r="G104" s="515"/>
      <c r="H104" s="515"/>
      <c r="I104" s="515"/>
      <c r="J104" s="515"/>
      <c r="K104" s="515"/>
      <c r="L104" s="515"/>
      <c r="M104" s="562"/>
      <c r="N104" s="694"/>
      <c r="O104" s="695"/>
      <c r="P104" s="695"/>
      <c r="Q104" s="695"/>
      <c r="R104" s="696"/>
      <c r="S104" s="697"/>
      <c r="T104" s="307" t="s">
        <v>480</v>
      </c>
      <c r="U104" s="698"/>
      <c r="V104" s="698"/>
      <c r="W104" s="698"/>
      <c r="X104" s="696" t="s">
        <v>14</v>
      </c>
      <c r="Y104" s="697"/>
    </row>
    <row r="105" spans="1:35" ht="6" customHeight="1" x14ac:dyDescent="0.15">
      <c r="A105" s="298"/>
      <c r="B105" s="298"/>
      <c r="C105" s="298"/>
      <c r="D105" s="298"/>
      <c r="E105" s="298"/>
      <c r="F105" s="298"/>
      <c r="G105" s="298"/>
      <c r="H105" s="298"/>
      <c r="I105" s="298"/>
      <c r="J105" s="298"/>
      <c r="K105" s="298"/>
      <c r="L105" s="298"/>
      <c r="M105" s="298"/>
      <c r="N105" s="297"/>
      <c r="O105" s="297"/>
      <c r="P105" s="297"/>
      <c r="Q105" s="297"/>
      <c r="R105" s="256"/>
      <c r="S105" s="256"/>
      <c r="T105" s="297"/>
      <c r="U105" s="297"/>
      <c r="V105" s="297"/>
      <c r="W105" s="297"/>
      <c r="X105" s="256"/>
      <c r="Y105" s="256"/>
      <c r="Z105" s="297"/>
      <c r="AA105" s="297"/>
      <c r="AB105" s="297"/>
      <c r="AC105" s="297"/>
      <c r="AD105" s="256"/>
      <c r="AE105" s="256"/>
    </row>
    <row r="106" spans="1:35" ht="18" customHeight="1" x14ac:dyDescent="0.2">
      <c r="A106" s="254" t="s">
        <v>698</v>
      </c>
      <c r="Q106" s="306"/>
      <c r="R106" s="676"/>
      <c r="S106" s="676"/>
      <c r="T106" s="676"/>
      <c r="U106" s="676"/>
      <c r="V106" s="676"/>
      <c r="W106" s="676"/>
      <c r="X106" s="676"/>
      <c r="Y106" s="676"/>
      <c r="Z106" s="676"/>
      <c r="AA106" s="676"/>
      <c r="AB106" s="676"/>
      <c r="AC106" s="676"/>
      <c r="AD106" s="676"/>
      <c r="AI106" s="250"/>
    </row>
    <row r="107" spans="1:35" ht="4.5" customHeight="1" x14ac:dyDescent="0.15">
      <c r="Q107" s="306"/>
      <c r="R107" s="306"/>
      <c r="S107" s="306"/>
      <c r="T107" s="306"/>
      <c r="U107" s="306"/>
      <c r="V107" s="306"/>
      <c r="W107" s="306"/>
      <c r="X107" s="306"/>
      <c r="Y107" s="306"/>
      <c r="Z107" s="306"/>
      <c r="AA107" s="306"/>
      <c r="AB107" s="306"/>
      <c r="AC107" s="306"/>
      <c r="AD107" s="306"/>
    </row>
    <row r="108" spans="1:35" ht="17.25" customHeight="1" x14ac:dyDescent="0.15">
      <c r="B108" s="514" t="s">
        <v>6</v>
      </c>
      <c r="C108" s="515"/>
      <c r="D108" s="515"/>
      <c r="E108" s="515"/>
      <c r="F108" s="562"/>
      <c r="G108" s="514" t="s">
        <v>70</v>
      </c>
      <c r="H108" s="515"/>
      <c r="I108" s="515"/>
      <c r="J108" s="515"/>
      <c r="K108" s="515"/>
      <c r="L108" s="515"/>
      <c r="M108" s="562"/>
      <c r="N108" s="514" t="s">
        <v>65</v>
      </c>
      <c r="O108" s="515"/>
      <c r="P108" s="515"/>
      <c r="Q108" s="515"/>
      <c r="R108" s="515"/>
      <c r="S108" s="562"/>
      <c r="T108" s="514" t="s">
        <v>465</v>
      </c>
      <c r="U108" s="515"/>
      <c r="V108" s="515"/>
      <c r="W108" s="515"/>
      <c r="X108" s="515"/>
      <c r="Y108" s="562"/>
    </row>
    <row r="109" spans="1:35" ht="17.25" customHeight="1" x14ac:dyDescent="0.15">
      <c r="B109" s="582" t="s">
        <v>618</v>
      </c>
      <c r="C109" s="583"/>
      <c r="D109" s="583"/>
      <c r="E109" s="583"/>
      <c r="F109" s="584"/>
      <c r="G109" s="677" t="s">
        <v>463</v>
      </c>
      <c r="H109" s="678"/>
      <c r="I109" s="679"/>
      <c r="J109" s="680"/>
      <c r="K109" s="681"/>
      <c r="L109" s="654" t="s">
        <v>69</v>
      </c>
      <c r="M109" s="682"/>
      <c r="N109" s="683"/>
      <c r="O109" s="657"/>
      <c r="P109" s="657"/>
      <c r="Q109" s="657"/>
      <c r="R109" s="648" t="s">
        <v>14</v>
      </c>
      <c r="S109" s="649"/>
      <c r="T109" s="683"/>
      <c r="U109" s="657"/>
      <c r="V109" s="657"/>
      <c r="W109" s="657"/>
      <c r="X109" s="648" t="s">
        <v>14</v>
      </c>
      <c r="Y109" s="649"/>
    </row>
    <row r="110" spans="1:35" ht="17.25" customHeight="1" x14ac:dyDescent="0.15">
      <c r="A110" s="256"/>
      <c r="B110" s="585"/>
      <c r="C110" s="586"/>
      <c r="D110" s="586"/>
      <c r="E110" s="586"/>
      <c r="F110" s="587"/>
      <c r="G110" s="699" t="s">
        <v>464</v>
      </c>
      <c r="H110" s="700"/>
      <c r="I110" s="701"/>
      <c r="J110" s="702"/>
      <c r="K110" s="702"/>
      <c r="L110" s="660" t="s">
        <v>69</v>
      </c>
      <c r="M110" s="703"/>
      <c r="N110" s="704"/>
      <c r="O110" s="665"/>
      <c r="P110" s="665"/>
      <c r="Q110" s="665"/>
      <c r="R110" s="705" t="s">
        <v>14</v>
      </c>
      <c r="S110" s="661"/>
      <c r="T110" s="704"/>
      <c r="U110" s="665"/>
      <c r="V110" s="665"/>
      <c r="W110" s="665"/>
      <c r="X110" s="705" t="s">
        <v>14</v>
      </c>
      <c r="Y110" s="661"/>
    </row>
    <row r="111" spans="1:35" ht="17.25" customHeight="1" x14ac:dyDescent="0.15">
      <c r="B111" s="582" t="s">
        <v>599</v>
      </c>
      <c r="C111" s="583"/>
      <c r="D111" s="583"/>
      <c r="E111" s="583"/>
      <c r="F111" s="584"/>
      <c r="G111" s="677" t="s">
        <v>463</v>
      </c>
      <c r="H111" s="678"/>
      <c r="I111" s="679"/>
      <c r="J111" s="680"/>
      <c r="K111" s="681"/>
      <c r="L111" s="654" t="s">
        <v>69</v>
      </c>
      <c r="M111" s="682"/>
      <c r="N111" s="683"/>
      <c r="O111" s="657"/>
      <c r="P111" s="657"/>
      <c r="Q111" s="657"/>
      <c r="R111" s="648" t="s">
        <v>14</v>
      </c>
      <c r="S111" s="649"/>
      <c r="T111" s="683"/>
      <c r="U111" s="657"/>
      <c r="V111" s="657"/>
      <c r="W111" s="657"/>
      <c r="X111" s="648" t="s">
        <v>14</v>
      </c>
      <c r="Y111" s="649"/>
    </row>
    <row r="112" spans="1:35" ht="17.25" customHeight="1" x14ac:dyDescent="0.15">
      <c r="A112" s="256"/>
      <c r="B112" s="585"/>
      <c r="C112" s="586"/>
      <c r="D112" s="586"/>
      <c r="E112" s="586"/>
      <c r="F112" s="587"/>
      <c r="G112" s="699" t="s">
        <v>464</v>
      </c>
      <c r="H112" s="700"/>
      <c r="I112" s="701"/>
      <c r="J112" s="702"/>
      <c r="K112" s="702"/>
      <c r="L112" s="660" t="s">
        <v>69</v>
      </c>
      <c r="M112" s="703"/>
      <c r="N112" s="704"/>
      <c r="O112" s="665"/>
      <c r="P112" s="665"/>
      <c r="Q112" s="665"/>
      <c r="R112" s="705" t="s">
        <v>14</v>
      </c>
      <c r="S112" s="661"/>
      <c r="T112" s="704"/>
      <c r="U112" s="665"/>
      <c r="V112" s="665"/>
      <c r="W112" s="665"/>
      <c r="X112" s="705" t="s">
        <v>14</v>
      </c>
      <c r="Y112" s="661"/>
    </row>
    <row r="113" spans="1:35" ht="17.25" customHeight="1" x14ac:dyDescent="0.15">
      <c r="B113" s="514" t="s">
        <v>103</v>
      </c>
      <c r="C113" s="515"/>
      <c r="D113" s="515"/>
      <c r="E113" s="515"/>
      <c r="F113" s="515"/>
      <c r="G113" s="515"/>
      <c r="H113" s="515"/>
      <c r="I113" s="515"/>
      <c r="J113" s="515"/>
      <c r="K113" s="515"/>
      <c r="L113" s="515"/>
      <c r="M113" s="562"/>
      <c r="N113" s="694"/>
      <c r="O113" s="695"/>
      <c r="P113" s="695"/>
      <c r="Q113" s="695"/>
      <c r="R113" s="696"/>
      <c r="S113" s="697"/>
      <c r="T113" s="307" t="s">
        <v>481</v>
      </c>
      <c r="U113" s="698"/>
      <c r="V113" s="698"/>
      <c r="W113" s="698"/>
      <c r="X113" s="696" t="s">
        <v>14</v>
      </c>
      <c r="Y113" s="697"/>
    </row>
    <row r="114" spans="1:35" ht="6" customHeight="1" x14ac:dyDescent="0.15">
      <c r="A114" s="298"/>
      <c r="B114" s="298"/>
      <c r="C114" s="298"/>
      <c r="D114" s="298"/>
      <c r="E114" s="298"/>
      <c r="F114" s="298"/>
      <c r="G114" s="298"/>
      <c r="H114" s="298"/>
      <c r="I114" s="298"/>
      <c r="J114" s="298"/>
      <c r="K114" s="298"/>
      <c r="L114" s="298"/>
      <c r="M114" s="298"/>
      <c r="N114" s="297"/>
      <c r="O114" s="297"/>
      <c r="P114" s="297"/>
      <c r="Q114" s="297"/>
      <c r="R114" s="256"/>
      <c r="S114" s="256"/>
      <c r="T114" s="297"/>
      <c r="U114" s="297"/>
      <c r="V114" s="297"/>
      <c r="W114" s="297"/>
      <c r="X114" s="256"/>
      <c r="Y114" s="256"/>
      <c r="AE114" s="256"/>
    </row>
    <row r="115" spans="1:35" ht="18" customHeight="1" x14ac:dyDescent="0.2">
      <c r="A115" s="254" t="s">
        <v>622</v>
      </c>
      <c r="Q115" s="306"/>
      <c r="R115" s="676"/>
      <c r="S115" s="676"/>
      <c r="T115" s="676"/>
      <c r="U115" s="676"/>
      <c r="V115" s="676"/>
      <c r="W115" s="676"/>
      <c r="X115" s="676"/>
      <c r="Y115" s="676"/>
      <c r="Z115" s="676"/>
      <c r="AA115" s="676"/>
      <c r="AB115" s="676"/>
      <c r="AC115" s="676"/>
      <c r="AD115" s="676"/>
    </row>
    <row r="116" spans="1:35" ht="4.5" customHeight="1" x14ac:dyDescent="0.15">
      <c r="Q116" s="306"/>
      <c r="R116" s="306"/>
      <c r="S116" s="306"/>
      <c r="T116" s="306"/>
      <c r="U116" s="306"/>
      <c r="V116" s="306"/>
      <c r="W116" s="306"/>
      <c r="X116" s="306"/>
      <c r="Y116" s="306"/>
      <c r="Z116" s="306"/>
      <c r="AA116" s="306"/>
      <c r="AB116" s="306"/>
      <c r="AC116" s="306"/>
      <c r="AD116" s="306"/>
    </row>
    <row r="117" spans="1:35" ht="17.25" customHeight="1" x14ac:dyDescent="0.15">
      <c r="B117" s="514" t="s">
        <v>6</v>
      </c>
      <c r="C117" s="515"/>
      <c r="D117" s="515"/>
      <c r="E117" s="515"/>
      <c r="F117" s="562"/>
      <c r="G117" s="514" t="s">
        <v>70</v>
      </c>
      <c r="H117" s="515"/>
      <c r="I117" s="515"/>
      <c r="J117" s="515"/>
      <c r="K117" s="515"/>
      <c r="L117" s="515"/>
      <c r="M117" s="562"/>
      <c r="N117" s="514" t="s">
        <v>65</v>
      </c>
      <c r="O117" s="515"/>
      <c r="P117" s="515"/>
      <c r="Q117" s="515"/>
      <c r="R117" s="515"/>
      <c r="S117" s="562"/>
      <c r="T117" s="514" t="s">
        <v>465</v>
      </c>
      <c r="U117" s="515"/>
      <c r="V117" s="515"/>
      <c r="W117" s="515"/>
      <c r="X117" s="515"/>
      <c r="Y117" s="562"/>
    </row>
    <row r="118" spans="1:35" ht="17.25" customHeight="1" x14ac:dyDescent="0.15">
      <c r="B118" s="582" t="s">
        <v>618</v>
      </c>
      <c r="C118" s="583"/>
      <c r="D118" s="583"/>
      <c r="E118" s="583"/>
      <c r="F118" s="584"/>
      <c r="G118" s="677" t="s">
        <v>463</v>
      </c>
      <c r="H118" s="678"/>
      <c r="I118" s="679"/>
      <c r="J118" s="680"/>
      <c r="K118" s="681"/>
      <c r="L118" s="654" t="s">
        <v>69</v>
      </c>
      <c r="M118" s="682"/>
      <c r="N118" s="683"/>
      <c r="O118" s="657"/>
      <c r="P118" s="657"/>
      <c r="Q118" s="657"/>
      <c r="R118" s="648" t="s">
        <v>14</v>
      </c>
      <c r="S118" s="649"/>
      <c r="T118" s="683"/>
      <c r="U118" s="657"/>
      <c r="V118" s="657"/>
      <c r="W118" s="657"/>
      <c r="X118" s="648" t="s">
        <v>14</v>
      </c>
      <c r="Y118" s="649"/>
    </row>
    <row r="119" spans="1:35" ht="17.25" customHeight="1" x14ac:dyDescent="0.15">
      <c r="A119" s="256"/>
      <c r="B119" s="585"/>
      <c r="C119" s="586"/>
      <c r="D119" s="586"/>
      <c r="E119" s="586"/>
      <c r="F119" s="587"/>
      <c r="G119" s="699" t="s">
        <v>464</v>
      </c>
      <c r="H119" s="700"/>
      <c r="I119" s="701"/>
      <c r="J119" s="702"/>
      <c r="K119" s="702"/>
      <c r="L119" s="660" t="s">
        <v>69</v>
      </c>
      <c r="M119" s="703"/>
      <c r="N119" s="704"/>
      <c r="O119" s="665"/>
      <c r="P119" s="665"/>
      <c r="Q119" s="665"/>
      <c r="R119" s="705" t="s">
        <v>14</v>
      </c>
      <c r="S119" s="661"/>
      <c r="T119" s="704"/>
      <c r="U119" s="665"/>
      <c r="V119" s="665"/>
      <c r="W119" s="665"/>
      <c r="X119" s="705" t="s">
        <v>14</v>
      </c>
      <c r="Y119" s="661"/>
    </row>
    <row r="120" spans="1:35" ht="17.25" customHeight="1" x14ac:dyDescent="0.15">
      <c r="B120" s="582" t="s">
        <v>599</v>
      </c>
      <c r="C120" s="583"/>
      <c r="D120" s="583"/>
      <c r="E120" s="583"/>
      <c r="F120" s="584"/>
      <c r="G120" s="677" t="s">
        <v>463</v>
      </c>
      <c r="H120" s="678"/>
      <c r="I120" s="679"/>
      <c r="J120" s="680"/>
      <c r="K120" s="681"/>
      <c r="L120" s="654" t="s">
        <v>69</v>
      </c>
      <c r="M120" s="682"/>
      <c r="N120" s="683"/>
      <c r="O120" s="657"/>
      <c r="P120" s="657"/>
      <c r="Q120" s="657"/>
      <c r="R120" s="648" t="s">
        <v>14</v>
      </c>
      <c r="S120" s="649"/>
      <c r="T120" s="683"/>
      <c r="U120" s="657"/>
      <c r="V120" s="657"/>
      <c r="W120" s="657"/>
      <c r="X120" s="648" t="s">
        <v>14</v>
      </c>
      <c r="Y120" s="649"/>
    </row>
    <row r="121" spans="1:35" ht="17.25" customHeight="1" x14ac:dyDescent="0.15">
      <c r="A121" s="256"/>
      <c r="B121" s="585"/>
      <c r="C121" s="586"/>
      <c r="D121" s="586"/>
      <c r="E121" s="586"/>
      <c r="F121" s="587"/>
      <c r="G121" s="699" t="s">
        <v>464</v>
      </c>
      <c r="H121" s="700"/>
      <c r="I121" s="701"/>
      <c r="J121" s="702"/>
      <c r="K121" s="702"/>
      <c r="L121" s="660" t="s">
        <v>69</v>
      </c>
      <c r="M121" s="703"/>
      <c r="N121" s="704"/>
      <c r="O121" s="665"/>
      <c r="P121" s="665"/>
      <c r="Q121" s="665"/>
      <c r="R121" s="705" t="s">
        <v>14</v>
      </c>
      <c r="S121" s="661"/>
      <c r="T121" s="704"/>
      <c r="U121" s="665"/>
      <c r="V121" s="665"/>
      <c r="W121" s="665"/>
      <c r="X121" s="705" t="s">
        <v>14</v>
      </c>
      <c r="Y121" s="661"/>
    </row>
    <row r="122" spans="1:35" ht="17.25" customHeight="1" x14ac:dyDescent="0.15">
      <c r="B122" s="514" t="s">
        <v>103</v>
      </c>
      <c r="C122" s="515"/>
      <c r="D122" s="515"/>
      <c r="E122" s="515"/>
      <c r="F122" s="515"/>
      <c r="G122" s="515"/>
      <c r="H122" s="515"/>
      <c r="I122" s="515"/>
      <c r="J122" s="515"/>
      <c r="K122" s="515"/>
      <c r="L122" s="515"/>
      <c r="M122" s="562"/>
      <c r="N122" s="694"/>
      <c r="O122" s="695"/>
      <c r="P122" s="695"/>
      <c r="Q122" s="695"/>
      <c r="R122" s="696"/>
      <c r="S122" s="697"/>
      <c r="T122" s="307" t="s">
        <v>540</v>
      </c>
      <c r="U122" s="698"/>
      <c r="V122" s="698"/>
      <c r="W122" s="698"/>
      <c r="X122" s="696" t="s">
        <v>14</v>
      </c>
      <c r="Y122" s="697"/>
    </row>
    <row r="123" spans="1:35" ht="6" customHeight="1" x14ac:dyDescent="0.15">
      <c r="A123" s="298"/>
      <c r="B123" s="298"/>
      <c r="C123" s="298"/>
      <c r="D123" s="298"/>
      <c r="E123" s="298"/>
      <c r="F123" s="298"/>
      <c r="G123" s="298"/>
      <c r="H123" s="298"/>
      <c r="I123" s="298"/>
      <c r="J123" s="298"/>
      <c r="K123" s="298"/>
      <c r="L123" s="298"/>
      <c r="M123" s="298"/>
      <c r="N123" s="297"/>
      <c r="O123" s="297"/>
      <c r="P123" s="297"/>
      <c r="Q123" s="297"/>
      <c r="R123" s="256"/>
      <c r="S123" s="256"/>
      <c r="T123" s="297"/>
      <c r="U123" s="297"/>
      <c r="V123" s="297"/>
      <c r="W123" s="297"/>
      <c r="X123" s="256"/>
      <c r="Y123" s="256"/>
      <c r="Z123" s="297"/>
      <c r="AA123" s="297"/>
      <c r="AB123" s="297"/>
      <c r="AC123" s="297"/>
      <c r="AD123" s="256"/>
      <c r="AE123" s="256"/>
    </row>
    <row r="124" spans="1:35" ht="18" customHeight="1" x14ac:dyDescent="0.15">
      <c r="A124" s="254" t="s">
        <v>699</v>
      </c>
      <c r="AI124" s="250"/>
    </row>
    <row r="125" spans="1:35" ht="3.95" customHeight="1" x14ac:dyDescent="0.15"/>
    <row r="126" spans="1:35" ht="15" customHeight="1" x14ac:dyDescent="0.15">
      <c r="B126" s="514" t="s">
        <v>6</v>
      </c>
      <c r="C126" s="515"/>
      <c r="D126" s="515"/>
      <c r="E126" s="515"/>
      <c r="F126" s="562"/>
      <c r="G126" s="514" t="s">
        <v>70</v>
      </c>
      <c r="H126" s="515"/>
      <c r="I126" s="515"/>
      <c r="J126" s="515"/>
      <c r="K126" s="515"/>
      <c r="L126" s="515"/>
      <c r="M126" s="562"/>
      <c r="N126" s="514" t="s">
        <v>65</v>
      </c>
      <c r="O126" s="515"/>
      <c r="P126" s="515"/>
      <c r="Q126" s="515"/>
      <c r="R126" s="515"/>
      <c r="S126" s="562"/>
      <c r="T126" s="514" t="s">
        <v>465</v>
      </c>
      <c r="U126" s="515"/>
      <c r="V126" s="515"/>
      <c r="W126" s="515"/>
      <c r="X126" s="515"/>
      <c r="Y126" s="562"/>
    </row>
    <row r="127" spans="1:35" ht="15" customHeight="1" x14ac:dyDescent="0.15">
      <c r="B127" s="582" t="s">
        <v>618</v>
      </c>
      <c r="C127" s="583"/>
      <c r="D127" s="583"/>
      <c r="E127" s="583"/>
      <c r="F127" s="584"/>
      <c r="G127" s="677" t="s">
        <v>463</v>
      </c>
      <c r="H127" s="678"/>
      <c r="I127" s="679"/>
      <c r="J127" s="680"/>
      <c r="K127" s="681"/>
      <c r="L127" s="654" t="s">
        <v>69</v>
      </c>
      <c r="M127" s="682"/>
      <c r="N127" s="683"/>
      <c r="O127" s="657"/>
      <c r="P127" s="657"/>
      <c r="Q127" s="657"/>
      <c r="R127" s="648" t="s">
        <v>14</v>
      </c>
      <c r="S127" s="649"/>
      <c r="T127" s="683"/>
      <c r="U127" s="657"/>
      <c r="V127" s="657"/>
      <c r="W127" s="657"/>
      <c r="X127" s="648" t="s">
        <v>14</v>
      </c>
      <c r="Y127" s="649"/>
    </row>
    <row r="128" spans="1:35" ht="15" customHeight="1" x14ac:dyDescent="0.15">
      <c r="A128" s="256"/>
      <c r="B128" s="585"/>
      <c r="C128" s="586"/>
      <c r="D128" s="586"/>
      <c r="E128" s="586"/>
      <c r="F128" s="587"/>
      <c r="G128" s="699" t="s">
        <v>464</v>
      </c>
      <c r="H128" s="700"/>
      <c r="I128" s="701"/>
      <c r="J128" s="702"/>
      <c r="K128" s="702"/>
      <c r="L128" s="660" t="s">
        <v>69</v>
      </c>
      <c r="M128" s="703"/>
      <c r="N128" s="704"/>
      <c r="O128" s="665"/>
      <c r="P128" s="665"/>
      <c r="Q128" s="665"/>
      <c r="R128" s="705" t="s">
        <v>14</v>
      </c>
      <c r="S128" s="661"/>
      <c r="T128" s="704"/>
      <c r="U128" s="665"/>
      <c r="V128" s="665"/>
      <c r="W128" s="665"/>
      <c r="X128" s="705" t="s">
        <v>14</v>
      </c>
      <c r="Y128" s="661"/>
    </row>
    <row r="129" spans="1:35" ht="15" customHeight="1" x14ac:dyDescent="0.15">
      <c r="B129" s="582" t="s">
        <v>599</v>
      </c>
      <c r="C129" s="583"/>
      <c r="D129" s="583"/>
      <c r="E129" s="583"/>
      <c r="F129" s="584"/>
      <c r="G129" s="677" t="s">
        <v>463</v>
      </c>
      <c r="H129" s="678"/>
      <c r="I129" s="679"/>
      <c r="J129" s="680"/>
      <c r="K129" s="681"/>
      <c r="L129" s="654" t="s">
        <v>69</v>
      </c>
      <c r="M129" s="682"/>
      <c r="N129" s="683"/>
      <c r="O129" s="657"/>
      <c r="P129" s="657"/>
      <c r="Q129" s="657"/>
      <c r="R129" s="648" t="s">
        <v>14</v>
      </c>
      <c r="S129" s="649"/>
      <c r="T129" s="683"/>
      <c r="U129" s="657"/>
      <c r="V129" s="657"/>
      <c r="W129" s="657"/>
      <c r="X129" s="648" t="s">
        <v>14</v>
      </c>
      <c r="Y129" s="649"/>
    </row>
    <row r="130" spans="1:35" ht="15" customHeight="1" x14ac:dyDescent="0.15">
      <c r="A130" s="256"/>
      <c r="B130" s="585"/>
      <c r="C130" s="586"/>
      <c r="D130" s="586"/>
      <c r="E130" s="586"/>
      <c r="F130" s="587"/>
      <c r="G130" s="699" t="s">
        <v>464</v>
      </c>
      <c r="H130" s="700"/>
      <c r="I130" s="701"/>
      <c r="J130" s="702"/>
      <c r="K130" s="702"/>
      <c r="L130" s="660" t="s">
        <v>69</v>
      </c>
      <c r="M130" s="703"/>
      <c r="N130" s="704"/>
      <c r="O130" s="665"/>
      <c r="P130" s="665"/>
      <c r="Q130" s="665"/>
      <c r="R130" s="705" t="s">
        <v>14</v>
      </c>
      <c r="S130" s="661"/>
      <c r="T130" s="704"/>
      <c r="U130" s="665"/>
      <c r="V130" s="665"/>
      <c r="W130" s="665"/>
      <c r="X130" s="705" t="s">
        <v>14</v>
      </c>
      <c r="Y130" s="661"/>
    </row>
    <row r="131" spans="1:35" ht="15" customHeight="1" x14ac:dyDescent="0.15">
      <c r="B131" s="514" t="s">
        <v>103</v>
      </c>
      <c r="C131" s="515"/>
      <c r="D131" s="515"/>
      <c r="E131" s="515"/>
      <c r="F131" s="515"/>
      <c r="G131" s="515"/>
      <c r="H131" s="515"/>
      <c r="I131" s="515"/>
      <c r="J131" s="515"/>
      <c r="K131" s="515"/>
      <c r="L131" s="515"/>
      <c r="M131" s="562"/>
      <c r="N131" s="308"/>
      <c r="O131" s="309"/>
      <c r="P131" s="309"/>
      <c r="Q131" s="309"/>
      <c r="R131" s="539"/>
      <c r="S131" s="548"/>
      <c r="T131" s="307" t="s">
        <v>558</v>
      </c>
      <c r="U131" s="698"/>
      <c r="V131" s="698"/>
      <c r="W131" s="698"/>
      <c r="X131" s="539" t="s">
        <v>14</v>
      </c>
      <c r="Y131" s="548"/>
    </row>
    <row r="132" spans="1:35" ht="6.75" customHeight="1" x14ac:dyDescent="0.15">
      <c r="A132" s="298"/>
      <c r="B132" s="298"/>
      <c r="C132" s="298"/>
      <c r="D132" s="298"/>
      <c r="E132" s="298"/>
      <c r="F132" s="298"/>
      <c r="G132" s="298"/>
      <c r="H132" s="298"/>
      <c r="I132" s="298"/>
      <c r="J132" s="298"/>
      <c r="K132" s="298"/>
      <c r="L132" s="298"/>
      <c r="M132" s="298"/>
      <c r="N132" s="297"/>
      <c r="O132" s="297"/>
      <c r="P132" s="297"/>
      <c r="Q132" s="297"/>
      <c r="R132" s="256"/>
      <c r="S132" s="256"/>
      <c r="T132" s="297"/>
      <c r="U132" s="297"/>
      <c r="V132" s="297"/>
      <c r="W132" s="297"/>
      <c r="X132" s="256"/>
      <c r="Y132" s="256"/>
      <c r="Z132" s="297"/>
      <c r="AA132" s="297"/>
      <c r="AB132" s="297"/>
      <c r="AC132" s="297"/>
      <c r="AD132" s="256"/>
      <c r="AE132" s="256"/>
    </row>
    <row r="133" spans="1:35" ht="18" customHeight="1" x14ac:dyDescent="0.15">
      <c r="A133" s="672" t="s">
        <v>700</v>
      </c>
      <c r="B133" s="672"/>
      <c r="C133" s="672"/>
      <c r="D133" s="672"/>
      <c r="E133" s="672"/>
      <c r="F133" s="672"/>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I133" s="250"/>
    </row>
    <row r="134" spans="1:35" ht="5.0999999999999996" customHeight="1" x14ac:dyDescent="0.15"/>
    <row r="135" spans="1:35" ht="17.25" customHeight="1" x14ac:dyDescent="0.15">
      <c r="B135" s="514" t="s">
        <v>6</v>
      </c>
      <c r="C135" s="515"/>
      <c r="D135" s="515"/>
      <c r="E135" s="515"/>
      <c r="F135" s="562"/>
      <c r="G135" s="514" t="s">
        <v>70</v>
      </c>
      <c r="H135" s="515"/>
      <c r="I135" s="515"/>
      <c r="J135" s="515"/>
      <c r="K135" s="515"/>
      <c r="L135" s="515"/>
      <c r="M135" s="562"/>
      <c r="N135" s="514" t="s">
        <v>65</v>
      </c>
      <c r="O135" s="515"/>
      <c r="P135" s="515"/>
      <c r="Q135" s="515"/>
      <c r="R135" s="515"/>
      <c r="S135" s="562"/>
      <c r="T135" s="514" t="s">
        <v>465</v>
      </c>
      <c r="U135" s="515"/>
      <c r="V135" s="515"/>
      <c r="W135" s="515"/>
      <c r="X135" s="515"/>
      <c r="Y135" s="562"/>
    </row>
    <row r="136" spans="1:35" ht="17.25" customHeight="1" x14ac:dyDescent="0.15">
      <c r="B136" s="582" t="s">
        <v>618</v>
      </c>
      <c r="C136" s="583"/>
      <c r="D136" s="583"/>
      <c r="E136" s="583"/>
      <c r="F136" s="584"/>
      <c r="G136" s="677" t="s">
        <v>463</v>
      </c>
      <c r="H136" s="678"/>
      <c r="I136" s="679"/>
      <c r="J136" s="680"/>
      <c r="K136" s="681"/>
      <c r="L136" s="654" t="s">
        <v>69</v>
      </c>
      <c r="M136" s="682"/>
      <c r="N136" s="683"/>
      <c r="O136" s="657"/>
      <c r="P136" s="657"/>
      <c r="Q136" s="657"/>
      <c r="R136" s="648" t="s">
        <v>14</v>
      </c>
      <c r="S136" s="649"/>
      <c r="T136" s="683"/>
      <c r="U136" s="657"/>
      <c r="V136" s="657"/>
      <c r="W136" s="657"/>
      <c r="X136" s="648" t="s">
        <v>14</v>
      </c>
      <c r="Y136" s="649"/>
    </row>
    <row r="137" spans="1:35" ht="17.25" customHeight="1" x14ac:dyDescent="0.15">
      <c r="A137" s="256"/>
      <c r="B137" s="585"/>
      <c r="C137" s="586"/>
      <c r="D137" s="586"/>
      <c r="E137" s="586"/>
      <c r="F137" s="587"/>
      <c r="G137" s="699" t="s">
        <v>464</v>
      </c>
      <c r="H137" s="700"/>
      <c r="I137" s="701"/>
      <c r="J137" s="702"/>
      <c r="K137" s="702"/>
      <c r="L137" s="660" t="s">
        <v>69</v>
      </c>
      <c r="M137" s="703"/>
      <c r="N137" s="704"/>
      <c r="O137" s="665"/>
      <c r="P137" s="665"/>
      <c r="Q137" s="665"/>
      <c r="R137" s="705" t="s">
        <v>14</v>
      </c>
      <c r="S137" s="661"/>
      <c r="T137" s="704"/>
      <c r="U137" s="665"/>
      <c r="V137" s="665"/>
      <c r="W137" s="665"/>
      <c r="X137" s="705" t="s">
        <v>14</v>
      </c>
      <c r="Y137" s="661"/>
    </row>
    <row r="138" spans="1:35" ht="17.25" customHeight="1" x14ac:dyDescent="0.15">
      <c r="B138" s="582" t="s">
        <v>599</v>
      </c>
      <c r="C138" s="583"/>
      <c r="D138" s="583"/>
      <c r="E138" s="583"/>
      <c r="F138" s="584"/>
      <c r="G138" s="677" t="s">
        <v>463</v>
      </c>
      <c r="H138" s="678"/>
      <c r="I138" s="679"/>
      <c r="J138" s="680"/>
      <c r="K138" s="681"/>
      <c r="L138" s="654" t="s">
        <v>69</v>
      </c>
      <c r="M138" s="682"/>
      <c r="N138" s="683"/>
      <c r="O138" s="657"/>
      <c r="P138" s="657"/>
      <c r="Q138" s="657"/>
      <c r="R138" s="648" t="s">
        <v>14</v>
      </c>
      <c r="S138" s="649"/>
      <c r="T138" s="683"/>
      <c r="U138" s="657"/>
      <c r="V138" s="657"/>
      <c r="W138" s="657"/>
      <c r="X138" s="648" t="s">
        <v>14</v>
      </c>
      <c r="Y138" s="649"/>
    </row>
    <row r="139" spans="1:35" ht="17.25" customHeight="1" x14ac:dyDescent="0.15">
      <c r="A139" s="256"/>
      <c r="B139" s="585"/>
      <c r="C139" s="586"/>
      <c r="D139" s="586"/>
      <c r="E139" s="586"/>
      <c r="F139" s="587"/>
      <c r="G139" s="699" t="s">
        <v>464</v>
      </c>
      <c r="H139" s="700"/>
      <c r="I139" s="701"/>
      <c r="J139" s="702"/>
      <c r="K139" s="702"/>
      <c r="L139" s="660" t="s">
        <v>69</v>
      </c>
      <c r="M139" s="703"/>
      <c r="N139" s="704"/>
      <c r="O139" s="665"/>
      <c r="P139" s="665"/>
      <c r="Q139" s="665"/>
      <c r="R139" s="705" t="s">
        <v>14</v>
      </c>
      <c r="S139" s="661"/>
      <c r="T139" s="704"/>
      <c r="U139" s="665"/>
      <c r="V139" s="665"/>
      <c r="W139" s="665"/>
      <c r="X139" s="705" t="s">
        <v>14</v>
      </c>
      <c r="Y139" s="661"/>
    </row>
    <row r="140" spans="1:35" ht="17.25" customHeight="1" x14ac:dyDescent="0.15">
      <c r="B140" s="514" t="s">
        <v>103</v>
      </c>
      <c r="C140" s="515"/>
      <c r="D140" s="515"/>
      <c r="E140" s="515"/>
      <c r="F140" s="515"/>
      <c r="G140" s="515"/>
      <c r="H140" s="515"/>
      <c r="I140" s="515"/>
      <c r="J140" s="515"/>
      <c r="K140" s="515"/>
      <c r="L140" s="515"/>
      <c r="M140" s="562"/>
      <c r="N140" s="694"/>
      <c r="O140" s="695"/>
      <c r="P140" s="695"/>
      <c r="Q140" s="695"/>
      <c r="R140" s="696"/>
      <c r="S140" s="697"/>
      <c r="T140" s="307" t="s">
        <v>559</v>
      </c>
      <c r="U140" s="698"/>
      <c r="V140" s="706"/>
      <c r="W140" s="706"/>
      <c r="X140" s="696" t="s">
        <v>14</v>
      </c>
      <c r="Y140" s="697"/>
    </row>
    <row r="141" spans="1:35" ht="6" customHeight="1" x14ac:dyDescent="0.15">
      <c r="B141" s="298"/>
      <c r="C141" s="298"/>
      <c r="D141" s="298"/>
      <c r="E141" s="298"/>
      <c r="F141" s="298"/>
      <c r="G141" s="298"/>
      <c r="H141" s="298"/>
      <c r="I141" s="298"/>
      <c r="J141" s="298"/>
      <c r="K141" s="298"/>
      <c r="L141" s="298"/>
      <c r="M141" s="298"/>
      <c r="N141" s="304"/>
      <c r="O141" s="304"/>
      <c r="P141" s="304"/>
      <c r="Q141" s="304"/>
      <c r="R141" s="256"/>
      <c r="S141" s="256"/>
      <c r="T141" s="310"/>
      <c r="U141" s="311"/>
      <c r="V141" s="312"/>
      <c r="W141" s="312"/>
      <c r="X141" s="256"/>
      <c r="Y141" s="256"/>
      <c r="Z141" s="310"/>
      <c r="AA141" s="310"/>
      <c r="AB141" s="310"/>
      <c r="AC141" s="310"/>
      <c r="AD141" s="310"/>
    </row>
    <row r="142" spans="1:35" ht="18" customHeight="1" x14ac:dyDescent="0.15">
      <c r="A142" s="254" t="s">
        <v>701</v>
      </c>
      <c r="Q142" s="306"/>
      <c r="R142" s="306"/>
      <c r="S142" s="306"/>
      <c r="T142" s="306"/>
      <c r="U142" s="306"/>
      <c r="V142" s="306"/>
      <c r="W142" s="306"/>
      <c r="X142" s="306"/>
      <c r="Y142" s="306"/>
      <c r="Z142" s="306"/>
      <c r="AA142" s="306"/>
      <c r="AB142" s="306"/>
      <c r="AC142" s="306"/>
      <c r="AD142" s="306"/>
      <c r="AE142" s="306"/>
      <c r="AI142" s="250"/>
    </row>
    <row r="143" spans="1:35" ht="5.0999999999999996" customHeight="1" x14ac:dyDescent="0.15">
      <c r="Q143" s="313"/>
      <c r="R143" s="313"/>
      <c r="S143" s="313"/>
      <c r="T143" s="313"/>
      <c r="U143" s="313"/>
      <c r="V143" s="313"/>
      <c r="W143" s="313"/>
      <c r="X143" s="313"/>
      <c r="Y143" s="313"/>
      <c r="Z143" s="306"/>
      <c r="AA143" s="306"/>
      <c r="AB143" s="306"/>
      <c r="AC143" s="306"/>
      <c r="AD143" s="306"/>
      <c r="AE143" s="306"/>
    </row>
    <row r="144" spans="1:35" ht="18.75" customHeight="1" x14ac:dyDescent="0.15">
      <c r="B144" s="514" t="s">
        <v>6</v>
      </c>
      <c r="C144" s="515"/>
      <c r="D144" s="515"/>
      <c r="E144" s="515"/>
      <c r="F144" s="562"/>
      <c r="G144" s="514" t="s">
        <v>70</v>
      </c>
      <c r="H144" s="515"/>
      <c r="I144" s="515"/>
      <c r="J144" s="515"/>
      <c r="K144" s="515"/>
      <c r="L144" s="515"/>
      <c r="M144" s="562"/>
      <c r="N144" s="514" t="s">
        <v>65</v>
      </c>
      <c r="O144" s="515"/>
      <c r="P144" s="515"/>
      <c r="Q144" s="515"/>
      <c r="R144" s="515"/>
      <c r="S144" s="562"/>
      <c r="T144" s="514" t="s">
        <v>465</v>
      </c>
      <c r="U144" s="515"/>
      <c r="V144" s="515"/>
      <c r="W144" s="515"/>
      <c r="X144" s="515"/>
      <c r="Y144" s="562"/>
      <c r="Z144" s="306"/>
      <c r="AA144" s="306"/>
      <c r="AB144" s="306"/>
      <c r="AC144" s="306"/>
      <c r="AD144" s="306"/>
      <c r="AE144" s="306"/>
    </row>
    <row r="145" spans="1:30" ht="18.75" customHeight="1" x14ac:dyDescent="0.15">
      <c r="B145" s="582" t="s">
        <v>619</v>
      </c>
      <c r="C145" s="583"/>
      <c r="D145" s="583"/>
      <c r="E145" s="583"/>
      <c r="F145" s="584"/>
      <c r="G145" s="677" t="s">
        <v>463</v>
      </c>
      <c r="H145" s="678"/>
      <c r="I145" s="679"/>
      <c r="J145" s="680"/>
      <c r="K145" s="681"/>
      <c r="L145" s="654" t="s">
        <v>69</v>
      </c>
      <c r="M145" s="682"/>
      <c r="N145" s="683"/>
      <c r="O145" s="657"/>
      <c r="P145" s="657"/>
      <c r="Q145" s="657"/>
      <c r="R145" s="648" t="s">
        <v>14</v>
      </c>
      <c r="S145" s="649"/>
      <c r="T145" s="683"/>
      <c r="U145" s="657"/>
      <c r="V145" s="657"/>
      <c r="W145" s="657"/>
      <c r="X145" s="648" t="s">
        <v>14</v>
      </c>
      <c r="Y145" s="649"/>
    </row>
    <row r="146" spans="1:30" ht="18.75" customHeight="1" x14ac:dyDescent="0.15">
      <c r="B146" s="707"/>
      <c r="C146" s="522"/>
      <c r="D146" s="522"/>
      <c r="E146" s="522"/>
      <c r="F146" s="708"/>
      <c r="G146" s="478" t="s">
        <v>576</v>
      </c>
      <c r="H146" s="479"/>
      <c r="I146" s="480"/>
      <c r="J146" s="481"/>
      <c r="K146" s="482"/>
      <c r="L146" s="476" t="s">
        <v>69</v>
      </c>
      <c r="M146" s="477"/>
      <c r="N146" s="709"/>
      <c r="O146" s="506"/>
      <c r="P146" s="506"/>
      <c r="Q146" s="506"/>
      <c r="R146" s="485" t="s">
        <v>14</v>
      </c>
      <c r="S146" s="486"/>
      <c r="T146" s="709"/>
      <c r="U146" s="506"/>
      <c r="V146" s="506"/>
      <c r="W146" s="506"/>
      <c r="X146" s="485" t="s">
        <v>14</v>
      </c>
      <c r="Y146" s="486"/>
    </row>
    <row r="147" spans="1:30" ht="18.75" customHeight="1" x14ac:dyDescent="0.15">
      <c r="B147" s="585"/>
      <c r="C147" s="586"/>
      <c r="D147" s="586"/>
      <c r="E147" s="586"/>
      <c r="F147" s="587"/>
      <c r="G147" s="699" t="s">
        <v>577</v>
      </c>
      <c r="H147" s="700"/>
      <c r="I147" s="700"/>
      <c r="J147" s="700"/>
      <c r="K147" s="700"/>
      <c r="L147" s="700"/>
      <c r="M147" s="701"/>
      <c r="N147" s="709"/>
      <c r="O147" s="506"/>
      <c r="P147" s="506"/>
      <c r="Q147" s="506"/>
      <c r="R147" s="705" t="s">
        <v>14</v>
      </c>
      <c r="S147" s="661"/>
      <c r="T147" s="704"/>
      <c r="U147" s="665"/>
      <c r="V147" s="665"/>
      <c r="W147" s="665"/>
      <c r="X147" s="705" t="s">
        <v>14</v>
      </c>
      <c r="Y147" s="661"/>
    </row>
    <row r="148" spans="1:30" ht="18.75" customHeight="1" x14ac:dyDescent="0.15">
      <c r="B148" s="514" t="s">
        <v>103</v>
      </c>
      <c r="C148" s="515"/>
      <c r="D148" s="515"/>
      <c r="E148" s="515"/>
      <c r="F148" s="515"/>
      <c r="G148" s="515"/>
      <c r="H148" s="515"/>
      <c r="I148" s="515"/>
      <c r="J148" s="515"/>
      <c r="K148" s="515"/>
      <c r="L148" s="515"/>
      <c r="M148" s="562"/>
      <c r="N148" s="694"/>
      <c r="O148" s="695"/>
      <c r="P148" s="695"/>
      <c r="Q148" s="695"/>
      <c r="R148" s="696"/>
      <c r="S148" s="697"/>
      <c r="T148" s="314" t="s">
        <v>561</v>
      </c>
      <c r="U148" s="710"/>
      <c r="V148" s="710"/>
      <c r="W148" s="710"/>
      <c r="X148" s="705" t="s">
        <v>14</v>
      </c>
      <c r="Y148" s="661"/>
    </row>
    <row r="149" spans="1:30" ht="6" customHeight="1" x14ac:dyDescent="0.15">
      <c r="B149" s="298"/>
      <c r="C149" s="298"/>
      <c r="D149" s="298"/>
      <c r="E149" s="298"/>
      <c r="F149" s="298"/>
      <c r="G149" s="298"/>
      <c r="H149" s="298"/>
      <c r="I149" s="298"/>
      <c r="J149" s="298"/>
      <c r="K149" s="298"/>
      <c r="L149" s="298"/>
      <c r="M149" s="298"/>
      <c r="N149" s="304"/>
      <c r="O149" s="304"/>
      <c r="P149" s="304"/>
      <c r="Q149" s="304"/>
      <c r="R149" s="256"/>
      <c r="S149" s="256"/>
      <c r="T149" s="310"/>
      <c r="U149" s="311"/>
      <c r="V149" s="312"/>
      <c r="W149" s="312"/>
      <c r="X149" s="256"/>
      <c r="Y149" s="256"/>
      <c r="Z149" s="310"/>
      <c r="AA149" s="310"/>
      <c r="AB149" s="310"/>
      <c r="AC149" s="310"/>
      <c r="AD149" s="310"/>
    </row>
    <row r="150" spans="1:30" ht="18" customHeight="1" x14ac:dyDescent="0.15">
      <c r="A150" s="254" t="s">
        <v>639</v>
      </c>
      <c r="Q150" s="306"/>
      <c r="R150" s="306"/>
      <c r="S150" s="306"/>
      <c r="T150" s="306"/>
      <c r="U150" s="306"/>
      <c r="V150" s="306"/>
      <c r="W150" s="306"/>
      <c r="X150" s="306"/>
      <c r="Y150" s="306"/>
      <c r="Z150" s="306"/>
      <c r="AA150" s="306"/>
      <c r="AB150" s="306"/>
      <c r="AC150" s="306"/>
      <c r="AD150" s="306"/>
    </row>
    <row r="151" spans="1:30" ht="6" customHeight="1" x14ac:dyDescent="0.15">
      <c r="Q151" s="313"/>
      <c r="R151" s="313"/>
      <c r="S151" s="313"/>
      <c r="T151" s="313"/>
      <c r="U151" s="313"/>
      <c r="V151" s="313"/>
      <c r="W151" s="313"/>
      <c r="X151" s="313"/>
      <c r="Y151" s="313"/>
      <c r="Z151" s="300"/>
      <c r="AA151" s="306"/>
      <c r="AB151" s="306"/>
      <c r="AC151" s="306"/>
      <c r="AD151" s="306"/>
    </row>
    <row r="152" spans="1:30" ht="18.75" customHeight="1" x14ac:dyDescent="0.15">
      <c r="B152" s="514" t="s">
        <v>6</v>
      </c>
      <c r="C152" s="515"/>
      <c r="D152" s="515"/>
      <c r="E152" s="515"/>
      <c r="F152" s="562"/>
      <c r="G152" s="514" t="s">
        <v>70</v>
      </c>
      <c r="H152" s="515"/>
      <c r="I152" s="515"/>
      <c r="J152" s="515"/>
      <c r="K152" s="515"/>
      <c r="L152" s="515"/>
      <c r="M152" s="562"/>
      <c r="N152" s="514" t="s">
        <v>65</v>
      </c>
      <c r="O152" s="515"/>
      <c r="P152" s="515"/>
      <c r="Q152" s="515"/>
      <c r="R152" s="515"/>
      <c r="S152" s="562"/>
      <c r="T152" s="514" t="s">
        <v>465</v>
      </c>
      <c r="U152" s="515"/>
      <c r="V152" s="515"/>
      <c r="W152" s="515"/>
      <c r="X152" s="515"/>
      <c r="Y152" s="562"/>
      <c r="Z152" s="306"/>
      <c r="AA152" s="300"/>
      <c r="AB152" s="300"/>
      <c r="AC152" s="300"/>
      <c r="AD152" s="300"/>
    </row>
    <row r="153" spans="1:30" ht="18.75" customHeight="1" x14ac:dyDescent="0.15">
      <c r="B153" s="582" t="s">
        <v>619</v>
      </c>
      <c r="C153" s="583"/>
      <c r="D153" s="583"/>
      <c r="E153" s="583"/>
      <c r="F153" s="584"/>
      <c r="G153" s="677" t="s">
        <v>463</v>
      </c>
      <c r="H153" s="678"/>
      <c r="I153" s="679"/>
      <c r="J153" s="680"/>
      <c r="K153" s="681"/>
      <c r="L153" s="654" t="s">
        <v>69</v>
      </c>
      <c r="M153" s="682"/>
      <c r="N153" s="683"/>
      <c r="O153" s="657"/>
      <c r="P153" s="657"/>
      <c r="Q153" s="657"/>
      <c r="R153" s="648" t="s">
        <v>14</v>
      </c>
      <c r="S153" s="649"/>
      <c r="T153" s="683"/>
      <c r="U153" s="657"/>
      <c r="V153" s="657"/>
      <c r="W153" s="657"/>
      <c r="X153" s="648" t="s">
        <v>14</v>
      </c>
      <c r="Y153" s="649"/>
      <c r="Z153" s="306"/>
      <c r="AA153" s="306"/>
      <c r="AB153" s="306"/>
      <c r="AC153" s="306"/>
      <c r="AD153" s="306"/>
    </row>
    <row r="154" spans="1:30" ht="18.75" customHeight="1" x14ac:dyDescent="0.15">
      <c r="B154" s="707"/>
      <c r="C154" s="522"/>
      <c r="D154" s="522"/>
      <c r="E154" s="522"/>
      <c r="F154" s="708"/>
      <c r="G154" s="478" t="s">
        <v>576</v>
      </c>
      <c r="H154" s="479"/>
      <c r="I154" s="480"/>
      <c r="J154" s="481"/>
      <c r="K154" s="482"/>
      <c r="L154" s="476" t="s">
        <v>69</v>
      </c>
      <c r="M154" s="477"/>
      <c r="N154" s="709"/>
      <c r="O154" s="506"/>
      <c r="P154" s="506"/>
      <c r="Q154" s="506"/>
      <c r="R154" s="291" t="s">
        <v>14</v>
      </c>
      <c r="S154" s="281"/>
      <c r="T154" s="709"/>
      <c r="U154" s="506"/>
      <c r="V154" s="506"/>
      <c r="W154" s="506"/>
      <c r="X154" s="485" t="s">
        <v>14</v>
      </c>
      <c r="Y154" s="486"/>
      <c r="Z154" s="306"/>
      <c r="AA154" s="306"/>
      <c r="AB154" s="306"/>
      <c r="AC154" s="306"/>
      <c r="AD154" s="306"/>
    </row>
    <row r="155" spans="1:30" ht="18.75" customHeight="1" x14ac:dyDescent="0.15">
      <c r="B155" s="585"/>
      <c r="C155" s="586"/>
      <c r="D155" s="586"/>
      <c r="E155" s="586"/>
      <c r="F155" s="587"/>
      <c r="G155" s="699" t="s">
        <v>577</v>
      </c>
      <c r="H155" s="700"/>
      <c r="I155" s="700"/>
      <c r="J155" s="700"/>
      <c r="K155" s="700"/>
      <c r="L155" s="700"/>
      <c r="M155" s="701"/>
      <c r="N155" s="709"/>
      <c r="O155" s="506"/>
      <c r="P155" s="506"/>
      <c r="Q155" s="506"/>
      <c r="R155" s="705" t="s">
        <v>14</v>
      </c>
      <c r="S155" s="661"/>
      <c r="T155" s="704"/>
      <c r="U155" s="665"/>
      <c r="V155" s="665"/>
      <c r="W155" s="665"/>
      <c r="X155" s="705" t="s">
        <v>14</v>
      </c>
      <c r="Y155" s="661"/>
      <c r="Z155" s="306"/>
      <c r="AA155" s="306"/>
      <c r="AB155" s="306"/>
      <c r="AC155" s="306"/>
      <c r="AD155" s="306"/>
    </row>
    <row r="156" spans="1:30" ht="18.75" customHeight="1" x14ac:dyDescent="0.15">
      <c r="B156" s="582" t="s">
        <v>620</v>
      </c>
      <c r="C156" s="583"/>
      <c r="D156" s="583"/>
      <c r="E156" s="583"/>
      <c r="F156" s="584"/>
      <c r="G156" s="677" t="s">
        <v>463</v>
      </c>
      <c r="H156" s="678"/>
      <c r="I156" s="679"/>
      <c r="J156" s="680"/>
      <c r="K156" s="681"/>
      <c r="L156" s="654" t="s">
        <v>69</v>
      </c>
      <c r="M156" s="682"/>
      <c r="N156" s="683"/>
      <c r="O156" s="657"/>
      <c r="P156" s="657"/>
      <c r="Q156" s="657"/>
      <c r="R156" s="648" t="s">
        <v>14</v>
      </c>
      <c r="S156" s="649"/>
      <c r="T156" s="683"/>
      <c r="U156" s="657"/>
      <c r="V156" s="657"/>
      <c r="W156" s="657"/>
      <c r="X156" s="648" t="s">
        <v>14</v>
      </c>
      <c r="Y156" s="649"/>
      <c r="Z156" s="306"/>
      <c r="AA156" s="306"/>
      <c r="AB156" s="306"/>
      <c r="AC156" s="306"/>
      <c r="AD156" s="306"/>
    </row>
    <row r="157" spans="1:30" ht="18.75" customHeight="1" x14ac:dyDescent="0.15">
      <c r="B157" s="707"/>
      <c r="C157" s="522"/>
      <c r="D157" s="522"/>
      <c r="E157" s="522"/>
      <c r="F157" s="708"/>
      <c r="G157" s="478" t="s">
        <v>576</v>
      </c>
      <c r="H157" s="479"/>
      <c r="I157" s="480"/>
      <c r="J157" s="481"/>
      <c r="K157" s="482"/>
      <c r="L157" s="476" t="s">
        <v>69</v>
      </c>
      <c r="M157" s="477"/>
      <c r="N157" s="709"/>
      <c r="O157" s="506"/>
      <c r="P157" s="506"/>
      <c r="Q157" s="506"/>
      <c r="R157" s="291" t="s">
        <v>14</v>
      </c>
      <c r="S157" s="281"/>
      <c r="T157" s="709"/>
      <c r="U157" s="506"/>
      <c r="V157" s="506"/>
      <c r="W157" s="506"/>
      <c r="X157" s="485" t="s">
        <v>14</v>
      </c>
      <c r="Y157" s="486"/>
      <c r="Z157" s="306"/>
      <c r="AA157" s="306"/>
      <c r="AB157" s="306"/>
      <c r="AC157" s="306"/>
      <c r="AD157" s="306"/>
    </row>
    <row r="158" spans="1:30" ht="18.75" customHeight="1" x14ac:dyDescent="0.15">
      <c r="B158" s="585"/>
      <c r="C158" s="586"/>
      <c r="D158" s="586"/>
      <c r="E158" s="586"/>
      <c r="F158" s="587"/>
      <c r="G158" s="699" t="s">
        <v>577</v>
      </c>
      <c r="H158" s="700"/>
      <c r="I158" s="700"/>
      <c r="J158" s="700"/>
      <c r="K158" s="700"/>
      <c r="L158" s="700"/>
      <c r="M158" s="701"/>
      <c r="N158" s="704"/>
      <c r="O158" s="665"/>
      <c r="P158" s="665"/>
      <c r="Q158" s="665"/>
      <c r="R158" s="705" t="s">
        <v>14</v>
      </c>
      <c r="S158" s="661"/>
      <c r="T158" s="704"/>
      <c r="U158" s="665"/>
      <c r="V158" s="665"/>
      <c r="W158" s="665"/>
      <c r="X158" s="705" t="s">
        <v>14</v>
      </c>
      <c r="Y158" s="661"/>
      <c r="Z158" s="306"/>
      <c r="AA158" s="306"/>
      <c r="AB158" s="306"/>
      <c r="AC158" s="306"/>
      <c r="AD158" s="306"/>
    </row>
    <row r="159" spans="1:30" ht="18.75" customHeight="1" x14ac:dyDescent="0.15">
      <c r="B159" s="514" t="s">
        <v>103</v>
      </c>
      <c r="C159" s="515"/>
      <c r="D159" s="515"/>
      <c r="E159" s="515"/>
      <c r="F159" s="515"/>
      <c r="G159" s="586"/>
      <c r="H159" s="586"/>
      <c r="I159" s="586"/>
      <c r="J159" s="586"/>
      <c r="K159" s="586"/>
      <c r="L159" s="586"/>
      <c r="M159" s="587"/>
      <c r="N159" s="308"/>
      <c r="O159" s="309"/>
      <c r="P159" s="309"/>
      <c r="Q159" s="309"/>
      <c r="R159" s="539"/>
      <c r="S159" s="548"/>
      <c r="T159" s="315" t="s">
        <v>562</v>
      </c>
      <c r="U159" s="710"/>
      <c r="V159" s="710"/>
      <c r="W159" s="710"/>
      <c r="X159" s="705" t="s">
        <v>14</v>
      </c>
      <c r="Y159" s="661"/>
      <c r="Z159" s="306"/>
      <c r="AA159" s="306"/>
      <c r="AB159" s="306"/>
      <c r="AC159" s="306"/>
      <c r="AD159" s="306"/>
    </row>
    <row r="160" spans="1:30" ht="6" customHeight="1" x14ac:dyDescent="0.15">
      <c r="A160" s="256"/>
      <c r="B160" s="303"/>
      <c r="C160" s="300"/>
      <c r="D160" s="300"/>
      <c r="F160" s="304"/>
      <c r="J160" s="298"/>
      <c r="K160" s="298"/>
      <c r="L160" s="256"/>
      <c r="M160" s="304"/>
      <c r="N160" s="305"/>
      <c r="O160" s="305"/>
      <c r="P160" s="305"/>
      <c r="Q160" s="256"/>
      <c r="R160" s="300"/>
      <c r="S160" s="300"/>
      <c r="T160" s="300"/>
      <c r="U160" s="300"/>
      <c r="V160" s="300"/>
      <c r="W160" s="300"/>
      <c r="X160" s="300"/>
      <c r="Y160" s="300"/>
      <c r="Z160" s="316"/>
      <c r="AA160" s="316"/>
      <c r="AB160" s="316"/>
      <c r="AC160" s="316"/>
      <c r="AD160" s="316"/>
    </row>
    <row r="161" spans="1:31" ht="18.75" customHeight="1" x14ac:dyDescent="0.15">
      <c r="A161" s="254" t="s">
        <v>652</v>
      </c>
      <c r="Q161" s="306"/>
      <c r="R161" s="306"/>
      <c r="S161" s="306"/>
      <c r="T161" s="306"/>
      <c r="U161" s="306"/>
      <c r="V161" s="306"/>
      <c r="W161" s="306"/>
      <c r="X161" s="306"/>
      <c r="Y161" s="306"/>
      <c r="Z161" s="316"/>
      <c r="AA161" s="316"/>
      <c r="AB161" s="316"/>
      <c r="AC161" s="316"/>
      <c r="AD161" s="316"/>
    </row>
    <row r="162" spans="1:31" ht="6" customHeight="1" x14ac:dyDescent="0.15">
      <c r="Q162" s="313"/>
      <c r="R162" s="313"/>
      <c r="S162" s="313"/>
      <c r="T162" s="313"/>
      <c r="U162" s="313"/>
      <c r="V162" s="313"/>
      <c r="W162" s="313"/>
      <c r="X162" s="313"/>
      <c r="Y162" s="313"/>
      <c r="Z162" s="316"/>
      <c r="AA162" s="316"/>
      <c r="AB162" s="316"/>
      <c r="AC162" s="316"/>
      <c r="AD162" s="316"/>
    </row>
    <row r="163" spans="1:31" ht="18.75" customHeight="1" x14ac:dyDescent="0.15">
      <c r="B163" s="514" t="s">
        <v>6</v>
      </c>
      <c r="C163" s="515"/>
      <c r="D163" s="515"/>
      <c r="E163" s="515"/>
      <c r="F163" s="562"/>
      <c r="G163" s="514" t="s">
        <v>70</v>
      </c>
      <c r="H163" s="515"/>
      <c r="I163" s="515"/>
      <c r="J163" s="515"/>
      <c r="K163" s="515"/>
      <c r="L163" s="515"/>
      <c r="M163" s="562"/>
      <c r="N163" s="514" t="s">
        <v>65</v>
      </c>
      <c r="O163" s="515"/>
      <c r="P163" s="515"/>
      <c r="Q163" s="515"/>
      <c r="R163" s="515"/>
      <c r="S163" s="562"/>
      <c r="T163" s="514" t="s">
        <v>269</v>
      </c>
      <c r="U163" s="515"/>
      <c r="V163" s="515"/>
      <c r="W163" s="515"/>
      <c r="X163" s="515"/>
      <c r="Y163" s="562"/>
      <c r="Z163" s="316"/>
      <c r="AA163" s="316"/>
      <c r="AB163" s="316"/>
      <c r="AC163" s="316"/>
      <c r="AD163" s="316"/>
    </row>
    <row r="164" spans="1:31" ht="18.75" customHeight="1" x14ac:dyDescent="0.15">
      <c r="B164" s="582" t="s">
        <v>679</v>
      </c>
      <c r="C164" s="583"/>
      <c r="D164" s="583"/>
      <c r="E164" s="583"/>
      <c r="F164" s="584"/>
      <c r="G164" s="714" t="s">
        <v>463</v>
      </c>
      <c r="H164" s="715"/>
      <c r="I164" s="716"/>
      <c r="J164" s="717"/>
      <c r="K164" s="718"/>
      <c r="L164" s="583" t="s">
        <v>69</v>
      </c>
      <c r="M164" s="584"/>
      <c r="N164" s="719"/>
      <c r="O164" s="720"/>
      <c r="P164" s="720"/>
      <c r="Q164" s="720"/>
      <c r="R164" s="592" t="s">
        <v>14</v>
      </c>
      <c r="S164" s="580"/>
      <c r="T164" s="670"/>
      <c r="U164" s="711"/>
      <c r="V164" s="711"/>
      <c r="W164" s="711"/>
      <c r="X164" s="592" t="s">
        <v>14</v>
      </c>
      <c r="Y164" s="580"/>
      <c r="Z164" s="316"/>
      <c r="AA164" s="316"/>
      <c r="AB164" s="316"/>
      <c r="AC164" s="316"/>
      <c r="AD164" s="316"/>
    </row>
    <row r="165" spans="1:31" ht="18.75" customHeight="1" x14ac:dyDescent="0.15">
      <c r="B165" s="475" t="s">
        <v>680</v>
      </c>
      <c r="C165" s="476"/>
      <c r="D165" s="476"/>
      <c r="E165" s="476"/>
      <c r="F165" s="477"/>
      <c r="G165" s="478" t="s">
        <v>463</v>
      </c>
      <c r="H165" s="479"/>
      <c r="I165" s="480"/>
      <c r="J165" s="481"/>
      <c r="K165" s="482"/>
      <c r="L165" s="476" t="s">
        <v>69</v>
      </c>
      <c r="M165" s="477"/>
      <c r="N165" s="483"/>
      <c r="O165" s="484"/>
      <c r="P165" s="484"/>
      <c r="Q165" s="484"/>
      <c r="R165" s="485" t="s">
        <v>14</v>
      </c>
      <c r="S165" s="486"/>
      <c r="T165" s="487"/>
      <c r="U165" s="488"/>
      <c r="V165" s="488"/>
      <c r="W165" s="488"/>
      <c r="X165" s="485" t="s">
        <v>14</v>
      </c>
      <c r="Y165" s="486"/>
      <c r="Z165" s="316"/>
      <c r="AA165" s="316"/>
      <c r="AB165" s="316"/>
      <c r="AC165" s="316"/>
      <c r="AD165" s="316"/>
    </row>
    <row r="166" spans="1:31" ht="18.75" customHeight="1" x14ac:dyDescent="0.15">
      <c r="B166" s="475" t="s">
        <v>598</v>
      </c>
      <c r="C166" s="476"/>
      <c r="D166" s="476"/>
      <c r="E166" s="476"/>
      <c r="F166" s="477"/>
      <c r="G166" s="478" t="s">
        <v>463</v>
      </c>
      <c r="H166" s="479"/>
      <c r="I166" s="480"/>
      <c r="J166" s="481"/>
      <c r="K166" s="482"/>
      <c r="L166" s="476" t="s">
        <v>69</v>
      </c>
      <c r="M166" s="477"/>
      <c r="N166" s="483"/>
      <c r="O166" s="484"/>
      <c r="P166" s="484"/>
      <c r="Q166" s="484"/>
      <c r="R166" s="485" t="s">
        <v>14</v>
      </c>
      <c r="S166" s="486"/>
      <c r="T166" s="487"/>
      <c r="U166" s="488"/>
      <c r="V166" s="488"/>
      <c r="W166" s="488"/>
      <c r="X166" s="485" t="s">
        <v>14</v>
      </c>
      <c r="Y166" s="486"/>
      <c r="Z166" s="316"/>
      <c r="AA166" s="316"/>
      <c r="AB166" s="316"/>
      <c r="AC166" s="316"/>
      <c r="AD166" s="316"/>
    </row>
    <row r="167" spans="1:31" ht="18.75" customHeight="1" x14ac:dyDescent="0.15">
      <c r="B167" s="585" t="s">
        <v>621</v>
      </c>
      <c r="C167" s="586"/>
      <c r="D167" s="586"/>
      <c r="E167" s="586"/>
      <c r="F167" s="587"/>
      <c r="G167" s="742" t="s">
        <v>463</v>
      </c>
      <c r="H167" s="743"/>
      <c r="I167" s="744"/>
      <c r="J167" s="745"/>
      <c r="K167" s="746"/>
      <c r="L167" s="586" t="s">
        <v>69</v>
      </c>
      <c r="M167" s="587"/>
      <c r="N167" s="721"/>
      <c r="O167" s="722"/>
      <c r="P167" s="722"/>
      <c r="Q167" s="722"/>
      <c r="R167" s="550" t="s">
        <v>14</v>
      </c>
      <c r="S167" s="551"/>
      <c r="T167" s="712"/>
      <c r="U167" s="713"/>
      <c r="V167" s="713"/>
      <c r="W167" s="713"/>
      <c r="X167" s="550" t="s">
        <v>14</v>
      </c>
      <c r="Y167" s="551"/>
      <c r="Z167" s="316"/>
      <c r="AA167" s="316"/>
      <c r="AB167" s="316"/>
      <c r="AC167" s="316"/>
      <c r="AD167" s="316"/>
    </row>
    <row r="168" spans="1:31" ht="18.75" customHeight="1" x14ac:dyDescent="0.15">
      <c r="B168" s="585" t="s">
        <v>103</v>
      </c>
      <c r="C168" s="586"/>
      <c r="D168" s="586"/>
      <c r="E168" s="586"/>
      <c r="F168" s="586"/>
      <c r="G168" s="586"/>
      <c r="H168" s="586"/>
      <c r="I168" s="586"/>
      <c r="J168" s="586"/>
      <c r="K168" s="586"/>
      <c r="L168" s="586"/>
      <c r="M168" s="587"/>
      <c r="N168" s="317"/>
      <c r="O168" s="318"/>
      <c r="P168" s="318"/>
      <c r="Q168" s="318"/>
      <c r="R168" s="550"/>
      <c r="S168" s="551"/>
      <c r="T168" s="315" t="s">
        <v>563</v>
      </c>
      <c r="U168" s="747"/>
      <c r="V168" s="747"/>
      <c r="W168" s="747"/>
      <c r="X168" s="550" t="s">
        <v>14</v>
      </c>
      <c r="Y168" s="551"/>
      <c r="Z168" s="316"/>
      <c r="AA168" s="316"/>
      <c r="AB168" s="316"/>
      <c r="AC168" s="316"/>
      <c r="AD168" s="316"/>
    </row>
    <row r="169" spans="1:31" ht="9.75" customHeight="1" x14ac:dyDescent="0.15">
      <c r="A169" s="256"/>
      <c r="B169" s="303"/>
      <c r="C169" s="300"/>
      <c r="D169" s="300"/>
      <c r="F169" s="304"/>
      <c r="J169" s="298"/>
      <c r="K169" s="298"/>
      <c r="L169" s="256"/>
      <c r="M169" s="304"/>
      <c r="N169" s="305"/>
      <c r="O169" s="305"/>
      <c r="P169" s="305"/>
      <c r="Q169" s="256"/>
      <c r="R169" s="300"/>
      <c r="S169" s="300"/>
      <c r="T169" s="300"/>
      <c r="U169" s="300"/>
      <c r="V169" s="300"/>
      <c r="W169" s="300"/>
      <c r="X169" s="300"/>
      <c r="Y169" s="300"/>
      <c r="Z169" s="316"/>
      <c r="AA169" s="316"/>
      <c r="AB169" s="316"/>
      <c r="AC169" s="316"/>
      <c r="AD169" s="316"/>
    </row>
    <row r="170" spans="1:31" ht="18" customHeight="1" x14ac:dyDescent="0.15">
      <c r="A170" s="672" t="s">
        <v>655</v>
      </c>
      <c r="B170" s="672"/>
      <c r="C170" s="672"/>
      <c r="D170" s="672"/>
      <c r="E170" s="672"/>
      <c r="F170" s="672"/>
      <c r="G170" s="672"/>
      <c r="H170" s="672"/>
      <c r="I170" s="672"/>
      <c r="J170" s="672"/>
      <c r="K170" s="672"/>
      <c r="L170" s="672"/>
      <c r="M170" s="672"/>
      <c r="N170" s="672"/>
      <c r="O170" s="672"/>
      <c r="P170" s="672"/>
      <c r="Q170" s="672"/>
      <c r="R170" s="672"/>
      <c r="S170" s="672"/>
      <c r="T170" s="672"/>
      <c r="U170" s="672"/>
      <c r="V170" s="672"/>
      <c r="W170" s="672"/>
      <c r="X170" s="672"/>
      <c r="Y170" s="672"/>
      <c r="Z170" s="672"/>
      <c r="AA170" s="672"/>
      <c r="AB170" s="672"/>
      <c r="AC170" s="672"/>
      <c r="AD170" s="672"/>
      <c r="AE170" s="672"/>
    </row>
    <row r="171" spans="1:31" ht="6" customHeight="1" x14ac:dyDescent="0.15"/>
    <row r="172" spans="1:31" ht="17.25" customHeight="1" x14ac:dyDescent="0.15">
      <c r="B172" s="514" t="s">
        <v>6</v>
      </c>
      <c r="C172" s="515"/>
      <c r="D172" s="515"/>
      <c r="E172" s="515"/>
      <c r="F172" s="562"/>
      <c r="G172" s="514" t="s">
        <v>70</v>
      </c>
      <c r="H172" s="515"/>
      <c r="I172" s="515"/>
      <c r="J172" s="515"/>
      <c r="K172" s="515"/>
      <c r="L172" s="515"/>
      <c r="M172" s="562"/>
      <c r="N172" s="514" t="s">
        <v>65</v>
      </c>
      <c r="O172" s="515"/>
      <c r="P172" s="515"/>
      <c r="Q172" s="515"/>
      <c r="R172" s="515"/>
      <c r="S172" s="562"/>
      <c r="T172" s="514" t="s">
        <v>465</v>
      </c>
      <c r="U172" s="515"/>
      <c r="V172" s="515"/>
      <c r="W172" s="515"/>
      <c r="X172" s="515"/>
      <c r="Y172" s="562"/>
    </row>
    <row r="173" spans="1:31" ht="17.25" customHeight="1" x14ac:dyDescent="0.15">
      <c r="B173" s="582" t="s">
        <v>618</v>
      </c>
      <c r="C173" s="583"/>
      <c r="D173" s="583"/>
      <c r="E173" s="583"/>
      <c r="F173" s="584"/>
      <c r="G173" s="677" t="s">
        <v>463</v>
      </c>
      <c r="H173" s="678"/>
      <c r="I173" s="679"/>
      <c r="J173" s="680"/>
      <c r="K173" s="681"/>
      <c r="L173" s="654" t="s">
        <v>69</v>
      </c>
      <c r="M173" s="682"/>
      <c r="N173" s="683"/>
      <c r="O173" s="657"/>
      <c r="P173" s="657"/>
      <c r="Q173" s="657"/>
      <c r="R173" s="648" t="s">
        <v>14</v>
      </c>
      <c r="S173" s="649"/>
      <c r="T173" s="683"/>
      <c r="U173" s="657"/>
      <c r="V173" s="657"/>
      <c r="W173" s="657"/>
      <c r="X173" s="648" t="s">
        <v>14</v>
      </c>
      <c r="Y173" s="649"/>
    </row>
    <row r="174" spans="1:31" ht="17.25" customHeight="1" x14ac:dyDescent="0.15">
      <c r="A174" s="256"/>
      <c r="B174" s="585"/>
      <c r="C174" s="586"/>
      <c r="D174" s="586"/>
      <c r="E174" s="586"/>
      <c r="F174" s="587"/>
      <c r="G174" s="699" t="s">
        <v>464</v>
      </c>
      <c r="H174" s="700"/>
      <c r="I174" s="701"/>
      <c r="J174" s="702"/>
      <c r="K174" s="702"/>
      <c r="L174" s="660" t="s">
        <v>69</v>
      </c>
      <c r="M174" s="703"/>
      <c r="N174" s="704"/>
      <c r="O174" s="665"/>
      <c r="P174" s="665"/>
      <c r="Q174" s="665"/>
      <c r="R174" s="705" t="s">
        <v>14</v>
      </c>
      <c r="S174" s="661"/>
      <c r="T174" s="704"/>
      <c r="U174" s="665"/>
      <c r="V174" s="665"/>
      <c r="W174" s="665"/>
      <c r="X174" s="705" t="s">
        <v>14</v>
      </c>
      <c r="Y174" s="661"/>
    </row>
    <row r="175" spans="1:31" ht="17.25" customHeight="1" x14ac:dyDescent="0.15">
      <c r="B175" s="582" t="s">
        <v>599</v>
      </c>
      <c r="C175" s="583"/>
      <c r="D175" s="583"/>
      <c r="E175" s="583"/>
      <c r="F175" s="584"/>
      <c r="G175" s="677" t="s">
        <v>463</v>
      </c>
      <c r="H175" s="678"/>
      <c r="I175" s="679"/>
      <c r="J175" s="680"/>
      <c r="K175" s="681"/>
      <c r="L175" s="654" t="s">
        <v>69</v>
      </c>
      <c r="M175" s="682"/>
      <c r="N175" s="683"/>
      <c r="O175" s="657"/>
      <c r="P175" s="657"/>
      <c r="Q175" s="657"/>
      <c r="R175" s="648" t="s">
        <v>14</v>
      </c>
      <c r="S175" s="649"/>
      <c r="T175" s="683"/>
      <c r="U175" s="657"/>
      <c r="V175" s="657"/>
      <c r="W175" s="657"/>
      <c r="X175" s="648" t="s">
        <v>14</v>
      </c>
      <c r="Y175" s="649"/>
    </row>
    <row r="176" spans="1:31" ht="17.25" customHeight="1" x14ac:dyDescent="0.15">
      <c r="A176" s="256"/>
      <c r="B176" s="585"/>
      <c r="C176" s="586"/>
      <c r="D176" s="586"/>
      <c r="E176" s="586"/>
      <c r="F176" s="587"/>
      <c r="G176" s="699" t="s">
        <v>464</v>
      </c>
      <c r="H176" s="700"/>
      <c r="I176" s="701"/>
      <c r="J176" s="702"/>
      <c r="K176" s="702"/>
      <c r="L176" s="660" t="s">
        <v>69</v>
      </c>
      <c r="M176" s="703"/>
      <c r="N176" s="704"/>
      <c r="O176" s="665"/>
      <c r="P176" s="665"/>
      <c r="Q176" s="665"/>
      <c r="R176" s="705" t="s">
        <v>14</v>
      </c>
      <c r="S176" s="661"/>
      <c r="T176" s="704"/>
      <c r="U176" s="665"/>
      <c r="V176" s="665"/>
      <c r="W176" s="665"/>
      <c r="X176" s="705" t="s">
        <v>14</v>
      </c>
      <c r="Y176" s="661"/>
    </row>
    <row r="177" spans="1:31" ht="17.25" customHeight="1" x14ac:dyDescent="0.15">
      <c r="B177" s="514" t="s">
        <v>103</v>
      </c>
      <c r="C177" s="515"/>
      <c r="D177" s="515"/>
      <c r="E177" s="515"/>
      <c r="F177" s="515"/>
      <c r="G177" s="515"/>
      <c r="H177" s="515"/>
      <c r="I177" s="515"/>
      <c r="J177" s="515"/>
      <c r="K177" s="515"/>
      <c r="L177" s="515"/>
      <c r="M177" s="562"/>
      <c r="N177" s="694"/>
      <c r="O177" s="695"/>
      <c r="P177" s="695"/>
      <c r="Q177" s="695"/>
      <c r="R177" s="696"/>
      <c r="S177" s="697"/>
      <c r="T177" s="307" t="s">
        <v>626</v>
      </c>
      <c r="U177" s="698"/>
      <c r="V177" s="706"/>
      <c r="W177" s="706"/>
      <c r="X177" s="696" t="s">
        <v>14</v>
      </c>
      <c r="Y177" s="697"/>
    </row>
    <row r="178" spans="1:31" ht="6" customHeight="1" x14ac:dyDescent="0.15">
      <c r="B178" s="298"/>
      <c r="C178" s="298"/>
      <c r="D178" s="298"/>
      <c r="E178" s="298"/>
      <c r="F178" s="298"/>
      <c r="G178" s="298"/>
      <c r="H178" s="298"/>
      <c r="I178" s="298"/>
      <c r="J178" s="298"/>
      <c r="K178" s="298"/>
      <c r="L178" s="298"/>
      <c r="M178" s="298"/>
      <c r="N178" s="304"/>
      <c r="O178" s="304"/>
      <c r="P178" s="304"/>
      <c r="Q178" s="304"/>
      <c r="R178" s="256"/>
      <c r="S178" s="256"/>
      <c r="T178" s="310"/>
      <c r="U178" s="319"/>
      <c r="V178" s="320"/>
      <c r="W178" s="320"/>
      <c r="X178" s="256"/>
      <c r="Y178" s="256"/>
    </row>
    <row r="179" spans="1:31" ht="17.25" customHeight="1" x14ac:dyDescent="0.15">
      <c r="A179" s="455" t="s">
        <v>761</v>
      </c>
      <c r="B179" s="455"/>
      <c r="C179" s="455"/>
      <c r="D179" s="455"/>
      <c r="E179" s="455"/>
      <c r="F179" s="455"/>
      <c r="G179" s="455"/>
      <c r="H179" s="455"/>
      <c r="I179" s="455"/>
      <c r="J179" s="455"/>
      <c r="K179" s="455"/>
      <c r="L179" s="455"/>
      <c r="M179" s="455"/>
      <c r="N179" s="455"/>
      <c r="O179" s="455"/>
      <c r="P179" s="455"/>
      <c r="Q179" s="455"/>
      <c r="R179" s="455"/>
      <c r="S179" s="455"/>
      <c r="T179" s="455"/>
      <c r="U179" s="455"/>
      <c r="V179" s="455"/>
      <c r="W179" s="455"/>
      <c r="X179" s="455"/>
      <c r="Y179" s="455"/>
      <c r="Z179" s="455"/>
      <c r="AA179" s="455"/>
      <c r="AB179" s="455"/>
      <c r="AC179" s="455"/>
      <c r="AD179" s="455"/>
      <c r="AE179" s="455"/>
    </row>
    <row r="180" spans="1:31" ht="6" customHeight="1" x14ac:dyDescent="0.15">
      <c r="A180" s="204"/>
      <c r="B180" s="214"/>
      <c r="C180" s="214"/>
      <c r="D180" s="214"/>
      <c r="E180" s="214"/>
      <c r="F180" s="214"/>
      <c r="G180" s="214"/>
      <c r="H180" s="214"/>
      <c r="I180" s="214"/>
      <c r="J180" s="214"/>
      <c r="K180" s="214"/>
      <c r="L180" s="214"/>
      <c r="M180" s="214"/>
      <c r="N180" s="428"/>
      <c r="O180" s="428"/>
      <c r="P180" s="428"/>
      <c r="Q180" s="428"/>
      <c r="R180" s="224"/>
      <c r="S180" s="224"/>
      <c r="T180" s="429"/>
      <c r="U180" s="430"/>
      <c r="V180" s="431"/>
      <c r="W180" s="431"/>
      <c r="X180" s="224"/>
      <c r="Y180" s="224"/>
      <c r="Z180" s="204"/>
      <c r="AA180" s="204"/>
      <c r="AB180" s="204"/>
      <c r="AC180" s="204"/>
      <c r="AD180" s="204"/>
      <c r="AE180" s="204"/>
    </row>
    <row r="181" spans="1:31" ht="17.25" customHeight="1" x14ac:dyDescent="0.15">
      <c r="A181" s="204"/>
      <c r="B181" s="448" t="s">
        <v>70</v>
      </c>
      <c r="C181" s="449"/>
      <c r="D181" s="449"/>
      <c r="E181" s="449"/>
      <c r="F181" s="449"/>
      <c r="G181" s="449"/>
      <c r="H181" s="450"/>
      <c r="I181" s="448" t="s">
        <v>65</v>
      </c>
      <c r="J181" s="449"/>
      <c r="K181" s="449"/>
      <c r="L181" s="449"/>
      <c r="M181" s="449"/>
      <c r="N181" s="450"/>
      <c r="O181" s="448" t="s">
        <v>269</v>
      </c>
      <c r="P181" s="449"/>
      <c r="Q181" s="449"/>
      <c r="R181" s="449"/>
      <c r="S181" s="449"/>
      <c r="T181" s="450"/>
      <c r="U181" s="430"/>
      <c r="V181" s="431"/>
      <c r="W181" s="431"/>
      <c r="X181" s="224"/>
      <c r="Y181" s="224"/>
      <c r="Z181" s="204"/>
      <c r="AA181" s="204"/>
      <c r="AB181" s="204"/>
      <c r="AC181" s="204"/>
      <c r="AD181" s="204"/>
      <c r="AE181" s="204"/>
    </row>
    <row r="182" spans="1:31" ht="28.5" customHeight="1" x14ac:dyDescent="0.15">
      <c r="A182" s="204"/>
      <c r="B182" s="471"/>
      <c r="C182" s="472"/>
      <c r="D182" s="472"/>
      <c r="E182" s="472"/>
      <c r="F182" s="472"/>
      <c r="G182" s="473" t="s">
        <v>737</v>
      </c>
      <c r="H182" s="474"/>
      <c r="I182" s="461"/>
      <c r="J182" s="462"/>
      <c r="K182" s="462"/>
      <c r="L182" s="462"/>
      <c r="M182" s="463" t="s">
        <v>14</v>
      </c>
      <c r="N182" s="464"/>
      <c r="O182" s="461"/>
      <c r="P182" s="462"/>
      <c r="Q182" s="462"/>
      <c r="R182" s="462"/>
      <c r="S182" s="463" t="s">
        <v>14</v>
      </c>
      <c r="T182" s="464"/>
      <c r="U182" s="430"/>
      <c r="V182" s="431"/>
      <c r="W182" s="431"/>
      <c r="X182" s="224"/>
      <c r="Y182" s="224"/>
      <c r="Z182" s="204"/>
      <c r="AA182" s="204"/>
      <c r="AB182" s="204"/>
      <c r="AC182" s="204"/>
      <c r="AD182" s="204"/>
      <c r="AE182" s="204"/>
    </row>
    <row r="183" spans="1:31" ht="17.25" customHeight="1" x14ac:dyDescent="0.15">
      <c r="A183" s="204"/>
      <c r="B183" s="448" t="s">
        <v>103</v>
      </c>
      <c r="C183" s="449"/>
      <c r="D183" s="449"/>
      <c r="E183" s="449"/>
      <c r="F183" s="449"/>
      <c r="G183" s="449"/>
      <c r="H183" s="449"/>
      <c r="I183" s="449"/>
      <c r="J183" s="449"/>
      <c r="K183" s="449"/>
      <c r="L183" s="449"/>
      <c r="M183" s="449"/>
      <c r="N183" s="450"/>
      <c r="O183" s="432" t="s">
        <v>738</v>
      </c>
      <c r="P183" s="454"/>
      <c r="Q183" s="454"/>
      <c r="R183" s="454"/>
      <c r="S183" s="451" t="s">
        <v>14</v>
      </c>
      <c r="T183" s="452"/>
      <c r="U183" s="430"/>
      <c r="V183" s="431"/>
      <c r="W183" s="431"/>
      <c r="X183" s="224"/>
      <c r="Y183" s="224"/>
      <c r="Z183" s="204"/>
      <c r="AA183" s="204"/>
      <c r="AB183" s="204"/>
      <c r="AC183" s="204"/>
      <c r="AD183" s="204"/>
      <c r="AE183" s="204"/>
    </row>
    <row r="184" spans="1:31" ht="6" customHeight="1" x14ac:dyDescent="0.15">
      <c r="A184" s="204"/>
      <c r="B184" s="214"/>
      <c r="C184" s="214"/>
      <c r="D184" s="214"/>
      <c r="E184" s="214"/>
      <c r="F184" s="214"/>
      <c r="G184" s="214"/>
      <c r="H184" s="214"/>
      <c r="I184" s="214"/>
      <c r="J184" s="214"/>
      <c r="K184" s="214"/>
      <c r="L184" s="214"/>
      <c r="M184" s="214"/>
      <c r="N184" s="428"/>
      <c r="O184" s="428"/>
      <c r="P184" s="428"/>
      <c r="Q184" s="428"/>
      <c r="R184" s="224"/>
      <c r="S184" s="224"/>
      <c r="T184" s="429"/>
      <c r="U184" s="430"/>
      <c r="V184" s="431"/>
      <c r="W184" s="431"/>
      <c r="X184" s="224"/>
      <c r="Y184" s="224"/>
      <c r="Z184" s="204"/>
      <c r="AA184" s="204"/>
      <c r="AB184" s="204"/>
      <c r="AC184" s="204"/>
      <c r="AD184" s="204"/>
      <c r="AE184" s="204"/>
    </row>
    <row r="185" spans="1:31" ht="17.25" customHeight="1" x14ac:dyDescent="0.15">
      <c r="A185" s="455" t="s">
        <v>760</v>
      </c>
      <c r="B185" s="455"/>
      <c r="C185" s="455"/>
      <c r="D185" s="455"/>
      <c r="E185" s="455"/>
      <c r="F185" s="455"/>
      <c r="G185" s="455"/>
      <c r="H185" s="455"/>
      <c r="I185" s="455"/>
      <c r="J185" s="455"/>
      <c r="K185" s="455"/>
      <c r="L185" s="455"/>
      <c r="M185" s="455"/>
      <c r="N185" s="455"/>
      <c r="O185" s="455"/>
      <c r="P185" s="455"/>
      <c r="Q185" s="455"/>
      <c r="R185" s="455"/>
      <c r="S185" s="455"/>
      <c r="T185" s="455"/>
      <c r="U185" s="455"/>
      <c r="V185" s="455"/>
      <c r="W185" s="455"/>
      <c r="X185" s="455"/>
      <c r="Y185" s="455"/>
      <c r="Z185" s="455"/>
      <c r="AA185" s="455"/>
      <c r="AB185" s="455"/>
      <c r="AC185" s="455"/>
      <c r="AD185" s="455"/>
      <c r="AE185" s="455"/>
    </row>
    <row r="186" spans="1:31" ht="6" customHeight="1" x14ac:dyDescent="0.15">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c r="X186" s="204"/>
      <c r="Y186" s="204"/>
      <c r="Z186" s="204"/>
      <c r="AA186" s="204"/>
      <c r="AB186" s="204"/>
      <c r="AC186" s="204"/>
      <c r="AD186" s="204"/>
      <c r="AE186" s="204"/>
    </row>
    <row r="187" spans="1:31" ht="33.75" customHeight="1" x14ac:dyDescent="0.15">
      <c r="A187" s="204"/>
      <c r="B187" s="456" t="s">
        <v>757</v>
      </c>
      <c r="C187" s="457"/>
      <c r="D187" s="457"/>
      <c r="E187" s="457"/>
      <c r="F187" s="457"/>
      <c r="G187" s="457"/>
      <c r="H187" s="457"/>
      <c r="I187" s="457" t="s">
        <v>65</v>
      </c>
      <c r="J187" s="457"/>
      <c r="K187" s="457"/>
      <c r="L187" s="457"/>
      <c r="M187" s="457"/>
      <c r="N187" s="457"/>
      <c r="O187" s="457" t="s">
        <v>54</v>
      </c>
      <c r="P187" s="457"/>
      <c r="Q187" s="457"/>
      <c r="R187" s="457"/>
      <c r="S187" s="457"/>
      <c r="T187" s="457"/>
      <c r="U187" s="434"/>
      <c r="V187" s="224"/>
      <c r="W187" s="224"/>
      <c r="X187" s="224"/>
      <c r="Y187" s="224"/>
      <c r="Z187" s="224"/>
      <c r="AA187" s="224"/>
      <c r="AB187" s="224"/>
      <c r="AC187" s="224"/>
      <c r="AD187" s="224"/>
      <c r="AE187" s="204"/>
    </row>
    <row r="188" spans="1:31" ht="28.5" customHeight="1" x14ac:dyDescent="0.15">
      <c r="A188" s="204"/>
      <c r="B188" s="458"/>
      <c r="C188" s="459"/>
      <c r="D188" s="459"/>
      <c r="E188" s="459"/>
      <c r="F188" s="459"/>
      <c r="G188" s="459"/>
      <c r="H188" s="460"/>
      <c r="I188" s="461"/>
      <c r="J188" s="462"/>
      <c r="K188" s="462"/>
      <c r="L188" s="462"/>
      <c r="M188" s="463" t="s">
        <v>14</v>
      </c>
      <c r="N188" s="464"/>
      <c r="O188" s="461"/>
      <c r="P188" s="462"/>
      <c r="Q188" s="462"/>
      <c r="R188" s="462"/>
      <c r="S188" s="463" t="s">
        <v>14</v>
      </c>
      <c r="T188" s="464"/>
      <c r="U188" s="435" t="s">
        <v>671</v>
      </c>
      <c r="V188" s="435"/>
      <c r="W188" s="435"/>
      <c r="X188" s="435"/>
      <c r="Y188" s="435"/>
      <c r="Z188" s="435"/>
      <c r="AA188" s="435"/>
      <c r="AB188" s="435"/>
      <c r="AC188" s="435"/>
      <c r="AD188" s="224"/>
      <c r="AE188" s="204"/>
    </row>
    <row r="189" spans="1:31" ht="17.25" customHeight="1" x14ac:dyDescent="0.15">
      <c r="A189" s="204"/>
      <c r="B189" s="448" t="s">
        <v>103</v>
      </c>
      <c r="C189" s="449"/>
      <c r="D189" s="449"/>
      <c r="E189" s="449"/>
      <c r="F189" s="449"/>
      <c r="G189" s="449"/>
      <c r="H189" s="449"/>
      <c r="I189" s="449"/>
      <c r="J189" s="449"/>
      <c r="K189" s="449"/>
      <c r="L189" s="449"/>
      <c r="M189" s="449"/>
      <c r="N189" s="450"/>
      <c r="O189" s="432" t="s">
        <v>724</v>
      </c>
      <c r="P189" s="453"/>
      <c r="Q189" s="453"/>
      <c r="R189" s="453"/>
      <c r="S189" s="451" t="s">
        <v>14</v>
      </c>
      <c r="T189" s="452"/>
      <c r="U189" s="204"/>
      <c r="V189" s="204"/>
      <c r="W189" s="204"/>
      <c r="X189" s="204"/>
      <c r="Y189" s="204"/>
      <c r="Z189" s="204"/>
      <c r="AA189" s="204"/>
      <c r="AB189" s="204"/>
      <c r="AC189" s="204"/>
      <c r="AD189" s="204"/>
      <c r="AE189" s="204"/>
    </row>
    <row r="190" spans="1:31" ht="6" customHeight="1" x14ac:dyDescent="0.15">
      <c r="A190" s="204"/>
      <c r="B190" s="214"/>
      <c r="C190" s="214"/>
      <c r="D190" s="214"/>
      <c r="E190" s="214"/>
      <c r="F190" s="214"/>
      <c r="G190" s="214"/>
      <c r="H190" s="214"/>
      <c r="I190" s="214"/>
      <c r="J190" s="214"/>
      <c r="K190" s="214"/>
      <c r="L190" s="214"/>
      <c r="M190" s="214"/>
      <c r="N190" s="428"/>
      <c r="O190" s="428"/>
      <c r="P190" s="428"/>
      <c r="Q190" s="428"/>
      <c r="R190" s="224"/>
      <c r="S190" s="224"/>
      <c r="T190" s="429"/>
      <c r="U190" s="430"/>
      <c r="V190" s="431"/>
      <c r="W190" s="431"/>
      <c r="X190" s="224"/>
      <c r="Y190" s="224"/>
      <c r="Z190" s="204"/>
      <c r="AA190" s="204"/>
      <c r="AB190" s="204"/>
      <c r="AC190" s="204"/>
      <c r="AD190" s="204"/>
      <c r="AE190" s="204"/>
    </row>
    <row r="191" spans="1:31" ht="18" customHeight="1" x14ac:dyDescent="0.15">
      <c r="A191" s="204" t="s">
        <v>762</v>
      </c>
      <c r="B191" s="204"/>
      <c r="C191" s="204"/>
      <c r="D191" s="204"/>
      <c r="E191" s="204"/>
      <c r="F191" s="436"/>
      <c r="G191" s="204"/>
      <c r="H191" s="204"/>
      <c r="I191" s="204"/>
      <c r="J191" s="204"/>
      <c r="K191" s="204"/>
      <c r="L191" s="204"/>
      <c r="M191" s="204"/>
      <c r="N191" s="204"/>
      <c r="O191" s="204"/>
      <c r="P191" s="204"/>
      <c r="Q191" s="204"/>
      <c r="R191" s="204"/>
      <c r="S191" s="727"/>
      <c r="T191" s="727"/>
      <c r="U191" s="727"/>
      <c r="V191" s="727"/>
      <c r="W191" s="727"/>
      <c r="X191" s="727"/>
      <c r="Y191" s="727"/>
      <c r="Z191" s="727"/>
      <c r="AA191" s="727"/>
      <c r="AB191" s="727"/>
      <c r="AC191" s="727"/>
      <c r="AD191" s="727"/>
      <c r="AE191" s="204"/>
    </row>
    <row r="192" spans="1:31" ht="6" customHeight="1" x14ac:dyDescent="0.15">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c r="X192" s="204"/>
      <c r="Y192" s="204"/>
      <c r="Z192" s="204"/>
      <c r="AA192" s="204"/>
      <c r="AB192" s="204"/>
      <c r="AC192" s="204"/>
      <c r="AD192" s="204"/>
      <c r="AE192" s="204"/>
    </row>
    <row r="193" spans="1:35" ht="39.950000000000003" customHeight="1" x14ac:dyDescent="0.15">
      <c r="A193" s="437"/>
      <c r="B193" s="728" t="s">
        <v>37</v>
      </c>
      <c r="C193" s="729"/>
      <c r="D193" s="730"/>
      <c r="E193" s="731"/>
      <c r="F193" s="731"/>
      <c r="G193" s="731"/>
      <c r="H193" s="731"/>
      <c r="I193" s="449" t="s">
        <v>479</v>
      </c>
      <c r="J193" s="449"/>
      <c r="K193" s="450"/>
      <c r="L193" s="732" t="s">
        <v>471</v>
      </c>
      <c r="M193" s="733"/>
      <c r="N193" s="733"/>
      <c r="O193" s="734"/>
      <c r="P193" s="735"/>
      <c r="Q193" s="735"/>
      <c r="R193" s="736"/>
      <c r="S193" s="737"/>
      <c r="T193" s="731"/>
      <c r="U193" s="731"/>
      <c r="V193" s="731"/>
      <c r="W193" s="449" t="s">
        <v>41</v>
      </c>
      <c r="X193" s="450"/>
      <c r="Y193" s="732" t="s">
        <v>470</v>
      </c>
      <c r="Z193" s="733"/>
      <c r="AA193" s="733"/>
      <c r="AB193" s="734"/>
      <c r="AC193" s="735"/>
      <c r="AD193" s="736"/>
      <c r="AE193" s="204"/>
    </row>
    <row r="194" spans="1:35" ht="39.75" customHeight="1" x14ac:dyDescent="0.15">
      <c r="A194" s="256"/>
      <c r="B194" s="514" t="s">
        <v>44</v>
      </c>
      <c r="C194" s="515"/>
      <c r="D194" s="562"/>
      <c r="E194" s="514"/>
      <c r="F194" s="515"/>
      <c r="G194" s="562"/>
      <c r="H194" s="738" t="s">
        <v>40</v>
      </c>
      <c r="I194" s="739"/>
      <c r="J194" s="739"/>
      <c r="K194" s="740"/>
      <c r="L194" s="741"/>
      <c r="M194" s="575"/>
      <c r="N194" s="575"/>
      <c r="O194" s="575"/>
      <c r="P194" s="575"/>
      <c r="Q194" s="575"/>
      <c r="R194" s="576"/>
      <c r="S194" s="514"/>
      <c r="T194" s="515"/>
      <c r="U194" s="515"/>
      <c r="V194" s="515"/>
      <c r="W194" s="515"/>
      <c r="X194" s="515"/>
      <c r="Y194" s="515"/>
      <c r="Z194" s="515"/>
      <c r="AA194" s="515"/>
      <c r="AB194" s="515"/>
      <c r="AC194" s="515"/>
      <c r="AD194" s="562"/>
    </row>
    <row r="195" spans="1:35" ht="20.25" customHeight="1" x14ac:dyDescent="0.15">
      <c r="B195" s="723" t="s">
        <v>685</v>
      </c>
      <c r="C195" s="688"/>
      <c r="D195" s="688"/>
      <c r="E195" s="688"/>
      <c r="F195" s="724"/>
      <c r="G195" s="725"/>
      <c r="H195" s="725"/>
      <c r="I195" s="725"/>
      <c r="J195" s="725"/>
      <c r="K195" s="725"/>
      <c r="L195" s="725"/>
      <c r="M195" s="725"/>
      <c r="N195" s="725"/>
      <c r="O195" s="725"/>
      <c r="P195" s="725"/>
      <c r="Q195" s="725"/>
      <c r="R195" s="725"/>
      <c r="S195" s="725"/>
      <c r="T195" s="725"/>
      <c r="U195" s="725"/>
      <c r="V195" s="725"/>
      <c r="W195" s="725"/>
      <c r="X195" s="725"/>
      <c r="Y195" s="725"/>
      <c r="Z195" s="725"/>
      <c r="AA195" s="725"/>
      <c r="AB195" s="725"/>
      <c r="AC195" s="725"/>
      <c r="AD195" s="726"/>
      <c r="AF195" s="316"/>
    </row>
    <row r="196" spans="1:35" ht="20.25" customHeight="1" x14ac:dyDescent="0.15">
      <c r="B196" s="585"/>
      <c r="C196" s="586"/>
      <c r="D196" s="586"/>
      <c r="E196" s="586"/>
      <c r="F196" s="605"/>
      <c r="G196" s="535"/>
      <c r="H196" s="535"/>
      <c r="I196" s="535"/>
      <c r="J196" s="535"/>
      <c r="K196" s="535"/>
      <c r="L196" s="535"/>
      <c r="M196" s="535"/>
      <c r="N196" s="535"/>
      <c r="O196" s="535"/>
      <c r="P196" s="535"/>
      <c r="Q196" s="535"/>
      <c r="R196" s="535"/>
      <c r="S196" s="535"/>
      <c r="T196" s="535"/>
      <c r="U196" s="535"/>
      <c r="V196" s="535"/>
      <c r="W196" s="535"/>
      <c r="X196" s="535"/>
      <c r="Y196" s="535"/>
      <c r="Z196" s="535"/>
      <c r="AA196" s="535"/>
      <c r="AB196" s="535"/>
      <c r="AC196" s="535"/>
      <c r="AD196" s="606"/>
    </row>
    <row r="197" spans="1:35" ht="18" customHeight="1" x14ac:dyDescent="0.15">
      <c r="B197" s="254" t="s">
        <v>640</v>
      </c>
    </row>
    <row r="198" spans="1:35" s="39" customFormat="1" ht="14.25" customHeight="1" x14ac:dyDescent="0.15">
      <c r="A198" s="321"/>
      <c r="B198" s="321"/>
      <c r="C198" s="321"/>
      <c r="D198" s="321"/>
      <c r="E198" s="321"/>
      <c r="F198" s="321"/>
      <c r="G198" s="321"/>
      <c r="H198" s="321"/>
      <c r="I198" s="321"/>
      <c r="J198" s="321"/>
      <c r="K198" s="321"/>
      <c r="L198" s="321"/>
      <c r="M198" s="321"/>
      <c r="N198" s="321"/>
      <c r="O198" s="321"/>
      <c r="P198" s="321"/>
      <c r="Q198" s="321"/>
      <c r="R198" s="321"/>
      <c r="S198" s="321"/>
      <c r="T198" s="321"/>
      <c r="U198" s="321"/>
      <c r="V198" s="321"/>
      <c r="W198" s="321"/>
      <c r="X198" s="321"/>
      <c r="Y198" s="321"/>
      <c r="Z198" s="321"/>
      <c r="AA198" s="321"/>
      <c r="AB198" s="321"/>
      <c r="AC198" s="321"/>
      <c r="AD198" s="321"/>
      <c r="AE198" s="748"/>
      <c r="AF198" s="748"/>
    </row>
    <row r="200" spans="1:35" ht="18" customHeight="1" x14ac:dyDescent="0.15">
      <c r="AI200" s="212"/>
    </row>
  </sheetData>
  <sheetProtection selectLockedCells="1"/>
  <protectedRanges>
    <protectedRange sqref="O78:R79" name="範囲3_2_1"/>
  </protectedRanges>
  <mergeCells count="624">
    <mergeCell ref="AE198:AF198"/>
    <mergeCell ref="B80:N80"/>
    <mergeCell ref="U80:X80"/>
    <mergeCell ref="B60:H67"/>
    <mergeCell ref="I60:L60"/>
    <mergeCell ref="M60:P60"/>
    <mergeCell ref="S60:V60"/>
    <mergeCell ref="Y60:AC60"/>
    <mergeCell ref="I65:L65"/>
    <mergeCell ref="M65:P65"/>
    <mergeCell ref="S65:V65"/>
    <mergeCell ref="Y65:AC65"/>
    <mergeCell ref="I66:L66"/>
    <mergeCell ref="M66:P66"/>
    <mergeCell ref="S66:V66"/>
    <mergeCell ref="Y66:AC66"/>
    <mergeCell ref="I67:L67"/>
    <mergeCell ref="M67:P67"/>
    <mergeCell ref="S67:V67"/>
    <mergeCell ref="Y67:AC67"/>
    <mergeCell ref="B77:G77"/>
    <mergeCell ref="N177:Q177"/>
    <mergeCell ref="R177:S177"/>
    <mergeCell ref="U177:W177"/>
    <mergeCell ref="X177:Y177"/>
    <mergeCell ref="B175:F176"/>
    <mergeCell ref="G175:I175"/>
    <mergeCell ref="J175:K175"/>
    <mergeCell ref="L175:M175"/>
    <mergeCell ref="N175:Q175"/>
    <mergeCell ref="R175:S175"/>
    <mergeCell ref="T175:W175"/>
    <mergeCell ref="X175:Y175"/>
    <mergeCell ref="G176:I176"/>
    <mergeCell ref="J176:K176"/>
    <mergeCell ref="L176:M176"/>
    <mergeCell ref="N176:Q176"/>
    <mergeCell ref="R176:S176"/>
    <mergeCell ref="T176:W176"/>
    <mergeCell ref="X176:Y176"/>
    <mergeCell ref="X168:Y168"/>
    <mergeCell ref="B167:F167"/>
    <mergeCell ref="G167:I167"/>
    <mergeCell ref="J167:K167"/>
    <mergeCell ref="L167:M167"/>
    <mergeCell ref="H77:N77"/>
    <mergeCell ref="R173:S173"/>
    <mergeCell ref="T173:W173"/>
    <mergeCell ref="X173:Y173"/>
    <mergeCell ref="B173:F174"/>
    <mergeCell ref="G173:I173"/>
    <mergeCell ref="J173:K173"/>
    <mergeCell ref="L173:M173"/>
    <mergeCell ref="N173:Q173"/>
    <mergeCell ref="G174:I174"/>
    <mergeCell ref="J174:K174"/>
    <mergeCell ref="L174:M174"/>
    <mergeCell ref="N174:Q174"/>
    <mergeCell ref="B168:M168"/>
    <mergeCell ref="R168:S168"/>
    <mergeCell ref="U168:W168"/>
    <mergeCell ref="R167:S167"/>
    <mergeCell ref="A170:AE170"/>
    <mergeCell ref="B172:F172"/>
    <mergeCell ref="G172:M172"/>
    <mergeCell ref="N172:S172"/>
    <mergeCell ref="T172:Y172"/>
    <mergeCell ref="B195:E196"/>
    <mergeCell ref="F195:AD196"/>
    <mergeCell ref="S191:AD191"/>
    <mergeCell ref="B193:C193"/>
    <mergeCell ref="D193:H193"/>
    <mergeCell ref="I193:K193"/>
    <mergeCell ref="L193:N193"/>
    <mergeCell ref="O193:R193"/>
    <mergeCell ref="S193:V193"/>
    <mergeCell ref="W193:X193"/>
    <mergeCell ref="Y193:AA193"/>
    <mergeCell ref="AB193:AD193"/>
    <mergeCell ref="B194:D194"/>
    <mergeCell ref="E194:G194"/>
    <mergeCell ref="H194:K194"/>
    <mergeCell ref="L194:R194"/>
    <mergeCell ref="S194:AD194"/>
    <mergeCell ref="R174:S174"/>
    <mergeCell ref="T174:W174"/>
    <mergeCell ref="X174:Y174"/>
    <mergeCell ref="B177:M177"/>
    <mergeCell ref="L165:M165"/>
    <mergeCell ref="N165:Q165"/>
    <mergeCell ref="R165:S165"/>
    <mergeCell ref="T165:W165"/>
    <mergeCell ref="X165:Y165"/>
    <mergeCell ref="T167:W167"/>
    <mergeCell ref="X167:Y167"/>
    <mergeCell ref="B27:N27"/>
    <mergeCell ref="P27:V27"/>
    <mergeCell ref="B159:M159"/>
    <mergeCell ref="R159:S159"/>
    <mergeCell ref="U159:W159"/>
    <mergeCell ref="X159:Y159"/>
    <mergeCell ref="B163:F163"/>
    <mergeCell ref="G163:M163"/>
    <mergeCell ref="N163:S163"/>
    <mergeCell ref="T163:Y163"/>
    <mergeCell ref="B164:F164"/>
    <mergeCell ref="G164:I164"/>
    <mergeCell ref="J164:K164"/>
    <mergeCell ref="L164:M164"/>
    <mergeCell ref="N164:Q164"/>
    <mergeCell ref="R164:S164"/>
    <mergeCell ref="N167:Q167"/>
    <mergeCell ref="T164:W164"/>
    <mergeCell ref="X164:Y164"/>
    <mergeCell ref="B165:F165"/>
    <mergeCell ref="G165:I165"/>
    <mergeCell ref="J165:K165"/>
    <mergeCell ref="N155:Q155"/>
    <mergeCell ref="R155:S155"/>
    <mergeCell ref="T155:W155"/>
    <mergeCell ref="X155:Y155"/>
    <mergeCell ref="B156:F158"/>
    <mergeCell ref="G156:I156"/>
    <mergeCell ref="J156:K156"/>
    <mergeCell ref="L156:M156"/>
    <mergeCell ref="N156:Q156"/>
    <mergeCell ref="R156:S156"/>
    <mergeCell ref="T156:W156"/>
    <mergeCell ref="X156:Y156"/>
    <mergeCell ref="G157:I157"/>
    <mergeCell ref="J157:K157"/>
    <mergeCell ref="L157:M157"/>
    <mergeCell ref="N157:Q157"/>
    <mergeCell ref="T157:W157"/>
    <mergeCell ref="X157:Y157"/>
    <mergeCell ref="G158:M158"/>
    <mergeCell ref="N158:Q158"/>
    <mergeCell ref="R158:S158"/>
    <mergeCell ref="T158:W158"/>
    <mergeCell ref="X158:Y158"/>
    <mergeCell ref="B148:M148"/>
    <mergeCell ref="N148:Q148"/>
    <mergeCell ref="R148:S148"/>
    <mergeCell ref="U148:W148"/>
    <mergeCell ref="X148:Y148"/>
    <mergeCell ref="T153:W153"/>
    <mergeCell ref="X153:Y153"/>
    <mergeCell ref="G154:I154"/>
    <mergeCell ref="J154:K154"/>
    <mergeCell ref="L154:M154"/>
    <mergeCell ref="N154:Q154"/>
    <mergeCell ref="T154:W154"/>
    <mergeCell ref="X154:Y154"/>
    <mergeCell ref="B152:F152"/>
    <mergeCell ref="G152:M152"/>
    <mergeCell ref="N152:S152"/>
    <mergeCell ref="T152:Y152"/>
    <mergeCell ref="B153:F155"/>
    <mergeCell ref="G153:I153"/>
    <mergeCell ref="J153:K153"/>
    <mergeCell ref="L153:M153"/>
    <mergeCell ref="N153:Q153"/>
    <mergeCell ref="R153:S153"/>
    <mergeCell ref="G155:M155"/>
    <mergeCell ref="B145:F147"/>
    <mergeCell ref="G147:M147"/>
    <mergeCell ref="N147:Q147"/>
    <mergeCell ref="R147:S147"/>
    <mergeCell ref="T145:W145"/>
    <mergeCell ref="T147:W147"/>
    <mergeCell ref="J146:K146"/>
    <mergeCell ref="L146:M146"/>
    <mergeCell ref="N146:Q146"/>
    <mergeCell ref="R146:S146"/>
    <mergeCell ref="T146:W146"/>
    <mergeCell ref="X146:Y146"/>
    <mergeCell ref="G145:I145"/>
    <mergeCell ref="J145:K145"/>
    <mergeCell ref="L145:M145"/>
    <mergeCell ref="N145:Q145"/>
    <mergeCell ref="R145:S145"/>
    <mergeCell ref="X147:Y147"/>
    <mergeCell ref="N136:Q136"/>
    <mergeCell ref="R136:S136"/>
    <mergeCell ref="T144:Y144"/>
    <mergeCell ref="T138:W138"/>
    <mergeCell ref="X138:Y138"/>
    <mergeCell ref="G139:I139"/>
    <mergeCell ref="J139:K139"/>
    <mergeCell ref="L139:M139"/>
    <mergeCell ref="N139:Q139"/>
    <mergeCell ref="R139:S139"/>
    <mergeCell ref="T139:W139"/>
    <mergeCell ref="X139:Y139"/>
    <mergeCell ref="U140:W140"/>
    <mergeCell ref="X140:Y140"/>
    <mergeCell ref="T136:W136"/>
    <mergeCell ref="B140:M140"/>
    <mergeCell ref="N140:Q140"/>
    <mergeCell ref="R140:S140"/>
    <mergeCell ref="B144:F144"/>
    <mergeCell ref="G144:M144"/>
    <mergeCell ref="N144:S144"/>
    <mergeCell ref="X145:Y145"/>
    <mergeCell ref="G146:I146"/>
    <mergeCell ref="X131:Y131"/>
    <mergeCell ref="A133:AE133"/>
    <mergeCell ref="B135:F135"/>
    <mergeCell ref="G135:M135"/>
    <mergeCell ref="N135:S135"/>
    <mergeCell ref="T135:Y135"/>
    <mergeCell ref="B138:F139"/>
    <mergeCell ref="G138:I138"/>
    <mergeCell ref="J138:K138"/>
    <mergeCell ref="L138:M138"/>
    <mergeCell ref="N138:Q138"/>
    <mergeCell ref="R138:S138"/>
    <mergeCell ref="X136:Y136"/>
    <mergeCell ref="G137:I137"/>
    <mergeCell ref="J137:K137"/>
    <mergeCell ref="L137:M137"/>
    <mergeCell ref="N137:Q137"/>
    <mergeCell ref="R137:S137"/>
    <mergeCell ref="T137:W137"/>
    <mergeCell ref="X137:Y137"/>
    <mergeCell ref="B136:F137"/>
    <mergeCell ref="G136:I136"/>
    <mergeCell ref="J136:K136"/>
    <mergeCell ref="L136:M136"/>
    <mergeCell ref="B131:M131"/>
    <mergeCell ref="R131:S131"/>
    <mergeCell ref="U131:W131"/>
    <mergeCell ref="B129:F130"/>
    <mergeCell ref="G129:I129"/>
    <mergeCell ref="J129:K129"/>
    <mergeCell ref="L129:M129"/>
    <mergeCell ref="N129:Q129"/>
    <mergeCell ref="R129:S129"/>
    <mergeCell ref="B127:F128"/>
    <mergeCell ref="G127:I127"/>
    <mergeCell ref="J127:K127"/>
    <mergeCell ref="L127:M127"/>
    <mergeCell ref="N127:Q127"/>
    <mergeCell ref="R127:S127"/>
    <mergeCell ref="T129:W129"/>
    <mergeCell ref="X129:Y129"/>
    <mergeCell ref="G130:I130"/>
    <mergeCell ref="T127:W127"/>
    <mergeCell ref="X127:Y127"/>
    <mergeCell ref="G128:I128"/>
    <mergeCell ref="J128:K128"/>
    <mergeCell ref="L128:M128"/>
    <mergeCell ref="N128:Q128"/>
    <mergeCell ref="R128:S128"/>
    <mergeCell ref="T128:W128"/>
    <mergeCell ref="X128:Y128"/>
    <mergeCell ref="J130:K130"/>
    <mergeCell ref="L130:M130"/>
    <mergeCell ref="N130:Q130"/>
    <mergeCell ref="R130:S130"/>
    <mergeCell ref="T130:W130"/>
    <mergeCell ref="X130:Y130"/>
    <mergeCell ref="B122:M122"/>
    <mergeCell ref="N122:Q122"/>
    <mergeCell ref="R122:S122"/>
    <mergeCell ref="U122:W122"/>
    <mergeCell ref="X122:Y122"/>
    <mergeCell ref="B126:F126"/>
    <mergeCell ref="G126:M126"/>
    <mergeCell ref="N126:S126"/>
    <mergeCell ref="T126:Y126"/>
    <mergeCell ref="T120:W120"/>
    <mergeCell ref="X120:Y120"/>
    <mergeCell ref="G121:I121"/>
    <mergeCell ref="J121:K121"/>
    <mergeCell ref="L121:M121"/>
    <mergeCell ref="N121:Q121"/>
    <mergeCell ref="R121:S121"/>
    <mergeCell ref="T121:W121"/>
    <mergeCell ref="X121:Y121"/>
    <mergeCell ref="B120:F121"/>
    <mergeCell ref="G120:I120"/>
    <mergeCell ref="J120:K120"/>
    <mergeCell ref="L120:M120"/>
    <mergeCell ref="N120:Q120"/>
    <mergeCell ref="R120:S120"/>
    <mergeCell ref="B117:F117"/>
    <mergeCell ref="G117:M117"/>
    <mergeCell ref="N117:S117"/>
    <mergeCell ref="T117:Y117"/>
    <mergeCell ref="B118:F119"/>
    <mergeCell ref="G118:I118"/>
    <mergeCell ref="J118:K118"/>
    <mergeCell ref="L118:M118"/>
    <mergeCell ref="N118:Q118"/>
    <mergeCell ref="R118:S118"/>
    <mergeCell ref="T118:W118"/>
    <mergeCell ref="X118:Y118"/>
    <mergeCell ref="G119:I119"/>
    <mergeCell ref="J119:K119"/>
    <mergeCell ref="L119:M119"/>
    <mergeCell ref="N119:Q119"/>
    <mergeCell ref="R119:S119"/>
    <mergeCell ref="T119:W119"/>
    <mergeCell ref="X119:Y119"/>
    <mergeCell ref="B113:M113"/>
    <mergeCell ref="N113:Q113"/>
    <mergeCell ref="R113:S113"/>
    <mergeCell ref="U113:W113"/>
    <mergeCell ref="X113:Y113"/>
    <mergeCell ref="R115:AD115"/>
    <mergeCell ref="T111:W111"/>
    <mergeCell ref="X111:Y111"/>
    <mergeCell ref="G112:I112"/>
    <mergeCell ref="J112:K112"/>
    <mergeCell ref="L112:M112"/>
    <mergeCell ref="N112:Q112"/>
    <mergeCell ref="R112:S112"/>
    <mergeCell ref="T112:W112"/>
    <mergeCell ref="X112:Y112"/>
    <mergeCell ref="B111:F112"/>
    <mergeCell ref="G111:I111"/>
    <mergeCell ref="J111:K111"/>
    <mergeCell ref="L111:M111"/>
    <mergeCell ref="N111:Q111"/>
    <mergeCell ref="R111:S111"/>
    <mergeCell ref="B108:F108"/>
    <mergeCell ref="G108:M108"/>
    <mergeCell ref="N108:S108"/>
    <mergeCell ref="T108:Y108"/>
    <mergeCell ref="B109:F110"/>
    <mergeCell ref="G109:I109"/>
    <mergeCell ref="J109:K109"/>
    <mergeCell ref="L109:M109"/>
    <mergeCell ref="N109:Q109"/>
    <mergeCell ref="R109:S109"/>
    <mergeCell ref="T109:W109"/>
    <mergeCell ref="X109:Y109"/>
    <mergeCell ref="G110:I110"/>
    <mergeCell ref="J110:K110"/>
    <mergeCell ref="L110:M110"/>
    <mergeCell ref="N110:Q110"/>
    <mergeCell ref="R110:S110"/>
    <mergeCell ref="T110:W110"/>
    <mergeCell ref="X110:Y110"/>
    <mergeCell ref="B104:M104"/>
    <mergeCell ref="N104:Q104"/>
    <mergeCell ref="R104:S104"/>
    <mergeCell ref="U104:W104"/>
    <mergeCell ref="X104:Y104"/>
    <mergeCell ref="R106:AD106"/>
    <mergeCell ref="T102:W102"/>
    <mergeCell ref="X102:Y102"/>
    <mergeCell ref="G103:I103"/>
    <mergeCell ref="J103:K103"/>
    <mergeCell ref="L103:M103"/>
    <mergeCell ref="N103:Q103"/>
    <mergeCell ref="R103:S103"/>
    <mergeCell ref="T103:W103"/>
    <mergeCell ref="X103:Y103"/>
    <mergeCell ref="B102:F103"/>
    <mergeCell ref="G102:I102"/>
    <mergeCell ref="J102:K102"/>
    <mergeCell ref="L102:M102"/>
    <mergeCell ref="N102:Q102"/>
    <mergeCell ref="R102:S102"/>
    <mergeCell ref="R97:AD97"/>
    <mergeCell ref="B99:F99"/>
    <mergeCell ref="G99:M99"/>
    <mergeCell ref="N99:S99"/>
    <mergeCell ref="T99:Y99"/>
    <mergeCell ref="B100:F101"/>
    <mergeCell ref="G100:I100"/>
    <mergeCell ref="J100:K100"/>
    <mergeCell ref="L100:M100"/>
    <mergeCell ref="N100:Q100"/>
    <mergeCell ref="R100:S100"/>
    <mergeCell ref="T100:W100"/>
    <mergeCell ref="X100:Y100"/>
    <mergeCell ref="G101:I101"/>
    <mergeCell ref="J101:K101"/>
    <mergeCell ref="L101:M101"/>
    <mergeCell ref="N101:Q101"/>
    <mergeCell ref="R101:S101"/>
    <mergeCell ref="T101:W101"/>
    <mergeCell ref="X101:Y101"/>
    <mergeCell ref="B94:E94"/>
    <mergeCell ref="F94:I94"/>
    <mergeCell ref="J94:K94"/>
    <mergeCell ref="M94:P94"/>
    <mergeCell ref="R94:X94"/>
    <mergeCell ref="B95:E95"/>
    <mergeCell ref="F95:I95"/>
    <mergeCell ref="J95:K95"/>
    <mergeCell ref="M95:P95"/>
    <mergeCell ref="S95:W95"/>
    <mergeCell ref="B89:E89"/>
    <mergeCell ref="F89:I89"/>
    <mergeCell ref="J89:K89"/>
    <mergeCell ref="M89:P89"/>
    <mergeCell ref="R89:X89"/>
    <mergeCell ref="B93:E93"/>
    <mergeCell ref="F93:K93"/>
    <mergeCell ref="L93:Q93"/>
    <mergeCell ref="R93:X93"/>
    <mergeCell ref="B87:E87"/>
    <mergeCell ref="F87:I87"/>
    <mergeCell ref="J87:K87"/>
    <mergeCell ref="M87:P87"/>
    <mergeCell ref="B88:E88"/>
    <mergeCell ref="F88:I88"/>
    <mergeCell ref="J88:K88"/>
    <mergeCell ref="M88:P88"/>
    <mergeCell ref="B85:E85"/>
    <mergeCell ref="F85:I85"/>
    <mergeCell ref="J85:K85"/>
    <mergeCell ref="M85:P85"/>
    <mergeCell ref="B72:L72"/>
    <mergeCell ref="M72:Q72"/>
    <mergeCell ref="R72:W72"/>
    <mergeCell ref="O77:T77"/>
    <mergeCell ref="U77:Z77"/>
    <mergeCell ref="B78:G78"/>
    <mergeCell ref="H78:J78"/>
    <mergeCell ref="K78:L78"/>
    <mergeCell ref="M78:N78"/>
    <mergeCell ref="O78:R78"/>
    <mergeCell ref="S78:T78"/>
    <mergeCell ref="U78:X78"/>
    <mergeCell ref="Y78:Z78"/>
    <mergeCell ref="Y72:AC72"/>
    <mergeCell ref="M70:P70"/>
    <mergeCell ref="S70:V70"/>
    <mergeCell ref="Y70:AC70"/>
    <mergeCell ref="I71:L71"/>
    <mergeCell ref="M71:P71"/>
    <mergeCell ref="S71:V71"/>
    <mergeCell ref="Y71:AC71"/>
    <mergeCell ref="B68:H71"/>
    <mergeCell ref="I68:L68"/>
    <mergeCell ref="M68:P68"/>
    <mergeCell ref="S68:V68"/>
    <mergeCell ref="Y68:AC68"/>
    <mergeCell ref="I69:L69"/>
    <mergeCell ref="M69:P69"/>
    <mergeCell ref="S69:V69"/>
    <mergeCell ref="Y69:AC69"/>
    <mergeCell ref="I70:L70"/>
    <mergeCell ref="B52:H59"/>
    <mergeCell ref="M52:P52"/>
    <mergeCell ref="S52:V52"/>
    <mergeCell ref="Y52:AC52"/>
    <mergeCell ref="M57:P57"/>
    <mergeCell ref="S57:V57"/>
    <mergeCell ref="Y57:AC57"/>
    <mergeCell ref="M58:P58"/>
    <mergeCell ref="S58:V58"/>
    <mergeCell ref="Y58:AC58"/>
    <mergeCell ref="M59:P59"/>
    <mergeCell ref="S59:V59"/>
    <mergeCell ref="Y59:AC59"/>
    <mergeCell ref="I52:L52"/>
    <mergeCell ref="I57:L57"/>
    <mergeCell ref="I58:L58"/>
    <mergeCell ref="I59:L59"/>
    <mergeCell ref="I53:L53"/>
    <mergeCell ref="M53:P53"/>
    <mergeCell ref="S53:V53"/>
    <mergeCell ref="Y53:AC53"/>
    <mergeCell ref="I54:L54"/>
    <mergeCell ref="M54:P54"/>
    <mergeCell ref="S54:V54"/>
    <mergeCell ref="B51:H51"/>
    <mergeCell ref="I51:L51"/>
    <mergeCell ref="M51:Q51"/>
    <mergeCell ref="R51:W51"/>
    <mergeCell ref="AD46:AD47"/>
    <mergeCell ref="B48:H48"/>
    <mergeCell ref="I48:L48"/>
    <mergeCell ref="M48:N48"/>
    <mergeCell ref="P48:S48"/>
    <mergeCell ref="U48:AC48"/>
    <mergeCell ref="B46:H47"/>
    <mergeCell ref="I46:M47"/>
    <mergeCell ref="N46:O47"/>
    <mergeCell ref="P46:S47"/>
    <mergeCell ref="T46:T47"/>
    <mergeCell ref="U46:AC47"/>
    <mergeCell ref="Y51:AD51"/>
    <mergeCell ref="B41:J41"/>
    <mergeCell ref="K41:N41"/>
    <mergeCell ref="P41:V41"/>
    <mergeCell ref="B45:H45"/>
    <mergeCell ref="I45:O45"/>
    <mergeCell ref="P45:S45"/>
    <mergeCell ref="T45:AD45"/>
    <mergeCell ref="B35:N35"/>
    <mergeCell ref="P35:V35"/>
    <mergeCell ref="B36:N36"/>
    <mergeCell ref="P36:V36"/>
    <mergeCell ref="B37:N37"/>
    <mergeCell ref="P37:V37"/>
    <mergeCell ref="B40:N40"/>
    <mergeCell ref="B38:N38"/>
    <mergeCell ref="P38:V38"/>
    <mergeCell ref="B39:N39"/>
    <mergeCell ref="P40:V40"/>
    <mergeCell ref="P39:V39"/>
    <mergeCell ref="P31:V31"/>
    <mergeCell ref="P32:V32"/>
    <mergeCell ref="B33:N33"/>
    <mergeCell ref="P33:V33"/>
    <mergeCell ref="B34:N34"/>
    <mergeCell ref="P34:V34"/>
    <mergeCell ref="B28:N28"/>
    <mergeCell ref="P28:V28"/>
    <mergeCell ref="B29:N29"/>
    <mergeCell ref="P29:V29"/>
    <mergeCell ref="B30:N30"/>
    <mergeCell ref="P30:V30"/>
    <mergeCell ref="B31:N31"/>
    <mergeCell ref="B32:N32"/>
    <mergeCell ref="B23:N23"/>
    <mergeCell ref="O23:W23"/>
    <mergeCell ref="B24:N24"/>
    <mergeCell ref="P24:V24"/>
    <mergeCell ref="P25:V25"/>
    <mergeCell ref="B26:N26"/>
    <mergeCell ref="P26:V26"/>
    <mergeCell ref="A15:G15"/>
    <mergeCell ref="H15:J15"/>
    <mergeCell ref="K15:Z15"/>
    <mergeCell ref="A2:AD2"/>
    <mergeCell ref="Y4:AD4"/>
    <mergeCell ref="N7:T7"/>
    <mergeCell ref="U7:AD7"/>
    <mergeCell ref="N8:T8"/>
    <mergeCell ref="U8:AD8"/>
    <mergeCell ref="AA15:AD15"/>
    <mergeCell ref="B19:I19"/>
    <mergeCell ref="J19:AD19"/>
    <mergeCell ref="N9:T9"/>
    <mergeCell ref="U9:AD9"/>
    <mergeCell ref="N10:T10"/>
    <mergeCell ref="U10:AD10"/>
    <mergeCell ref="Q12:T12"/>
    <mergeCell ref="U12:W12"/>
    <mergeCell ref="X12:Y12"/>
    <mergeCell ref="Y79:Z79"/>
    <mergeCell ref="R85:X85"/>
    <mergeCell ref="B86:E86"/>
    <mergeCell ref="F86:I86"/>
    <mergeCell ref="J86:K86"/>
    <mergeCell ref="M86:P86"/>
    <mergeCell ref="S86:W86"/>
    <mergeCell ref="B79:G79"/>
    <mergeCell ref="H79:J79"/>
    <mergeCell ref="K79:L79"/>
    <mergeCell ref="M79:N79"/>
    <mergeCell ref="O79:R79"/>
    <mergeCell ref="B84:E84"/>
    <mergeCell ref="F84:K84"/>
    <mergeCell ref="L84:Q84"/>
    <mergeCell ref="R84:X84"/>
    <mergeCell ref="Y54:AC54"/>
    <mergeCell ref="I55:L55"/>
    <mergeCell ref="M55:P55"/>
    <mergeCell ref="S55:V55"/>
    <mergeCell ref="Y55:AC55"/>
    <mergeCell ref="I56:L56"/>
    <mergeCell ref="M56:P56"/>
    <mergeCell ref="S56:V56"/>
    <mergeCell ref="Y56:AC56"/>
    <mergeCell ref="I61:L61"/>
    <mergeCell ref="M61:P61"/>
    <mergeCell ref="S61:V61"/>
    <mergeCell ref="Y61:AC61"/>
    <mergeCell ref="I62:L62"/>
    <mergeCell ref="M62:P62"/>
    <mergeCell ref="S62:V62"/>
    <mergeCell ref="Y62:AC62"/>
    <mergeCell ref="I63:L63"/>
    <mergeCell ref="M63:P63"/>
    <mergeCell ref="S63:V63"/>
    <mergeCell ref="Y63:AC63"/>
    <mergeCell ref="I64:L64"/>
    <mergeCell ref="M64:P64"/>
    <mergeCell ref="S64:V64"/>
    <mergeCell ref="Y64:AC64"/>
    <mergeCell ref="A179:AE179"/>
    <mergeCell ref="B181:H181"/>
    <mergeCell ref="I181:N181"/>
    <mergeCell ref="O181:T181"/>
    <mergeCell ref="B182:F182"/>
    <mergeCell ref="G182:H182"/>
    <mergeCell ref="I182:L182"/>
    <mergeCell ref="M182:N182"/>
    <mergeCell ref="O182:R182"/>
    <mergeCell ref="S182:T182"/>
    <mergeCell ref="B166:F166"/>
    <mergeCell ref="G166:I166"/>
    <mergeCell ref="J166:K166"/>
    <mergeCell ref="L166:M166"/>
    <mergeCell ref="N166:Q166"/>
    <mergeCell ref="R166:S166"/>
    <mergeCell ref="T166:W166"/>
    <mergeCell ref="X166:Y166"/>
    <mergeCell ref="S79:T79"/>
    <mergeCell ref="U79:X79"/>
    <mergeCell ref="B189:N189"/>
    <mergeCell ref="S189:T189"/>
    <mergeCell ref="P189:R189"/>
    <mergeCell ref="B183:N183"/>
    <mergeCell ref="P183:R183"/>
    <mergeCell ref="S183:T183"/>
    <mergeCell ref="A185:AE185"/>
    <mergeCell ref="B187:H187"/>
    <mergeCell ref="I187:N187"/>
    <mergeCell ref="O187:T187"/>
    <mergeCell ref="B188:H188"/>
    <mergeCell ref="I188:L188"/>
    <mergeCell ref="M188:N188"/>
    <mergeCell ref="O188:R188"/>
    <mergeCell ref="S188:T188"/>
  </mergeCells>
  <phoneticPr fontId="3"/>
  <dataValidations count="1">
    <dataValidation showInputMessage="1" showErrorMessage="1" sqref="E194:G194" xr:uid="{00000000-0002-0000-0000-000000000000}"/>
  </dataValidations>
  <printOptions horizontalCentered="1"/>
  <pageMargins left="0.59055118110236227" right="0.59055118110236227" top="0.59055118110236227" bottom="0.39370078740157483" header="0.39370078740157483" footer="0.39370078740157483"/>
  <pageSetup paperSize="9" scale="86" fitToHeight="0" orientation="portrait" r:id="rId1"/>
  <headerFooter alignWithMargins="0"/>
  <rowBreaks count="3" manualBreakCount="3">
    <brk id="49" max="31" man="1"/>
    <brk id="105" max="31" man="1"/>
    <brk id="169" max="3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'\\fs\こども青少年局\03保育・教育運営課\運営課共有（h30～）\300_施設・事業運営\060_13事業\002_一時保育\2022(令和４)度\120_WEB予約システム\300_実績報告の書式\[ID_施設名_YYYYMM_実績報告書_20230308.xlsx]設定'!#REF!</xm:f>
          </x14:formula1>
          <xm:sqref>B46:H47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1"/>
  <dimension ref="A1:J12"/>
  <sheetViews>
    <sheetView showGridLines="0" workbookViewId="0">
      <selection activeCell="D10" sqref="D10"/>
    </sheetView>
  </sheetViews>
  <sheetFormatPr defaultRowHeight="14.25" x14ac:dyDescent="0.15"/>
  <cols>
    <col min="2" max="2" width="12.125" customWidth="1"/>
    <col min="4" max="4" width="13.75" bestFit="1" customWidth="1"/>
    <col min="6" max="6" width="13.75" bestFit="1" customWidth="1"/>
    <col min="8" max="8" width="7.5" hidden="1" customWidth="1"/>
    <col min="9" max="10" width="8.75" hidden="1" customWidth="1"/>
  </cols>
  <sheetData>
    <row r="1" spans="1:10" ht="15.75" thickTop="1" thickBot="1" x14ac:dyDescent="0.2">
      <c r="B1" s="180" t="s">
        <v>475</v>
      </c>
      <c r="D1" s="181" t="s">
        <v>486</v>
      </c>
      <c r="E1" s="181" t="s">
        <v>485</v>
      </c>
    </row>
    <row r="2" spans="1:10" ht="15.75" thickTop="1" thickBot="1" x14ac:dyDescent="0.2">
      <c r="A2" s="177" t="s">
        <v>472</v>
      </c>
      <c r="B2" s="186" t="s">
        <v>487</v>
      </c>
      <c r="D2" s="184" t="e">
        <f>DATE($H2,$I2,$J2)</f>
        <v>#REF!</v>
      </c>
      <c r="E2" s="182">
        <v>5</v>
      </c>
      <c r="H2" t="e">
        <f>$D$10-6</f>
        <v>#REF!</v>
      </c>
      <c r="I2">
        <v>4</v>
      </c>
      <c r="J2">
        <v>2</v>
      </c>
    </row>
    <row r="3" spans="1:10" ht="15.75" thickTop="1" thickBot="1" x14ac:dyDescent="0.2">
      <c r="A3" s="178" t="s">
        <v>473</v>
      </c>
      <c r="B3" s="187" t="s">
        <v>488</v>
      </c>
      <c r="D3" s="184" t="e">
        <f t="shared" ref="D3:D7" si="0">DATE($H3,$I3,$J3)</f>
        <v>#REF!</v>
      </c>
      <c r="E3" s="182">
        <v>4</v>
      </c>
      <c r="H3" t="e">
        <f>$D$10-5</f>
        <v>#REF!</v>
      </c>
      <c r="I3">
        <v>4</v>
      </c>
      <c r="J3">
        <v>2</v>
      </c>
    </row>
    <row r="4" spans="1:10" ht="15.75" thickTop="1" thickBot="1" x14ac:dyDescent="0.2">
      <c r="A4" s="179" t="s">
        <v>474</v>
      </c>
      <c r="B4" s="188" t="s">
        <v>476</v>
      </c>
      <c r="D4" s="184" t="e">
        <f t="shared" si="0"/>
        <v>#REF!</v>
      </c>
      <c r="E4" s="182">
        <v>3</v>
      </c>
      <c r="H4" t="e">
        <f>$D$10-4</f>
        <v>#REF!</v>
      </c>
      <c r="I4">
        <v>4</v>
      </c>
      <c r="J4">
        <v>2</v>
      </c>
    </row>
    <row r="5" spans="1:10" ht="15.75" thickTop="1" thickBot="1" x14ac:dyDescent="0.2">
      <c r="A5" s="179" t="s">
        <v>483</v>
      </c>
      <c r="B5" s="188" t="s">
        <v>484</v>
      </c>
      <c r="D5" s="184" t="e">
        <f t="shared" si="0"/>
        <v>#REF!</v>
      </c>
      <c r="E5" s="182">
        <v>2</v>
      </c>
      <c r="H5" t="e">
        <f>$D$10-3</f>
        <v>#REF!</v>
      </c>
      <c r="I5">
        <v>4</v>
      </c>
      <c r="J5">
        <v>2</v>
      </c>
    </row>
    <row r="6" spans="1:10" ht="15.75" thickTop="1" thickBot="1" x14ac:dyDescent="0.2">
      <c r="D6" s="184" t="e">
        <f t="shared" si="0"/>
        <v>#REF!</v>
      </c>
      <c r="E6" s="182">
        <v>1</v>
      </c>
      <c r="H6" t="e">
        <f>$D$10-2</f>
        <v>#REF!</v>
      </c>
      <c r="I6">
        <v>4</v>
      </c>
      <c r="J6">
        <v>2</v>
      </c>
    </row>
    <row r="7" spans="1:10" ht="15.75" thickTop="1" thickBot="1" x14ac:dyDescent="0.2">
      <c r="D7" s="184" t="e">
        <f t="shared" si="0"/>
        <v>#REF!</v>
      </c>
      <c r="E7" s="182">
        <v>0</v>
      </c>
      <c r="H7" t="e">
        <f>$D$10-1</f>
        <v>#REF!</v>
      </c>
      <c r="I7">
        <v>4</v>
      </c>
      <c r="J7">
        <v>2</v>
      </c>
    </row>
    <row r="8" spans="1:10" ht="15" thickTop="1" x14ac:dyDescent="0.15">
      <c r="D8" s="183"/>
    </row>
    <row r="9" spans="1:10" ht="15" thickBot="1" x14ac:dyDescent="0.2">
      <c r="D9" t="s">
        <v>492</v>
      </c>
    </row>
    <row r="10" spans="1:10" ht="15.75" thickTop="1" thickBot="1" x14ac:dyDescent="0.2">
      <c r="D10" s="185" t="e">
        <f>#REF!</f>
        <v>#REF!</v>
      </c>
    </row>
    <row r="11" spans="1:10" ht="15" thickTop="1" x14ac:dyDescent="0.15"/>
    <row r="12" spans="1:10" x14ac:dyDescent="0.15">
      <c r="D12" s="183"/>
    </row>
  </sheetData>
  <sheetProtection algorithmName="SHA-512" hashValue="eGa8Jq0xks1gfMmHVX7UQkDyJA9mD5TpgkqPX6zzWAimRd5jzZJaQxm00Fq092F714H8g5//FXLkVJOrevOeUQ==" saltValue="9TQUtHT+3AzgWDyr2Mxajw==" spinCount="100000" sheet="1" objects="1" scenarios="1" formatCells="0" selectLockedCells="1"/>
  <protectedRanges>
    <protectedRange sqref="D10" name="範囲1"/>
  </protectedRanges>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dimension ref="A1:AD45"/>
  <sheetViews>
    <sheetView view="pageBreakPreview"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19</v>
      </c>
    </row>
    <row r="2" spans="1:30" ht="18" customHeight="1" x14ac:dyDescent="0.15">
      <c r="A2" s="1664" t="s">
        <v>20</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422</v>
      </c>
    </row>
    <row r="4" spans="1:30" ht="4.5" customHeight="1" x14ac:dyDescent="0.15"/>
    <row r="5" spans="1:30" ht="18" customHeight="1" x14ac:dyDescent="0.15">
      <c r="A5" s="11" t="s">
        <v>290</v>
      </c>
    </row>
    <row r="6" spans="1:30" ht="4.5" customHeight="1" x14ac:dyDescent="0.15"/>
    <row r="7" spans="1:30" ht="27" customHeight="1" x14ac:dyDescent="0.15">
      <c r="N7" s="765" t="s">
        <v>0</v>
      </c>
      <c r="O7" s="765"/>
      <c r="P7" s="765"/>
      <c r="Q7" s="765"/>
      <c r="R7" s="765"/>
      <c r="S7" s="765"/>
      <c r="T7" s="765"/>
      <c r="U7" s="1665" t="s">
        <v>276</v>
      </c>
      <c r="V7" s="1665"/>
      <c r="W7" s="1665"/>
      <c r="X7" s="1665"/>
      <c r="Y7" s="1665"/>
      <c r="Z7" s="1665"/>
      <c r="AA7" s="1665"/>
      <c r="AB7" s="1665"/>
      <c r="AC7" s="1665"/>
      <c r="AD7" s="1665"/>
    </row>
    <row r="8" spans="1:30" ht="27" customHeight="1" x14ac:dyDescent="0.15">
      <c r="N8" s="765" t="s">
        <v>1</v>
      </c>
      <c r="O8" s="1666"/>
      <c r="P8" s="1666"/>
      <c r="Q8" s="1666"/>
      <c r="R8" s="1666"/>
      <c r="S8" s="1666"/>
      <c r="T8" s="1666"/>
      <c r="U8" s="1665" t="s">
        <v>277</v>
      </c>
      <c r="V8" s="1665"/>
      <c r="W8" s="1665"/>
      <c r="X8" s="1665"/>
      <c r="Y8" s="1665"/>
      <c r="Z8" s="1665"/>
      <c r="AA8" s="1665"/>
      <c r="AB8" s="1665"/>
      <c r="AC8" s="1665"/>
      <c r="AD8" s="1665"/>
    </row>
    <row r="9" spans="1:30" ht="27" customHeight="1" x14ac:dyDescent="0.15">
      <c r="N9" s="1667" t="s">
        <v>165</v>
      </c>
      <c r="O9" s="1666"/>
      <c r="P9" s="1666"/>
      <c r="Q9" s="1666"/>
      <c r="R9" s="1666"/>
      <c r="S9" s="1666"/>
      <c r="T9" s="1666"/>
      <c r="U9" s="1665" t="s">
        <v>278</v>
      </c>
      <c r="V9" s="1665"/>
      <c r="W9" s="1665"/>
      <c r="X9" s="1665"/>
      <c r="Y9" s="1665"/>
      <c r="Z9" s="1665"/>
      <c r="AA9" s="1665"/>
      <c r="AB9" s="1665"/>
      <c r="AC9" s="1665"/>
      <c r="AD9" s="1665"/>
    </row>
    <row r="10" spans="1:30" ht="15" customHeight="1" x14ac:dyDescent="0.15"/>
    <row r="11" spans="1:30" ht="18" customHeight="1" x14ac:dyDescent="0.15">
      <c r="A11" s="764" t="s">
        <v>21</v>
      </c>
      <c r="B11" s="764"/>
      <c r="C11" s="764"/>
      <c r="D11" s="764"/>
      <c r="E11" s="764"/>
      <c r="F11" s="764"/>
      <c r="G11" s="764"/>
      <c r="H11" s="764"/>
      <c r="I11" s="764"/>
      <c r="J11" s="764"/>
      <c r="K11" s="764"/>
      <c r="L11" s="764"/>
      <c r="M11" s="764"/>
      <c r="N11" s="764"/>
      <c r="O11" s="764"/>
      <c r="P11" s="764"/>
      <c r="Q11" s="764"/>
      <c r="R11" s="1608">
        <v>24</v>
      </c>
      <c r="S11" s="1608"/>
      <c r="T11" s="1609" t="s">
        <v>22</v>
      </c>
      <c r="U11" s="1609"/>
      <c r="V11" s="1609"/>
      <c r="W11" s="1608">
        <v>1</v>
      </c>
      <c r="X11" s="1608"/>
      <c r="Y11" s="764" t="s">
        <v>23</v>
      </c>
      <c r="Z11" s="764"/>
      <c r="AA11" s="764"/>
      <c r="AB11" s="764"/>
      <c r="AC11" s="764"/>
      <c r="AD11" s="764"/>
    </row>
    <row r="12" spans="1:30" ht="18" customHeight="1" x14ac:dyDescent="0.15">
      <c r="A12" s="2" t="s">
        <v>24</v>
      </c>
    </row>
    <row r="13" spans="1:30" ht="15" customHeight="1" x14ac:dyDescent="0.15"/>
    <row r="14" spans="1:30" ht="54" customHeight="1" x14ac:dyDescent="0.15">
      <c r="A14" s="1610" t="s">
        <v>25</v>
      </c>
      <c r="B14" s="1611"/>
      <c r="C14" s="1611"/>
      <c r="D14" s="1611"/>
      <c r="E14" s="1611"/>
      <c r="F14" s="1611"/>
      <c r="G14" s="1611"/>
      <c r="H14" s="1611" t="s">
        <v>279</v>
      </c>
      <c r="I14" s="1611"/>
      <c r="J14" s="1611"/>
      <c r="K14" s="1621">
        <v>227220</v>
      </c>
      <c r="L14" s="1621"/>
      <c r="M14" s="1621"/>
      <c r="N14" s="1621"/>
      <c r="O14" s="1621"/>
      <c r="P14" s="1621"/>
      <c r="Q14" s="1621"/>
      <c r="R14" s="1621"/>
      <c r="S14" s="1621"/>
      <c r="T14" s="1621"/>
      <c r="U14" s="1621"/>
      <c r="V14" s="1621"/>
      <c r="W14" s="1621"/>
      <c r="X14" s="1621"/>
      <c r="Y14" s="1621"/>
      <c r="Z14" s="1621"/>
      <c r="AA14" s="1619" t="s">
        <v>280</v>
      </c>
      <c r="AB14" s="1619"/>
      <c r="AC14" s="1619"/>
      <c r="AD14" s="1620"/>
    </row>
    <row r="15" spans="1:30" ht="15" customHeight="1" x14ac:dyDescent="0.15"/>
    <row r="16" spans="1:30" ht="12" customHeight="1" x14ac:dyDescent="0.15"/>
    <row r="17" spans="1:30" ht="18" customHeight="1" x14ac:dyDescent="0.15">
      <c r="A17" s="2" t="s">
        <v>79</v>
      </c>
    </row>
    <row r="18" spans="1:30" ht="4.5" customHeight="1" x14ac:dyDescent="0.15"/>
    <row r="19" spans="1:30" ht="24" customHeight="1" x14ac:dyDescent="0.15">
      <c r="B19" s="1027" t="s">
        <v>4</v>
      </c>
      <c r="C19" s="1027"/>
      <c r="D19" s="1027"/>
      <c r="E19" s="1027"/>
      <c r="F19" s="1027"/>
      <c r="G19" s="1027"/>
      <c r="H19" s="1027"/>
      <c r="I19" s="1027"/>
      <c r="J19" s="1612" t="s">
        <v>292</v>
      </c>
      <c r="K19" s="1612"/>
      <c r="L19" s="1612"/>
      <c r="M19" s="1612"/>
      <c r="N19" s="1612"/>
      <c r="O19" s="1612"/>
      <c r="P19" s="1612"/>
      <c r="Q19" s="1612"/>
      <c r="R19" s="1612"/>
      <c r="S19" s="1612"/>
      <c r="T19" s="1612"/>
      <c r="U19" s="1612"/>
      <c r="V19" s="1612"/>
      <c r="W19" s="1612"/>
      <c r="X19" s="1612"/>
      <c r="Y19" s="1612"/>
      <c r="Z19" s="1612"/>
      <c r="AA19" s="1612"/>
      <c r="AB19" s="1612"/>
      <c r="AC19" s="1612"/>
      <c r="AD19" s="1612"/>
    </row>
    <row r="20" spans="1:30" ht="18" customHeight="1" x14ac:dyDescent="0.15">
      <c r="B20" s="873" t="s">
        <v>5</v>
      </c>
      <c r="C20" s="874"/>
      <c r="D20" s="874"/>
      <c r="E20" s="874"/>
      <c r="F20" s="874"/>
      <c r="G20" s="874"/>
      <c r="H20" s="874"/>
      <c r="I20" s="845"/>
      <c r="J20" s="4" t="s">
        <v>291</v>
      </c>
      <c r="K20" s="1617" t="s">
        <v>295</v>
      </c>
      <c r="L20" s="1617"/>
      <c r="M20" s="1617"/>
      <c r="N20" s="1617"/>
      <c r="O20" s="5"/>
      <c r="P20" s="5"/>
      <c r="Q20" s="5"/>
      <c r="R20" s="5"/>
      <c r="S20" s="5"/>
      <c r="T20" s="5"/>
      <c r="U20" s="5"/>
      <c r="V20" s="5"/>
      <c r="W20" s="5"/>
      <c r="X20" s="5"/>
      <c r="Y20" s="5"/>
      <c r="Z20" s="5"/>
      <c r="AA20" s="5"/>
      <c r="AB20" s="5"/>
      <c r="AC20" s="5"/>
      <c r="AD20" s="6"/>
    </row>
    <row r="21" spans="1:30" ht="18" customHeight="1" x14ac:dyDescent="0.15">
      <c r="B21" s="875"/>
      <c r="C21" s="876"/>
      <c r="D21" s="876"/>
      <c r="E21" s="876"/>
      <c r="F21" s="876"/>
      <c r="G21" s="876"/>
      <c r="H21" s="876"/>
      <c r="I21" s="877"/>
      <c r="J21" s="875" t="s">
        <v>12</v>
      </c>
      <c r="K21" s="876"/>
      <c r="L21" s="876"/>
      <c r="M21" s="1614" t="s">
        <v>293</v>
      </c>
      <c r="N21" s="1614"/>
      <c r="O21" s="1614"/>
      <c r="P21" s="1614"/>
      <c r="Q21" s="7" t="s">
        <v>13</v>
      </c>
      <c r="R21" s="1615" t="s">
        <v>294</v>
      </c>
      <c r="S21" s="1615"/>
      <c r="T21" s="1615"/>
      <c r="U21" s="1615"/>
      <c r="V21" s="1615"/>
      <c r="W21" s="1615"/>
      <c r="X21" s="1615"/>
      <c r="Y21" s="1615"/>
      <c r="Z21" s="1615"/>
      <c r="AA21" s="1615"/>
      <c r="AB21" s="1615"/>
      <c r="AC21" s="1615"/>
      <c r="AD21" s="1616"/>
    </row>
    <row r="22" spans="1:30" ht="4.5" customHeight="1" x14ac:dyDescent="0.15"/>
    <row r="23" spans="1:30" ht="12" customHeight="1" x14ac:dyDescent="0.15"/>
    <row r="24" spans="1:30" ht="18" customHeight="1" x14ac:dyDescent="0.15">
      <c r="A24" s="2" t="s">
        <v>77</v>
      </c>
      <c r="S24" s="148" t="s">
        <v>357</v>
      </c>
    </row>
    <row r="25" spans="1:30" ht="4.5" customHeight="1" x14ac:dyDescent="0.15"/>
    <row r="26" spans="1:30" ht="18" customHeight="1" x14ac:dyDescent="0.15">
      <c r="B26" s="834" t="s">
        <v>28</v>
      </c>
      <c r="C26" s="835"/>
      <c r="D26" s="835"/>
      <c r="E26" s="835"/>
      <c r="F26" s="835"/>
      <c r="G26" s="835"/>
      <c r="H26" s="835"/>
      <c r="I26" s="835"/>
      <c r="J26" s="835"/>
      <c r="K26" s="835"/>
      <c r="L26" s="835"/>
      <c r="M26" s="835"/>
      <c r="N26" s="835"/>
      <c r="O26" s="22" t="s">
        <v>281</v>
      </c>
      <c r="P26" s="23"/>
      <c r="Q26" s="1613" t="s">
        <v>33</v>
      </c>
      <c r="R26" s="1613"/>
      <c r="S26" s="1613"/>
      <c r="T26" s="1613"/>
      <c r="U26" s="1613"/>
      <c r="V26" s="1613"/>
      <c r="W26" s="1613"/>
      <c r="X26" s="1613" t="s">
        <v>34</v>
      </c>
      <c r="Y26" s="1613"/>
      <c r="Z26" s="1613"/>
      <c r="AA26" s="1613"/>
      <c r="AB26" s="1613"/>
      <c r="AC26" s="1613"/>
      <c r="AD26" s="1622"/>
    </row>
    <row r="27" spans="1:30" ht="18" customHeight="1" x14ac:dyDescent="0.15">
      <c r="B27" s="834" t="s">
        <v>29</v>
      </c>
      <c r="C27" s="835"/>
      <c r="D27" s="835"/>
      <c r="E27" s="835"/>
      <c r="F27" s="835"/>
      <c r="G27" s="835"/>
      <c r="H27" s="835"/>
      <c r="I27" s="835"/>
      <c r="J27" s="835"/>
      <c r="K27" s="835"/>
      <c r="L27" s="835"/>
      <c r="M27" s="835"/>
      <c r="N27" s="835"/>
      <c r="O27" s="22" t="s">
        <v>282</v>
      </c>
      <c r="P27" s="23"/>
      <c r="Q27" s="21"/>
      <c r="R27" s="21"/>
      <c r="S27" s="1623"/>
      <c r="T27" s="1623"/>
      <c r="U27" s="1623"/>
      <c r="V27" s="1623"/>
      <c r="W27" s="1623"/>
      <c r="X27" s="1623"/>
      <c r="Y27" s="1623"/>
      <c r="Z27" s="21" t="s">
        <v>32</v>
      </c>
      <c r="AA27" s="21"/>
      <c r="AB27" s="21"/>
      <c r="AC27" s="21"/>
      <c r="AD27" s="22"/>
    </row>
    <row r="28" spans="1:30" ht="18" customHeight="1" x14ac:dyDescent="0.15">
      <c r="B28" s="834" t="s">
        <v>30</v>
      </c>
      <c r="C28" s="835"/>
      <c r="D28" s="835"/>
      <c r="E28" s="835"/>
      <c r="F28" s="835"/>
      <c r="G28" s="835"/>
      <c r="H28" s="835"/>
      <c r="I28" s="835"/>
      <c r="J28" s="835"/>
      <c r="K28" s="835"/>
      <c r="L28" s="835"/>
      <c r="M28" s="835"/>
      <c r="N28" s="835"/>
      <c r="O28" s="22" t="s">
        <v>283</v>
      </c>
      <c r="P28" s="23"/>
      <c r="Q28" s="21"/>
      <c r="R28" s="21"/>
      <c r="S28" s="1623"/>
      <c r="T28" s="1623"/>
      <c r="U28" s="1623"/>
      <c r="V28" s="1623"/>
      <c r="W28" s="1623"/>
      <c r="X28" s="1623"/>
      <c r="Y28" s="1623"/>
      <c r="Z28" s="21" t="s">
        <v>14</v>
      </c>
      <c r="AA28" s="21"/>
      <c r="AB28" s="21"/>
      <c r="AC28" s="21"/>
      <c r="AD28" s="22"/>
    </row>
    <row r="29" spans="1:30" ht="18" customHeight="1" x14ac:dyDescent="0.15">
      <c r="B29" s="834" t="s">
        <v>31</v>
      </c>
      <c r="C29" s="835"/>
      <c r="D29" s="835"/>
      <c r="E29" s="835"/>
      <c r="F29" s="835"/>
      <c r="G29" s="835"/>
      <c r="H29" s="835"/>
      <c r="I29" s="835"/>
      <c r="J29" s="835"/>
      <c r="K29" s="835"/>
      <c r="L29" s="835"/>
      <c r="M29" s="835"/>
      <c r="N29" s="835"/>
      <c r="O29" s="22" t="s">
        <v>284</v>
      </c>
      <c r="P29" s="23"/>
      <c r="Q29" s="21"/>
      <c r="R29" s="21"/>
      <c r="S29" s="1647">
        <v>75740</v>
      </c>
      <c r="T29" s="1647"/>
      <c r="U29" s="1647"/>
      <c r="V29" s="1647"/>
      <c r="W29" s="1647"/>
      <c r="X29" s="1647"/>
      <c r="Y29" s="1647"/>
      <c r="Z29" s="21" t="s">
        <v>14</v>
      </c>
      <c r="AA29" s="21"/>
      <c r="AB29" s="21"/>
      <c r="AC29" s="21"/>
      <c r="AD29" s="22"/>
    </row>
    <row r="30" spans="1:30" ht="18" customHeight="1" x14ac:dyDescent="0.15">
      <c r="B30" s="1641" t="s">
        <v>166</v>
      </c>
      <c r="C30" s="1642"/>
      <c r="D30" s="1642"/>
      <c r="E30" s="1642"/>
      <c r="F30" s="1642"/>
      <c r="G30" s="1642"/>
      <c r="H30" s="1642"/>
      <c r="I30" s="1642"/>
      <c r="J30" s="1642"/>
      <c r="K30" s="1642"/>
      <c r="L30" s="1642"/>
      <c r="M30" s="1642"/>
      <c r="N30" s="1642"/>
      <c r="O30" s="14" t="s">
        <v>285</v>
      </c>
      <c r="P30" s="12"/>
      <c r="Q30" s="13"/>
      <c r="R30" s="13"/>
      <c r="S30" s="1618">
        <v>227220</v>
      </c>
      <c r="T30" s="1618"/>
      <c r="U30" s="1618"/>
      <c r="V30" s="1618"/>
      <c r="W30" s="1618"/>
      <c r="X30" s="1618"/>
      <c r="Y30" s="1618"/>
      <c r="Z30" s="13" t="s">
        <v>14</v>
      </c>
      <c r="AA30" s="13"/>
      <c r="AB30" s="13"/>
      <c r="AC30" s="13"/>
      <c r="AD30" s="14"/>
    </row>
    <row r="31" spans="1:30" ht="18" customHeight="1" thickBot="1" x14ac:dyDescent="0.2">
      <c r="B31" s="1641" t="s">
        <v>168</v>
      </c>
      <c r="C31" s="1642"/>
      <c r="D31" s="1642"/>
      <c r="E31" s="1642"/>
      <c r="F31" s="1642"/>
      <c r="G31" s="1642"/>
      <c r="H31" s="1642"/>
      <c r="I31" s="1642"/>
      <c r="J31" s="1642"/>
      <c r="K31" s="1642"/>
      <c r="L31" s="1642"/>
      <c r="M31" s="1642"/>
      <c r="N31" s="1642"/>
      <c r="O31" s="14" t="s">
        <v>286</v>
      </c>
      <c r="P31" s="12"/>
      <c r="Q31" s="13"/>
      <c r="R31" s="13"/>
      <c r="S31" s="1646"/>
      <c r="T31" s="1646"/>
      <c r="U31" s="1646"/>
      <c r="V31" s="1646"/>
      <c r="W31" s="1646"/>
      <c r="X31" s="1646"/>
      <c r="Y31" s="1646"/>
      <c r="Z31" s="13" t="s">
        <v>14</v>
      </c>
      <c r="AA31" s="13"/>
      <c r="AB31" s="13"/>
      <c r="AC31" s="13"/>
      <c r="AD31" s="14"/>
    </row>
    <row r="32" spans="1:30" ht="18" customHeight="1" thickTop="1" thickBot="1" x14ac:dyDescent="0.2">
      <c r="B32" s="1643" t="s">
        <v>167</v>
      </c>
      <c r="C32" s="1644"/>
      <c r="D32" s="1644"/>
      <c r="E32" s="1644"/>
      <c r="F32" s="1644"/>
      <c r="G32" s="1644"/>
      <c r="H32" s="1644"/>
      <c r="I32" s="1644"/>
      <c r="J32" s="1644"/>
      <c r="K32" s="1644"/>
      <c r="L32" s="1644"/>
      <c r="M32" s="1644"/>
      <c r="N32" s="1644"/>
      <c r="O32" s="26" t="s">
        <v>287</v>
      </c>
      <c r="P32" s="27"/>
      <c r="Q32" s="28"/>
      <c r="R32" s="28"/>
      <c r="S32" s="1645">
        <v>227220</v>
      </c>
      <c r="T32" s="1645"/>
      <c r="U32" s="1645"/>
      <c r="V32" s="1645"/>
      <c r="W32" s="1645"/>
      <c r="X32" s="1645"/>
      <c r="Y32" s="1645"/>
      <c r="Z32" s="28" t="s">
        <v>14</v>
      </c>
      <c r="AA32" s="28"/>
      <c r="AB32" s="28"/>
      <c r="AC32" s="28"/>
      <c r="AD32" s="29"/>
    </row>
    <row r="33" spans="1:30" ht="4.5" customHeight="1" thickTop="1" x14ac:dyDescent="0.15"/>
    <row r="34" spans="1:30" ht="12" customHeight="1" x14ac:dyDescent="0.15"/>
    <row r="35" spans="1:30" ht="18" customHeight="1" x14ac:dyDescent="0.15">
      <c r="A35" s="2" t="s">
        <v>78</v>
      </c>
    </row>
    <row r="36" spans="1:30" ht="4.5" customHeight="1" x14ac:dyDescent="0.15"/>
    <row r="37" spans="1:30" ht="36" customHeight="1" x14ac:dyDescent="0.15">
      <c r="A37" s="35"/>
      <c r="B37" s="865" t="s">
        <v>35</v>
      </c>
      <c r="C37" s="832"/>
      <c r="D37" s="832"/>
      <c r="E37" s="832"/>
      <c r="F37" s="832"/>
      <c r="G37" s="832"/>
      <c r="H37" s="832"/>
      <c r="I37" s="150">
        <v>1</v>
      </c>
      <c r="J37" s="133">
        <v>2</v>
      </c>
      <c r="K37" s="134">
        <v>3</v>
      </c>
      <c r="L37" s="134">
        <v>4</v>
      </c>
      <c r="M37" s="134">
        <v>5</v>
      </c>
      <c r="N37" s="149" t="s">
        <v>359</v>
      </c>
      <c r="O37" s="135">
        <v>6</v>
      </c>
      <c r="P37" s="1027" t="s">
        <v>36</v>
      </c>
      <c r="Q37" s="1027"/>
      <c r="R37" s="1027"/>
      <c r="S37" s="1027"/>
      <c r="T37" s="1027"/>
      <c r="U37" s="1027"/>
      <c r="V37" s="1027"/>
      <c r="W37" s="1027"/>
      <c r="X37" s="1028"/>
      <c r="Y37" s="25"/>
      <c r="Z37" s="24"/>
      <c r="AA37" s="24"/>
      <c r="AB37" s="24"/>
      <c r="AC37" s="24"/>
      <c r="AD37" s="135">
        <v>1</v>
      </c>
    </row>
    <row r="38" spans="1:30" ht="24" customHeight="1" x14ac:dyDescent="0.15">
      <c r="A38" s="36"/>
      <c r="B38" s="1624" t="s">
        <v>37</v>
      </c>
      <c r="C38" s="1632"/>
      <c r="D38" s="1659" t="s">
        <v>360</v>
      </c>
      <c r="E38" s="1630"/>
      <c r="F38" s="1630"/>
      <c r="G38" s="1630"/>
      <c r="H38" s="1637" t="s">
        <v>43</v>
      </c>
      <c r="I38" s="1637"/>
      <c r="J38" s="1637"/>
      <c r="K38" s="1630" t="s">
        <v>296</v>
      </c>
      <c r="L38" s="1630"/>
      <c r="M38" s="1630"/>
      <c r="N38" s="1630"/>
      <c r="O38" s="1630"/>
      <c r="P38" s="13"/>
      <c r="Q38" s="14"/>
      <c r="R38" s="1624" t="s">
        <v>44</v>
      </c>
      <c r="S38" s="1625"/>
      <c r="T38" s="1637" t="s">
        <v>38</v>
      </c>
      <c r="U38" s="1663"/>
      <c r="V38" s="1624" t="s">
        <v>40</v>
      </c>
      <c r="W38" s="1625"/>
      <c r="X38" s="1638">
        <v>9</v>
      </c>
      <c r="Y38" s="1648">
        <v>8</v>
      </c>
      <c r="Z38" s="1648">
        <v>7</v>
      </c>
      <c r="AA38" s="1648">
        <v>6</v>
      </c>
      <c r="AB38" s="1648">
        <v>5</v>
      </c>
      <c r="AC38" s="1648">
        <v>4</v>
      </c>
      <c r="AD38" s="1656">
        <v>3</v>
      </c>
    </row>
    <row r="39" spans="1:30" ht="24" customHeight="1" x14ac:dyDescent="0.15">
      <c r="A39" s="37"/>
      <c r="B39" s="1633"/>
      <c r="C39" s="1634"/>
      <c r="D39" s="1660"/>
      <c r="E39" s="1608"/>
      <c r="F39" s="1608"/>
      <c r="G39" s="1608"/>
      <c r="H39" s="1061" t="s">
        <v>288</v>
      </c>
      <c r="I39" s="1061"/>
      <c r="J39" s="1061"/>
      <c r="K39" s="1608"/>
      <c r="L39" s="1608"/>
      <c r="M39" s="1608"/>
      <c r="N39" s="1608"/>
      <c r="O39" s="1608"/>
      <c r="P39" s="1061" t="s">
        <v>41</v>
      </c>
      <c r="Q39" s="864"/>
      <c r="R39" s="1626"/>
      <c r="S39" s="1627"/>
      <c r="T39" s="1061" t="s">
        <v>289</v>
      </c>
      <c r="U39" s="864"/>
      <c r="V39" s="1626"/>
      <c r="W39" s="1627"/>
      <c r="X39" s="1639"/>
      <c r="Y39" s="1649"/>
      <c r="Z39" s="1649"/>
      <c r="AA39" s="1649"/>
      <c r="AB39" s="1649"/>
      <c r="AC39" s="1649"/>
      <c r="AD39" s="1657"/>
    </row>
    <row r="40" spans="1:30" ht="24" customHeight="1" x14ac:dyDescent="0.15">
      <c r="A40" s="37"/>
      <c r="B40" s="1635"/>
      <c r="C40" s="1636"/>
      <c r="D40" s="1661"/>
      <c r="E40" s="1631"/>
      <c r="F40" s="1631"/>
      <c r="G40" s="1631"/>
      <c r="H40" s="1655" t="s">
        <v>42</v>
      </c>
      <c r="I40" s="1655"/>
      <c r="J40" s="1655"/>
      <c r="K40" s="1631"/>
      <c r="L40" s="1631"/>
      <c r="M40" s="1631"/>
      <c r="N40" s="1631"/>
      <c r="O40" s="1631"/>
      <c r="P40" s="18"/>
      <c r="Q40" s="19"/>
      <c r="R40" s="1628"/>
      <c r="S40" s="1629"/>
      <c r="T40" s="1655" t="s">
        <v>39</v>
      </c>
      <c r="U40" s="1662"/>
      <c r="V40" s="1628"/>
      <c r="W40" s="1629"/>
      <c r="X40" s="1640"/>
      <c r="Y40" s="1650"/>
      <c r="Z40" s="1650"/>
      <c r="AA40" s="1650"/>
      <c r="AB40" s="1650"/>
      <c r="AC40" s="1650"/>
      <c r="AD40" s="1658"/>
    </row>
    <row r="41" spans="1:30" ht="4.5" customHeight="1" x14ac:dyDescent="0.15"/>
    <row r="42" spans="1:30" ht="12" customHeight="1" x14ac:dyDescent="0.15"/>
    <row r="43" spans="1:30" ht="18" customHeight="1" x14ac:dyDescent="0.15">
      <c r="A43" s="2" t="s">
        <v>80</v>
      </c>
    </row>
    <row r="44" spans="1:30" ht="72" customHeight="1" x14ac:dyDescent="0.15">
      <c r="B44" s="1652" t="s">
        <v>423</v>
      </c>
      <c r="C44" s="1653"/>
      <c r="D44" s="1653"/>
      <c r="E44" s="1653"/>
      <c r="F44" s="1653"/>
      <c r="G44" s="1653"/>
      <c r="H44" s="1653"/>
      <c r="I44" s="1653"/>
      <c r="J44" s="1653"/>
      <c r="K44" s="1653"/>
      <c r="L44" s="1653"/>
      <c r="M44" s="1653"/>
      <c r="N44" s="1653"/>
      <c r="O44" s="1653"/>
      <c r="P44" s="1653"/>
      <c r="Q44" s="1653"/>
      <c r="R44" s="1653"/>
      <c r="S44" s="1653"/>
      <c r="T44" s="1653"/>
      <c r="U44" s="1653"/>
      <c r="V44" s="1653"/>
      <c r="W44" s="1653"/>
      <c r="X44" s="1653"/>
      <c r="Y44" s="1653"/>
      <c r="Z44" s="1653"/>
      <c r="AA44" s="1653"/>
      <c r="AB44" s="1653"/>
      <c r="AC44" s="1653"/>
      <c r="AD44" s="1654"/>
    </row>
    <row r="45" spans="1:30" ht="18" customHeight="1" x14ac:dyDescent="0.15">
      <c r="A45" s="1651" t="s">
        <v>358</v>
      </c>
      <c r="B45" s="1651"/>
      <c r="C45" s="1651"/>
      <c r="D45" s="1651"/>
      <c r="E45" s="1651"/>
      <c r="F45" s="1651"/>
      <c r="G45" s="1651"/>
      <c r="H45" s="1651"/>
      <c r="I45" s="1651"/>
      <c r="J45" s="1651"/>
      <c r="K45" s="1651"/>
      <c r="L45" s="1651"/>
      <c r="M45" s="1651"/>
      <c r="N45" s="1651"/>
      <c r="O45" s="1651"/>
      <c r="P45" s="1651"/>
      <c r="Q45" s="1651"/>
      <c r="R45" s="1651"/>
      <c r="S45" s="1651"/>
      <c r="T45" s="1651"/>
      <c r="U45" s="1651"/>
      <c r="V45" s="1651"/>
      <c r="W45" s="1651"/>
      <c r="X45" s="1651"/>
      <c r="Y45" s="1651"/>
      <c r="Z45" s="1651"/>
      <c r="AA45" s="1651"/>
      <c r="AB45" s="1651"/>
      <c r="AC45" s="1651"/>
      <c r="AD45" s="1651"/>
    </row>
  </sheetData>
  <mergeCells count="61">
    <mergeCell ref="A2:AD2"/>
    <mergeCell ref="U7:AD7"/>
    <mergeCell ref="U8:AD8"/>
    <mergeCell ref="U9:AD9"/>
    <mergeCell ref="N7:T7"/>
    <mergeCell ref="N8:T8"/>
    <mergeCell ref="N9:T9"/>
    <mergeCell ref="Z38:Z40"/>
    <mergeCell ref="AA38:AA40"/>
    <mergeCell ref="AB38:AB40"/>
    <mergeCell ref="S28:Y28"/>
    <mergeCell ref="A45:AD45"/>
    <mergeCell ref="B37:H37"/>
    <mergeCell ref="B44:AD44"/>
    <mergeCell ref="AC38:AC40"/>
    <mergeCell ref="H40:J40"/>
    <mergeCell ref="H39:J39"/>
    <mergeCell ref="AD38:AD40"/>
    <mergeCell ref="Y38:Y40"/>
    <mergeCell ref="D38:G40"/>
    <mergeCell ref="T40:U40"/>
    <mergeCell ref="T39:U39"/>
    <mergeCell ref="T38:U38"/>
    <mergeCell ref="R38:S40"/>
    <mergeCell ref="K38:O40"/>
    <mergeCell ref="V38:W40"/>
    <mergeCell ref="P39:Q39"/>
    <mergeCell ref="B28:N28"/>
    <mergeCell ref="B38:C40"/>
    <mergeCell ref="P37:X37"/>
    <mergeCell ref="H38:J38"/>
    <mergeCell ref="X38:X40"/>
    <mergeCell ref="B30:N30"/>
    <mergeCell ref="B29:N29"/>
    <mergeCell ref="B32:N32"/>
    <mergeCell ref="S32:Y32"/>
    <mergeCell ref="B31:N31"/>
    <mergeCell ref="S31:Y31"/>
    <mergeCell ref="S29:Y29"/>
    <mergeCell ref="S30:Y30"/>
    <mergeCell ref="AA14:AD14"/>
    <mergeCell ref="K14:Z14"/>
    <mergeCell ref="X26:AD26"/>
    <mergeCell ref="S27:Y27"/>
    <mergeCell ref="A14:G14"/>
    <mergeCell ref="H14:J14"/>
    <mergeCell ref="B27:N27"/>
    <mergeCell ref="B26:N26"/>
    <mergeCell ref="B19:I19"/>
    <mergeCell ref="J19:AD19"/>
    <mergeCell ref="Q26:W26"/>
    <mergeCell ref="J21:L21"/>
    <mergeCell ref="M21:P21"/>
    <mergeCell ref="R21:AD21"/>
    <mergeCell ref="B20:I21"/>
    <mergeCell ref="K20:N20"/>
    <mergeCell ref="Y11:AD11"/>
    <mergeCell ref="A11:Q11"/>
    <mergeCell ref="R11:S11"/>
    <mergeCell ref="T11:V11"/>
    <mergeCell ref="W11:X11"/>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dimension ref="A1:AD56"/>
  <sheetViews>
    <sheetView view="pageBreakPreview" topLeftCell="C22"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15</v>
      </c>
    </row>
    <row r="2" spans="1:30" ht="18" customHeight="1" x14ac:dyDescent="0.15">
      <c r="A2" s="1664" t="s">
        <v>270</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424</v>
      </c>
    </row>
    <row r="4" spans="1:30" ht="4.5" customHeight="1" x14ac:dyDescent="0.15"/>
    <row r="5" spans="1:30" ht="18" customHeight="1" x14ac:dyDescent="0.15">
      <c r="A5" s="11" t="s">
        <v>304</v>
      </c>
    </row>
    <row r="6" spans="1:30" ht="4.5" customHeight="1" x14ac:dyDescent="0.15"/>
    <row r="7" spans="1:30" ht="27" customHeight="1" x14ac:dyDescent="0.15">
      <c r="N7" s="765" t="s">
        <v>0</v>
      </c>
      <c r="O7" s="765"/>
      <c r="P7" s="765"/>
      <c r="Q7" s="765"/>
      <c r="R7" s="765"/>
      <c r="S7" s="765"/>
      <c r="T7" s="765"/>
      <c r="U7" s="1665" t="s">
        <v>276</v>
      </c>
      <c r="V7" s="1665"/>
      <c r="W7" s="1665"/>
      <c r="X7" s="1665"/>
      <c r="Y7" s="1665"/>
      <c r="Z7" s="1665"/>
      <c r="AA7" s="1665"/>
      <c r="AB7" s="1665"/>
      <c r="AC7" s="1665"/>
      <c r="AD7" s="1665"/>
    </row>
    <row r="8" spans="1:30" ht="27" customHeight="1" x14ac:dyDescent="0.15">
      <c r="N8" s="765" t="s">
        <v>1</v>
      </c>
      <c r="O8" s="1666"/>
      <c r="P8" s="1666"/>
      <c r="Q8" s="1666"/>
      <c r="R8" s="1666"/>
      <c r="S8" s="1666"/>
      <c r="T8" s="1666"/>
      <c r="U8" s="1665" t="s">
        <v>277</v>
      </c>
      <c r="V8" s="1665"/>
      <c r="W8" s="1665"/>
      <c r="X8" s="1665"/>
      <c r="Y8" s="1665"/>
      <c r="Z8" s="1665"/>
      <c r="AA8" s="1665"/>
      <c r="AB8" s="1665"/>
      <c r="AC8" s="1665"/>
      <c r="AD8" s="1665"/>
    </row>
    <row r="9" spans="1:30" ht="27" customHeight="1" x14ac:dyDescent="0.15">
      <c r="N9" s="1667" t="s">
        <v>165</v>
      </c>
      <c r="O9" s="1666"/>
      <c r="P9" s="1666"/>
      <c r="Q9" s="1666"/>
      <c r="R9" s="1666"/>
      <c r="S9" s="1666"/>
      <c r="T9" s="1666"/>
      <c r="U9" s="1665" t="s">
        <v>278</v>
      </c>
      <c r="V9" s="1665"/>
      <c r="W9" s="1665"/>
      <c r="X9" s="1665"/>
      <c r="Y9" s="1665"/>
      <c r="Z9" s="1665"/>
      <c r="AA9" s="1665"/>
      <c r="AB9" s="1665"/>
      <c r="AC9" s="1665"/>
      <c r="AD9" s="1665"/>
    </row>
    <row r="10" spans="1:30" ht="15" customHeight="1" x14ac:dyDescent="0.15"/>
    <row r="11" spans="1:30" ht="15" customHeight="1" x14ac:dyDescent="0.15">
      <c r="A11" s="764" t="s">
        <v>21</v>
      </c>
      <c r="B11" s="764"/>
      <c r="C11" s="764"/>
      <c r="D11" s="764"/>
      <c r="E11" s="764"/>
      <c r="F11" s="764"/>
      <c r="G11" s="764"/>
      <c r="H11" s="764"/>
      <c r="I11" s="764"/>
      <c r="J11" s="764"/>
      <c r="K11" s="764"/>
      <c r="L11" s="764"/>
      <c r="M11" s="764"/>
      <c r="N11" s="764"/>
      <c r="O11" s="764"/>
      <c r="P11" s="764"/>
      <c r="Q11" s="764"/>
      <c r="R11" s="1608">
        <v>24</v>
      </c>
      <c r="S11" s="1608"/>
      <c r="T11" s="1609" t="s">
        <v>22</v>
      </c>
      <c r="U11" s="1609"/>
      <c r="V11" s="1609"/>
      <c r="W11" s="1608">
        <v>1</v>
      </c>
      <c r="X11" s="1608"/>
      <c r="Y11" s="1609" t="s">
        <v>267</v>
      </c>
      <c r="Z11" s="1609"/>
      <c r="AA11" s="1609"/>
      <c r="AB11" s="1608">
        <v>4</v>
      </c>
      <c r="AC11" s="1608"/>
      <c r="AD11" s="2" t="s">
        <v>9</v>
      </c>
    </row>
    <row r="12" spans="1:30" ht="18" customHeight="1" x14ac:dyDescent="0.15">
      <c r="A12" s="2" t="s">
        <v>268</v>
      </c>
    </row>
    <row r="14" spans="1:30" ht="54" customHeight="1" x14ac:dyDescent="0.15">
      <c r="A14" s="1610" t="s">
        <v>269</v>
      </c>
      <c r="B14" s="1611"/>
      <c r="C14" s="1611"/>
      <c r="D14" s="1611"/>
      <c r="E14" s="1611"/>
      <c r="F14" s="1611"/>
      <c r="G14" s="1611"/>
      <c r="H14" s="1611" t="s">
        <v>26</v>
      </c>
      <c r="I14" s="1611"/>
      <c r="J14" s="1611"/>
      <c r="K14" s="1621">
        <v>255010</v>
      </c>
      <c r="L14" s="1621"/>
      <c r="M14" s="1621"/>
      <c r="N14" s="1621"/>
      <c r="O14" s="1621"/>
      <c r="P14" s="1621"/>
      <c r="Q14" s="1621"/>
      <c r="R14" s="1621"/>
      <c r="S14" s="1621"/>
      <c r="T14" s="1621"/>
      <c r="U14" s="1621"/>
      <c r="V14" s="1621"/>
      <c r="W14" s="1621"/>
      <c r="X14" s="1621"/>
      <c r="Y14" s="1621"/>
      <c r="Z14" s="1621"/>
      <c r="AA14" s="1619" t="s">
        <v>27</v>
      </c>
      <c r="AB14" s="1619"/>
      <c r="AC14" s="1619"/>
      <c r="AD14" s="1620"/>
    </row>
    <row r="15" spans="1:30" ht="15" customHeight="1" x14ac:dyDescent="0.15">
      <c r="A15" s="30"/>
      <c r="B15" s="30"/>
      <c r="C15" s="30"/>
      <c r="D15" s="30"/>
      <c r="E15" s="30"/>
      <c r="F15" s="30"/>
      <c r="G15" s="30"/>
      <c r="H15" s="30"/>
      <c r="I15" s="30"/>
      <c r="J15" s="30"/>
      <c r="K15" s="31"/>
      <c r="L15" s="31"/>
      <c r="M15" s="31"/>
      <c r="N15" s="31"/>
      <c r="O15" s="31"/>
      <c r="P15" s="31"/>
      <c r="Q15" s="31"/>
      <c r="R15" s="31"/>
      <c r="S15" s="31"/>
      <c r="T15" s="31"/>
      <c r="U15" s="31"/>
      <c r="V15" s="31"/>
      <c r="W15" s="31"/>
      <c r="X15" s="31"/>
      <c r="Y15" s="31"/>
      <c r="Z15" s="31"/>
      <c r="AA15" s="32"/>
      <c r="AB15" s="32"/>
      <c r="AC15" s="32"/>
      <c r="AD15" s="32"/>
    </row>
    <row r="16" spans="1:30" ht="18" customHeight="1" x14ac:dyDescent="0.15">
      <c r="A16" s="2" t="s">
        <v>3</v>
      </c>
    </row>
    <row r="17" spans="1:30" ht="4.5" customHeight="1" x14ac:dyDescent="0.15"/>
    <row r="18" spans="1:30" ht="24" customHeight="1" x14ac:dyDescent="0.15">
      <c r="B18" s="1027" t="s">
        <v>4</v>
      </c>
      <c r="C18" s="1027"/>
      <c r="D18" s="1027"/>
      <c r="E18" s="1027"/>
      <c r="F18" s="1027"/>
      <c r="G18" s="1027"/>
      <c r="H18" s="1027"/>
      <c r="I18" s="1027"/>
      <c r="J18" s="1612" t="s">
        <v>317</v>
      </c>
      <c r="K18" s="1612"/>
      <c r="L18" s="1612"/>
      <c r="M18" s="1612"/>
      <c r="N18" s="1612"/>
      <c r="O18" s="1612"/>
      <c r="P18" s="1612"/>
      <c r="Q18" s="1612"/>
      <c r="R18" s="1612"/>
      <c r="S18" s="1612"/>
      <c r="T18" s="1612"/>
      <c r="U18" s="1612"/>
      <c r="V18" s="1612"/>
      <c r="W18" s="1612"/>
      <c r="X18" s="1612"/>
      <c r="Y18" s="1612"/>
      <c r="Z18" s="1612"/>
      <c r="AA18" s="1612"/>
      <c r="AB18" s="1612"/>
      <c r="AC18" s="1612"/>
      <c r="AD18" s="1612"/>
    </row>
    <row r="19" spans="1:30" ht="4.5" customHeight="1" x14ac:dyDescent="0.15"/>
    <row r="20" spans="1:30" ht="18" customHeight="1" x14ac:dyDescent="0.15">
      <c r="A20" s="2" t="s">
        <v>271</v>
      </c>
    </row>
    <row r="21" spans="1:30" ht="4.5" customHeight="1" x14ac:dyDescent="0.15"/>
    <row r="22" spans="1:30" ht="15" customHeight="1" x14ac:dyDescent="0.15">
      <c r="B22" s="1027" t="s">
        <v>53</v>
      </c>
      <c r="C22" s="1027"/>
      <c r="D22" s="1027"/>
      <c r="E22" s="1027"/>
      <c r="F22" s="1027"/>
      <c r="G22" s="1027"/>
      <c r="H22" s="1027"/>
      <c r="I22" s="1027"/>
      <c r="J22" s="1027"/>
      <c r="K22" s="1682"/>
      <c r="L22" s="1682"/>
      <c r="M22" s="1682"/>
      <c r="N22" s="1682"/>
      <c r="O22" s="1682" t="s">
        <v>54</v>
      </c>
      <c r="P22" s="1682"/>
      <c r="Q22" s="1682"/>
      <c r="R22" s="1682"/>
      <c r="S22" s="1682"/>
      <c r="T22" s="1682"/>
      <c r="U22" s="1682"/>
      <c r="V22" s="1682"/>
      <c r="W22" s="1682"/>
      <c r="X22" s="1027" t="s">
        <v>55</v>
      </c>
      <c r="Y22" s="1027"/>
      <c r="Z22" s="1027"/>
      <c r="AA22" s="1027"/>
      <c r="AB22" s="1027"/>
      <c r="AC22" s="1027"/>
      <c r="AD22" s="1027"/>
    </row>
    <row r="23" spans="1:30" ht="15" customHeight="1" x14ac:dyDescent="0.15">
      <c r="B23" s="834" t="s">
        <v>46</v>
      </c>
      <c r="C23" s="835"/>
      <c r="D23" s="835"/>
      <c r="E23" s="835"/>
      <c r="F23" s="835"/>
      <c r="G23" s="835"/>
      <c r="H23" s="835"/>
      <c r="I23" s="835"/>
      <c r="J23" s="835"/>
      <c r="K23" s="1685"/>
      <c r="L23" s="1685"/>
      <c r="M23" s="1685"/>
      <c r="N23" s="1686"/>
      <c r="O23" s="1683">
        <v>121190</v>
      </c>
      <c r="P23" s="1684"/>
      <c r="Q23" s="1684"/>
      <c r="R23" s="1684"/>
      <c r="S23" s="1684"/>
      <c r="T23" s="1684"/>
      <c r="U23" s="1684"/>
      <c r="V23" s="1684"/>
      <c r="W23" s="8" t="s">
        <v>14</v>
      </c>
      <c r="X23" s="773"/>
      <c r="Y23" s="773"/>
      <c r="Z23" s="773"/>
      <c r="AA23" s="773"/>
      <c r="AB23" s="773"/>
      <c r="AC23" s="773"/>
      <c r="AD23" s="773"/>
    </row>
    <row r="24" spans="1:30" ht="15" customHeight="1" x14ac:dyDescent="0.15">
      <c r="B24" s="834" t="s">
        <v>48</v>
      </c>
      <c r="C24" s="835"/>
      <c r="D24" s="835"/>
      <c r="E24" s="835"/>
      <c r="F24" s="835"/>
      <c r="G24" s="835"/>
      <c r="H24" s="835"/>
      <c r="I24" s="835"/>
      <c r="J24" s="835"/>
      <c r="K24" s="1685"/>
      <c r="L24" s="1685"/>
      <c r="M24" s="1685"/>
      <c r="N24" s="1686"/>
      <c r="O24" s="1683">
        <v>118540</v>
      </c>
      <c r="P24" s="1684"/>
      <c r="Q24" s="1684"/>
      <c r="R24" s="1684"/>
      <c r="S24" s="1684"/>
      <c r="T24" s="1684"/>
      <c r="U24" s="1684"/>
      <c r="V24" s="1684"/>
      <c r="W24" s="8" t="s">
        <v>14</v>
      </c>
      <c r="X24" s="773"/>
      <c r="Y24" s="773"/>
      <c r="Z24" s="773"/>
      <c r="AA24" s="773"/>
      <c r="AB24" s="773"/>
      <c r="AC24" s="773"/>
      <c r="AD24" s="773"/>
    </row>
    <row r="25" spans="1:30" ht="15" customHeight="1" x14ac:dyDescent="0.15">
      <c r="B25" s="834" t="s">
        <v>49</v>
      </c>
      <c r="C25" s="835"/>
      <c r="D25" s="835"/>
      <c r="E25" s="835"/>
      <c r="F25" s="835"/>
      <c r="G25" s="835"/>
      <c r="H25" s="835"/>
      <c r="I25" s="835"/>
      <c r="J25" s="835"/>
      <c r="K25" s="1685"/>
      <c r="L25" s="1685"/>
      <c r="M25" s="1685"/>
      <c r="N25" s="1686"/>
      <c r="O25" s="1683">
        <v>3920</v>
      </c>
      <c r="P25" s="1684"/>
      <c r="Q25" s="1684"/>
      <c r="R25" s="1684"/>
      <c r="S25" s="1684"/>
      <c r="T25" s="1684"/>
      <c r="U25" s="1684"/>
      <c r="V25" s="1684"/>
      <c r="W25" s="8" t="s">
        <v>14</v>
      </c>
      <c r="X25" s="773"/>
      <c r="Y25" s="773"/>
      <c r="Z25" s="773"/>
      <c r="AA25" s="773"/>
      <c r="AB25" s="773"/>
      <c r="AC25" s="773"/>
      <c r="AD25" s="773"/>
    </row>
    <row r="26" spans="1:30" ht="15" customHeight="1" thickBot="1" x14ac:dyDescent="0.2">
      <c r="B26" s="991" t="s">
        <v>50</v>
      </c>
      <c r="C26" s="992"/>
      <c r="D26" s="992"/>
      <c r="E26" s="992"/>
      <c r="F26" s="992"/>
      <c r="G26" s="992"/>
      <c r="H26" s="992"/>
      <c r="I26" s="992"/>
      <c r="J26" s="992"/>
      <c r="K26" s="1703"/>
      <c r="L26" s="1703"/>
      <c r="M26" s="1703"/>
      <c r="N26" s="1704"/>
      <c r="O26" s="1683">
        <v>11360</v>
      </c>
      <c r="P26" s="1684"/>
      <c r="Q26" s="1684"/>
      <c r="R26" s="1684"/>
      <c r="S26" s="1684"/>
      <c r="T26" s="1684"/>
      <c r="U26" s="1684"/>
      <c r="V26" s="1684"/>
      <c r="W26" s="8" t="s">
        <v>14</v>
      </c>
      <c r="X26" s="773"/>
      <c r="Y26" s="773"/>
      <c r="Z26" s="773"/>
      <c r="AA26" s="773"/>
      <c r="AB26" s="773"/>
      <c r="AC26" s="773"/>
      <c r="AD26" s="773"/>
    </row>
    <row r="27" spans="1:30" ht="15" customHeight="1" thickTop="1" thickBot="1" x14ac:dyDescent="0.2">
      <c r="B27" s="1707" t="s">
        <v>51</v>
      </c>
      <c r="C27" s="1708"/>
      <c r="D27" s="1708"/>
      <c r="E27" s="1708"/>
      <c r="F27" s="1708"/>
      <c r="G27" s="1708"/>
      <c r="H27" s="1708"/>
      <c r="I27" s="1708"/>
      <c r="J27" s="1709"/>
      <c r="K27" s="1705"/>
      <c r="L27" s="1705"/>
      <c r="M27" s="1705"/>
      <c r="N27" s="1706"/>
      <c r="O27" s="1677">
        <v>255010</v>
      </c>
      <c r="P27" s="1678"/>
      <c r="Q27" s="1678"/>
      <c r="R27" s="1678"/>
      <c r="S27" s="1678"/>
      <c r="T27" s="1678"/>
      <c r="U27" s="1678"/>
      <c r="V27" s="1678"/>
      <c r="W27" s="33" t="s">
        <v>14</v>
      </c>
      <c r="X27" s="1689"/>
      <c r="Y27" s="1689"/>
      <c r="Z27" s="1689"/>
      <c r="AA27" s="1689"/>
      <c r="AB27" s="1689"/>
      <c r="AC27" s="1689"/>
      <c r="AD27" s="1690"/>
    </row>
    <row r="28" spans="1:30" ht="4.5" customHeight="1" thickTop="1" x14ac:dyDescent="0.15"/>
    <row r="29" spans="1:30" ht="18" customHeight="1" x14ac:dyDescent="0.15">
      <c r="A29" s="2" t="s">
        <v>56</v>
      </c>
    </row>
    <row r="30" spans="1:30" ht="4.5" customHeight="1" x14ac:dyDescent="0.15"/>
    <row r="31" spans="1:30" ht="15" customHeight="1" x14ac:dyDescent="0.15">
      <c r="A31" s="35"/>
      <c r="B31" s="1027" t="s">
        <v>28</v>
      </c>
      <c r="C31" s="1027"/>
      <c r="D31" s="1027"/>
      <c r="E31" s="1027"/>
      <c r="F31" s="1027"/>
      <c r="G31" s="1027"/>
      <c r="H31" s="1027"/>
      <c r="I31" s="865" t="s">
        <v>58</v>
      </c>
      <c r="J31" s="1685"/>
      <c r="K31" s="1685"/>
      <c r="L31" s="1685"/>
      <c r="M31" s="1685"/>
      <c r="N31" s="1685"/>
      <c r="O31" s="1686"/>
      <c r="P31" s="1027" t="s">
        <v>59</v>
      </c>
      <c r="Q31" s="1710"/>
      <c r="R31" s="1710"/>
      <c r="S31" s="1710"/>
      <c r="T31" s="865" t="s">
        <v>54</v>
      </c>
      <c r="U31" s="832"/>
      <c r="V31" s="832"/>
      <c r="W31" s="832"/>
      <c r="X31" s="832"/>
      <c r="Y31" s="832"/>
      <c r="Z31" s="832"/>
      <c r="AA31" s="832"/>
      <c r="AB31" s="832"/>
      <c r="AC31" s="832"/>
      <c r="AD31" s="833"/>
    </row>
    <row r="32" spans="1:30" ht="15" customHeight="1" x14ac:dyDescent="0.15">
      <c r="A32" s="35"/>
      <c r="B32" s="1760" t="s">
        <v>33</v>
      </c>
      <c r="C32" s="1760"/>
      <c r="D32" s="1760"/>
      <c r="E32" s="1760"/>
      <c r="F32" s="1760"/>
      <c r="G32" s="1760"/>
      <c r="H32" s="1760"/>
      <c r="I32" s="1720">
        <v>50</v>
      </c>
      <c r="J32" s="1716"/>
      <c r="K32" s="1716"/>
      <c r="L32" s="1716"/>
      <c r="M32" s="1716"/>
      <c r="N32" s="1642" t="s">
        <v>32</v>
      </c>
      <c r="O32" s="1763"/>
      <c r="P32" s="1694" t="s">
        <v>305</v>
      </c>
      <c r="Q32" s="1612"/>
      <c r="R32" s="1612"/>
      <c r="S32" s="1612"/>
      <c r="T32" s="1715">
        <v>121190</v>
      </c>
      <c r="U32" s="1716"/>
      <c r="V32" s="1716"/>
      <c r="W32" s="1716"/>
      <c r="X32" s="1716"/>
      <c r="Y32" s="1716"/>
      <c r="Z32" s="1716"/>
      <c r="AA32" s="1716"/>
      <c r="AB32" s="1716"/>
      <c r="AC32" s="1716"/>
      <c r="AD32" s="771" t="s">
        <v>14</v>
      </c>
    </row>
    <row r="33" spans="1:30" ht="15" customHeight="1" x14ac:dyDescent="0.15">
      <c r="A33" s="35"/>
      <c r="B33" s="1761" t="s">
        <v>34</v>
      </c>
      <c r="C33" s="1761"/>
      <c r="D33" s="1761"/>
      <c r="E33" s="1761"/>
      <c r="F33" s="1761"/>
      <c r="G33" s="1761"/>
      <c r="H33" s="1761"/>
      <c r="I33" s="1717"/>
      <c r="J33" s="1718"/>
      <c r="K33" s="1718"/>
      <c r="L33" s="1718"/>
      <c r="M33" s="1718"/>
      <c r="N33" s="770"/>
      <c r="O33" s="772"/>
      <c r="P33" s="1612"/>
      <c r="Q33" s="1612"/>
      <c r="R33" s="1612"/>
      <c r="S33" s="1612"/>
      <c r="T33" s="1717"/>
      <c r="U33" s="1718"/>
      <c r="V33" s="1718"/>
      <c r="W33" s="1718"/>
      <c r="X33" s="1718"/>
      <c r="Y33" s="1718"/>
      <c r="Z33" s="1718"/>
      <c r="AA33" s="1718"/>
      <c r="AB33" s="1718"/>
      <c r="AC33" s="1718"/>
      <c r="AD33" s="772"/>
    </row>
    <row r="34" spans="1:30" ht="4.5" customHeight="1" x14ac:dyDescent="0.15"/>
    <row r="35" spans="1:30" ht="18" customHeight="1" x14ac:dyDescent="0.15">
      <c r="A35" s="2" t="s">
        <v>60</v>
      </c>
    </row>
    <row r="36" spans="1:30" ht="4.5" customHeight="1" x14ac:dyDescent="0.15"/>
    <row r="37" spans="1:30" ht="15" customHeight="1" x14ac:dyDescent="0.15">
      <c r="A37" s="35"/>
      <c r="B37" s="1027" t="s">
        <v>28</v>
      </c>
      <c r="C37" s="1027"/>
      <c r="D37" s="1027"/>
      <c r="E37" s="1027"/>
      <c r="F37" s="1027"/>
      <c r="G37" s="1027"/>
      <c r="H37" s="1027"/>
      <c r="I37" s="865" t="s">
        <v>62</v>
      </c>
      <c r="J37" s="1755"/>
      <c r="K37" s="1755"/>
      <c r="L37" s="1756"/>
      <c r="M37" s="1687" t="s">
        <v>58</v>
      </c>
      <c r="N37" s="1688"/>
      <c r="O37" s="1688"/>
      <c r="P37" s="1688"/>
      <c r="Q37" s="1688"/>
      <c r="R37" s="1711" t="s">
        <v>65</v>
      </c>
      <c r="S37" s="832"/>
      <c r="T37" s="832"/>
      <c r="U37" s="832"/>
      <c r="V37" s="832"/>
      <c r="W37" s="1712"/>
      <c r="X37" s="109"/>
      <c r="Y37" s="832" t="s">
        <v>272</v>
      </c>
      <c r="Z37" s="832"/>
      <c r="AA37" s="832"/>
      <c r="AB37" s="832"/>
      <c r="AC37" s="832"/>
      <c r="AD37" s="833"/>
    </row>
    <row r="38" spans="1:30" ht="15" customHeight="1" x14ac:dyDescent="0.15">
      <c r="A38" s="35"/>
      <c r="B38" s="1760" t="s">
        <v>33</v>
      </c>
      <c r="C38" s="1760"/>
      <c r="D38" s="1760"/>
      <c r="E38" s="1760"/>
      <c r="F38" s="1760"/>
      <c r="G38" s="1760"/>
      <c r="H38" s="1760"/>
      <c r="I38" s="1757" t="s">
        <v>7</v>
      </c>
      <c r="J38" s="1758"/>
      <c r="K38" s="1758"/>
      <c r="L38" s="1759"/>
      <c r="M38" s="1697">
        <v>37</v>
      </c>
      <c r="N38" s="1698"/>
      <c r="O38" s="1698"/>
      <c r="P38" s="1698"/>
      <c r="Q38" s="113" t="s">
        <v>32</v>
      </c>
      <c r="R38" s="114" t="s">
        <v>297</v>
      </c>
      <c r="S38" s="1698">
        <v>2740</v>
      </c>
      <c r="T38" s="1698"/>
      <c r="U38" s="1698"/>
      <c r="V38" s="1698"/>
      <c r="W38" s="113" t="s">
        <v>14</v>
      </c>
      <c r="X38" s="110" t="s">
        <v>298</v>
      </c>
      <c r="Y38" s="1693">
        <v>101380</v>
      </c>
      <c r="Z38" s="1684"/>
      <c r="AA38" s="1684"/>
      <c r="AB38" s="1684"/>
      <c r="AC38" s="1684"/>
      <c r="AD38" s="8" t="s">
        <v>14</v>
      </c>
    </row>
    <row r="39" spans="1:30" ht="15" customHeight="1" thickBot="1" x14ac:dyDescent="0.2">
      <c r="A39" s="35"/>
      <c r="B39" s="1762" t="s">
        <v>34</v>
      </c>
      <c r="C39" s="1762"/>
      <c r="D39" s="1762"/>
      <c r="E39" s="1762"/>
      <c r="F39" s="1762"/>
      <c r="G39" s="1762"/>
      <c r="H39" s="1762"/>
      <c r="I39" s="1700" t="s">
        <v>61</v>
      </c>
      <c r="J39" s="1701"/>
      <c r="K39" s="1701"/>
      <c r="L39" s="1702"/>
      <c r="M39" s="1699">
        <v>13</v>
      </c>
      <c r="N39" s="1695"/>
      <c r="O39" s="1695"/>
      <c r="P39" s="1695"/>
      <c r="Q39" s="115" t="s">
        <v>32</v>
      </c>
      <c r="R39" s="116" t="s">
        <v>297</v>
      </c>
      <c r="S39" s="1695">
        <v>1320</v>
      </c>
      <c r="T39" s="1695"/>
      <c r="U39" s="1695"/>
      <c r="V39" s="1695"/>
      <c r="W39" s="115" t="s">
        <v>14</v>
      </c>
      <c r="X39" s="111" t="s">
        <v>298</v>
      </c>
      <c r="Y39" s="1713">
        <v>17160</v>
      </c>
      <c r="Z39" s="1714"/>
      <c r="AA39" s="1714"/>
      <c r="AB39" s="1714"/>
      <c r="AC39" s="1714"/>
      <c r="AD39" s="99" t="s">
        <v>14</v>
      </c>
    </row>
    <row r="40" spans="1:30" ht="15" customHeight="1" thickTop="1" x14ac:dyDescent="0.15">
      <c r="A40" s="11"/>
      <c r="B40" s="1784" t="s">
        <v>157</v>
      </c>
      <c r="C40" s="1785"/>
      <c r="D40" s="1785"/>
      <c r="E40" s="1785"/>
      <c r="F40" s="1785"/>
      <c r="G40" s="1785"/>
      <c r="H40" s="1785"/>
      <c r="I40" s="1785"/>
      <c r="J40" s="1785"/>
      <c r="K40" s="1785"/>
      <c r="L40" s="1786"/>
      <c r="M40" s="1679"/>
      <c r="N40" s="1680"/>
      <c r="O40" s="1680"/>
      <c r="P40" s="1680"/>
      <c r="Q40" s="1681"/>
      <c r="R40" s="1696"/>
      <c r="S40" s="1099"/>
      <c r="T40" s="1099"/>
      <c r="U40" s="1099"/>
      <c r="V40" s="1099"/>
      <c r="W40" s="1681"/>
      <c r="X40" s="127"/>
      <c r="Y40" s="1691">
        <v>118540</v>
      </c>
      <c r="Z40" s="1692"/>
      <c r="AA40" s="1692"/>
      <c r="AB40" s="1692"/>
      <c r="AC40" s="1692"/>
      <c r="AD40" s="80" t="s">
        <v>14</v>
      </c>
    </row>
    <row r="41" spans="1:30" ht="4.5" customHeight="1" x14ac:dyDescent="0.15"/>
    <row r="42" spans="1:30" ht="18" customHeight="1" x14ac:dyDescent="0.15">
      <c r="A42" s="2" t="s">
        <v>66</v>
      </c>
      <c r="Q42" s="1673" t="s">
        <v>410</v>
      </c>
      <c r="R42" s="1673"/>
      <c r="S42" s="1673"/>
      <c r="T42" s="1673"/>
      <c r="U42" s="1673"/>
      <c r="V42" s="1673"/>
      <c r="W42" s="1673"/>
      <c r="X42" s="1673"/>
      <c r="Y42" s="1673"/>
      <c r="Z42" s="1673"/>
      <c r="AA42" s="1673"/>
      <c r="AB42" s="1673"/>
      <c r="AC42" s="1673"/>
      <c r="AD42" s="1673"/>
    </row>
    <row r="43" spans="1:30" ht="4.5" customHeight="1" x14ac:dyDescent="0.15">
      <c r="Q43" s="1674"/>
      <c r="R43" s="1674"/>
      <c r="S43" s="1674"/>
      <c r="T43" s="1674"/>
      <c r="U43" s="1674"/>
      <c r="V43" s="1674"/>
      <c r="W43" s="1674"/>
      <c r="X43" s="1674"/>
      <c r="Y43" s="1674"/>
      <c r="Z43" s="1674"/>
      <c r="AA43" s="1674"/>
      <c r="AB43" s="1674"/>
      <c r="AC43" s="1674"/>
      <c r="AD43" s="1674"/>
    </row>
    <row r="44" spans="1:30" ht="15" customHeight="1" x14ac:dyDescent="0.15">
      <c r="B44" s="1687" t="s">
        <v>62</v>
      </c>
      <c r="C44" s="1688"/>
      <c r="D44" s="1688"/>
      <c r="E44" s="1688" t="s">
        <v>70</v>
      </c>
      <c r="F44" s="1688"/>
      <c r="G44" s="1688"/>
      <c r="H44" s="1688"/>
      <c r="I44" s="1711" t="s">
        <v>65</v>
      </c>
      <c r="J44" s="1685"/>
      <c r="K44" s="1685"/>
      <c r="L44" s="1685"/>
      <c r="M44" s="1719"/>
      <c r="N44" s="1711" t="s">
        <v>73</v>
      </c>
      <c r="O44" s="832"/>
      <c r="P44" s="832"/>
      <c r="Q44" s="832"/>
      <c r="R44" s="832"/>
      <c r="S44" s="833"/>
      <c r="T44" s="865" t="s">
        <v>411</v>
      </c>
      <c r="U44" s="832"/>
      <c r="V44" s="832"/>
      <c r="W44" s="832"/>
      <c r="X44" s="833"/>
      <c r="Y44" s="865" t="s">
        <v>54</v>
      </c>
      <c r="Z44" s="832"/>
      <c r="AA44" s="832"/>
      <c r="AB44" s="832"/>
      <c r="AC44" s="832"/>
      <c r="AD44" s="833"/>
    </row>
    <row r="45" spans="1:30" ht="15" customHeight="1" x14ac:dyDescent="0.15">
      <c r="B45" s="1764" t="s">
        <v>67</v>
      </c>
      <c r="C45" s="1765"/>
      <c r="D45" s="1766"/>
      <c r="E45" s="1747">
        <v>3</v>
      </c>
      <c r="F45" s="1747"/>
      <c r="G45" s="955" t="s">
        <v>68</v>
      </c>
      <c r="H45" s="1771"/>
      <c r="I45" s="118" t="s">
        <v>299</v>
      </c>
      <c r="J45" s="1747">
        <v>1200</v>
      </c>
      <c r="K45" s="1748"/>
      <c r="L45" s="1748"/>
      <c r="M45" s="117" t="s">
        <v>14</v>
      </c>
      <c r="N45" s="1754" t="s">
        <v>71</v>
      </c>
      <c r="O45" s="1671"/>
      <c r="P45" s="1671"/>
      <c r="Q45" s="1671"/>
      <c r="R45" s="1671"/>
      <c r="S45" s="1672"/>
      <c r="T45" s="15"/>
      <c r="V45" s="11"/>
      <c r="X45" s="16"/>
      <c r="Y45" s="1670" t="s">
        <v>89</v>
      </c>
      <c r="Z45" s="1671"/>
      <c r="AA45" s="1671"/>
      <c r="AB45" s="1671"/>
      <c r="AC45" s="1671"/>
      <c r="AD45" s="1672"/>
    </row>
    <row r="46" spans="1:30" ht="15" customHeight="1" x14ac:dyDescent="0.15">
      <c r="B46" s="1767"/>
      <c r="C46" s="1768"/>
      <c r="D46" s="1769"/>
      <c r="E46" s="1780"/>
      <c r="F46" s="1780"/>
      <c r="G46" s="958" t="s">
        <v>69</v>
      </c>
      <c r="H46" s="1783"/>
      <c r="I46" s="120" t="s">
        <v>300</v>
      </c>
      <c r="J46" s="1775"/>
      <c r="K46" s="1776"/>
      <c r="L46" s="1776"/>
      <c r="M46" s="119" t="s">
        <v>14</v>
      </c>
      <c r="N46" s="20"/>
      <c r="O46" s="1675">
        <v>3920</v>
      </c>
      <c r="P46" s="1676"/>
      <c r="Q46" s="1676"/>
      <c r="R46" s="1676"/>
      <c r="S46" s="766" t="s">
        <v>14</v>
      </c>
      <c r="T46" s="1749">
        <v>3920</v>
      </c>
      <c r="U46" s="1676"/>
      <c r="V46" s="1676"/>
      <c r="W46" s="1676"/>
      <c r="X46" s="766" t="s">
        <v>14</v>
      </c>
      <c r="Y46" s="1668">
        <v>3920</v>
      </c>
      <c r="Z46" s="1669"/>
      <c r="AA46" s="1669"/>
      <c r="AB46" s="1669"/>
      <c r="AC46" s="1669"/>
      <c r="AD46" s="766" t="s">
        <v>14</v>
      </c>
    </row>
    <row r="47" spans="1:30" ht="15" customHeight="1" x14ac:dyDescent="0.15">
      <c r="B47" s="1721" t="s">
        <v>61</v>
      </c>
      <c r="C47" s="1722"/>
      <c r="D47" s="1723"/>
      <c r="E47" s="1745"/>
      <c r="F47" s="1745"/>
      <c r="G47" s="1781" t="s">
        <v>68</v>
      </c>
      <c r="H47" s="1782"/>
      <c r="I47" s="122" t="s">
        <v>299</v>
      </c>
      <c r="J47" s="1745"/>
      <c r="K47" s="1746"/>
      <c r="L47" s="1746"/>
      <c r="M47" s="121" t="s">
        <v>14</v>
      </c>
      <c r="N47" s="20"/>
      <c r="O47" s="1676"/>
      <c r="P47" s="1676"/>
      <c r="Q47" s="1676"/>
      <c r="R47" s="1676"/>
      <c r="S47" s="766"/>
      <c r="T47" s="1750"/>
      <c r="U47" s="1676"/>
      <c r="V47" s="1676"/>
      <c r="W47" s="1676"/>
      <c r="X47" s="766"/>
      <c r="Y47" s="1668"/>
      <c r="Z47" s="1669"/>
      <c r="AA47" s="1669"/>
      <c r="AB47" s="1669"/>
      <c r="AC47" s="1669"/>
      <c r="AD47" s="766"/>
    </row>
    <row r="48" spans="1:30" ht="15" customHeight="1" x14ac:dyDescent="0.15">
      <c r="B48" s="1724"/>
      <c r="C48" s="1725"/>
      <c r="D48" s="1726"/>
      <c r="E48" s="1743">
        <v>4</v>
      </c>
      <c r="F48" s="1743"/>
      <c r="G48" s="1023" t="s">
        <v>69</v>
      </c>
      <c r="H48" s="1740"/>
      <c r="I48" s="124" t="s">
        <v>300</v>
      </c>
      <c r="J48" s="1743">
        <v>80</v>
      </c>
      <c r="K48" s="1737"/>
      <c r="L48" s="1737"/>
      <c r="M48" s="123" t="s">
        <v>14</v>
      </c>
      <c r="N48" s="112"/>
      <c r="O48" s="129"/>
      <c r="P48" s="151" t="s">
        <v>376</v>
      </c>
      <c r="Q48" s="18"/>
      <c r="R48" s="129"/>
      <c r="S48" s="125"/>
      <c r="T48" s="17"/>
      <c r="U48" s="18"/>
      <c r="V48" s="107"/>
      <c r="W48" s="18"/>
      <c r="X48" s="19"/>
      <c r="Y48" s="17"/>
      <c r="Z48" s="18"/>
      <c r="AA48" s="18"/>
      <c r="AB48" s="18"/>
      <c r="AC48" s="18"/>
      <c r="AD48" s="19"/>
    </row>
    <row r="49" spans="1:30" ht="4.5" customHeight="1" x14ac:dyDescent="0.15"/>
    <row r="50" spans="1:30" ht="18" customHeight="1" x14ac:dyDescent="0.15">
      <c r="A50" s="2" t="s">
        <v>74</v>
      </c>
      <c r="M50" s="131" t="s">
        <v>308</v>
      </c>
      <c r="N50" s="132"/>
      <c r="O50" s="132"/>
      <c r="P50" s="132"/>
      <c r="Q50" s="132"/>
      <c r="R50" s="132"/>
      <c r="S50" s="132"/>
      <c r="T50" s="132"/>
      <c r="U50" s="132"/>
      <c r="V50" s="132"/>
      <c r="W50" s="132"/>
    </row>
    <row r="51" spans="1:30" ht="4.5" customHeight="1" x14ac:dyDescent="0.15"/>
    <row r="52" spans="1:30" ht="15" customHeight="1" x14ac:dyDescent="0.15">
      <c r="A52" s="35"/>
      <c r="B52" s="865" t="s">
        <v>75</v>
      </c>
      <c r="C52" s="832"/>
      <c r="D52" s="832"/>
      <c r="E52" s="1686"/>
      <c r="F52" s="865" t="s">
        <v>70</v>
      </c>
      <c r="G52" s="1685"/>
      <c r="H52" s="1685"/>
      <c r="I52" s="1685"/>
      <c r="J52" s="1685"/>
      <c r="K52" s="1719"/>
      <c r="L52" s="1711" t="s">
        <v>65</v>
      </c>
      <c r="M52" s="1685"/>
      <c r="N52" s="1685"/>
      <c r="O52" s="1685"/>
      <c r="P52" s="1685"/>
      <c r="Q52" s="1719"/>
      <c r="R52" s="1711" t="s">
        <v>54</v>
      </c>
      <c r="S52" s="1685"/>
      <c r="T52" s="1685"/>
      <c r="U52" s="1685"/>
      <c r="V52" s="1685"/>
      <c r="W52" s="1685"/>
      <c r="X52" s="1686"/>
      <c r="Y52" s="865" t="s">
        <v>55</v>
      </c>
      <c r="Z52" s="832"/>
      <c r="AA52" s="832"/>
      <c r="AB52" s="832"/>
      <c r="AC52" s="832"/>
      <c r="AD52" s="833"/>
    </row>
    <row r="53" spans="1:30" ht="15" customHeight="1" x14ac:dyDescent="0.15">
      <c r="A53" s="35"/>
      <c r="B53" s="1772" t="s">
        <v>301</v>
      </c>
      <c r="C53" s="1773"/>
      <c r="D53" s="1773"/>
      <c r="E53" s="1774"/>
      <c r="F53" s="1770">
        <v>4</v>
      </c>
      <c r="G53" s="1748"/>
      <c r="H53" s="1748"/>
      <c r="I53" s="1748"/>
      <c r="J53" s="955" t="s">
        <v>68</v>
      </c>
      <c r="K53" s="1771"/>
      <c r="L53" s="122" t="s">
        <v>299</v>
      </c>
      <c r="M53" s="1747">
        <v>2840</v>
      </c>
      <c r="N53" s="1748"/>
      <c r="O53" s="1748"/>
      <c r="P53" s="1748"/>
      <c r="Q53" s="122" t="s">
        <v>14</v>
      </c>
      <c r="R53" s="1727" t="s">
        <v>76</v>
      </c>
      <c r="S53" s="1666"/>
      <c r="T53" s="1666"/>
      <c r="U53" s="1666"/>
      <c r="V53" s="1666"/>
      <c r="W53" s="1666"/>
      <c r="X53" s="1728"/>
      <c r="Y53" s="1729" t="s">
        <v>362</v>
      </c>
      <c r="Z53" s="1730"/>
      <c r="AA53" s="1730"/>
      <c r="AB53" s="1730"/>
      <c r="AC53" s="1730"/>
      <c r="AD53" s="1731"/>
    </row>
    <row r="54" spans="1:30" ht="15" customHeight="1" x14ac:dyDescent="0.15">
      <c r="A54" s="35"/>
      <c r="B54" s="1751" t="s">
        <v>302</v>
      </c>
      <c r="C54" s="1752"/>
      <c r="D54" s="1752"/>
      <c r="E54" s="1753"/>
      <c r="F54" s="1744"/>
      <c r="G54" s="1742"/>
      <c r="H54" s="1742"/>
      <c r="I54" s="1742"/>
      <c r="J54" s="1738" t="s">
        <v>68</v>
      </c>
      <c r="K54" s="1739"/>
      <c r="L54" s="126" t="s">
        <v>299</v>
      </c>
      <c r="M54" s="1741"/>
      <c r="N54" s="1742"/>
      <c r="O54" s="1742"/>
      <c r="P54" s="1742"/>
      <c r="Q54" s="126" t="s">
        <v>14</v>
      </c>
      <c r="R54" s="15"/>
      <c r="S54" s="1675">
        <v>11360</v>
      </c>
      <c r="T54" s="1676"/>
      <c r="U54" s="1676"/>
      <c r="V54" s="1676"/>
      <c r="W54" s="1676"/>
      <c r="X54" s="11" t="s">
        <v>14</v>
      </c>
      <c r="Y54" s="1732"/>
      <c r="Z54" s="1733"/>
      <c r="AA54" s="1733"/>
      <c r="AB54" s="1733"/>
      <c r="AC54" s="1733"/>
      <c r="AD54" s="1734"/>
    </row>
    <row r="55" spans="1:30" ht="15" customHeight="1" x14ac:dyDescent="0.15">
      <c r="A55" s="35"/>
      <c r="B55" s="1777" t="s">
        <v>303</v>
      </c>
      <c r="C55" s="1778"/>
      <c r="D55" s="1778"/>
      <c r="E55" s="1779"/>
      <c r="F55" s="1736"/>
      <c r="G55" s="1737"/>
      <c r="H55" s="1737"/>
      <c r="I55" s="1737"/>
      <c r="J55" s="1023" t="s">
        <v>68</v>
      </c>
      <c r="K55" s="1740"/>
      <c r="L55" s="124" t="s">
        <v>299</v>
      </c>
      <c r="M55" s="1743"/>
      <c r="N55" s="1737"/>
      <c r="O55" s="1737"/>
      <c r="P55" s="1737"/>
      <c r="Q55" s="124" t="s">
        <v>14</v>
      </c>
      <c r="R55" s="17"/>
      <c r="S55" s="18"/>
      <c r="T55" s="18"/>
      <c r="U55" s="18"/>
      <c r="V55" s="18"/>
      <c r="W55" s="18"/>
      <c r="X55" s="18"/>
      <c r="Y55" s="1735"/>
      <c r="Z55" s="1615"/>
      <c r="AA55" s="1615"/>
      <c r="AB55" s="1615"/>
      <c r="AC55" s="1615"/>
      <c r="AD55" s="1616"/>
    </row>
    <row r="56" spans="1:30" ht="18" customHeight="1" x14ac:dyDescent="0.15">
      <c r="A56" s="1651" t="s">
        <v>361</v>
      </c>
      <c r="B56" s="1651"/>
      <c r="C56" s="1651"/>
      <c r="D56" s="1651"/>
      <c r="E56" s="1651"/>
      <c r="F56" s="1651"/>
      <c r="G56" s="1651"/>
      <c r="H56" s="1651"/>
      <c r="I56" s="1651"/>
      <c r="J56" s="1651"/>
      <c r="K56" s="1651"/>
      <c r="L56" s="1651"/>
      <c r="M56" s="1651"/>
      <c r="N56" s="1651"/>
      <c r="O56" s="1651"/>
      <c r="P56" s="1651"/>
      <c r="Q56" s="1651"/>
      <c r="R56" s="1651"/>
      <c r="S56" s="1651"/>
      <c r="T56" s="1651"/>
      <c r="U56" s="1651"/>
      <c r="V56" s="1651"/>
      <c r="W56" s="1651"/>
      <c r="X56" s="1651"/>
      <c r="Y56" s="1651"/>
      <c r="Z56" s="1651"/>
      <c r="AA56" s="1651"/>
      <c r="AB56" s="1651"/>
      <c r="AC56" s="1651"/>
      <c r="AD56" s="1651"/>
    </row>
  </sheetData>
  <mergeCells count="118">
    <mergeCell ref="F53:I53"/>
    <mergeCell ref="J53:K53"/>
    <mergeCell ref="M53:P53"/>
    <mergeCell ref="B53:E53"/>
    <mergeCell ref="A56:AD56"/>
    <mergeCell ref="A2:AD2"/>
    <mergeCell ref="N7:T7"/>
    <mergeCell ref="U7:AD7"/>
    <mergeCell ref="J46:L46"/>
    <mergeCell ref="B18:I18"/>
    <mergeCell ref="J18:AD18"/>
    <mergeCell ref="A11:Q11"/>
    <mergeCell ref="R11:S11"/>
    <mergeCell ref="T11:V11"/>
    <mergeCell ref="B55:E55"/>
    <mergeCell ref="E45:F45"/>
    <mergeCell ref="E46:F46"/>
    <mergeCell ref="B37:H37"/>
    <mergeCell ref="E44:H44"/>
    <mergeCell ref="G47:H47"/>
    <mergeCell ref="G46:H46"/>
    <mergeCell ref="B40:L40"/>
    <mergeCell ref="G45:H45"/>
    <mergeCell ref="B38:H38"/>
    <mergeCell ref="E48:F48"/>
    <mergeCell ref="N45:S45"/>
    <mergeCell ref="I37:L37"/>
    <mergeCell ref="I38:L38"/>
    <mergeCell ref="B31:H31"/>
    <mergeCell ref="I31:O31"/>
    <mergeCell ref="B32:H32"/>
    <mergeCell ref="B33:H33"/>
    <mergeCell ref="B39:H39"/>
    <mergeCell ref="N32:O33"/>
    <mergeCell ref="B45:D46"/>
    <mergeCell ref="B44:D44"/>
    <mergeCell ref="J48:L48"/>
    <mergeCell ref="G48:H48"/>
    <mergeCell ref="F52:K52"/>
    <mergeCell ref="L52:Q52"/>
    <mergeCell ref="R52:X52"/>
    <mergeCell ref="I32:M33"/>
    <mergeCell ref="B52:E52"/>
    <mergeCell ref="B47:D48"/>
    <mergeCell ref="R53:X53"/>
    <mergeCell ref="Y52:AD52"/>
    <mergeCell ref="Y53:AD55"/>
    <mergeCell ref="F55:I55"/>
    <mergeCell ref="J54:K54"/>
    <mergeCell ref="J55:K55"/>
    <mergeCell ref="M54:P54"/>
    <mergeCell ref="M55:P55"/>
    <mergeCell ref="S54:W54"/>
    <mergeCell ref="I44:M44"/>
    <mergeCell ref="F54:I54"/>
    <mergeCell ref="J47:L47"/>
    <mergeCell ref="J45:L45"/>
    <mergeCell ref="T44:X44"/>
    <mergeCell ref="N44:S44"/>
    <mergeCell ref="T46:W47"/>
    <mergeCell ref="E47:F47"/>
    <mergeCell ref="B54:E54"/>
    <mergeCell ref="N8:T8"/>
    <mergeCell ref="U8:AD8"/>
    <mergeCell ref="N9:T9"/>
    <mergeCell ref="U9:AD9"/>
    <mergeCell ref="A14:G14"/>
    <mergeCell ref="K14:Z14"/>
    <mergeCell ref="I39:L39"/>
    <mergeCell ref="B25:N25"/>
    <mergeCell ref="B26:N26"/>
    <mergeCell ref="K27:N27"/>
    <mergeCell ref="B27:J27"/>
    <mergeCell ref="X25:AD25"/>
    <mergeCell ref="X24:AD24"/>
    <mergeCell ref="T31:AD31"/>
    <mergeCell ref="X26:AD26"/>
    <mergeCell ref="O26:V26"/>
    <mergeCell ref="AA14:AD14"/>
    <mergeCell ref="X22:AD22"/>
    <mergeCell ref="P31:S31"/>
    <mergeCell ref="R37:W37"/>
    <mergeCell ref="S38:V38"/>
    <mergeCell ref="Y39:AC39"/>
    <mergeCell ref="AD32:AD33"/>
    <mergeCell ref="T32:AC33"/>
    <mergeCell ref="AB11:AC11"/>
    <mergeCell ref="M40:Q40"/>
    <mergeCell ref="W11:X11"/>
    <mergeCell ref="B22:N22"/>
    <mergeCell ref="O22:W22"/>
    <mergeCell ref="O24:V24"/>
    <mergeCell ref="Y11:AA11"/>
    <mergeCell ref="B23:N23"/>
    <mergeCell ref="Y37:AD37"/>
    <mergeCell ref="M37:Q37"/>
    <mergeCell ref="X27:AD27"/>
    <mergeCell ref="Y40:AC40"/>
    <mergeCell ref="Y38:AC38"/>
    <mergeCell ref="X23:AD23"/>
    <mergeCell ref="O23:V23"/>
    <mergeCell ref="P32:S33"/>
    <mergeCell ref="O25:V25"/>
    <mergeCell ref="S39:V39"/>
    <mergeCell ref="R40:W40"/>
    <mergeCell ref="M38:P38"/>
    <mergeCell ref="M39:P39"/>
    <mergeCell ref="B24:N24"/>
    <mergeCell ref="H14:J14"/>
    <mergeCell ref="Y46:AC47"/>
    <mergeCell ref="X46:X47"/>
    <mergeCell ref="Y45:AD45"/>
    <mergeCell ref="AD46:AD47"/>
    <mergeCell ref="Q42:AD43"/>
    <mergeCell ref="Y44:AD44"/>
    <mergeCell ref="S46:S47"/>
    <mergeCell ref="O46:R47"/>
    <mergeCell ref="O27:V27"/>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1:AD56"/>
  <sheetViews>
    <sheetView view="pageBreakPreview" topLeftCell="A34"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15</v>
      </c>
    </row>
    <row r="2" spans="1:30" ht="18" customHeight="1" x14ac:dyDescent="0.15">
      <c r="A2" s="1664" t="s">
        <v>270</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425</v>
      </c>
    </row>
    <row r="4" spans="1:30" ht="4.5" customHeight="1" x14ac:dyDescent="0.15"/>
    <row r="5" spans="1:30" ht="18" customHeight="1" x14ac:dyDescent="0.15">
      <c r="A5" s="11" t="s">
        <v>304</v>
      </c>
    </row>
    <row r="6" spans="1:30" ht="4.5" customHeight="1" x14ac:dyDescent="0.15"/>
    <row r="7" spans="1:30" ht="27" customHeight="1" x14ac:dyDescent="0.15">
      <c r="N7" s="765" t="s">
        <v>0</v>
      </c>
      <c r="O7" s="765"/>
      <c r="P7" s="765"/>
      <c r="Q7" s="765"/>
      <c r="R7" s="765"/>
      <c r="S7" s="765"/>
      <c r="T7" s="765"/>
      <c r="U7" s="1665" t="s">
        <v>276</v>
      </c>
      <c r="V7" s="1665"/>
      <c r="W7" s="1665"/>
      <c r="X7" s="1665"/>
      <c r="Y7" s="1665"/>
      <c r="Z7" s="1665"/>
      <c r="AA7" s="1665"/>
      <c r="AB7" s="1665"/>
      <c r="AC7" s="1665"/>
      <c r="AD7" s="1665"/>
    </row>
    <row r="8" spans="1:30" ht="27" customHeight="1" x14ac:dyDescent="0.15">
      <c r="N8" s="765" t="s">
        <v>1</v>
      </c>
      <c r="O8" s="1666"/>
      <c r="P8" s="1666"/>
      <c r="Q8" s="1666"/>
      <c r="R8" s="1666"/>
      <c r="S8" s="1666"/>
      <c r="T8" s="1666"/>
      <c r="U8" s="1665" t="s">
        <v>277</v>
      </c>
      <c r="V8" s="1665"/>
      <c r="W8" s="1665"/>
      <c r="X8" s="1665"/>
      <c r="Y8" s="1665"/>
      <c r="Z8" s="1665"/>
      <c r="AA8" s="1665"/>
      <c r="AB8" s="1665"/>
      <c r="AC8" s="1665"/>
      <c r="AD8" s="1665"/>
    </row>
    <row r="9" spans="1:30" ht="27" customHeight="1" x14ac:dyDescent="0.15">
      <c r="N9" s="1667" t="s">
        <v>165</v>
      </c>
      <c r="O9" s="1666"/>
      <c r="P9" s="1666"/>
      <c r="Q9" s="1666"/>
      <c r="R9" s="1666"/>
      <c r="S9" s="1666"/>
      <c r="T9" s="1666"/>
      <c r="U9" s="1665" t="s">
        <v>278</v>
      </c>
      <c r="V9" s="1665"/>
      <c r="W9" s="1665"/>
      <c r="X9" s="1665"/>
      <c r="Y9" s="1665"/>
      <c r="Z9" s="1665"/>
      <c r="AA9" s="1665"/>
      <c r="AB9" s="1665"/>
      <c r="AC9" s="1665"/>
      <c r="AD9" s="1665"/>
    </row>
    <row r="10" spans="1:30" ht="15" customHeight="1" x14ac:dyDescent="0.15"/>
    <row r="11" spans="1:30" ht="15" customHeight="1" x14ac:dyDescent="0.15">
      <c r="A11" s="764" t="s">
        <v>21</v>
      </c>
      <c r="B11" s="764"/>
      <c r="C11" s="764"/>
      <c r="D11" s="764"/>
      <c r="E11" s="764"/>
      <c r="F11" s="764"/>
      <c r="G11" s="764"/>
      <c r="H11" s="764"/>
      <c r="I11" s="764"/>
      <c r="J11" s="764"/>
      <c r="K11" s="764"/>
      <c r="L11" s="764"/>
      <c r="M11" s="764"/>
      <c r="N11" s="764"/>
      <c r="O11" s="764"/>
      <c r="P11" s="764"/>
      <c r="Q11" s="764"/>
      <c r="R11" s="1608">
        <v>24</v>
      </c>
      <c r="S11" s="1608"/>
      <c r="T11" s="1609" t="s">
        <v>22</v>
      </c>
      <c r="U11" s="1609"/>
      <c r="V11" s="1609"/>
      <c r="W11" s="1608">
        <v>1</v>
      </c>
      <c r="X11" s="1608"/>
      <c r="Y11" s="1609" t="s">
        <v>267</v>
      </c>
      <c r="Z11" s="1609"/>
      <c r="AA11" s="1609"/>
      <c r="AB11" s="1608">
        <v>5</v>
      </c>
      <c r="AC11" s="1608"/>
      <c r="AD11" s="2" t="s">
        <v>9</v>
      </c>
    </row>
    <row r="12" spans="1:30" ht="18" customHeight="1" x14ac:dyDescent="0.15">
      <c r="A12" s="2" t="s">
        <v>268</v>
      </c>
    </row>
    <row r="14" spans="1:30" ht="54" customHeight="1" x14ac:dyDescent="0.15">
      <c r="A14" s="1610" t="s">
        <v>269</v>
      </c>
      <c r="B14" s="1611"/>
      <c r="C14" s="1611"/>
      <c r="D14" s="1611"/>
      <c r="E14" s="1611"/>
      <c r="F14" s="1611"/>
      <c r="G14" s="1611"/>
      <c r="H14" s="1611" t="s">
        <v>26</v>
      </c>
      <c r="I14" s="1611"/>
      <c r="J14" s="1611"/>
      <c r="K14" s="1621">
        <v>359030</v>
      </c>
      <c r="L14" s="1621"/>
      <c r="M14" s="1621"/>
      <c r="N14" s="1621"/>
      <c r="O14" s="1621"/>
      <c r="P14" s="1621"/>
      <c r="Q14" s="1621"/>
      <c r="R14" s="1621"/>
      <c r="S14" s="1621"/>
      <c r="T14" s="1621"/>
      <c r="U14" s="1621"/>
      <c r="V14" s="1621"/>
      <c r="W14" s="1621"/>
      <c r="X14" s="1621"/>
      <c r="Y14" s="1621"/>
      <c r="Z14" s="1621"/>
      <c r="AA14" s="1619" t="s">
        <v>27</v>
      </c>
      <c r="AB14" s="1619"/>
      <c r="AC14" s="1619"/>
      <c r="AD14" s="1620"/>
    </row>
    <row r="15" spans="1:30" ht="15" customHeight="1" x14ac:dyDescent="0.15">
      <c r="A15" s="30"/>
      <c r="B15" s="30"/>
      <c r="C15" s="30"/>
      <c r="D15" s="30"/>
      <c r="E15" s="30"/>
      <c r="F15" s="30"/>
      <c r="G15" s="30"/>
      <c r="H15" s="30"/>
      <c r="I15" s="30"/>
      <c r="J15" s="30"/>
      <c r="K15" s="31"/>
      <c r="L15" s="31"/>
      <c r="M15" s="31"/>
      <c r="N15" s="31"/>
      <c r="O15" s="31"/>
      <c r="P15" s="31"/>
      <c r="Q15" s="31"/>
      <c r="R15" s="31"/>
      <c r="S15" s="31"/>
      <c r="T15" s="31"/>
      <c r="U15" s="31"/>
      <c r="V15" s="31"/>
      <c r="W15" s="31"/>
      <c r="X15" s="31"/>
      <c r="Y15" s="31"/>
      <c r="Z15" s="31"/>
      <c r="AA15" s="32"/>
      <c r="AB15" s="32"/>
      <c r="AC15" s="32"/>
      <c r="AD15" s="32"/>
    </row>
    <row r="16" spans="1:30" ht="18" customHeight="1" x14ac:dyDescent="0.15">
      <c r="A16" s="2" t="s">
        <v>3</v>
      </c>
    </row>
    <row r="17" spans="1:30" ht="4.5" customHeight="1" x14ac:dyDescent="0.15"/>
    <row r="18" spans="1:30" ht="24" customHeight="1" x14ac:dyDescent="0.15">
      <c r="B18" s="1027" t="s">
        <v>4</v>
      </c>
      <c r="C18" s="1027"/>
      <c r="D18" s="1027"/>
      <c r="E18" s="1027"/>
      <c r="F18" s="1027"/>
      <c r="G18" s="1027"/>
      <c r="H18" s="1027"/>
      <c r="I18" s="1027"/>
      <c r="J18" s="1612" t="s">
        <v>330</v>
      </c>
      <c r="K18" s="1612"/>
      <c r="L18" s="1612"/>
      <c r="M18" s="1612"/>
      <c r="N18" s="1612"/>
      <c r="O18" s="1612"/>
      <c r="P18" s="1612"/>
      <c r="Q18" s="1612"/>
      <c r="R18" s="1612"/>
      <c r="S18" s="1612"/>
      <c r="T18" s="1612"/>
      <c r="U18" s="1612"/>
      <c r="V18" s="1612"/>
      <c r="W18" s="1612"/>
      <c r="X18" s="1612"/>
      <c r="Y18" s="1612"/>
      <c r="Z18" s="1612"/>
      <c r="AA18" s="1612"/>
      <c r="AB18" s="1612"/>
      <c r="AC18" s="1612"/>
      <c r="AD18" s="1612"/>
    </row>
    <row r="19" spans="1:30" ht="4.5" customHeight="1" x14ac:dyDescent="0.15"/>
    <row r="20" spans="1:30" ht="18" customHeight="1" x14ac:dyDescent="0.15">
      <c r="A20" s="2" t="s">
        <v>271</v>
      </c>
    </row>
    <row r="21" spans="1:30" ht="4.5" customHeight="1" x14ac:dyDescent="0.15"/>
    <row r="22" spans="1:30" ht="15" customHeight="1" x14ac:dyDescent="0.15">
      <c r="B22" s="1027" t="s">
        <v>53</v>
      </c>
      <c r="C22" s="1027"/>
      <c r="D22" s="1027"/>
      <c r="E22" s="1027"/>
      <c r="F22" s="1027"/>
      <c r="G22" s="1027"/>
      <c r="H22" s="1027"/>
      <c r="I22" s="1027"/>
      <c r="J22" s="1027"/>
      <c r="K22" s="1682"/>
      <c r="L22" s="1682"/>
      <c r="M22" s="1682"/>
      <c r="N22" s="1682"/>
      <c r="O22" s="1682" t="s">
        <v>54</v>
      </c>
      <c r="P22" s="1682"/>
      <c r="Q22" s="1682"/>
      <c r="R22" s="1682"/>
      <c r="S22" s="1682"/>
      <c r="T22" s="1682"/>
      <c r="U22" s="1682"/>
      <c r="V22" s="1682"/>
      <c r="W22" s="1682"/>
      <c r="X22" s="1027" t="s">
        <v>55</v>
      </c>
      <c r="Y22" s="1027"/>
      <c r="Z22" s="1027"/>
      <c r="AA22" s="1027"/>
      <c r="AB22" s="1027"/>
      <c r="AC22" s="1027"/>
      <c r="AD22" s="1027"/>
    </row>
    <row r="23" spans="1:30" ht="15" customHeight="1" x14ac:dyDescent="0.15">
      <c r="B23" s="834" t="s">
        <v>46</v>
      </c>
      <c r="C23" s="835"/>
      <c r="D23" s="835"/>
      <c r="E23" s="835"/>
      <c r="F23" s="835"/>
      <c r="G23" s="835"/>
      <c r="H23" s="835"/>
      <c r="I23" s="835"/>
      <c r="J23" s="835"/>
      <c r="K23" s="1685"/>
      <c r="L23" s="1685"/>
      <c r="M23" s="1685"/>
      <c r="N23" s="1686"/>
      <c r="O23" s="1683">
        <v>151480</v>
      </c>
      <c r="P23" s="1684"/>
      <c r="Q23" s="1684"/>
      <c r="R23" s="1684"/>
      <c r="S23" s="1684"/>
      <c r="T23" s="1684"/>
      <c r="U23" s="1684"/>
      <c r="V23" s="1684"/>
      <c r="W23" s="8" t="s">
        <v>14</v>
      </c>
      <c r="X23" s="773"/>
      <c r="Y23" s="773"/>
      <c r="Z23" s="773"/>
      <c r="AA23" s="773"/>
      <c r="AB23" s="773"/>
      <c r="AC23" s="773"/>
      <c r="AD23" s="773"/>
    </row>
    <row r="24" spans="1:30" ht="15" customHeight="1" x14ac:dyDescent="0.15">
      <c r="B24" s="834" t="s">
        <v>48</v>
      </c>
      <c r="C24" s="835"/>
      <c r="D24" s="835"/>
      <c r="E24" s="835"/>
      <c r="F24" s="835"/>
      <c r="G24" s="835"/>
      <c r="H24" s="835"/>
      <c r="I24" s="835"/>
      <c r="J24" s="835"/>
      <c r="K24" s="1685"/>
      <c r="L24" s="1685"/>
      <c r="M24" s="1685"/>
      <c r="N24" s="1686"/>
      <c r="O24" s="1683">
        <v>191220</v>
      </c>
      <c r="P24" s="1684"/>
      <c r="Q24" s="1684"/>
      <c r="R24" s="1684"/>
      <c r="S24" s="1684"/>
      <c r="T24" s="1684"/>
      <c r="U24" s="1684"/>
      <c r="V24" s="1684"/>
      <c r="W24" s="8" t="s">
        <v>14</v>
      </c>
      <c r="X24" s="773"/>
      <c r="Y24" s="773"/>
      <c r="Z24" s="773"/>
      <c r="AA24" s="773"/>
      <c r="AB24" s="773"/>
      <c r="AC24" s="773"/>
      <c r="AD24" s="773"/>
    </row>
    <row r="25" spans="1:30" ht="15" customHeight="1" x14ac:dyDescent="0.15">
      <c r="B25" s="834" t="s">
        <v>49</v>
      </c>
      <c r="C25" s="835"/>
      <c r="D25" s="835"/>
      <c r="E25" s="835"/>
      <c r="F25" s="835"/>
      <c r="G25" s="835"/>
      <c r="H25" s="835"/>
      <c r="I25" s="835"/>
      <c r="J25" s="835"/>
      <c r="K25" s="1685"/>
      <c r="L25" s="1685"/>
      <c r="M25" s="1685"/>
      <c r="N25" s="1686"/>
      <c r="O25" s="1683">
        <v>7810</v>
      </c>
      <c r="P25" s="1684"/>
      <c r="Q25" s="1684"/>
      <c r="R25" s="1684"/>
      <c r="S25" s="1684"/>
      <c r="T25" s="1684"/>
      <c r="U25" s="1684"/>
      <c r="V25" s="1684"/>
      <c r="W25" s="8" t="s">
        <v>14</v>
      </c>
      <c r="X25" s="773"/>
      <c r="Y25" s="773"/>
      <c r="Z25" s="773"/>
      <c r="AA25" s="773"/>
      <c r="AB25" s="773"/>
      <c r="AC25" s="773"/>
      <c r="AD25" s="773"/>
    </row>
    <row r="26" spans="1:30" ht="15" customHeight="1" thickBot="1" x14ac:dyDescent="0.2">
      <c r="B26" s="991" t="s">
        <v>50</v>
      </c>
      <c r="C26" s="992"/>
      <c r="D26" s="992"/>
      <c r="E26" s="992"/>
      <c r="F26" s="992"/>
      <c r="G26" s="992"/>
      <c r="H26" s="992"/>
      <c r="I26" s="992"/>
      <c r="J26" s="992"/>
      <c r="K26" s="1703"/>
      <c r="L26" s="1703"/>
      <c r="M26" s="1703"/>
      <c r="N26" s="1704"/>
      <c r="O26" s="1683">
        <v>8520</v>
      </c>
      <c r="P26" s="1684"/>
      <c r="Q26" s="1684"/>
      <c r="R26" s="1684"/>
      <c r="S26" s="1684"/>
      <c r="T26" s="1684"/>
      <c r="U26" s="1684"/>
      <c r="V26" s="1684"/>
      <c r="W26" s="8" t="s">
        <v>14</v>
      </c>
      <c r="X26" s="773"/>
      <c r="Y26" s="773"/>
      <c r="Z26" s="773"/>
      <c r="AA26" s="773"/>
      <c r="AB26" s="773"/>
      <c r="AC26" s="773"/>
      <c r="AD26" s="773"/>
    </row>
    <row r="27" spans="1:30" ht="15" customHeight="1" thickTop="1" thickBot="1" x14ac:dyDescent="0.2">
      <c r="B27" s="1707" t="s">
        <v>51</v>
      </c>
      <c r="C27" s="1708"/>
      <c r="D27" s="1708"/>
      <c r="E27" s="1708"/>
      <c r="F27" s="1708"/>
      <c r="G27" s="1708"/>
      <c r="H27" s="1708"/>
      <c r="I27" s="1708"/>
      <c r="J27" s="1709"/>
      <c r="K27" s="1705"/>
      <c r="L27" s="1705"/>
      <c r="M27" s="1705"/>
      <c r="N27" s="1706"/>
      <c r="O27" s="1677">
        <v>359030</v>
      </c>
      <c r="P27" s="1678"/>
      <c r="Q27" s="1678"/>
      <c r="R27" s="1678"/>
      <c r="S27" s="1678"/>
      <c r="T27" s="1678"/>
      <c r="U27" s="1678"/>
      <c r="V27" s="1678"/>
      <c r="W27" s="33" t="s">
        <v>14</v>
      </c>
      <c r="X27" s="1689"/>
      <c r="Y27" s="1689"/>
      <c r="Z27" s="1689"/>
      <c r="AA27" s="1689"/>
      <c r="AB27" s="1689"/>
      <c r="AC27" s="1689"/>
      <c r="AD27" s="1690"/>
    </row>
    <row r="28" spans="1:30" ht="4.5" customHeight="1" thickTop="1" x14ac:dyDescent="0.15"/>
    <row r="29" spans="1:30" ht="18" customHeight="1" x14ac:dyDescent="0.15">
      <c r="A29" s="2" t="s">
        <v>56</v>
      </c>
    </row>
    <row r="30" spans="1:30" ht="4.5" customHeight="1" x14ac:dyDescent="0.15"/>
    <row r="31" spans="1:30" ht="15" customHeight="1" x14ac:dyDescent="0.15">
      <c r="A31" s="35"/>
      <c r="B31" s="1027" t="s">
        <v>28</v>
      </c>
      <c r="C31" s="1027"/>
      <c r="D31" s="1027"/>
      <c r="E31" s="1027"/>
      <c r="F31" s="1027"/>
      <c r="G31" s="1027"/>
      <c r="H31" s="1027"/>
      <c r="I31" s="865" t="s">
        <v>58</v>
      </c>
      <c r="J31" s="1685"/>
      <c r="K31" s="1685"/>
      <c r="L31" s="1685"/>
      <c r="M31" s="1685"/>
      <c r="N31" s="1685"/>
      <c r="O31" s="1686"/>
      <c r="P31" s="1027" t="s">
        <v>59</v>
      </c>
      <c r="Q31" s="1710"/>
      <c r="R31" s="1710"/>
      <c r="S31" s="1710"/>
      <c r="T31" s="865" t="s">
        <v>54</v>
      </c>
      <c r="U31" s="832"/>
      <c r="V31" s="832"/>
      <c r="W31" s="832"/>
      <c r="X31" s="832"/>
      <c r="Y31" s="832"/>
      <c r="Z31" s="832"/>
      <c r="AA31" s="832"/>
      <c r="AB31" s="832"/>
      <c r="AC31" s="832"/>
      <c r="AD31" s="833"/>
    </row>
    <row r="32" spans="1:30" ht="15" customHeight="1" x14ac:dyDescent="0.15">
      <c r="A32" s="35"/>
      <c r="B32" s="1760" t="s">
        <v>33</v>
      </c>
      <c r="C32" s="1760"/>
      <c r="D32" s="1760"/>
      <c r="E32" s="1760"/>
      <c r="F32" s="1760"/>
      <c r="G32" s="1760"/>
      <c r="H32" s="1760"/>
      <c r="I32" s="1720">
        <v>90</v>
      </c>
      <c r="J32" s="1716"/>
      <c r="K32" s="1716"/>
      <c r="L32" s="1716"/>
      <c r="M32" s="1716"/>
      <c r="N32" s="1642" t="s">
        <v>32</v>
      </c>
      <c r="O32" s="1763"/>
      <c r="P32" s="1694" t="s">
        <v>309</v>
      </c>
      <c r="Q32" s="1612"/>
      <c r="R32" s="1612"/>
      <c r="S32" s="1612"/>
      <c r="T32" s="1715">
        <v>151480</v>
      </c>
      <c r="U32" s="1716"/>
      <c r="V32" s="1716"/>
      <c r="W32" s="1716"/>
      <c r="X32" s="1716"/>
      <c r="Y32" s="1716"/>
      <c r="Z32" s="1716"/>
      <c r="AA32" s="1716"/>
      <c r="AB32" s="1716"/>
      <c r="AC32" s="1716"/>
      <c r="AD32" s="771" t="s">
        <v>14</v>
      </c>
    </row>
    <row r="33" spans="1:30" ht="15" customHeight="1" x14ac:dyDescent="0.15">
      <c r="A33" s="35"/>
      <c r="B33" s="1761" t="s">
        <v>34</v>
      </c>
      <c r="C33" s="1761"/>
      <c r="D33" s="1761"/>
      <c r="E33" s="1761"/>
      <c r="F33" s="1761"/>
      <c r="G33" s="1761"/>
      <c r="H33" s="1761"/>
      <c r="I33" s="1717"/>
      <c r="J33" s="1718"/>
      <c r="K33" s="1718"/>
      <c r="L33" s="1718"/>
      <c r="M33" s="1718"/>
      <c r="N33" s="770"/>
      <c r="O33" s="772"/>
      <c r="P33" s="1612"/>
      <c r="Q33" s="1612"/>
      <c r="R33" s="1612"/>
      <c r="S33" s="1612"/>
      <c r="T33" s="1717"/>
      <c r="U33" s="1718"/>
      <c r="V33" s="1718"/>
      <c r="W33" s="1718"/>
      <c r="X33" s="1718"/>
      <c r="Y33" s="1718"/>
      <c r="Z33" s="1718"/>
      <c r="AA33" s="1718"/>
      <c r="AB33" s="1718"/>
      <c r="AC33" s="1718"/>
      <c r="AD33" s="772"/>
    </row>
    <row r="34" spans="1:30" ht="4.5" customHeight="1" x14ac:dyDescent="0.15"/>
    <row r="35" spans="1:30" ht="18" customHeight="1" x14ac:dyDescent="0.15">
      <c r="A35" s="2" t="s">
        <v>60</v>
      </c>
    </row>
    <row r="36" spans="1:30" ht="4.5" customHeight="1" x14ac:dyDescent="0.15"/>
    <row r="37" spans="1:30" ht="15" customHeight="1" x14ac:dyDescent="0.15">
      <c r="A37" s="35"/>
      <c r="B37" s="1027" t="s">
        <v>28</v>
      </c>
      <c r="C37" s="1027"/>
      <c r="D37" s="1027"/>
      <c r="E37" s="1027"/>
      <c r="F37" s="1027"/>
      <c r="G37" s="1027"/>
      <c r="H37" s="1027"/>
      <c r="I37" s="865" t="s">
        <v>62</v>
      </c>
      <c r="J37" s="1755"/>
      <c r="K37" s="1755"/>
      <c r="L37" s="1756"/>
      <c r="M37" s="1687" t="s">
        <v>58</v>
      </c>
      <c r="N37" s="1688"/>
      <c r="O37" s="1688"/>
      <c r="P37" s="1688"/>
      <c r="Q37" s="1688"/>
      <c r="R37" s="1711" t="s">
        <v>65</v>
      </c>
      <c r="S37" s="832"/>
      <c r="T37" s="832"/>
      <c r="U37" s="832"/>
      <c r="V37" s="832"/>
      <c r="W37" s="1712"/>
      <c r="X37" s="109"/>
      <c r="Y37" s="832" t="s">
        <v>272</v>
      </c>
      <c r="Z37" s="832"/>
      <c r="AA37" s="832"/>
      <c r="AB37" s="832"/>
      <c r="AC37" s="832"/>
      <c r="AD37" s="833"/>
    </row>
    <row r="38" spans="1:30" ht="15" customHeight="1" x14ac:dyDescent="0.15">
      <c r="A38" s="35"/>
      <c r="B38" s="1760" t="s">
        <v>33</v>
      </c>
      <c r="C38" s="1760"/>
      <c r="D38" s="1760"/>
      <c r="E38" s="1760"/>
      <c r="F38" s="1760"/>
      <c r="G38" s="1760"/>
      <c r="H38" s="1760"/>
      <c r="I38" s="1757" t="s">
        <v>7</v>
      </c>
      <c r="J38" s="1758"/>
      <c r="K38" s="1758"/>
      <c r="L38" s="1759"/>
      <c r="M38" s="1697">
        <v>51</v>
      </c>
      <c r="N38" s="1698"/>
      <c r="O38" s="1698"/>
      <c r="P38" s="1698"/>
      <c r="Q38" s="113" t="s">
        <v>32</v>
      </c>
      <c r="R38" s="114" t="s">
        <v>297</v>
      </c>
      <c r="S38" s="1698">
        <v>2740</v>
      </c>
      <c r="T38" s="1698"/>
      <c r="U38" s="1698"/>
      <c r="V38" s="1698"/>
      <c r="W38" s="113" t="s">
        <v>14</v>
      </c>
      <c r="X38" s="110" t="s">
        <v>298</v>
      </c>
      <c r="Y38" s="1693">
        <v>139740</v>
      </c>
      <c r="Z38" s="1684"/>
      <c r="AA38" s="1684"/>
      <c r="AB38" s="1684"/>
      <c r="AC38" s="1684"/>
      <c r="AD38" s="8" t="s">
        <v>14</v>
      </c>
    </row>
    <row r="39" spans="1:30" ht="15" customHeight="1" thickBot="1" x14ac:dyDescent="0.2">
      <c r="A39" s="35"/>
      <c r="B39" s="1762" t="s">
        <v>34</v>
      </c>
      <c r="C39" s="1762"/>
      <c r="D39" s="1762"/>
      <c r="E39" s="1762"/>
      <c r="F39" s="1762"/>
      <c r="G39" s="1762"/>
      <c r="H39" s="1762"/>
      <c r="I39" s="1700" t="s">
        <v>61</v>
      </c>
      <c r="J39" s="1701"/>
      <c r="K39" s="1701"/>
      <c r="L39" s="1702"/>
      <c r="M39" s="1699">
        <v>39</v>
      </c>
      <c r="N39" s="1695"/>
      <c r="O39" s="1695"/>
      <c r="P39" s="1695"/>
      <c r="Q39" s="115" t="s">
        <v>32</v>
      </c>
      <c r="R39" s="116" t="s">
        <v>297</v>
      </c>
      <c r="S39" s="1695">
        <v>1320</v>
      </c>
      <c r="T39" s="1695"/>
      <c r="U39" s="1695"/>
      <c r="V39" s="1695"/>
      <c r="W39" s="115" t="s">
        <v>14</v>
      </c>
      <c r="X39" s="111" t="s">
        <v>298</v>
      </c>
      <c r="Y39" s="1713">
        <v>51480</v>
      </c>
      <c r="Z39" s="1714"/>
      <c r="AA39" s="1714"/>
      <c r="AB39" s="1714"/>
      <c r="AC39" s="1714"/>
      <c r="AD39" s="99" t="s">
        <v>14</v>
      </c>
    </row>
    <row r="40" spans="1:30" ht="15" customHeight="1" thickTop="1" x14ac:dyDescent="0.15">
      <c r="A40" s="11"/>
      <c r="B40" s="1784" t="s">
        <v>157</v>
      </c>
      <c r="C40" s="1785"/>
      <c r="D40" s="1785"/>
      <c r="E40" s="1785"/>
      <c r="F40" s="1785"/>
      <c r="G40" s="1785"/>
      <c r="H40" s="1785"/>
      <c r="I40" s="1785"/>
      <c r="J40" s="1785"/>
      <c r="K40" s="1785"/>
      <c r="L40" s="1786"/>
      <c r="M40" s="1679"/>
      <c r="N40" s="1680"/>
      <c r="O40" s="1680"/>
      <c r="P40" s="1680"/>
      <c r="Q40" s="1681"/>
      <c r="R40" s="1696"/>
      <c r="S40" s="1099"/>
      <c r="T40" s="1099"/>
      <c r="U40" s="1099"/>
      <c r="V40" s="1099"/>
      <c r="W40" s="1681"/>
      <c r="X40" s="127"/>
      <c r="Y40" s="1691">
        <v>191220</v>
      </c>
      <c r="Z40" s="1692"/>
      <c r="AA40" s="1692"/>
      <c r="AB40" s="1692"/>
      <c r="AC40" s="1692"/>
      <c r="AD40" s="80" t="s">
        <v>14</v>
      </c>
    </row>
    <row r="41" spans="1:30" ht="4.5" customHeight="1" x14ac:dyDescent="0.15"/>
    <row r="42" spans="1:30" ht="18" customHeight="1" x14ac:dyDescent="0.15">
      <c r="A42" s="2" t="s">
        <v>66</v>
      </c>
      <c r="Q42" s="1673" t="s">
        <v>410</v>
      </c>
      <c r="R42" s="1673"/>
      <c r="S42" s="1673"/>
      <c r="T42" s="1673"/>
      <c r="U42" s="1673"/>
      <c r="V42" s="1673"/>
      <c r="W42" s="1673"/>
      <c r="X42" s="1673"/>
      <c r="Y42" s="1673"/>
      <c r="Z42" s="1673"/>
      <c r="AA42" s="1673"/>
      <c r="AB42" s="1673"/>
      <c r="AC42" s="1673"/>
      <c r="AD42" s="1673"/>
    </row>
    <row r="43" spans="1:30" ht="4.5" customHeight="1" x14ac:dyDescent="0.15">
      <c r="Q43" s="1674"/>
      <c r="R43" s="1674"/>
      <c r="S43" s="1674"/>
      <c r="T43" s="1674"/>
      <c r="U43" s="1674"/>
      <c r="V43" s="1674"/>
      <c r="W43" s="1674"/>
      <c r="X43" s="1674"/>
      <c r="Y43" s="1674"/>
      <c r="Z43" s="1674"/>
      <c r="AA43" s="1674"/>
      <c r="AB43" s="1674"/>
      <c r="AC43" s="1674"/>
      <c r="AD43" s="1674"/>
    </row>
    <row r="44" spans="1:30" ht="15" customHeight="1" x14ac:dyDescent="0.15">
      <c r="B44" s="1687" t="s">
        <v>62</v>
      </c>
      <c r="C44" s="1688"/>
      <c r="D44" s="1688"/>
      <c r="E44" s="1688" t="s">
        <v>70</v>
      </c>
      <c r="F44" s="1688"/>
      <c r="G44" s="1688"/>
      <c r="H44" s="1688"/>
      <c r="I44" s="1711" t="s">
        <v>65</v>
      </c>
      <c r="J44" s="1685"/>
      <c r="K44" s="1685"/>
      <c r="L44" s="1685"/>
      <c r="M44" s="1719"/>
      <c r="N44" s="1711" t="s">
        <v>73</v>
      </c>
      <c r="O44" s="832"/>
      <c r="P44" s="832"/>
      <c r="Q44" s="832"/>
      <c r="R44" s="832"/>
      <c r="S44" s="833"/>
      <c r="T44" s="865" t="s">
        <v>411</v>
      </c>
      <c r="U44" s="832"/>
      <c r="V44" s="832"/>
      <c r="W44" s="832"/>
      <c r="X44" s="833"/>
      <c r="Y44" s="865" t="s">
        <v>54</v>
      </c>
      <c r="Z44" s="832"/>
      <c r="AA44" s="832"/>
      <c r="AB44" s="832"/>
      <c r="AC44" s="832"/>
      <c r="AD44" s="833"/>
    </row>
    <row r="45" spans="1:30" ht="15" customHeight="1" x14ac:dyDescent="0.15">
      <c r="B45" s="1764" t="s">
        <v>67</v>
      </c>
      <c r="C45" s="1765"/>
      <c r="D45" s="1766"/>
      <c r="E45" s="1747">
        <v>4</v>
      </c>
      <c r="F45" s="1747"/>
      <c r="G45" s="955" t="s">
        <v>68</v>
      </c>
      <c r="H45" s="1771"/>
      <c r="I45" s="118" t="s">
        <v>299</v>
      </c>
      <c r="J45" s="1747">
        <v>1200</v>
      </c>
      <c r="K45" s="1748"/>
      <c r="L45" s="1748"/>
      <c r="M45" s="117" t="s">
        <v>14</v>
      </c>
      <c r="N45" s="1754" t="s">
        <v>71</v>
      </c>
      <c r="O45" s="1671"/>
      <c r="P45" s="1671"/>
      <c r="Q45" s="1671"/>
      <c r="R45" s="1671"/>
      <c r="S45" s="1672"/>
      <c r="T45" s="15"/>
      <c r="V45" s="11"/>
      <c r="X45" s="16"/>
      <c r="Y45" s="1670" t="s">
        <v>89</v>
      </c>
      <c r="Z45" s="1671"/>
      <c r="AA45" s="1671"/>
      <c r="AB45" s="1671"/>
      <c r="AC45" s="1671"/>
      <c r="AD45" s="1672"/>
    </row>
    <row r="46" spans="1:30" ht="15" customHeight="1" x14ac:dyDescent="0.15">
      <c r="B46" s="1767"/>
      <c r="C46" s="1768"/>
      <c r="D46" s="1769"/>
      <c r="E46" s="1780">
        <v>6</v>
      </c>
      <c r="F46" s="1780"/>
      <c r="G46" s="958" t="s">
        <v>69</v>
      </c>
      <c r="H46" s="1783"/>
      <c r="I46" s="120" t="s">
        <v>300</v>
      </c>
      <c r="J46" s="1775">
        <v>150</v>
      </c>
      <c r="K46" s="1776"/>
      <c r="L46" s="1776"/>
      <c r="M46" s="119" t="s">
        <v>14</v>
      </c>
      <c r="N46" s="20"/>
      <c r="O46" s="1675">
        <v>7810</v>
      </c>
      <c r="P46" s="1676"/>
      <c r="Q46" s="1676"/>
      <c r="R46" s="1676"/>
      <c r="S46" s="766" t="s">
        <v>14</v>
      </c>
      <c r="T46" s="1749">
        <v>8610</v>
      </c>
      <c r="U46" s="1676"/>
      <c r="V46" s="1676"/>
      <c r="W46" s="1676"/>
      <c r="X46" s="766" t="s">
        <v>14</v>
      </c>
      <c r="Y46" s="1668">
        <v>7810</v>
      </c>
      <c r="Z46" s="1669"/>
      <c r="AA46" s="1669"/>
      <c r="AB46" s="1669"/>
      <c r="AC46" s="1669"/>
      <c r="AD46" s="766" t="s">
        <v>14</v>
      </c>
    </row>
    <row r="47" spans="1:30" ht="15" customHeight="1" x14ac:dyDescent="0.15">
      <c r="B47" s="1721" t="s">
        <v>61</v>
      </c>
      <c r="C47" s="1722"/>
      <c r="D47" s="1723"/>
      <c r="E47" s="1745">
        <v>3</v>
      </c>
      <c r="F47" s="1745"/>
      <c r="G47" s="1781" t="s">
        <v>68</v>
      </c>
      <c r="H47" s="1782"/>
      <c r="I47" s="122" t="s">
        <v>299</v>
      </c>
      <c r="J47" s="1745">
        <v>650</v>
      </c>
      <c r="K47" s="1746"/>
      <c r="L47" s="1746"/>
      <c r="M47" s="121" t="s">
        <v>14</v>
      </c>
      <c r="N47" s="20"/>
      <c r="O47" s="1676"/>
      <c r="P47" s="1676"/>
      <c r="Q47" s="1676"/>
      <c r="R47" s="1676"/>
      <c r="S47" s="766"/>
      <c r="T47" s="1750"/>
      <c r="U47" s="1676"/>
      <c r="V47" s="1676"/>
      <c r="W47" s="1676"/>
      <c r="X47" s="766"/>
      <c r="Y47" s="1668"/>
      <c r="Z47" s="1669"/>
      <c r="AA47" s="1669"/>
      <c r="AB47" s="1669"/>
      <c r="AC47" s="1669"/>
      <c r="AD47" s="766"/>
    </row>
    <row r="48" spans="1:30" ht="15" customHeight="1" x14ac:dyDescent="0.15">
      <c r="B48" s="1724"/>
      <c r="C48" s="1725"/>
      <c r="D48" s="1726"/>
      <c r="E48" s="1743">
        <v>2</v>
      </c>
      <c r="F48" s="1743"/>
      <c r="G48" s="1023" t="s">
        <v>69</v>
      </c>
      <c r="H48" s="1740"/>
      <c r="I48" s="124" t="s">
        <v>300</v>
      </c>
      <c r="J48" s="1743">
        <v>80</v>
      </c>
      <c r="K48" s="1737"/>
      <c r="L48" s="1737"/>
      <c r="M48" s="123" t="s">
        <v>14</v>
      </c>
      <c r="N48" s="112"/>
      <c r="O48" s="129"/>
      <c r="P48" s="129"/>
      <c r="Q48" s="18"/>
      <c r="R48" s="129"/>
      <c r="S48" s="125"/>
      <c r="T48" s="17"/>
      <c r="U48" s="18"/>
      <c r="V48" s="107"/>
      <c r="W48" s="18"/>
      <c r="X48" s="19"/>
      <c r="Y48" s="17"/>
      <c r="Z48" s="18"/>
      <c r="AA48" s="18"/>
      <c r="AB48" s="18"/>
      <c r="AC48" s="18"/>
      <c r="AD48" s="19"/>
    </row>
    <row r="49" spans="1:30" ht="4.5" customHeight="1" x14ac:dyDescent="0.15"/>
    <row r="50" spans="1:30" ht="18" customHeight="1" x14ac:dyDescent="0.15">
      <c r="A50" s="2" t="s">
        <v>74</v>
      </c>
      <c r="M50" s="130"/>
      <c r="P50" s="131" t="s">
        <v>310</v>
      </c>
    </row>
    <row r="51" spans="1:30" ht="4.5" customHeight="1" x14ac:dyDescent="0.15"/>
    <row r="52" spans="1:30" ht="15" customHeight="1" x14ac:dyDescent="0.15">
      <c r="A52" s="35"/>
      <c r="B52" s="865" t="s">
        <v>75</v>
      </c>
      <c r="C52" s="832"/>
      <c r="D52" s="832"/>
      <c r="E52" s="1686"/>
      <c r="F52" s="865" t="s">
        <v>70</v>
      </c>
      <c r="G52" s="1685"/>
      <c r="H52" s="1685"/>
      <c r="I52" s="1685"/>
      <c r="J52" s="1685"/>
      <c r="K52" s="1719"/>
      <c r="L52" s="1711" t="s">
        <v>65</v>
      </c>
      <c r="M52" s="1685"/>
      <c r="N52" s="1685"/>
      <c r="O52" s="1685"/>
      <c r="P52" s="1685"/>
      <c r="Q52" s="1719"/>
      <c r="R52" s="1711" t="s">
        <v>54</v>
      </c>
      <c r="S52" s="1685"/>
      <c r="T52" s="1685"/>
      <c r="U52" s="1685"/>
      <c r="V52" s="1685"/>
      <c r="W52" s="1685"/>
      <c r="X52" s="1686"/>
      <c r="Y52" s="865" t="s">
        <v>55</v>
      </c>
      <c r="Z52" s="832"/>
      <c r="AA52" s="832"/>
      <c r="AB52" s="832"/>
      <c r="AC52" s="832"/>
      <c r="AD52" s="833"/>
    </row>
    <row r="53" spans="1:30" ht="15" customHeight="1" x14ac:dyDescent="0.15">
      <c r="A53" s="35"/>
      <c r="B53" s="1772" t="s">
        <v>301</v>
      </c>
      <c r="C53" s="1773"/>
      <c r="D53" s="1773"/>
      <c r="E53" s="1774"/>
      <c r="F53" s="1770">
        <v>3</v>
      </c>
      <c r="G53" s="1748"/>
      <c r="H53" s="1748"/>
      <c r="I53" s="1748"/>
      <c r="J53" s="955" t="s">
        <v>68</v>
      </c>
      <c r="K53" s="1771"/>
      <c r="L53" s="122" t="s">
        <v>299</v>
      </c>
      <c r="M53" s="1747">
        <v>2840</v>
      </c>
      <c r="N53" s="1748"/>
      <c r="O53" s="1748"/>
      <c r="P53" s="1748"/>
      <c r="Q53" s="122" t="s">
        <v>14</v>
      </c>
      <c r="R53" s="1727" t="s">
        <v>76</v>
      </c>
      <c r="S53" s="1666"/>
      <c r="T53" s="1666"/>
      <c r="U53" s="1666"/>
      <c r="V53" s="1666"/>
      <c r="W53" s="1666"/>
      <c r="X53" s="1728"/>
      <c r="Y53" s="1729" t="s">
        <v>362</v>
      </c>
      <c r="Z53" s="1730"/>
      <c r="AA53" s="1730"/>
      <c r="AB53" s="1730"/>
      <c r="AC53" s="1730"/>
      <c r="AD53" s="1731"/>
    </row>
    <row r="54" spans="1:30" ht="15" customHeight="1" x14ac:dyDescent="0.15">
      <c r="A54" s="35"/>
      <c r="B54" s="1751" t="s">
        <v>307</v>
      </c>
      <c r="C54" s="1752"/>
      <c r="D54" s="1752"/>
      <c r="E54" s="1753"/>
      <c r="F54" s="1744"/>
      <c r="G54" s="1742"/>
      <c r="H54" s="1742"/>
      <c r="I54" s="1742"/>
      <c r="J54" s="1738" t="s">
        <v>68</v>
      </c>
      <c r="K54" s="1739"/>
      <c r="L54" s="126" t="s">
        <v>299</v>
      </c>
      <c r="M54" s="1741"/>
      <c r="N54" s="1742"/>
      <c r="O54" s="1742"/>
      <c r="P54" s="1742"/>
      <c r="Q54" s="126" t="s">
        <v>14</v>
      </c>
      <c r="R54" s="15"/>
      <c r="S54" s="1675">
        <v>8520</v>
      </c>
      <c r="T54" s="1676"/>
      <c r="U54" s="1676"/>
      <c r="V54" s="1676"/>
      <c r="W54" s="1676"/>
      <c r="X54" s="11" t="s">
        <v>14</v>
      </c>
      <c r="Y54" s="1732"/>
      <c r="Z54" s="1733"/>
      <c r="AA54" s="1733"/>
      <c r="AB54" s="1733"/>
      <c r="AC54" s="1733"/>
      <c r="AD54" s="1734"/>
    </row>
    <row r="55" spans="1:30" ht="15" customHeight="1" x14ac:dyDescent="0.15">
      <c r="A55" s="35"/>
      <c r="B55" s="1777" t="s">
        <v>303</v>
      </c>
      <c r="C55" s="1778"/>
      <c r="D55" s="1778"/>
      <c r="E55" s="1779"/>
      <c r="F55" s="1736"/>
      <c r="G55" s="1737"/>
      <c r="H55" s="1737"/>
      <c r="I55" s="1737"/>
      <c r="J55" s="1023" t="s">
        <v>68</v>
      </c>
      <c r="K55" s="1740"/>
      <c r="L55" s="124" t="s">
        <v>299</v>
      </c>
      <c r="M55" s="1743"/>
      <c r="N55" s="1737"/>
      <c r="O55" s="1737"/>
      <c r="P55" s="1737"/>
      <c r="Q55" s="124" t="s">
        <v>14</v>
      </c>
      <c r="R55" s="17"/>
      <c r="S55" s="18"/>
      <c r="T55" s="18"/>
      <c r="U55" s="18"/>
      <c r="V55" s="18"/>
      <c r="W55" s="18"/>
      <c r="X55" s="18"/>
      <c r="Y55" s="1735"/>
      <c r="Z55" s="1615"/>
      <c r="AA55" s="1615"/>
      <c r="AB55" s="1615"/>
      <c r="AC55" s="1615"/>
      <c r="AD55" s="1616"/>
    </row>
    <row r="56" spans="1:30" ht="18" customHeight="1" x14ac:dyDescent="0.15">
      <c r="A56" s="1651" t="s">
        <v>361</v>
      </c>
      <c r="B56" s="1651"/>
      <c r="C56" s="1651"/>
      <c r="D56" s="1651"/>
      <c r="E56" s="1651"/>
      <c r="F56" s="1651"/>
      <c r="G56" s="1651"/>
      <c r="H56" s="1651"/>
      <c r="I56" s="1651"/>
      <c r="J56" s="1651"/>
      <c r="K56" s="1651"/>
      <c r="L56" s="1651"/>
      <c r="M56" s="1651"/>
      <c r="N56" s="1651"/>
      <c r="O56" s="1651"/>
      <c r="P56" s="1651"/>
      <c r="Q56" s="1651"/>
      <c r="R56" s="1651"/>
      <c r="S56" s="1651"/>
      <c r="T56" s="1651"/>
      <c r="U56" s="1651"/>
      <c r="V56" s="1651"/>
      <c r="W56" s="1651"/>
      <c r="X56" s="1651"/>
      <c r="Y56" s="1651"/>
      <c r="Z56" s="1651"/>
      <c r="AA56" s="1651"/>
      <c r="AB56" s="1651"/>
      <c r="AC56" s="1651"/>
      <c r="AD56" s="1651"/>
    </row>
  </sheetData>
  <mergeCells count="118">
    <mergeCell ref="A56:AD56"/>
    <mergeCell ref="T44:X44"/>
    <mergeCell ref="N44:S44"/>
    <mergeCell ref="N45:S45"/>
    <mergeCell ref="S46:S47"/>
    <mergeCell ref="O46:R47"/>
    <mergeCell ref="E44:H44"/>
    <mergeCell ref="G47:H47"/>
    <mergeCell ref="G46:H46"/>
    <mergeCell ref="Y46:AC47"/>
    <mergeCell ref="F53:I53"/>
    <mergeCell ref="J53:K53"/>
    <mergeCell ref="E46:F46"/>
    <mergeCell ref="E45:F45"/>
    <mergeCell ref="G48:H48"/>
    <mergeCell ref="E47:F47"/>
    <mergeCell ref="Y52:AD52"/>
    <mergeCell ref="Y53:AD55"/>
    <mergeCell ref="Y44:AD44"/>
    <mergeCell ref="Y45:AD45"/>
    <mergeCell ref="AD46:AD47"/>
    <mergeCell ref="M54:P54"/>
    <mergeCell ref="M55:P55"/>
    <mergeCell ref="S54:W54"/>
    <mergeCell ref="B45:D46"/>
    <mergeCell ref="G45:H45"/>
    <mergeCell ref="J46:L46"/>
    <mergeCell ref="M53:P53"/>
    <mergeCell ref="N8:T8"/>
    <mergeCell ref="T32:AC33"/>
    <mergeCell ref="K14:Z14"/>
    <mergeCell ref="X27:AD27"/>
    <mergeCell ref="O22:W22"/>
    <mergeCell ref="L52:Q52"/>
    <mergeCell ref="R52:X52"/>
    <mergeCell ref="X46:X47"/>
    <mergeCell ref="J48:L48"/>
    <mergeCell ref="F52:K52"/>
    <mergeCell ref="U8:AD8"/>
    <mergeCell ref="N9:T9"/>
    <mergeCell ref="U9:AD9"/>
    <mergeCell ref="Y37:AD37"/>
    <mergeCell ref="M39:P39"/>
    <mergeCell ref="M38:P38"/>
    <mergeCell ref="B24:N24"/>
    <mergeCell ref="B27:J27"/>
    <mergeCell ref="B40:L40"/>
    <mergeCell ref="B25:N25"/>
    <mergeCell ref="B47:D48"/>
    <mergeCell ref="F54:I54"/>
    <mergeCell ref="F55:I55"/>
    <mergeCell ref="J54:K54"/>
    <mergeCell ref="J55:K55"/>
    <mergeCell ref="B55:E55"/>
    <mergeCell ref="B52:E52"/>
    <mergeCell ref="J47:L47"/>
    <mergeCell ref="E48:F48"/>
    <mergeCell ref="B53:E53"/>
    <mergeCell ref="B54:E54"/>
    <mergeCell ref="J45:L45"/>
    <mergeCell ref="R37:W37"/>
    <mergeCell ref="S38:V38"/>
    <mergeCell ref="S39:V39"/>
    <mergeCell ref="I44:M44"/>
    <mergeCell ref="O27:V27"/>
    <mergeCell ref="I32:M33"/>
    <mergeCell ref="I31:O31"/>
    <mergeCell ref="R53:X53"/>
    <mergeCell ref="T46:W47"/>
    <mergeCell ref="K27:N27"/>
    <mergeCell ref="X26:AD26"/>
    <mergeCell ref="B22:N22"/>
    <mergeCell ref="B23:N23"/>
    <mergeCell ref="AD32:AD33"/>
    <mergeCell ref="M37:Q37"/>
    <mergeCell ref="P32:S33"/>
    <mergeCell ref="O24:V24"/>
    <mergeCell ref="O25:V25"/>
    <mergeCell ref="O26:V26"/>
    <mergeCell ref="B32:H32"/>
    <mergeCell ref="B33:H33"/>
    <mergeCell ref="B31:H31"/>
    <mergeCell ref="B26:N26"/>
    <mergeCell ref="B44:D44"/>
    <mergeCell ref="Q42:AD43"/>
    <mergeCell ref="N32:O33"/>
    <mergeCell ref="T31:AD31"/>
    <mergeCell ref="B37:H37"/>
    <mergeCell ref="B38:H38"/>
    <mergeCell ref="B39:H39"/>
    <mergeCell ref="Y40:AC40"/>
    <mergeCell ref="P31:S31"/>
    <mergeCell ref="I38:L38"/>
    <mergeCell ref="Y38:AC38"/>
    <mergeCell ref="Y39:AC39"/>
    <mergeCell ref="I37:L37"/>
    <mergeCell ref="M40:Q40"/>
    <mergeCell ref="R40:W40"/>
    <mergeCell ref="I39:L39"/>
    <mergeCell ref="A2:AD2"/>
    <mergeCell ref="N7:T7"/>
    <mergeCell ref="U7:AD7"/>
    <mergeCell ref="X25:AD25"/>
    <mergeCell ref="X24:AD24"/>
    <mergeCell ref="B18:I18"/>
    <mergeCell ref="Y11:AA11"/>
    <mergeCell ref="AB11:AC11"/>
    <mergeCell ref="A11:Q11"/>
    <mergeCell ref="R11:S11"/>
    <mergeCell ref="T11:V11"/>
    <mergeCell ref="W11:X11"/>
    <mergeCell ref="H14:J14"/>
    <mergeCell ref="A14:G14"/>
    <mergeCell ref="AA14:AD14"/>
    <mergeCell ref="J18:AD18"/>
    <mergeCell ref="X22:AD22"/>
    <mergeCell ref="O23:V23"/>
    <mergeCell ref="X23:AD23"/>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AD56"/>
  <sheetViews>
    <sheetView view="pageBreakPreview" topLeftCell="B23"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15</v>
      </c>
    </row>
    <row r="2" spans="1:30" ht="18" customHeight="1" x14ac:dyDescent="0.15">
      <c r="A2" s="1664" t="s">
        <v>270</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426</v>
      </c>
    </row>
    <row r="4" spans="1:30" ht="4.5" customHeight="1" x14ac:dyDescent="0.15"/>
    <row r="5" spans="1:30" ht="18" customHeight="1" x14ac:dyDescent="0.15">
      <c r="A5" s="11" t="s">
        <v>304</v>
      </c>
    </row>
    <row r="6" spans="1:30" ht="4.5" customHeight="1" x14ac:dyDescent="0.15"/>
    <row r="7" spans="1:30" ht="27" customHeight="1" x14ac:dyDescent="0.15">
      <c r="N7" s="765" t="s">
        <v>0</v>
      </c>
      <c r="O7" s="765"/>
      <c r="P7" s="765"/>
      <c r="Q7" s="765"/>
      <c r="R7" s="765"/>
      <c r="S7" s="765"/>
      <c r="T7" s="765"/>
      <c r="U7" s="1665" t="s">
        <v>276</v>
      </c>
      <c r="V7" s="1665"/>
      <c r="W7" s="1665"/>
      <c r="X7" s="1665"/>
      <c r="Y7" s="1665"/>
      <c r="Z7" s="1665"/>
      <c r="AA7" s="1665"/>
      <c r="AB7" s="1665"/>
      <c r="AC7" s="1665"/>
      <c r="AD7" s="1665"/>
    </row>
    <row r="8" spans="1:30" ht="27" customHeight="1" x14ac:dyDescent="0.15">
      <c r="N8" s="765" t="s">
        <v>1</v>
      </c>
      <c r="O8" s="1666"/>
      <c r="P8" s="1666"/>
      <c r="Q8" s="1666"/>
      <c r="R8" s="1666"/>
      <c r="S8" s="1666"/>
      <c r="T8" s="1666"/>
      <c r="U8" s="1665" t="s">
        <v>277</v>
      </c>
      <c r="V8" s="1665"/>
      <c r="W8" s="1665"/>
      <c r="X8" s="1665"/>
      <c r="Y8" s="1665"/>
      <c r="Z8" s="1665"/>
      <c r="AA8" s="1665"/>
      <c r="AB8" s="1665"/>
      <c r="AC8" s="1665"/>
      <c r="AD8" s="1665"/>
    </row>
    <row r="9" spans="1:30" ht="27" customHeight="1" x14ac:dyDescent="0.15">
      <c r="N9" s="1667" t="s">
        <v>165</v>
      </c>
      <c r="O9" s="1666"/>
      <c r="P9" s="1666"/>
      <c r="Q9" s="1666"/>
      <c r="R9" s="1666"/>
      <c r="S9" s="1666"/>
      <c r="T9" s="1666"/>
      <c r="U9" s="1665" t="s">
        <v>278</v>
      </c>
      <c r="V9" s="1665"/>
      <c r="W9" s="1665"/>
      <c r="X9" s="1665"/>
      <c r="Y9" s="1665"/>
      <c r="Z9" s="1665"/>
      <c r="AA9" s="1665"/>
      <c r="AB9" s="1665"/>
      <c r="AC9" s="1665"/>
      <c r="AD9" s="1665"/>
    </row>
    <row r="10" spans="1:30" ht="15" customHeight="1" x14ac:dyDescent="0.15"/>
    <row r="11" spans="1:30" ht="15" customHeight="1" x14ac:dyDescent="0.15">
      <c r="A11" s="764" t="s">
        <v>21</v>
      </c>
      <c r="B11" s="764"/>
      <c r="C11" s="764"/>
      <c r="D11" s="764"/>
      <c r="E11" s="764"/>
      <c r="F11" s="764"/>
      <c r="G11" s="764"/>
      <c r="H11" s="764"/>
      <c r="I11" s="764"/>
      <c r="J11" s="764"/>
      <c r="K11" s="764"/>
      <c r="L11" s="764"/>
      <c r="M11" s="764"/>
      <c r="N11" s="764"/>
      <c r="O11" s="764"/>
      <c r="P11" s="764"/>
      <c r="Q11" s="764"/>
      <c r="R11" s="1608">
        <v>24</v>
      </c>
      <c r="S11" s="1608"/>
      <c r="T11" s="1609" t="s">
        <v>22</v>
      </c>
      <c r="U11" s="1609"/>
      <c r="V11" s="1609"/>
      <c r="W11" s="1608">
        <v>1</v>
      </c>
      <c r="X11" s="1608"/>
      <c r="Y11" s="1609" t="s">
        <v>267</v>
      </c>
      <c r="Z11" s="1609"/>
      <c r="AA11" s="1609"/>
      <c r="AB11" s="1608">
        <v>6</v>
      </c>
      <c r="AC11" s="1608"/>
      <c r="AD11" s="2" t="s">
        <v>9</v>
      </c>
    </row>
    <row r="12" spans="1:30" ht="18" customHeight="1" x14ac:dyDescent="0.15">
      <c r="A12" s="2" t="s">
        <v>268</v>
      </c>
    </row>
    <row r="14" spans="1:30" ht="54" customHeight="1" x14ac:dyDescent="0.15">
      <c r="A14" s="1610" t="s">
        <v>269</v>
      </c>
      <c r="B14" s="1611"/>
      <c r="C14" s="1611"/>
      <c r="D14" s="1611"/>
      <c r="E14" s="1611"/>
      <c r="F14" s="1611"/>
      <c r="G14" s="1611"/>
      <c r="H14" s="1611" t="s">
        <v>26</v>
      </c>
      <c r="I14" s="1611"/>
      <c r="J14" s="1611"/>
      <c r="K14" s="1621">
        <v>363710</v>
      </c>
      <c r="L14" s="1621"/>
      <c r="M14" s="1621"/>
      <c r="N14" s="1621"/>
      <c r="O14" s="1621"/>
      <c r="P14" s="1621"/>
      <c r="Q14" s="1621"/>
      <c r="R14" s="1621"/>
      <c r="S14" s="1621"/>
      <c r="T14" s="1621"/>
      <c r="U14" s="1621"/>
      <c r="V14" s="1621"/>
      <c r="W14" s="1621"/>
      <c r="X14" s="1621"/>
      <c r="Y14" s="1621"/>
      <c r="Z14" s="1621"/>
      <c r="AA14" s="1619" t="s">
        <v>27</v>
      </c>
      <c r="AB14" s="1619"/>
      <c r="AC14" s="1619"/>
      <c r="AD14" s="1620"/>
    </row>
    <row r="15" spans="1:30" ht="15" customHeight="1" x14ac:dyDescent="0.15">
      <c r="A15" s="30"/>
      <c r="B15" s="30"/>
      <c r="C15" s="30"/>
      <c r="D15" s="30"/>
      <c r="E15" s="30"/>
      <c r="F15" s="30"/>
      <c r="G15" s="30"/>
      <c r="H15" s="30"/>
      <c r="I15" s="30"/>
      <c r="J15" s="30"/>
      <c r="K15" s="31"/>
      <c r="L15" s="31"/>
      <c r="M15" s="31"/>
      <c r="N15" s="31"/>
      <c r="O15" s="31"/>
      <c r="P15" s="31"/>
      <c r="Q15" s="31"/>
      <c r="R15" s="31"/>
      <c r="S15" s="31"/>
      <c r="T15" s="31"/>
      <c r="U15" s="31"/>
      <c r="V15" s="31"/>
      <c r="W15" s="31"/>
      <c r="X15" s="31"/>
      <c r="Y15" s="31"/>
      <c r="Z15" s="31"/>
      <c r="AA15" s="32"/>
      <c r="AB15" s="32"/>
      <c r="AC15" s="32"/>
      <c r="AD15" s="32"/>
    </row>
    <row r="16" spans="1:30" ht="18" customHeight="1" x14ac:dyDescent="0.15">
      <c r="A16" s="2" t="s">
        <v>3</v>
      </c>
    </row>
    <row r="17" spans="1:30" ht="4.5" customHeight="1" x14ac:dyDescent="0.15"/>
    <row r="18" spans="1:30" ht="24" customHeight="1" x14ac:dyDescent="0.15">
      <c r="B18" s="1027" t="s">
        <v>4</v>
      </c>
      <c r="C18" s="1027"/>
      <c r="D18" s="1027"/>
      <c r="E18" s="1027"/>
      <c r="F18" s="1027"/>
      <c r="G18" s="1027"/>
      <c r="H18" s="1027"/>
      <c r="I18" s="1027"/>
      <c r="J18" s="1612" t="s">
        <v>306</v>
      </c>
      <c r="K18" s="1612"/>
      <c r="L18" s="1612"/>
      <c r="M18" s="1612"/>
      <c r="N18" s="1612"/>
      <c r="O18" s="1612"/>
      <c r="P18" s="1612"/>
      <c r="Q18" s="1612"/>
      <c r="R18" s="1612"/>
      <c r="S18" s="1612"/>
      <c r="T18" s="1612"/>
      <c r="U18" s="1612"/>
      <c r="V18" s="1612"/>
      <c r="W18" s="1612"/>
      <c r="X18" s="1612"/>
      <c r="Y18" s="1612"/>
      <c r="Z18" s="1612"/>
      <c r="AA18" s="1612"/>
      <c r="AB18" s="1612"/>
      <c r="AC18" s="1612"/>
      <c r="AD18" s="1612"/>
    </row>
    <row r="19" spans="1:30" ht="4.5" customHeight="1" x14ac:dyDescent="0.15"/>
    <row r="20" spans="1:30" ht="18" customHeight="1" x14ac:dyDescent="0.15">
      <c r="A20" s="2" t="s">
        <v>271</v>
      </c>
    </row>
    <row r="21" spans="1:30" ht="4.5" customHeight="1" x14ac:dyDescent="0.15"/>
    <row r="22" spans="1:30" ht="15" customHeight="1" x14ac:dyDescent="0.15">
      <c r="B22" s="1027" t="s">
        <v>53</v>
      </c>
      <c r="C22" s="1027"/>
      <c r="D22" s="1027"/>
      <c r="E22" s="1027"/>
      <c r="F22" s="1027"/>
      <c r="G22" s="1027"/>
      <c r="H22" s="1027"/>
      <c r="I22" s="1027"/>
      <c r="J22" s="1027"/>
      <c r="K22" s="1682"/>
      <c r="L22" s="1682"/>
      <c r="M22" s="1682"/>
      <c r="N22" s="1682"/>
      <c r="O22" s="1682" t="s">
        <v>54</v>
      </c>
      <c r="P22" s="1682"/>
      <c r="Q22" s="1682"/>
      <c r="R22" s="1682"/>
      <c r="S22" s="1682"/>
      <c r="T22" s="1682"/>
      <c r="U22" s="1682"/>
      <c r="V22" s="1682"/>
      <c r="W22" s="1682"/>
      <c r="X22" s="1027" t="s">
        <v>55</v>
      </c>
      <c r="Y22" s="1027"/>
      <c r="Z22" s="1027"/>
      <c r="AA22" s="1027"/>
      <c r="AB22" s="1027"/>
      <c r="AC22" s="1027"/>
      <c r="AD22" s="1027"/>
    </row>
    <row r="23" spans="1:30" ht="15" customHeight="1" x14ac:dyDescent="0.15">
      <c r="B23" s="834" t="s">
        <v>46</v>
      </c>
      <c r="C23" s="835"/>
      <c r="D23" s="835"/>
      <c r="E23" s="835"/>
      <c r="F23" s="835"/>
      <c r="G23" s="835"/>
      <c r="H23" s="835"/>
      <c r="I23" s="835"/>
      <c r="J23" s="835"/>
      <c r="K23" s="1685"/>
      <c r="L23" s="1685"/>
      <c r="M23" s="1685"/>
      <c r="N23" s="1686"/>
      <c r="O23" s="1683">
        <v>151480</v>
      </c>
      <c r="P23" s="1684"/>
      <c r="Q23" s="1684"/>
      <c r="R23" s="1684"/>
      <c r="S23" s="1684"/>
      <c r="T23" s="1684"/>
      <c r="U23" s="1684"/>
      <c r="V23" s="1684"/>
      <c r="W23" s="8" t="s">
        <v>14</v>
      </c>
      <c r="X23" s="773"/>
      <c r="Y23" s="773"/>
      <c r="Z23" s="773"/>
      <c r="AA23" s="773"/>
      <c r="AB23" s="773"/>
      <c r="AC23" s="773"/>
      <c r="AD23" s="773"/>
    </row>
    <row r="24" spans="1:30" ht="15" customHeight="1" x14ac:dyDescent="0.15">
      <c r="B24" s="834" t="s">
        <v>48</v>
      </c>
      <c r="C24" s="835"/>
      <c r="D24" s="835"/>
      <c r="E24" s="835"/>
      <c r="F24" s="835"/>
      <c r="G24" s="835"/>
      <c r="H24" s="835"/>
      <c r="I24" s="835"/>
      <c r="J24" s="835"/>
      <c r="K24" s="1685"/>
      <c r="L24" s="1685"/>
      <c r="M24" s="1685"/>
      <c r="N24" s="1686"/>
      <c r="O24" s="1683">
        <v>198320</v>
      </c>
      <c r="P24" s="1684"/>
      <c r="Q24" s="1684"/>
      <c r="R24" s="1684"/>
      <c r="S24" s="1684"/>
      <c r="T24" s="1684"/>
      <c r="U24" s="1684"/>
      <c r="V24" s="1684"/>
      <c r="W24" s="8" t="s">
        <v>14</v>
      </c>
      <c r="X24" s="773"/>
      <c r="Y24" s="773"/>
      <c r="Z24" s="773"/>
      <c r="AA24" s="773"/>
      <c r="AB24" s="773"/>
      <c r="AC24" s="773"/>
      <c r="AD24" s="773"/>
    </row>
    <row r="25" spans="1:30" ht="15" customHeight="1" x14ac:dyDescent="0.15">
      <c r="B25" s="834" t="s">
        <v>49</v>
      </c>
      <c r="C25" s="835"/>
      <c r="D25" s="835"/>
      <c r="E25" s="835"/>
      <c r="F25" s="835"/>
      <c r="G25" s="835"/>
      <c r="H25" s="835"/>
      <c r="I25" s="835"/>
      <c r="J25" s="835"/>
      <c r="K25" s="1685"/>
      <c r="L25" s="1685"/>
      <c r="M25" s="1685"/>
      <c r="N25" s="1686"/>
      <c r="O25" s="1683">
        <v>2550</v>
      </c>
      <c r="P25" s="1684"/>
      <c r="Q25" s="1684"/>
      <c r="R25" s="1684"/>
      <c r="S25" s="1684"/>
      <c r="T25" s="1684"/>
      <c r="U25" s="1684"/>
      <c r="V25" s="1684"/>
      <c r="W25" s="8" t="s">
        <v>14</v>
      </c>
      <c r="X25" s="773"/>
      <c r="Y25" s="773"/>
      <c r="Z25" s="773"/>
      <c r="AA25" s="773"/>
      <c r="AB25" s="773"/>
      <c r="AC25" s="773"/>
      <c r="AD25" s="773"/>
    </row>
    <row r="26" spans="1:30" ht="15" customHeight="1" thickBot="1" x14ac:dyDescent="0.2">
      <c r="B26" s="991" t="s">
        <v>50</v>
      </c>
      <c r="C26" s="992"/>
      <c r="D26" s="992"/>
      <c r="E26" s="992"/>
      <c r="F26" s="992"/>
      <c r="G26" s="992"/>
      <c r="H26" s="992"/>
      <c r="I26" s="992"/>
      <c r="J26" s="992"/>
      <c r="K26" s="1703"/>
      <c r="L26" s="1703"/>
      <c r="M26" s="1703"/>
      <c r="N26" s="1704"/>
      <c r="O26" s="1683">
        <v>11360</v>
      </c>
      <c r="P26" s="1684"/>
      <c r="Q26" s="1684"/>
      <c r="R26" s="1684"/>
      <c r="S26" s="1684"/>
      <c r="T26" s="1684"/>
      <c r="U26" s="1684"/>
      <c r="V26" s="1684"/>
      <c r="W26" s="8" t="s">
        <v>14</v>
      </c>
      <c r="X26" s="773"/>
      <c r="Y26" s="773"/>
      <c r="Z26" s="773"/>
      <c r="AA26" s="773"/>
      <c r="AB26" s="773"/>
      <c r="AC26" s="773"/>
      <c r="AD26" s="773"/>
    </row>
    <row r="27" spans="1:30" ht="15" customHeight="1" thickTop="1" thickBot="1" x14ac:dyDescent="0.2">
      <c r="B27" s="1707" t="s">
        <v>51</v>
      </c>
      <c r="C27" s="1708"/>
      <c r="D27" s="1708"/>
      <c r="E27" s="1708"/>
      <c r="F27" s="1708"/>
      <c r="G27" s="1708"/>
      <c r="H27" s="1708"/>
      <c r="I27" s="1708"/>
      <c r="J27" s="1709"/>
      <c r="K27" s="1705"/>
      <c r="L27" s="1705"/>
      <c r="M27" s="1705"/>
      <c r="N27" s="1706"/>
      <c r="O27" s="1677">
        <v>363710</v>
      </c>
      <c r="P27" s="1678"/>
      <c r="Q27" s="1678"/>
      <c r="R27" s="1678"/>
      <c r="S27" s="1678"/>
      <c r="T27" s="1678"/>
      <c r="U27" s="1678"/>
      <c r="V27" s="1678"/>
      <c r="W27" s="33" t="s">
        <v>14</v>
      </c>
      <c r="X27" s="1689"/>
      <c r="Y27" s="1689"/>
      <c r="Z27" s="1689"/>
      <c r="AA27" s="1689"/>
      <c r="AB27" s="1689"/>
      <c r="AC27" s="1689"/>
      <c r="AD27" s="1690"/>
    </row>
    <row r="28" spans="1:30" ht="4.5" customHeight="1" thickTop="1" x14ac:dyDescent="0.15"/>
    <row r="29" spans="1:30" ht="18" customHeight="1" x14ac:dyDescent="0.15">
      <c r="A29" s="2" t="s">
        <v>56</v>
      </c>
    </row>
    <row r="30" spans="1:30" ht="4.5" customHeight="1" x14ac:dyDescent="0.15"/>
    <row r="31" spans="1:30" ht="15" customHeight="1" x14ac:dyDescent="0.15">
      <c r="A31" s="35"/>
      <c r="B31" s="1027" t="s">
        <v>28</v>
      </c>
      <c r="C31" s="1027"/>
      <c r="D31" s="1027"/>
      <c r="E31" s="1027"/>
      <c r="F31" s="1027"/>
      <c r="G31" s="1027"/>
      <c r="H31" s="1027"/>
      <c r="I31" s="865" t="s">
        <v>58</v>
      </c>
      <c r="J31" s="1685"/>
      <c r="K31" s="1685"/>
      <c r="L31" s="1685"/>
      <c r="M31" s="1685"/>
      <c r="N31" s="1685"/>
      <c r="O31" s="1686"/>
      <c r="P31" s="1027" t="s">
        <v>59</v>
      </c>
      <c r="Q31" s="1710"/>
      <c r="R31" s="1710"/>
      <c r="S31" s="1710"/>
      <c r="T31" s="865" t="s">
        <v>54</v>
      </c>
      <c r="U31" s="832"/>
      <c r="V31" s="832"/>
      <c r="W31" s="832"/>
      <c r="X31" s="832"/>
      <c r="Y31" s="832"/>
      <c r="Z31" s="832"/>
      <c r="AA31" s="832"/>
      <c r="AB31" s="832"/>
      <c r="AC31" s="832"/>
      <c r="AD31" s="833"/>
    </row>
    <row r="32" spans="1:30" ht="15" customHeight="1" x14ac:dyDescent="0.15">
      <c r="A32" s="35"/>
      <c r="B32" s="1760" t="s">
        <v>33</v>
      </c>
      <c r="C32" s="1760"/>
      <c r="D32" s="1760"/>
      <c r="E32" s="1760"/>
      <c r="F32" s="1760"/>
      <c r="G32" s="1760"/>
      <c r="H32" s="1760"/>
      <c r="I32" s="1720">
        <v>90</v>
      </c>
      <c r="J32" s="1716"/>
      <c r="K32" s="1716"/>
      <c r="L32" s="1716"/>
      <c r="M32" s="1716"/>
      <c r="N32" s="1642" t="s">
        <v>32</v>
      </c>
      <c r="O32" s="1763"/>
      <c r="P32" s="1694" t="s">
        <v>309</v>
      </c>
      <c r="Q32" s="1612"/>
      <c r="R32" s="1612"/>
      <c r="S32" s="1612"/>
      <c r="T32" s="1715">
        <v>151480</v>
      </c>
      <c r="U32" s="1716"/>
      <c r="V32" s="1716"/>
      <c r="W32" s="1716"/>
      <c r="X32" s="1716"/>
      <c r="Y32" s="1716"/>
      <c r="Z32" s="1716"/>
      <c r="AA32" s="1716"/>
      <c r="AB32" s="1716"/>
      <c r="AC32" s="1716"/>
      <c r="AD32" s="771" t="s">
        <v>14</v>
      </c>
    </row>
    <row r="33" spans="1:30" ht="15" customHeight="1" x14ac:dyDescent="0.15">
      <c r="A33" s="35"/>
      <c r="B33" s="1761" t="s">
        <v>34</v>
      </c>
      <c r="C33" s="1761"/>
      <c r="D33" s="1761"/>
      <c r="E33" s="1761"/>
      <c r="F33" s="1761"/>
      <c r="G33" s="1761"/>
      <c r="H33" s="1761"/>
      <c r="I33" s="1717"/>
      <c r="J33" s="1718"/>
      <c r="K33" s="1718"/>
      <c r="L33" s="1718"/>
      <c r="M33" s="1718"/>
      <c r="N33" s="770"/>
      <c r="O33" s="772"/>
      <c r="P33" s="1612"/>
      <c r="Q33" s="1612"/>
      <c r="R33" s="1612"/>
      <c r="S33" s="1612"/>
      <c r="T33" s="1717"/>
      <c r="U33" s="1718"/>
      <c r="V33" s="1718"/>
      <c r="W33" s="1718"/>
      <c r="X33" s="1718"/>
      <c r="Y33" s="1718"/>
      <c r="Z33" s="1718"/>
      <c r="AA33" s="1718"/>
      <c r="AB33" s="1718"/>
      <c r="AC33" s="1718"/>
      <c r="AD33" s="772"/>
    </row>
    <row r="34" spans="1:30" ht="4.5" customHeight="1" x14ac:dyDescent="0.15"/>
    <row r="35" spans="1:30" ht="18" customHeight="1" x14ac:dyDescent="0.15">
      <c r="A35" s="2" t="s">
        <v>60</v>
      </c>
    </row>
    <row r="36" spans="1:30" ht="4.5" customHeight="1" x14ac:dyDescent="0.15"/>
    <row r="37" spans="1:30" ht="15" customHeight="1" x14ac:dyDescent="0.15">
      <c r="A37" s="35"/>
      <c r="B37" s="1027" t="s">
        <v>28</v>
      </c>
      <c r="C37" s="1027"/>
      <c r="D37" s="1027"/>
      <c r="E37" s="1027"/>
      <c r="F37" s="1027"/>
      <c r="G37" s="1027"/>
      <c r="H37" s="1027"/>
      <c r="I37" s="865" t="s">
        <v>62</v>
      </c>
      <c r="J37" s="1755"/>
      <c r="K37" s="1755"/>
      <c r="L37" s="1756"/>
      <c r="M37" s="1687" t="s">
        <v>58</v>
      </c>
      <c r="N37" s="1688"/>
      <c r="O37" s="1688"/>
      <c r="P37" s="1688"/>
      <c r="Q37" s="1688"/>
      <c r="R37" s="1711" t="s">
        <v>65</v>
      </c>
      <c r="S37" s="832"/>
      <c r="T37" s="832"/>
      <c r="U37" s="832"/>
      <c r="V37" s="832"/>
      <c r="W37" s="1712"/>
      <c r="X37" s="109"/>
      <c r="Y37" s="832" t="s">
        <v>272</v>
      </c>
      <c r="Z37" s="832"/>
      <c r="AA37" s="832"/>
      <c r="AB37" s="832"/>
      <c r="AC37" s="832"/>
      <c r="AD37" s="833"/>
    </row>
    <row r="38" spans="1:30" ht="15" customHeight="1" x14ac:dyDescent="0.15">
      <c r="A38" s="35"/>
      <c r="B38" s="1760" t="s">
        <v>33</v>
      </c>
      <c r="C38" s="1760"/>
      <c r="D38" s="1760"/>
      <c r="E38" s="1760"/>
      <c r="F38" s="1760"/>
      <c r="G38" s="1760"/>
      <c r="H38" s="1760"/>
      <c r="I38" s="1757" t="s">
        <v>7</v>
      </c>
      <c r="J38" s="1758"/>
      <c r="K38" s="1758"/>
      <c r="L38" s="1759"/>
      <c r="M38" s="1697">
        <v>56</v>
      </c>
      <c r="N38" s="1698"/>
      <c r="O38" s="1698"/>
      <c r="P38" s="1698"/>
      <c r="Q38" s="113" t="s">
        <v>32</v>
      </c>
      <c r="R38" s="114" t="s">
        <v>297</v>
      </c>
      <c r="S38" s="1698">
        <v>2740</v>
      </c>
      <c r="T38" s="1698"/>
      <c r="U38" s="1698"/>
      <c r="V38" s="1698"/>
      <c r="W38" s="113" t="s">
        <v>14</v>
      </c>
      <c r="X38" s="110" t="s">
        <v>298</v>
      </c>
      <c r="Y38" s="1693">
        <v>153440</v>
      </c>
      <c r="Z38" s="1684"/>
      <c r="AA38" s="1684"/>
      <c r="AB38" s="1684"/>
      <c r="AC38" s="1684"/>
      <c r="AD38" s="8" t="s">
        <v>14</v>
      </c>
    </row>
    <row r="39" spans="1:30" ht="15" customHeight="1" thickBot="1" x14ac:dyDescent="0.2">
      <c r="A39" s="35"/>
      <c r="B39" s="1762" t="s">
        <v>34</v>
      </c>
      <c r="C39" s="1762"/>
      <c r="D39" s="1762"/>
      <c r="E39" s="1762"/>
      <c r="F39" s="1762"/>
      <c r="G39" s="1762"/>
      <c r="H39" s="1762"/>
      <c r="I39" s="1700" t="s">
        <v>61</v>
      </c>
      <c r="J39" s="1701"/>
      <c r="K39" s="1701"/>
      <c r="L39" s="1702"/>
      <c r="M39" s="1699">
        <v>34</v>
      </c>
      <c r="N39" s="1695"/>
      <c r="O39" s="1695"/>
      <c r="P39" s="1695"/>
      <c r="Q39" s="115" t="s">
        <v>32</v>
      </c>
      <c r="R39" s="116" t="s">
        <v>297</v>
      </c>
      <c r="S39" s="1695">
        <v>1320</v>
      </c>
      <c r="T39" s="1695"/>
      <c r="U39" s="1695"/>
      <c r="V39" s="1695"/>
      <c r="W39" s="115" t="s">
        <v>14</v>
      </c>
      <c r="X39" s="111" t="s">
        <v>298</v>
      </c>
      <c r="Y39" s="1713">
        <v>44880</v>
      </c>
      <c r="Z39" s="1714"/>
      <c r="AA39" s="1714"/>
      <c r="AB39" s="1714"/>
      <c r="AC39" s="1714"/>
      <c r="AD39" s="99" t="s">
        <v>14</v>
      </c>
    </row>
    <row r="40" spans="1:30" ht="15" customHeight="1" thickTop="1" x14ac:dyDescent="0.15">
      <c r="A40" s="11"/>
      <c r="B40" s="1784" t="s">
        <v>157</v>
      </c>
      <c r="C40" s="1785"/>
      <c r="D40" s="1785"/>
      <c r="E40" s="1785"/>
      <c r="F40" s="1785"/>
      <c r="G40" s="1785"/>
      <c r="H40" s="1785"/>
      <c r="I40" s="1785"/>
      <c r="J40" s="1785"/>
      <c r="K40" s="1785"/>
      <c r="L40" s="1786"/>
      <c r="M40" s="1679"/>
      <c r="N40" s="1680"/>
      <c r="O40" s="1680"/>
      <c r="P40" s="1680"/>
      <c r="Q40" s="1681"/>
      <c r="R40" s="1696"/>
      <c r="S40" s="1099"/>
      <c r="T40" s="1099"/>
      <c r="U40" s="1099"/>
      <c r="V40" s="1099"/>
      <c r="W40" s="1681"/>
      <c r="X40" s="127"/>
      <c r="Y40" s="1691">
        <v>198320</v>
      </c>
      <c r="Z40" s="1692"/>
      <c r="AA40" s="1692"/>
      <c r="AB40" s="1692"/>
      <c r="AC40" s="1692"/>
      <c r="AD40" s="80" t="s">
        <v>14</v>
      </c>
    </row>
    <row r="41" spans="1:30" ht="4.5" customHeight="1" x14ac:dyDescent="0.15"/>
    <row r="42" spans="1:30" ht="18" customHeight="1" x14ac:dyDescent="0.15">
      <c r="A42" s="2" t="s">
        <v>66</v>
      </c>
      <c r="Q42" s="1673" t="s">
        <v>410</v>
      </c>
      <c r="R42" s="1673"/>
      <c r="S42" s="1673"/>
      <c r="T42" s="1673"/>
      <c r="U42" s="1673"/>
      <c r="V42" s="1673"/>
      <c r="W42" s="1673"/>
      <c r="X42" s="1673"/>
      <c r="Y42" s="1673"/>
      <c r="Z42" s="1673"/>
      <c r="AA42" s="1673"/>
      <c r="AB42" s="1673"/>
      <c r="AC42" s="1673"/>
      <c r="AD42" s="1673"/>
    </row>
    <row r="43" spans="1:30" ht="4.5" customHeight="1" x14ac:dyDescent="0.15">
      <c r="Q43" s="1674"/>
      <c r="R43" s="1674"/>
      <c r="S43" s="1674"/>
      <c r="T43" s="1674"/>
      <c r="U43" s="1674"/>
      <c r="V43" s="1674"/>
      <c r="W43" s="1674"/>
      <c r="X43" s="1674"/>
      <c r="Y43" s="1674"/>
      <c r="Z43" s="1674"/>
      <c r="AA43" s="1674"/>
      <c r="AB43" s="1674"/>
      <c r="AC43" s="1674"/>
      <c r="AD43" s="1674"/>
    </row>
    <row r="44" spans="1:30" ht="15" customHeight="1" x14ac:dyDescent="0.15">
      <c r="B44" s="1687" t="s">
        <v>62</v>
      </c>
      <c r="C44" s="1688"/>
      <c r="D44" s="1688"/>
      <c r="E44" s="1688" t="s">
        <v>70</v>
      </c>
      <c r="F44" s="1688"/>
      <c r="G44" s="1688"/>
      <c r="H44" s="1688"/>
      <c r="I44" s="1711" t="s">
        <v>65</v>
      </c>
      <c r="J44" s="1685"/>
      <c r="K44" s="1685"/>
      <c r="L44" s="1685"/>
      <c r="M44" s="1719"/>
      <c r="N44" s="1711" t="s">
        <v>73</v>
      </c>
      <c r="O44" s="832"/>
      <c r="P44" s="832"/>
      <c r="Q44" s="832"/>
      <c r="R44" s="832"/>
      <c r="S44" s="833"/>
      <c r="T44" s="865" t="s">
        <v>411</v>
      </c>
      <c r="U44" s="832"/>
      <c r="V44" s="832"/>
      <c r="W44" s="832"/>
      <c r="X44" s="833"/>
      <c r="Y44" s="865" t="s">
        <v>54</v>
      </c>
      <c r="Z44" s="832"/>
      <c r="AA44" s="832"/>
      <c r="AB44" s="832"/>
      <c r="AC44" s="832"/>
      <c r="AD44" s="833"/>
    </row>
    <row r="45" spans="1:30" ht="15" customHeight="1" x14ac:dyDescent="0.15">
      <c r="B45" s="1764" t="s">
        <v>67</v>
      </c>
      <c r="C45" s="1765"/>
      <c r="D45" s="1766"/>
      <c r="E45" s="1747"/>
      <c r="F45" s="1747"/>
      <c r="G45" s="955" t="s">
        <v>68</v>
      </c>
      <c r="H45" s="1771"/>
      <c r="I45" s="118" t="s">
        <v>299</v>
      </c>
      <c r="J45" s="1747"/>
      <c r="K45" s="1748"/>
      <c r="L45" s="1748"/>
      <c r="M45" s="117" t="s">
        <v>14</v>
      </c>
      <c r="N45" s="1754" t="s">
        <v>71</v>
      </c>
      <c r="O45" s="1671"/>
      <c r="P45" s="1671"/>
      <c r="Q45" s="1671"/>
      <c r="R45" s="1671"/>
      <c r="S45" s="1672"/>
      <c r="T45" s="15"/>
      <c r="V45" s="11"/>
      <c r="X45" s="16"/>
      <c r="Y45" s="1670" t="s">
        <v>89</v>
      </c>
      <c r="Z45" s="1671"/>
      <c r="AA45" s="1671"/>
      <c r="AB45" s="1671"/>
      <c r="AC45" s="1671"/>
      <c r="AD45" s="1672"/>
    </row>
    <row r="46" spans="1:30" ht="15" customHeight="1" x14ac:dyDescent="0.15">
      <c r="B46" s="1767"/>
      <c r="C46" s="1768"/>
      <c r="D46" s="1769"/>
      <c r="E46" s="1780">
        <v>4</v>
      </c>
      <c r="F46" s="1780"/>
      <c r="G46" s="958" t="s">
        <v>69</v>
      </c>
      <c r="H46" s="1783"/>
      <c r="I46" s="120" t="s">
        <v>300</v>
      </c>
      <c r="J46" s="1775">
        <v>150</v>
      </c>
      <c r="K46" s="1776"/>
      <c r="L46" s="1776"/>
      <c r="M46" s="119" t="s">
        <v>14</v>
      </c>
      <c r="N46" s="20"/>
      <c r="O46" s="1675">
        <v>2550</v>
      </c>
      <c r="P46" s="1676"/>
      <c r="Q46" s="1676"/>
      <c r="R46" s="1676"/>
      <c r="S46" s="766" t="s">
        <v>14</v>
      </c>
      <c r="T46" s="1749">
        <v>2550</v>
      </c>
      <c r="U46" s="1676"/>
      <c r="V46" s="1676"/>
      <c r="W46" s="1676"/>
      <c r="X46" s="766" t="s">
        <v>14</v>
      </c>
      <c r="Y46" s="1668">
        <v>2550</v>
      </c>
      <c r="Z46" s="1669"/>
      <c r="AA46" s="1669"/>
      <c r="AB46" s="1669"/>
      <c r="AC46" s="1669"/>
      <c r="AD46" s="766" t="s">
        <v>14</v>
      </c>
    </row>
    <row r="47" spans="1:30" ht="15" customHeight="1" x14ac:dyDescent="0.15">
      <c r="B47" s="1721" t="s">
        <v>61</v>
      </c>
      <c r="C47" s="1722"/>
      <c r="D47" s="1723"/>
      <c r="E47" s="1745">
        <v>3</v>
      </c>
      <c r="F47" s="1745"/>
      <c r="G47" s="1781" t="s">
        <v>68</v>
      </c>
      <c r="H47" s="1782"/>
      <c r="I47" s="122" t="s">
        <v>299</v>
      </c>
      <c r="J47" s="1745">
        <v>650</v>
      </c>
      <c r="K47" s="1746"/>
      <c r="L47" s="1746"/>
      <c r="M47" s="121" t="s">
        <v>14</v>
      </c>
      <c r="N47" s="20"/>
      <c r="O47" s="1676"/>
      <c r="P47" s="1676"/>
      <c r="Q47" s="1676"/>
      <c r="R47" s="1676"/>
      <c r="S47" s="766"/>
      <c r="T47" s="1750"/>
      <c r="U47" s="1676"/>
      <c r="V47" s="1676"/>
      <c r="W47" s="1676"/>
      <c r="X47" s="766"/>
      <c r="Y47" s="1668"/>
      <c r="Z47" s="1669"/>
      <c r="AA47" s="1669"/>
      <c r="AB47" s="1669"/>
      <c r="AC47" s="1669"/>
      <c r="AD47" s="766"/>
    </row>
    <row r="48" spans="1:30" ht="15" customHeight="1" x14ac:dyDescent="0.15">
      <c r="B48" s="1724"/>
      <c r="C48" s="1725"/>
      <c r="D48" s="1726"/>
      <c r="E48" s="1743"/>
      <c r="F48" s="1743"/>
      <c r="G48" s="1023" t="s">
        <v>69</v>
      </c>
      <c r="H48" s="1740"/>
      <c r="I48" s="124" t="s">
        <v>300</v>
      </c>
      <c r="J48" s="1743"/>
      <c r="K48" s="1737"/>
      <c r="L48" s="1737"/>
      <c r="M48" s="123" t="s">
        <v>14</v>
      </c>
      <c r="N48" s="112"/>
      <c r="O48" s="129"/>
      <c r="P48" s="129"/>
      <c r="Q48" s="18"/>
      <c r="R48" s="129"/>
      <c r="S48" s="125"/>
      <c r="T48" s="17"/>
      <c r="U48" s="18"/>
      <c r="V48" s="107"/>
      <c r="W48" s="18"/>
      <c r="X48" s="19"/>
      <c r="Y48" s="17"/>
      <c r="Z48" s="18"/>
      <c r="AA48" s="18"/>
      <c r="AB48" s="18"/>
      <c r="AC48" s="18"/>
      <c r="AD48" s="19"/>
    </row>
    <row r="49" spans="1:30" ht="4.5" customHeight="1" x14ac:dyDescent="0.15"/>
    <row r="50" spans="1:30" ht="18" customHeight="1" x14ac:dyDescent="0.15">
      <c r="A50" s="2" t="s">
        <v>74</v>
      </c>
      <c r="L50" s="130"/>
    </row>
    <row r="51" spans="1:30" ht="4.5" customHeight="1" x14ac:dyDescent="0.15"/>
    <row r="52" spans="1:30" ht="15" customHeight="1" x14ac:dyDescent="0.15">
      <c r="A52" s="35"/>
      <c r="B52" s="865" t="s">
        <v>75</v>
      </c>
      <c r="C52" s="832"/>
      <c r="D52" s="832"/>
      <c r="E52" s="1686"/>
      <c r="F52" s="865" t="s">
        <v>70</v>
      </c>
      <c r="G52" s="1685"/>
      <c r="H52" s="1685"/>
      <c r="I52" s="1685"/>
      <c r="J52" s="1685"/>
      <c r="K52" s="1719"/>
      <c r="L52" s="1711" t="s">
        <v>65</v>
      </c>
      <c r="M52" s="1685"/>
      <c r="N52" s="1685"/>
      <c r="O52" s="1685"/>
      <c r="P52" s="1685"/>
      <c r="Q52" s="1719"/>
      <c r="R52" s="1711" t="s">
        <v>54</v>
      </c>
      <c r="S52" s="1685"/>
      <c r="T52" s="1685"/>
      <c r="U52" s="1685"/>
      <c r="V52" s="1685"/>
      <c r="W52" s="1685"/>
      <c r="X52" s="1686"/>
      <c r="Y52" s="865" t="s">
        <v>55</v>
      </c>
      <c r="Z52" s="832"/>
      <c r="AA52" s="832"/>
      <c r="AB52" s="832"/>
      <c r="AC52" s="832"/>
      <c r="AD52" s="833"/>
    </row>
    <row r="53" spans="1:30" ht="15" customHeight="1" x14ac:dyDescent="0.15">
      <c r="A53" s="35"/>
      <c r="B53" s="1772" t="s">
        <v>301</v>
      </c>
      <c r="C53" s="1773"/>
      <c r="D53" s="1773"/>
      <c r="E53" s="1774"/>
      <c r="F53" s="1770">
        <v>4</v>
      </c>
      <c r="G53" s="1748"/>
      <c r="H53" s="1748"/>
      <c r="I53" s="1748"/>
      <c r="J53" s="955" t="s">
        <v>68</v>
      </c>
      <c r="K53" s="1771"/>
      <c r="L53" s="122" t="s">
        <v>299</v>
      </c>
      <c r="M53" s="1747">
        <v>2840</v>
      </c>
      <c r="N53" s="1748"/>
      <c r="O53" s="1748"/>
      <c r="P53" s="1748"/>
      <c r="Q53" s="122" t="s">
        <v>14</v>
      </c>
      <c r="R53" s="1727" t="s">
        <v>76</v>
      </c>
      <c r="S53" s="1666"/>
      <c r="T53" s="1666"/>
      <c r="U53" s="1666"/>
      <c r="V53" s="1666"/>
      <c r="W53" s="1666"/>
      <c r="X53" s="1728"/>
      <c r="Y53" s="1729" t="s">
        <v>362</v>
      </c>
      <c r="Z53" s="1730"/>
      <c r="AA53" s="1730"/>
      <c r="AB53" s="1730"/>
      <c r="AC53" s="1730"/>
      <c r="AD53" s="1731"/>
    </row>
    <row r="54" spans="1:30" ht="15" customHeight="1" x14ac:dyDescent="0.15">
      <c r="A54" s="35"/>
      <c r="B54" s="1751" t="s">
        <v>307</v>
      </c>
      <c r="C54" s="1752"/>
      <c r="D54" s="1752"/>
      <c r="E54" s="1753"/>
      <c r="F54" s="1744"/>
      <c r="G54" s="1742"/>
      <c r="H54" s="1742"/>
      <c r="I54" s="1742"/>
      <c r="J54" s="1738" t="s">
        <v>68</v>
      </c>
      <c r="K54" s="1739"/>
      <c r="L54" s="126" t="s">
        <v>299</v>
      </c>
      <c r="M54" s="1741"/>
      <c r="N54" s="1742"/>
      <c r="O54" s="1742"/>
      <c r="P54" s="1742"/>
      <c r="Q54" s="126" t="s">
        <v>14</v>
      </c>
      <c r="R54" s="15"/>
      <c r="S54" s="1675">
        <v>11360</v>
      </c>
      <c r="T54" s="1676"/>
      <c r="U54" s="1676"/>
      <c r="V54" s="1676"/>
      <c r="W54" s="1676"/>
      <c r="X54" s="11" t="s">
        <v>14</v>
      </c>
      <c r="Y54" s="1732"/>
      <c r="Z54" s="1733"/>
      <c r="AA54" s="1733"/>
      <c r="AB54" s="1733"/>
      <c r="AC54" s="1733"/>
      <c r="AD54" s="1734"/>
    </row>
    <row r="55" spans="1:30" ht="15" customHeight="1" x14ac:dyDescent="0.15">
      <c r="A55" s="35"/>
      <c r="B55" s="1777" t="s">
        <v>303</v>
      </c>
      <c r="C55" s="1778"/>
      <c r="D55" s="1778"/>
      <c r="E55" s="1779"/>
      <c r="F55" s="1736"/>
      <c r="G55" s="1737"/>
      <c r="H55" s="1737"/>
      <c r="I55" s="1737"/>
      <c r="J55" s="1023" t="s">
        <v>68</v>
      </c>
      <c r="K55" s="1740"/>
      <c r="L55" s="124" t="s">
        <v>299</v>
      </c>
      <c r="M55" s="1743"/>
      <c r="N55" s="1737"/>
      <c r="O55" s="1737"/>
      <c r="P55" s="1737"/>
      <c r="Q55" s="124" t="s">
        <v>14</v>
      </c>
      <c r="R55" s="17"/>
      <c r="S55" s="18"/>
      <c r="T55" s="18"/>
      <c r="U55" s="18"/>
      <c r="V55" s="18"/>
      <c r="W55" s="18"/>
      <c r="X55" s="18"/>
      <c r="Y55" s="1735"/>
      <c r="Z55" s="1615"/>
      <c r="AA55" s="1615"/>
      <c r="AB55" s="1615"/>
      <c r="AC55" s="1615"/>
      <c r="AD55" s="1616"/>
    </row>
    <row r="56" spans="1:30" ht="18" customHeight="1" x14ac:dyDescent="0.15">
      <c r="A56" s="1651" t="s">
        <v>361</v>
      </c>
      <c r="B56" s="1651"/>
      <c r="C56" s="1651"/>
      <c r="D56" s="1651"/>
      <c r="E56" s="1651"/>
      <c r="F56" s="1651"/>
      <c r="G56" s="1651"/>
      <c r="H56" s="1651"/>
      <c r="I56" s="1651"/>
      <c r="J56" s="1651"/>
      <c r="K56" s="1651"/>
      <c r="L56" s="1651"/>
      <c r="M56" s="1651"/>
      <c r="N56" s="1651"/>
      <c r="O56" s="1651"/>
      <c r="P56" s="1651"/>
      <c r="Q56" s="1651"/>
      <c r="R56" s="1651"/>
      <c r="S56" s="1651"/>
      <c r="T56" s="1651"/>
      <c r="U56" s="1651"/>
      <c r="V56" s="1651"/>
      <c r="W56" s="1651"/>
      <c r="X56" s="1651"/>
      <c r="Y56" s="1651"/>
      <c r="Z56" s="1651"/>
      <c r="AA56" s="1651"/>
      <c r="AB56" s="1651"/>
      <c r="AC56" s="1651"/>
      <c r="AD56" s="1651"/>
    </row>
  </sheetData>
  <mergeCells count="118">
    <mergeCell ref="F53:I53"/>
    <mergeCell ref="J53:K53"/>
    <mergeCell ref="M53:P53"/>
    <mergeCell ref="B53:E53"/>
    <mergeCell ref="A56:AD56"/>
    <mergeCell ref="A2:AD2"/>
    <mergeCell ref="N7:T7"/>
    <mergeCell ref="U7:AD7"/>
    <mergeCell ref="J46:L46"/>
    <mergeCell ref="B18:I18"/>
    <mergeCell ref="J18:AD18"/>
    <mergeCell ref="A11:Q11"/>
    <mergeCell ref="R11:S11"/>
    <mergeCell ref="T11:V11"/>
    <mergeCell ref="B55:E55"/>
    <mergeCell ref="E45:F45"/>
    <mergeCell ref="E46:F46"/>
    <mergeCell ref="B37:H37"/>
    <mergeCell ref="E44:H44"/>
    <mergeCell ref="G47:H47"/>
    <mergeCell ref="G46:H46"/>
    <mergeCell ref="B40:L40"/>
    <mergeCell ref="G45:H45"/>
    <mergeCell ref="B38:H38"/>
    <mergeCell ref="E48:F48"/>
    <mergeCell ref="N45:S45"/>
    <mergeCell ref="I37:L37"/>
    <mergeCell ref="I38:L38"/>
    <mergeCell ref="B31:H31"/>
    <mergeCell ref="I31:O31"/>
    <mergeCell ref="B32:H32"/>
    <mergeCell ref="B33:H33"/>
    <mergeCell ref="B39:H39"/>
    <mergeCell ref="N32:O33"/>
    <mergeCell ref="B45:D46"/>
    <mergeCell ref="B44:D44"/>
    <mergeCell ref="J48:L48"/>
    <mergeCell ref="G48:H48"/>
    <mergeCell ref="F52:K52"/>
    <mergeCell ref="L52:Q52"/>
    <mergeCell ref="R52:X52"/>
    <mergeCell ref="I32:M33"/>
    <mergeCell ref="B52:E52"/>
    <mergeCell ref="B47:D48"/>
    <mergeCell ref="R53:X53"/>
    <mergeCell ref="Y52:AD52"/>
    <mergeCell ref="Y53:AD55"/>
    <mergeCell ref="F55:I55"/>
    <mergeCell ref="J54:K54"/>
    <mergeCell ref="J55:K55"/>
    <mergeCell ref="M54:P54"/>
    <mergeCell ref="M55:P55"/>
    <mergeCell ref="S54:W54"/>
    <mergeCell ref="I44:M44"/>
    <mergeCell ref="F54:I54"/>
    <mergeCell ref="J47:L47"/>
    <mergeCell ref="J45:L45"/>
    <mergeCell ref="T44:X44"/>
    <mergeCell ref="N44:S44"/>
    <mergeCell ref="T46:W47"/>
    <mergeCell ref="E47:F47"/>
    <mergeCell ref="B54:E54"/>
    <mergeCell ref="N8:T8"/>
    <mergeCell ref="U8:AD8"/>
    <mergeCell ref="N9:T9"/>
    <mergeCell ref="U9:AD9"/>
    <mergeCell ref="A14:G14"/>
    <mergeCell ref="K14:Z14"/>
    <mergeCell ref="I39:L39"/>
    <mergeCell ref="B25:N25"/>
    <mergeCell ref="B26:N26"/>
    <mergeCell ref="K27:N27"/>
    <mergeCell ref="B27:J27"/>
    <mergeCell ref="X25:AD25"/>
    <mergeCell ref="X24:AD24"/>
    <mergeCell ref="T31:AD31"/>
    <mergeCell ref="X26:AD26"/>
    <mergeCell ref="O26:V26"/>
    <mergeCell ref="AA14:AD14"/>
    <mergeCell ref="X22:AD22"/>
    <mergeCell ref="P31:S31"/>
    <mergeCell ref="R37:W37"/>
    <mergeCell ref="S38:V38"/>
    <mergeCell ref="Y39:AC39"/>
    <mergeCell ref="AD32:AD33"/>
    <mergeCell ref="T32:AC33"/>
    <mergeCell ref="AB11:AC11"/>
    <mergeCell ref="M40:Q40"/>
    <mergeCell ref="W11:X11"/>
    <mergeCell ref="B22:N22"/>
    <mergeCell ref="O22:W22"/>
    <mergeCell ref="O24:V24"/>
    <mergeCell ref="Y11:AA11"/>
    <mergeCell ref="B23:N23"/>
    <mergeCell ref="Y37:AD37"/>
    <mergeCell ref="M37:Q37"/>
    <mergeCell ref="X27:AD27"/>
    <mergeCell ref="Y40:AC40"/>
    <mergeCell ref="Y38:AC38"/>
    <mergeCell ref="X23:AD23"/>
    <mergeCell ref="O23:V23"/>
    <mergeCell ref="P32:S33"/>
    <mergeCell ref="O25:V25"/>
    <mergeCell ref="S39:V39"/>
    <mergeCell ref="R40:W40"/>
    <mergeCell ref="M38:P38"/>
    <mergeCell ref="M39:P39"/>
    <mergeCell ref="B24:N24"/>
    <mergeCell ref="H14:J14"/>
    <mergeCell ref="Y46:AC47"/>
    <mergeCell ref="X46:X47"/>
    <mergeCell ref="Y45:AD45"/>
    <mergeCell ref="AD46:AD47"/>
    <mergeCell ref="Q42:AD43"/>
    <mergeCell ref="Y44:AD44"/>
    <mergeCell ref="S46:S47"/>
    <mergeCell ref="O46:R47"/>
    <mergeCell ref="O27:V27"/>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dimension ref="A1:AD45"/>
  <sheetViews>
    <sheetView view="pageBreakPreview" topLeftCell="D1"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18</v>
      </c>
    </row>
    <row r="2" spans="1:30" ht="18" customHeight="1" x14ac:dyDescent="0.15">
      <c r="A2" s="1664" t="s">
        <v>275</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427</v>
      </c>
    </row>
    <row r="4" spans="1:30" ht="4.5" customHeight="1" x14ac:dyDescent="0.15"/>
    <row r="5" spans="1:30" ht="18" customHeight="1" x14ac:dyDescent="0.15">
      <c r="A5" s="11" t="s">
        <v>316</v>
      </c>
    </row>
    <row r="6" spans="1:30" ht="4.5" customHeight="1" x14ac:dyDescent="0.15"/>
    <row r="7" spans="1:30" ht="27" customHeight="1" x14ac:dyDescent="0.15">
      <c r="N7" s="765" t="s">
        <v>0</v>
      </c>
      <c r="O7" s="765"/>
      <c r="P7" s="765"/>
      <c r="Q7" s="765"/>
      <c r="R7" s="765"/>
      <c r="S7" s="765"/>
      <c r="T7" s="765"/>
      <c r="U7" s="1665" t="s">
        <v>276</v>
      </c>
      <c r="V7" s="1665"/>
      <c r="W7" s="1665"/>
      <c r="X7" s="1665"/>
      <c r="Y7" s="1665"/>
      <c r="Z7" s="1665"/>
      <c r="AA7" s="1665"/>
      <c r="AB7" s="1665"/>
      <c r="AC7" s="1665"/>
      <c r="AD7" s="1665"/>
    </row>
    <row r="8" spans="1:30" ht="27" customHeight="1" x14ac:dyDescent="0.15">
      <c r="N8" s="765" t="s">
        <v>1</v>
      </c>
      <c r="O8" s="1666"/>
      <c r="P8" s="1666"/>
      <c r="Q8" s="1666"/>
      <c r="R8" s="1666"/>
      <c r="S8" s="1666"/>
      <c r="T8" s="1666"/>
      <c r="U8" s="1665" t="s">
        <v>277</v>
      </c>
      <c r="V8" s="1665"/>
      <c r="W8" s="1665"/>
      <c r="X8" s="1665"/>
      <c r="Y8" s="1665"/>
      <c r="Z8" s="1665"/>
      <c r="AA8" s="1665"/>
      <c r="AB8" s="1665"/>
      <c r="AC8" s="1665"/>
      <c r="AD8" s="1665"/>
    </row>
    <row r="9" spans="1:30" ht="27" customHeight="1" x14ac:dyDescent="0.15">
      <c r="N9" s="1667" t="s">
        <v>165</v>
      </c>
      <c r="O9" s="1666"/>
      <c r="P9" s="1666"/>
      <c r="Q9" s="1666"/>
      <c r="R9" s="1666"/>
      <c r="S9" s="1666"/>
      <c r="T9" s="1666"/>
      <c r="U9" s="1665" t="s">
        <v>278</v>
      </c>
      <c r="V9" s="1665"/>
      <c r="W9" s="1665"/>
      <c r="X9" s="1665"/>
      <c r="Y9" s="1665"/>
      <c r="Z9" s="1665"/>
      <c r="AA9" s="1665"/>
      <c r="AB9" s="1665"/>
      <c r="AC9" s="1665"/>
      <c r="AD9" s="1665"/>
    </row>
    <row r="10" spans="1:30" ht="15" customHeight="1" x14ac:dyDescent="0.15"/>
    <row r="11" spans="1:30" ht="15" customHeight="1" x14ac:dyDescent="0.15">
      <c r="A11" s="764" t="s">
        <v>21</v>
      </c>
      <c r="B11" s="764"/>
      <c r="C11" s="764"/>
      <c r="D11" s="764"/>
      <c r="E11" s="764"/>
      <c r="F11" s="764"/>
      <c r="G11" s="764"/>
      <c r="H11" s="764"/>
      <c r="I11" s="764"/>
      <c r="J11" s="764"/>
      <c r="K11" s="764"/>
      <c r="L11" s="764"/>
      <c r="M11" s="764"/>
      <c r="N11" s="764"/>
      <c r="O11" s="764"/>
      <c r="P11" s="764"/>
      <c r="Q11" s="764"/>
      <c r="R11" s="1608">
        <v>24</v>
      </c>
      <c r="S11" s="1608"/>
      <c r="T11" s="764" t="s">
        <v>169</v>
      </c>
      <c r="U11" s="764"/>
      <c r="V11" s="1608">
        <v>4</v>
      </c>
      <c r="W11" s="1608"/>
      <c r="X11" s="764" t="s">
        <v>170</v>
      </c>
      <c r="Y11" s="764"/>
      <c r="Z11" s="1608">
        <v>6</v>
      </c>
      <c r="AA11" s="1608"/>
      <c r="AB11" s="764" t="s">
        <v>171</v>
      </c>
      <c r="AC11" s="764"/>
      <c r="AD11" s="764"/>
    </row>
    <row r="12" spans="1:30" ht="18" customHeight="1" x14ac:dyDescent="0.15">
      <c r="A12" s="2" t="s">
        <v>274</v>
      </c>
    </row>
    <row r="14" spans="1:30" ht="54" customHeight="1" x14ac:dyDescent="0.15">
      <c r="A14" s="1610" t="s">
        <v>273</v>
      </c>
      <c r="B14" s="1611"/>
      <c r="C14" s="1611"/>
      <c r="D14" s="1611"/>
      <c r="E14" s="1611"/>
      <c r="F14" s="1611"/>
      <c r="G14" s="1611"/>
      <c r="H14" s="1611" t="s">
        <v>279</v>
      </c>
      <c r="I14" s="1611"/>
      <c r="J14" s="1611"/>
      <c r="K14" s="1621">
        <v>21300</v>
      </c>
      <c r="L14" s="1621"/>
      <c r="M14" s="1621"/>
      <c r="N14" s="1621"/>
      <c r="O14" s="1621"/>
      <c r="P14" s="1621"/>
      <c r="Q14" s="1621"/>
      <c r="R14" s="1621"/>
      <c r="S14" s="1621"/>
      <c r="T14" s="1621"/>
      <c r="U14" s="1621"/>
      <c r="V14" s="1621"/>
      <c r="W14" s="1621"/>
      <c r="X14" s="1621"/>
      <c r="Y14" s="1621"/>
      <c r="Z14" s="1621"/>
      <c r="AA14" s="1619" t="s">
        <v>280</v>
      </c>
      <c r="AB14" s="1619"/>
      <c r="AC14" s="1619"/>
      <c r="AD14" s="1620"/>
    </row>
    <row r="15" spans="1:30" ht="15" customHeight="1" x14ac:dyDescent="0.15">
      <c r="A15" s="30"/>
      <c r="B15" s="30"/>
      <c r="C15" s="30"/>
      <c r="D15" s="30"/>
      <c r="E15" s="30"/>
      <c r="F15" s="30"/>
      <c r="G15" s="30"/>
      <c r="H15" s="30"/>
      <c r="I15" s="30"/>
      <c r="J15" s="30"/>
      <c r="K15" s="31"/>
      <c r="L15" s="31"/>
      <c r="M15" s="31"/>
      <c r="N15" s="31"/>
      <c r="O15" s="31"/>
      <c r="P15" s="31"/>
      <c r="Q15" s="31"/>
      <c r="R15" s="31"/>
      <c r="S15" s="31"/>
      <c r="T15" s="31"/>
      <c r="U15" s="31"/>
      <c r="V15" s="31"/>
      <c r="W15" s="31"/>
      <c r="X15" s="31"/>
      <c r="Y15" s="31"/>
      <c r="Z15" s="31"/>
      <c r="AA15" s="32"/>
      <c r="AB15" s="32"/>
      <c r="AC15" s="32"/>
      <c r="AD15" s="32"/>
    </row>
    <row r="16" spans="1:30" ht="18" customHeight="1" x14ac:dyDescent="0.15">
      <c r="A16" s="2" t="s">
        <v>3</v>
      </c>
    </row>
    <row r="17" spans="1:30" ht="4.5" customHeight="1" x14ac:dyDescent="0.15"/>
    <row r="18" spans="1:30" ht="24" customHeight="1" x14ac:dyDescent="0.15">
      <c r="B18" s="1027" t="s">
        <v>4</v>
      </c>
      <c r="C18" s="1027"/>
      <c r="D18" s="1027"/>
      <c r="E18" s="1027"/>
      <c r="F18" s="1027"/>
      <c r="G18" s="1027"/>
      <c r="H18" s="1027"/>
      <c r="I18" s="1027"/>
      <c r="J18" s="1612" t="s">
        <v>317</v>
      </c>
      <c r="K18" s="1612"/>
      <c r="L18" s="1612"/>
      <c r="M18" s="1612"/>
      <c r="N18" s="1612"/>
      <c r="O18" s="1612"/>
      <c r="P18" s="1612"/>
      <c r="Q18" s="1612"/>
      <c r="R18" s="1612"/>
      <c r="S18" s="1612"/>
      <c r="T18" s="1612"/>
      <c r="U18" s="1612"/>
      <c r="V18" s="1612"/>
      <c r="W18" s="1612"/>
      <c r="X18" s="1612"/>
      <c r="Y18" s="1612"/>
      <c r="Z18" s="1612"/>
      <c r="AA18" s="1612"/>
      <c r="AB18" s="1612"/>
      <c r="AC18" s="1612"/>
      <c r="AD18" s="1612"/>
    </row>
    <row r="20" spans="1:30" ht="18" customHeight="1" x14ac:dyDescent="0.15">
      <c r="A20" s="2" t="s">
        <v>180</v>
      </c>
    </row>
    <row r="21" spans="1:30" ht="4.5" customHeight="1" x14ac:dyDescent="0.15"/>
    <row r="22" spans="1:30" ht="4.5" customHeight="1" x14ac:dyDescent="0.15">
      <c r="B22" s="12"/>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4"/>
    </row>
    <row r="23" spans="1:30" ht="18" customHeight="1" x14ac:dyDescent="0.15">
      <c r="B23" s="15" t="s">
        <v>311</v>
      </c>
      <c r="C23" s="764" t="s">
        <v>176</v>
      </c>
      <c r="D23" s="764"/>
      <c r="E23" s="764"/>
      <c r="F23" s="764"/>
      <c r="G23" s="764"/>
      <c r="H23" s="764"/>
      <c r="I23" s="764"/>
      <c r="J23" s="764"/>
      <c r="K23" s="764"/>
      <c r="L23" s="764"/>
      <c r="M23" s="764"/>
      <c r="N23" s="764"/>
      <c r="Q23" s="2" t="s">
        <v>312</v>
      </c>
      <c r="R23" s="764" t="s">
        <v>177</v>
      </c>
      <c r="S23" s="1666"/>
      <c r="T23" s="1666"/>
      <c r="U23" s="1666"/>
      <c r="V23" s="1666"/>
      <c r="W23" s="1666"/>
      <c r="X23" s="1666"/>
      <c r="Y23" s="1666"/>
      <c r="Z23" s="1666"/>
      <c r="AA23" s="1666"/>
      <c r="AB23" s="1666"/>
      <c r="AC23" s="1666"/>
      <c r="AD23" s="1728"/>
    </row>
    <row r="24" spans="1:30" ht="18" customHeight="1" x14ac:dyDescent="0.15">
      <c r="B24" s="15" t="s">
        <v>313</v>
      </c>
      <c r="C24" s="764" t="s">
        <v>174</v>
      </c>
      <c r="D24" s="764"/>
      <c r="E24" s="764"/>
      <c r="F24" s="764"/>
      <c r="G24" s="764"/>
      <c r="H24" s="764"/>
      <c r="I24" s="764"/>
      <c r="J24" s="764"/>
      <c r="K24" s="764"/>
      <c r="L24" s="764"/>
      <c r="M24" s="764"/>
      <c r="N24" s="764"/>
      <c r="Q24" s="2" t="s">
        <v>314</v>
      </c>
      <c r="R24" s="764" t="s">
        <v>178</v>
      </c>
      <c r="S24" s="1666"/>
      <c r="T24" s="1666"/>
      <c r="U24" s="1666"/>
      <c r="V24" s="1666"/>
      <c r="W24" s="1666"/>
      <c r="X24" s="1666"/>
      <c r="Y24" s="1666"/>
      <c r="Z24" s="1666"/>
      <c r="AA24" s="1666"/>
      <c r="AB24" s="1666"/>
      <c r="AC24" s="1666"/>
      <c r="AD24" s="1728"/>
    </row>
    <row r="25" spans="1:30" ht="18" customHeight="1" x14ac:dyDescent="0.15">
      <c r="B25" s="15" t="s">
        <v>209</v>
      </c>
      <c r="C25" s="764" t="s">
        <v>175</v>
      </c>
      <c r="D25" s="764"/>
      <c r="E25" s="764"/>
      <c r="F25" s="764"/>
      <c r="G25" s="764"/>
      <c r="H25" s="764"/>
      <c r="I25" s="764"/>
      <c r="J25" s="764"/>
      <c r="K25" s="764"/>
      <c r="L25" s="764"/>
      <c r="M25" s="764"/>
      <c r="N25" s="764"/>
      <c r="Q25" s="2" t="s">
        <v>314</v>
      </c>
      <c r="R25" s="764" t="s">
        <v>179</v>
      </c>
      <c r="S25" s="1666"/>
      <c r="T25" s="1666"/>
      <c r="U25" s="1666"/>
      <c r="V25" s="1666"/>
      <c r="W25" s="1666"/>
      <c r="X25" s="1666"/>
      <c r="Y25" s="1666"/>
      <c r="Z25" s="1666"/>
      <c r="AA25" s="1666"/>
      <c r="AB25" s="1666"/>
      <c r="AC25" s="1666"/>
      <c r="AD25" s="1728"/>
    </row>
    <row r="26" spans="1:30" ht="18" customHeight="1" x14ac:dyDescent="0.15">
      <c r="B26" s="15" t="s">
        <v>209</v>
      </c>
      <c r="C26" s="764" t="s">
        <v>181</v>
      </c>
      <c r="D26" s="764"/>
      <c r="E26" s="764"/>
      <c r="F26" s="764"/>
      <c r="G26" s="1787"/>
      <c r="H26" s="1787"/>
      <c r="I26" s="1787"/>
      <c r="J26" s="1787"/>
      <c r="K26" s="1787"/>
      <c r="L26" s="1787"/>
      <c r="M26" s="1787"/>
      <c r="N26" s="1787"/>
      <c r="O26" s="1787"/>
      <c r="P26" s="1787"/>
      <c r="Q26" s="1787"/>
      <c r="R26" s="1787"/>
      <c r="S26" s="1787"/>
      <c r="T26" s="1787"/>
      <c r="U26" s="1787"/>
      <c r="V26" s="1787"/>
      <c r="W26" s="1787"/>
      <c r="X26" s="1787"/>
      <c r="Y26" s="1787"/>
      <c r="Z26" s="1787"/>
      <c r="AA26" s="1787"/>
      <c r="AB26" s="1787"/>
      <c r="AC26" s="1787"/>
      <c r="AD26" s="16" t="s">
        <v>315</v>
      </c>
    </row>
    <row r="27" spans="1:30" ht="4.5" customHeight="1" x14ac:dyDescent="0.15">
      <c r="B27" s="17"/>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9"/>
    </row>
    <row r="29" spans="1:30" ht="18" customHeight="1" x14ac:dyDescent="0.15">
      <c r="A29" s="2" t="s">
        <v>182</v>
      </c>
    </row>
    <row r="30" spans="1:30" ht="4.5" customHeight="1" x14ac:dyDescent="0.15"/>
    <row r="31" spans="1:30" ht="18" customHeight="1" x14ac:dyDescent="0.15">
      <c r="B31" s="1027" t="s">
        <v>53</v>
      </c>
      <c r="C31" s="1027"/>
      <c r="D31" s="1027"/>
      <c r="E31" s="1027"/>
      <c r="F31" s="1027"/>
      <c r="G31" s="1027"/>
      <c r="H31" s="1027"/>
      <c r="I31" s="1027"/>
      <c r="J31" s="1027"/>
      <c r="K31" s="1682"/>
      <c r="L31" s="1682"/>
      <c r="M31" s="1682"/>
      <c r="N31" s="1682"/>
      <c r="O31" s="1682" t="s">
        <v>172</v>
      </c>
      <c r="P31" s="1682"/>
      <c r="Q31" s="1682"/>
      <c r="R31" s="1682"/>
      <c r="S31" s="1682"/>
      <c r="T31" s="1682"/>
      <c r="U31" s="1682"/>
      <c r="V31" s="1682"/>
      <c r="W31" s="1682"/>
      <c r="X31" s="1027" t="s">
        <v>55</v>
      </c>
      <c r="Y31" s="1027"/>
      <c r="Z31" s="1027"/>
      <c r="AA31" s="1027"/>
      <c r="AB31" s="1027"/>
      <c r="AC31" s="1027"/>
      <c r="AD31" s="1027"/>
    </row>
    <row r="32" spans="1:30" ht="21" customHeight="1" x14ac:dyDescent="0.15">
      <c r="B32" s="1788" t="s">
        <v>46</v>
      </c>
      <c r="C32" s="1788"/>
      <c r="D32" s="1788"/>
      <c r="E32" s="1788"/>
      <c r="F32" s="1788"/>
      <c r="G32" s="1788"/>
      <c r="H32" s="1788"/>
      <c r="I32" s="1788"/>
      <c r="J32" s="1788"/>
      <c r="K32" s="767"/>
      <c r="L32" s="768"/>
      <c r="M32" s="1642" t="s">
        <v>173</v>
      </c>
      <c r="N32" s="771"/>
      <c r="O32" s="767"/>
      <c r="P32" s="768"/>
      <c r="Q32" s="768"/>
      <c r="R32" s="768"/>
      <c r="S32" s="768"/>
      <c r="T32" s="768"/>
      <c r="U32" s="768"/>
      <c r="V32" s="768"/>
      <c r="W32" s="771" t="s">
        <v>14</v>
      </c>
      <c r="X32" s="773"/>
      <c r="Y32" s="773"/>
      <c r="Z32" s="773"/>
      <c r="AA32" s="773"/>
      <c r="AB32" s="773"/>
      <c r="AC32" s="773"/>
      <c r="AD32" s="773"/>
    </row>
    <row r="33" spans="1:30" ht="21" customHeight="1" x14ac:dyDescent="0.15">
      <c r="B33" s="762"/>
      <c r="C33" s="762"/>
      <c r="D33" s="762"/>
      <c r="E33" s="762"/>
      <c r="F33" s="762"/>
      <c r="G33" s="762"/>
      <c r="H33" s="762"/>
      <c r="I33" s="762"/>
      <c r="J33" s="762"/>
      <c r="K33" s="774"/>
      <c r="L33" s="775"/>
      <c r="M33" s="776" t="s">
        <v>47</v>
      </c>
      <c r="N33" s="777"/>
      <c r="O33" s="769"/>
      <c r="P33" s="770"/>
      <c r="Q33" s="770"/>
      <c r="R33" s="770"/>
      <c r="S33" s="770"/>
      <c r="T33" s="770"/>
      <c r="U33" s="770"/>
      <c r="V33" s="770"/>
      <c r="W33" s="772"/>
      <c r="X33" s="773"/>
      <c r="Y33" s="773"/>
      <c r="Z33" s="773"/>
      <c r="AA33" s="773"/>
      <c r="AB33" s="773"/>
      <c r="AC33" s="773"/>
      <c r="AD33" s="773"/>
    </row>
    <row r="34" spans="1:30" ht="21" customHeight="1" x14ac:dyDescent="0.15">
      <c r="B34" s="762" t="s">
        <v>48</v>
      </c>
      <c r="C34" s="762"/>
      <c r="D34" s="762"/>
      <c r="E34" s="762"/>
      <c r="F34" s="762"/>
      <c r="G34" s="762"/>
      <c r="H34" s="762"/>
      <c r="I34" s="762"/>
      <c r="J34" s="762"/>
      <c r="K34" s="767"/>
      <c r="L34" s="768"/>
      <c r="M34" s="1642" t="s">
        <v>173</v>
      </c>
      <c r="N34" s="771"/>
      <c r="O34" s="767"/>
      <c r="P34" s="768"/>
      <c r="Q34" s="768"/>
      <c r="R34" s="768"/>
      <c r="S34" s="768"/>
      <c r="T34" s="768"/>
      <c r="U34" s="768"/>
      <c r="V34" s="768"/>
      <c r="W34" s="771" t="s">
        <v>14</v>
      </c>
      <c r="X34" s="773"/>
      <c r="Y34" s="773"/>
      <c r="Z34" s="773"/>
      <c r="AA34" s="773"/>
      <c r="AB34" s="773"/>
      <c r="AC34" s="773"/>
      <c r="AD34" s="773"/>
    </row>
    <row r="35" spans="1:30" ht="21" customHeight="1" x14ac:dyDescent="0.15">
      <c r="B35" s="762"/>
      <c r="C35" s="762"/>
      <c r="D35" s="762"/>
      <c r="E35" s="762"/>
      <c r="F35" s="762"/>
      <c r="G35" s="762"/>
      <c r="H35" s="762"/>
      <c r="I35" s="762"/>
      <c r="J35" s="762"/>
      <c r="K35" s="774"/>
      <c r="L35" s="775"/>
      <c r="M35" s="776" t="s">
        <v>47</v>
      </c>
      <c r="N35" s="777"/>
      <c r="O35" s="769"/>
      <c r="P35" s="770"/>
      <c r="Q35" s="770"/>
      <c r="R35" s="770"/>
      <c r="S35" s="770"/>
      <c r="T35" s="770"/>
      <c r="U35" s="770"/>
      <c r="V35" s="770"/>
      <c r="W35" s="772"/>
      <c r="X35" s="773"/>
      <c r="Y35" s="773"/>
      <c r="Z35" s="773"/>
      <c r="AA35" s="773"/>
      <c r="AB35" s="773"/>
      <c r="AC35" s="773"/>
      <c r="AD35" s="773"/>
    </row>
    <row r="36" spans="1:30" ht="21" customHeight="1" x14ac:dyDescent="0.15">
      <c r="B36" s="778" t="s">
        <v>52</v>
      </c>
      <c r="C36" s="762"/>
      <c r="D36" s="762"/>
      <c r="E36" s="762"/>
      <c r="F36" s="762"/>
      <c r="G36" s="762"/>
      <c r="H36" s="762"/>
      <c r="I36" s="762"/>
      <c r="J36" s="762"/>
      <c r="K36" s="767"/>
      <c r="L36" s="768"/>
      <c r="M36" s="1642" t="s">
        <v>173</v>
      </c>
      <c r="N36" s="771"/>
      <c r="O36" s="767"/>
      <c r="P36" s="768"/>
      <c r="Q36" s="768"/>
      <c r="R36" s="768"/>
      <c r="S36" s="768"/>
      <c r="T36" s="768"/>
      <c r="U36" s="768"/>
      <c r="V36" s="768"/>
      <c r="W36" s="771" t="s">
        <v>14</v>
      </c>
      <c r="X36" s="773"/>
      <c r="Y36" s="773"/>
      <c r="Z36" s="773"/>
      <c r="AA36" s="773"/>
      <c r="AB36" s="773"/>
      <c r="AC36" s="773"/>
      <c r="AD36" s="773"/>
    </row>
    <row r="37" spans="1:30" ht="21" customHeight="1" x14ac:dyDescent="0.15">
      <c r="B37" s="762"/>
      <c r="C37" s="762"/>
      <c r="D37" s="762"/>
      <c r="E37" s="762"/>
      <c r="F37" s="762"/>
      <c r="G37" s="762"/>
      <c r="H37" s="762"/>
      <c r="I37" s="762"/>
      <c r="J37" s="762"/>
      <c r="K37" s="774"/>
      <c r="L37" s="775"/>
      <c r="M37" s="776" t="s">
        <v>47</v>
      </c>
      <c r="N37" s="777"/>
      <c r="O37" s="769"/>
      <c r="P37" s="770"/>
      <c r="Q37" s="770"/>
      <c r="R37" s="770"/>
      <c r="S37" s="770"/>
      <c r="T37" s="770"/>
      <c r="U37" s="770"/>
      <c r="V37" s="770"/>
      <c r="W37" s="772"/>
      <c r="X37" s="773"/>
      <c r="Y37" s="773"/>
      <c r="Z37" s="773"/>
      <c r="AA37" s="773"/>
      <c r="AB37" s="773"/>
      <c r="AC37" s="773"/>
      <c r="AD37" s="773"/>
    </row>
    <row r="38" spans="1:30" ht="21" customHeight="1" x14ac:dyDescent="0.15">
      <c r="B38" s="762" t="s">
        <v>50</v>
      </c>
      <c r="C38" s="762"/>
      <c r="D38" s="762"/>
      <c r="E38" s="762"/>
      <c r="F38" s="762"/>
      <c r="G38" s="762"/>
      <c r="H38" s="762"/>
      <c r="I38" s="762"/>
      <c r="J38" s="762"/>
      <c r="K38" s="1792">
        <v>4</v>
      </c>
      <c r="L38" s="1716"/>
      <c r="M38" s="1642" t="s">
        <v>173</v>
      </c>
      <c r="N38" s="771"/>
      <c r="O38" s="1801">
        <v>21300</v>
      </c>
      <c r="P38" s="1618"/>
      <c r="Q38" s="1618"/>
      <c r="R38" s="1618"/>
      <c r="S38" s="1618"/>
      <c r="T38" s="1618"/>
      <c r="U38" s="1618"/>
      <c r="V38" s="1618"/>
      <c r="W38" s="771" t="s">
        <v>14</v>
      </c>
      <c r="X38" s="1796" t="s">
        <v>428</v>
      </c>
      <c r="Y38" s="1797"/>
      <c r="Z38" s="1797"/>
      <c r="AA38" s="1797"/>
      <c r="AB38" s="1797"/>
      <c r="AC38" s="1797"/>
      <c r="AD38" s="1797"/>
    </row>
    <row r="39" spans="1:30" ht="21" customHeight="1" thickBot="1" x14ac:dyDescent="0.2">
      <c r="B39" s="1793"/>
      <c r="C39" s="1793"/>
      <c r="D39" s="1793"/>
      <c r="E39" s="1793"/>
      <c r="F39" s="1793"/>
      <c r="G39" s="1793"/>
      <c r="H39" s="1793"/>
      <c r="I39" s="1793"/>
      <c r="J39" s="1793"/>
      <c r="K39" s="1790">
        <v>6</v>
      </c>
      <c r="L39" s="1791"/>
      <c r="M39" s="1800" t="s">
        <v>47</v>
      </c>
      <c r="N39" s="1091"/>
      <c r="O39" s="1802"/>
      <c r="P39" s="1803"/>
      <c r="Q39" s="1803"/>
      <c r="R39" s="1803"/>
      <c r="S39" s="1803"/>
      <c r="T39" s="1803"/>
      <c r="U39" s="1803"/>
      <c r="V39" s="1803"/>
      <c r="W39" s="772"/>
      <c r="X39" s="1798"/>
      <c r="Y39" s="1798"/>
      <c r="Z39" s="1798"/>
      <c r="AA39" s="1798"/>
      <c r="AB39" s="1798"/>
      <c r="AC39" s="1798"/>
      <c r="AD39" s="1798"/>
    </row>
    <row r="40" spans="1:30" ht="21" customHeight="1" thickTop="1" thickBot="1" x14ac:dyDescent="0.2">
      <c r="B40" s="1707" t="s">
        <v>51</v>
      </c>
      <c r="C40" s="1708"/>
      <c r="D40" s="1708"/>
      <c r="E40" s="1708"/>
      <c r="F40" s="1708"/>
      <c r="G40" s="1708"/>
      <c r="H40" s="1708"/>
      <c r="I40" s="1708"/>
      <c r="J40" s="1708"/>
      <c r="K40" s="1789"/>
      <c r="L40" s="1705"/>
      <c r="M40" s="1705"/>
      <c r="N40" s="1706"/>
      <c r="O40" s="1804">
        <v>21300</v>
      </c>
      <c r="P40" s="1645"/>
      <c r="Q40" s="1645"/>
      <c r="R40" s="1645"/>
      <c r="S40" s="1645"/>
      <c r="T40" s="1645"/>
      <c r="U40" s="1645"/>
      <c r="V40" s="1645"/>
      <c r="W40" s="33" t="s">
        <v>14</v>
      </c>
      <c r="X40" s="1794"/>
      <c r="Y40" s="1794"/>
      <c r="Z40" s="1794"/>
      <c r="AA40" s="1794"/>
      <c r="AB40" s="1794"/>
      <c r="AC40" s="1794"/>
      <c r="AD40" s="1795"/>
    </row>
    <row r="41" spans="1:30" ht="18" customHeight="1" thickTop="1" x14ac:dyDescent="0.15"/>
    <row r="45" spans="1:30" ht="18" customHeight="1" x14ac:dyDescent="0.15">
      <c r="A45" s="1799" t="s">
        <v>363</v>
      </c>
      <c r="B45" s="1799"/>
      <c r="C45" s="1799"/>
      <c r="D45" s="1799"/>
      <c r="E45" s="1799"/>
      <c r="F45" s="1799"/>
      <c r="G45" s="1799"/>
      <c r="H45" s="1799"/>
      <c r="I45" s="1799"/>
      <c r="J45" s="1799"/>
      <c r="K45" s="1799"/>
      <c r="L45" s="1799"/>
      <c r="M45" s="1799"/>
      <c r="N45" s="1799"/>
      <c r="O45" s="1799"/>
      <c r="P45" s="1799"/>
      <c r="Q45" s="1799"/>
      <c r="R45" s="1799"/>
      <c r="S45" s="1799"/>
      <c r="T45" s="1799"/>
      <c r="U45" s="1799"/>
      <c r="V45" s="1799"/>
      <c r="W45" s="1799"/>
      <c r="X45" s="1799"/>
      <c r="Y45" s="1799"/>
      <c r="Z45" s="1799"/>
      <c r="AA45" s="1799"/>
      <c r="AB45" s="1799"/>
      <c r="AC45" s="1799"/>
      <c r="AD45" s="1799"/>
    </row>
  </sheetData>
  <mergeCells count="68">
    <mergeCell ref="A45:AD45"/>
    <mergeCell ref="X31:AD31"/>
    <mergeCell ref="X32:AD33"/>
    <mergeCell ref="K32:L32"/>
    <mergeCell ref="M32:N32"/>
    <mergeCell ref="M33:N33"/>
    <mergeCell ref="K33:L33"/>
    <mergeCell ref="O32:V33"/>
    <mergeCell ref="B34:J35"/>
    <mergeCell ref="B31:N31"/>
    <mergeCell ref="M39:N39"/>
    <mergeCell ref="O38:V39"/>
    <mergeCell ref="W38:W39"/>
    <mergeCell ref="M38:N38"/>
    <mergeCell ref="M36:N36"/>
    <mergeCell ref="O40:V40"/>
    <mergeCell ref="K40:N40"/>
    <mergeCell ref="K39:L39"/>
    <mergeCell ref="K38:L38"/>
    <mergeCell ref="A2:AD2"/>
    <mergeCell ref="B18:I18"/>
    <mergeCell ref="J18:AD18"/>
    <mergeCell ref="A11:Q11"/>
    <mergeCell ref="R11:S11"/>
    <mergeCell ref="T11:U11"/>
    <mergeCell ref="K37:L37"/>
    <mergeCell ref="B40:J40"/>
    <mergeCell ref="B38:J39"/>
    <mergeCell ref="B36:J37"/>
    <mergeCell ref="X40:AD40"/>
    <mergeCell ref="X38:AD39"/>
    <mergeCell ref="N9:T9"/>
    <mergeCell ref="K36:L36"/>
    <mergeCell ref="O31:W31"/>
    <mergeCell ref="B32:J33"/>
    <mergeCell ref="M34:N34"/>
    <mergeCell ref="M35:N35"/>
    <mergeCell ref="K35:L35"/>
    <mergeCell ref="W34:W35"/>
    <mergeCell ref="O36:V37"/>
    <mergeCell ref="A14:G14"/>
    <mergeCell ref="K14:Z14"/>
    <mergeCell ref="AA14:AD14"/>
    <mergeCell ref="K34:L34"/>
    <mergeCell ref="W32:W33"/>
    <mergeCell ref="O34:V35"/>
    <mergeCell ref="H14:J14"/>
    <mergeCell ref="C23:N23"/>
    <mergeCell ref="G26:AC26"/>
    <mergeCell ref="C26:F26"/>
    <mergeCell ref="C25:N25"/>
    <mergeCell ref="C24:N24"/>
    <mergeCell ref="R23:AD23"/>
    <mergeCell ref="R24:AD24"/>
    <mergeCell ref="R25:AD25"/>
    <mergeCell ref="X36:AD37"/>
    <mergeCell ref="X34:AD35"/>
    <mergeCell ref="N7:T7"/>
    <mergeCell ref="U7:AD7"/>
    <mergeCell ref="N8:T8"/>
    <mergeCell ref="U8:AD8"/>
    <mergeCell ref="W36:W37"/>
    <mergeCell ref="M37:N37"/>
    <mergeCell ref="U9:AD9"/>
    <mergeCell ref="X11:Y11"/>
    <mergeCell ref="AB11:AD11"/>
    <mergeCell ref="V11:W11"/>
    <mergeCell ref="Z11:AA11"/>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dimension ref="A1:AD90"/>
  <sheetViews>
    <sheetView view="pageBreakPreview" topLeftCell="A49" zoomScaleNormal="100" workbookViewId="0">
      <selection activeCell="AG19" sqref="AG19"/>
    </sheetView>
  </sheetViews>
  <sheetFormatPr defaultColWidth="2.625" defaultRowHeight="15" customHeight="1" x14ac:dyDescent="0.15"/>
  <cols>
    <col min="1" max="16384" width="2.625" style="2"/>
  </cols>
  <sheetData>
    <row r="1" spans="1:30" ht="18" customHeight="1" x14ac:dyDescent="0.15">
      <c r="A1" s="1" t="s">
        <v>195</v>
      </c>
    </row>
    <row r="2" spans="1:30" ht="15" customHeight="1" x14ac:dyDescent="0.15">
      <c r="A2" s="30"/>
      <c r="B2" s="30"/>
      <c r="C2" s="30"/>
      <c r="D2" s="30"/>
      <c r="E2" s="30"/>
      <c r="F2" s="30"/>
      <c r="G2" s="30"/>
      <c r="H2" s="30"/>
      <c r="I2" s="30"/>
      <c r="J2" s="30"/>
      <c r="K2" s="31"/>
      <c r="L2" s="31"/>
      <c r="M2" s="31"/>
      <c r="N2" s="31"/>
      <c r="O2" s="31"/>
      <c r="P2" s="31"/>
      <c r="Q2" s="31"/>
      <c r="R2" s="31"/>
      <c r="S2" s="31"/>
      <c r="T2" s="31"/>
      <c r="U2" s="31"/>
      <c r="V2" s="31"/>
      <c r="W2" s="31"/>
      <c r="X2" s="31"/>
      <c r="Y2" s="31"/>
      <c r="Z2" s="31"/>
      <c r="AA2" s="32"/>
      <c r="AB2" s="32"/>
      <c r="AC2" s="32"/>
      <c r="AD2" s="32"/>
    </row>
    <row r="3" spans="1:30" ht="4.5" customHeight="1" x14ac:dyDescent="0.15"/>
    <row r="4" spans="1:30" ht="24" customHeight="1" x14ac:dyDescent="0.15">
      <c r="B4" s="1027" t="s">
        <v>4</v>
      </c>
      <c r="C4" s="1027"/>
      <c r="D4" s="1027"/>
      <c r="E4" s="1027"/>
      <c r="F4" s="1027"/>
      <c r="G4" s="1027"/>
      <c r="H4" s="1027"/>
      <c r="I4" s="1027"/>
      <c r="J4" s="1612" t="s">
        <v>322</v>
      </c>
      <c r="K4" s="1612"/>
      <c r="L4" s="1612"/>
      <c r="M4" s="1612"/>
      <c r="N4" s="1612"/>
      <c r="O4" s="1612"/>
      <c r="P4" s="1612"/>
      <c r="Q4" s="1612"/>
      <c r="R4" s="1612"/>
      <c r="S4" s="1612"/>
      <c r="T4" s="1612"/>
      <c r="U4" s="1612"/>
      <c r="V4" s="1612"/>
      <c r="W4" s="1612"/>
      <c r="X4" s="1612"/>
      <c r="Y4" s="1612"/>
      <c r="Z4" s="1612"/>
      <c r="AA4" s="1612"/>
      <c r="AB4" s="1612"/>
      <c r="AC4" s="1612"/>
      <c r="AD4" s="1612"/>
    </row>
    <row r="5" spans="1:30" ht="4.5" customHeight="1" x14ac:dyDescent="0.15"/>
    <row r="6" spans="1:30" ht="18" customHeight="1" x14ac:dyDescent="0.15"/>
    <row r="7" spans="1:30" ht="18" customHeight="1" x14ac:dyDescent="0.15">
      <c r="A7" s="2" t="s">
        <v>196</v>
      </c>
    </row>
    <row r="8" spans="1:30" ht="4.5" customHeight="1" x14ac:dyDescent="0.15"/>
    <row r="9" spans="1:30" ht="18" customHeight="1" x14ac:dyDescent="0.15">
      <c r="A9" s="2" t="s">
        <v>192</v>
      </c>
    </row>
    <row r="10" spans="1:30" ht="18" customHeight="1" x14ac:dyDescent="0.15">
      <c r="B10" s="865" t="s">
        <v>190</v>
      </c>
      <c r="C10" s="832"/>
      <c r="D10" s="832"/>
      <c r="E10" s="865" t="s">
        <v>188</v>
      </c>
      <c r="F10" s="832"/>
      <c r="G10" s="832"/>
      <c r="H10" s="832"/>
      <c r="I10" s="832"/>
      <c r="J10" s="832"/>
      <c r="K10" s="832"/>
      <c r="L10" s="832"/>
      <c r="M10" s="832"/>
      <c r="N10" s="832"/>
      <c r="O10" s="833"/>
      <c r="P10" s="865" t="s">
        <v>189</v>
      </c>
      <c r="Q10" s="832"/>
      <c r="R10" s="832"/>
      <c r="S10" s="832"/>
      <c r="T10" s="832"/>
      <c r="U10" s="832"/>
      <c r="V10" s="832"/>
      <c r="W10" s="832"/>
      <c r="X10" s="832"/>
      <c r="Y10" s="832"/>
      <c r="Z10" s="833"/>
      <c r="AA10" s="874" t="s">
        <v>172</v>
      </c>
      <c r="AB10" s="874"/>
      <c r="AC10" s="874"/>
      <c r="AD10" s="845"/>
    </row>
    <row r="11" spans="1:30" ht="18" customHeight="1" x14ac:dyDescent="0.15">
      <c r="B11" s="865"/>
      <c r="C11" s="832"/>
      <c r="D11" s="832"/>
      <c r="E11" s="865" t="s">
        <v>187</v>
      </c>
      <c r="F11" s="832"/>
      <c r="G11" s="1059"/>
      <c r="H11" s="832" t="s">
        <v>191</v>
      </c>
      <c r="I11" s="832"/>
      <c r="J11" s="832"/>
      <c r="K11" s="1059"/>
      <c r="L11" s="832" t="s">
        <v>45</v>
      </c>
      <c r="M11" s="832"/>
      <c r="N11" s="832"/>
      <c r="O11" s="833"/>
      <c r="P11" s="865" t="s">
        <v>187</v>
      </c>
      <c r="Q11" s="832"/>
      <c r="R11" s="1059"/>
      <c r="S11" s="832" t="s">
        <v>191</v>
      </c>
      <c r="T11" s="832"/>
      <c r="U11" s="832"/>
      <c r="V11" s="1059"/>
      <c r="W11" s="832" t="s">
        <v>45</v>
      </c>
      <c r="X11" s="832"/>
      <c r="Y11" s="832"/>
      <c r="Z11" s="833"/>
      <c r="AA11" s="876"/>
      <c r="AB11" s="876"/>
      <c r="AC11" s="876"/>
      <c r="AD11" s="877"/>
    </row>
    <row r="12" spans="1:30" ht="18" customHeight="1" x14ac:dyDescent="0.15">
      <c r="B12" s="834"/>
      <c r="C12" s="835"/>
      <c r="D12" s="79" t="s">
        <v>9</v>
      </c>
      <c r="E12" s="78"/>
      <c r="F12" s="1884" t="s">
        <v>69</v>
      </c>
      <c r="G12" s="1885"/>
      <c r="H12" s="832"/>
      <c r="I12" s="832"/>
      <c r="J12" s="832"/>
      <c r="K12" s="89" t="s">
        <v>32</v>
      </c>
      <c r="L12" s="1623"/>
      <c r="M12" s="1623"/>
      <c r="N12" s="1623"/>
      <c r="O12" s="10" t="s">
        <v>14</v>
      </c>
      <c r="P12" s="78"/>
      <c r="Q12" s="1884" t="s">
        <v>69</v>
      </c>
      <c r="R12" s="1885"/>
      <c r="S12" s="832"/>
      <c r="T12" s="832"/>
      <c r="U12" s="832"/>
      <c r="V12" s="89" t="s">
        <v>32</v>
      </c>
      <c r="W12" s="1623"/>
      <c r="X12" s="1623"/>
      <c r="Y12" s="1623"/>
      <c r="Z12" s="10" t="s">
        <v>14</v>
      </c>
      <c r="AA12" s="1623"/>
      <c r="AB12" s="1623"/>
      <c r="AC12" s="1623"/>
      <c r="AD12" s="10" t="s">
        <v>14</v>
      </c>
    </row>
    <row r="13" spans="1:30" ht="18" customHeight="1" x14ac:dyDescent="0.15">
      <c r="B13" s="834"/>
      <c r="C13" s="835"/>
      <c r="D13" s="79" t="s">
        <v>9</v>
      </c>
      <c r="E13" s="78"/>
      <c r="F13" s="1884" t="s">
        <v>69</v>
      </c>
      <c r="G13" s="1885"/>
      <c r="H13" s="832"/>
      <c r="I13" s="832"/>
      <c r="J13" s="832"/>
      <c r="K13" s="89" t="s">
        <v>32</v>
      </c>
      <c r="L13" s="1623"/>
      <c r="M13" s="1623"/>
      <c r="N13" s="1623"/>
      <c r="O13" s="10" t="s">
        <v>14</v>
      </c>
      <c r="P13" s="78"/>
      <c r="Q13" s="1884" t="s">
        <v>69</v>
      </c>
      <c r="R13" s="1885"/>
      <c r="S13" s="832"/>
      <c r="T13" s="832"/>
      <c r="U13" s="832"/>
      <c r="V13" s="89" t="s">
        <v>32</v>
      </c>
      <c r="W13" s="1623"/>
      <c r="X13" s="1623"/>
      <c r="Y13" s="1623"/>
      <c r="Z13" s="10" t="s">
        <v>14</v>
      </c>
      <c r="AA13" s="1623"/>
      <c r="AB13" s="1623"/>
      <c r="AC13" s="1623"/>
      <c r="AD13" s="10" t="s">
        <v>14</v>
      </c>
    </row>
    <row r="14" spans="1:30" ht="18" customHeight="1" x14ac:dyDescent="0.15">
      <c r="B14" s="834"/>
      <c r="C14" s="835"/>
      <c r="D14" s="79" t="s">
        <v>9</v>
      </c>
      <c r="E14" s="78"/>
      <c r="F14" s="1884" t="s">
        <v>69</v>
      </c>
      <c r="G14" s="1885"/>
      <c r="H14" s="832"/>
      <c r="I14" s="832"/>
      <c r="J14" s="832"/>
      <c r="K14" s="89" t="s">
        <v>32</v>
      </c>
      <c r="L14" s="1623"/>
      <c r="M14" s="1623"/>
      <c r="N14" s="1623"/>
      <c r="O14" s="10" t="s">
        <v>14</v>
      </c>
      <c r="P14" s="78"/>
      <c r="Q14" s="1884" t="s">
        <v>69</v>
      </c>
      <c r="R14" s="1885"/>
      <c r="S14" s="832"/>
      <c r="T14" s="832"/>
      <c r="U14" s="832"/>
      <c r="V14" s="89" t="s">
        <v>32</v>
      </c>
      <c r="W14" s="1623"/>
      <c r="X14" s="1623"/>
      <c r="Y14" s="1623"/>
      <c r="Z14" s="10" t="s">
        <v>14</v>
      </c>
      <c r="AA14" s="1623"/>
      <c r="AB14" s="1623"/>
      <c r="AC14" s="1623"/>
      <c r="AD14" s="10" t="s">
        <v>14</v>
      </c>
    </row>
    <row r="15" spans="1:30" ht="18" customHeight="1" x14ac:dyDescent="0.15">
      <c r="B15" s="834"/>
      <c r="C15" s="835"/>
      <c r="D15" s="79" t="s">
        <v>9</v>
      </c>
      <c r="E15" s="78"/>
      <c r="F15" s="1884" t="s">
        <v>69</v>
      </c>
      <c r="G15" s="1885"/>
      <c r="H15" s="832"/>
      <c r="I15" s="832"/>
      <c r="J15" s="832"/>
      <c r="K15" s="89" t="s">
        <v>32</v>
      </c>
      <c r="L15" s="1623"/>
      <c r="M15" s="1623"/>
      <c r="N15" s="1623"/>
      <c r="O15" s="10" t="s">
        <v>14</v>
      </c>
      <c r="P15" s="78"/>
      <c r="Q15" s="1884" t="s">
        <v>69</v>
      </c>
      <c r="R15" s="1885"/>
      <c r="S15" s="832"/>
      <c r="T15" s="832"/>
      <c r="U15" s="832"/>
      <c r="V15" s="89" t="s">
        <v>32</v>
      </c>
      <c r="W15" s="1623"/>
      <c r="X15" s="1623"/>
      <c r="Y15" s="1623"/>
      <c r="Z15" s="10" t="s">
        <v>14</v>
      </c>
      <c r="AA15" s="1623"/>
      <c r="AB15" s="1623"/>
      <c r="AC15" s="1623"/>
      <c r="AD15" s="10" t="s">
        <v>14</v>
      </c>
    </row>
    <row r="16" spans="1:30" ht="18" customHeight="1" x14ac:dyDescent="0.15">
      <c r="B16" s="834"/>
      <c r="C16" s="835"/>
      <c r="D16" s="79" t="s">
        <v>9</v>
      </c>
      <c r="E16" s="78"/>
      <c r="F16" s="1884" t="s">
        <v>69</v>
      </c>
      <c r="G16" s="1885"/>
      <c r="H16" s="832"/>
      <c r="I16" s="832"/>
      <c r="J16" s="832"/>
      <c r="K16" s="89" t="s">
        <v>32</v>
      </c>
      <c r="L16" s="1623"/>
      <c r="M16" s="1623"/>
      <c r="N16" s="1623"/>
      <c r="O16" s="10" t="s">
        <v>14</v>
      </c>
      <c r="P16" s="78"/>
      <c r="Q16" s="1884" t="s">
        <v>69</v>
      </c>
      <c r="R16" s="1885"/>
      <c r="S16" s="832"/>
      <c r="T16" s="832"/>
      <c r="U16" s="832"/>
      <c r="V16" s="89" t="s">
        <v>32</v>
      </c>
      <c r="W16" s="1623"/>
      <c r="X16" s="1623"/>
      <c r="Y16" s="1623"/>
      <c r="Z16" s="10" t="s">
        <v>14</v>
      </c>
      <c r="AA16" s="1623"/>
      <c r="AB16" s="1623"/>
      <c r="AC16" s="1623"/>
      <c r="AD16" s="10" t="s">
        <v>14</v>
      </c>
    </row>
    <row r="17" spans="1:30" ht="18" customHeight="1" thickBot="1" x14ac:dyDescent="0.2">
      <c r="B17" s="991"/>
      <c r="C17" s="992"/>
      <c r="D17" s="91" t="s">
        <v>9</v>
      </c>
      <c r="E17" s="90"/>
      <c r="F17" s="1886" t="s">
        <v>69</v>
      </c>
      <c r="G17" s="1887"/>
      <c r="H17" s="1888"/>
      <c r="I17" s="1888"/>
      <c r="J17" s="1888"/>
      <c r="K17" s="92" t="s">
        <v>32</v>
      </c>
      <c r="L17" s="1883"/>
      <c r="M17" s="1883"/>
      <c r="N17" s="1883"/>
      <c r="O17" s="93" t="s">
        <v>14</v>
      </c>
      <c r="P17" s="90"/>
      <c r="Q17" s="1886" t="s">
        <v>69</v>
      </c>
      <c r="R17" s="1887"/>
      <c r="S17" s="1888"/>
      <c r="T17" s="1888"/>
      <c r="U17" s="1888"/>
      <c r="V17" s="92" t="s">
        <v>32</v>
      </c>
      <c r="W17" s="1883"/>
      <c r="X17" s="1883"/>
      <c r="Y17" s="1883"/>
      <c r="Z17" s="93" t="s">
        <v>14</v>
      </c>
      <c r="AA17" s="1883"/>
      <c r="AB17" s="1883"/>
      <c r="AC17" s="1883"/>
      <c r="AD17" s="93" t="s">
        <v>14</v>
      </c>
    </row>
    <row r="18" spans="1:30" ht="18" customHeight="1" thickTop="1" x14ac:dyDescent="0.15">
      <c r="B18" s="875" t="s">
        <v>157</v>
      </c>
      <c r="C18" s="876"/>
      <c r="D18" s="877"/>
      <c r="E18" s="1098"/>
      <c r="F18" s="1099"/>
      <c r="G18" s="1099"/>
      <c r="H18" s="1099"/>
      <c r="I18" s="1099"/>
      <c r="J18" s="1099"/>
      <c r="K18" s="1100"/>
      <c r="L18" s="1832"/>
      <c r="M18" s="1832"/>
      <c r="N18" s="1832"/>
      <c r="O18" s="80" t="s">
        <v>14</v>
      </c>
      <c r="P18" s="1880"/>
      <c r="Q18" s="1881"/>
      <c r="R18" s="1881"/>
      <c r="S18" s="1881"/>
      <c r="T18" s="1881"/>
      <c r="U18" s="1881"/>
      <c r="V18" s="1882"/>
      <c r="W18" s="1832"/>
      <c r="X18" s="1832"/>
      <c r="Y18" s="1832"/>
      <c r="Z18" s="80" t="s">
        <v>14</v>
      </c>
      <c r="AA18" s="1832"/>
      <c r="AB18" s="1832"/>
      <c r="AC18" s="1832"/>
      <c r="AD18" s="80" t="s">
        <v>14</v>
      </c>
    </row>
    <row r="19" spans="1:30" ht="18" customHeight="1" x14ac:dyDescent="0.15"/>
    <row r="20" spans="1:30" ht="18" customHeight="1" x14ac:dyDescent="0.15">
      <c r="A20" s="2" t="s">
        <v>193</v>
      </c>
    </row>
    <row r="21" spans="1:30" ht="18" customHeight="1" x14ac:dyDescent="0.15">
      <c r="B21" s="865" t="s">
        <v>190</v>
      </c>
      <c r="C21" s="832"/>
      <c r="D21" s="832"/>
      <c r="E21" s="865" t="s">
        <v>188</v>
      </c>
      <c r="F21" s="832"/>
      <c r="G21" s="832"/>
      <c r="H21" s="832"/>
      <c r="I21" s="832"/>
      <c r="J21" s="832"/>
      <c r="K21" s="832"/>
      <c r="L21" s="832"/>
      <c r="M21" s="832"/>
      <c r="N21" s="832"/>
      <c r="O21" s="833"/>
      <c r="P21" s="865" t="s">
        <v>189</v>
      </c>
      <c r="Q21" s="832"/>
      <c r="R21" s="832"/>
      <c r="S21" s="832"/>
      <c r="T21" s="832"/>
      <c r="U21" s="832"/>
      <c r="V21" s="832"/>
      <c r="W21" s="832"/>
      <c r="X21" s="832"/>
      <c r="Y21" s="832"/>
      <c r="Z21" s="833"/>
      <c r="AA21" s="874" t="s">
        <v>172</v>
      </c>
      <c r="AB21" s="874"/>
      <c r="AC21" s="874"/>
      <c r="AD21" s="845"/>
    </row>
    <row r="22" spans="1:30" ht="24" customHeight="1" x14ac:dyDescent="0.15">
      <c r="B22" s="865"/>
      <c r="C22" s="832"/>
      <c r="D22" s="832"/>
      <c r="E22" s="865" t="s">
        <v>187</v>
      </c>
      <c r="F22" s="832"/>
      <c r="G22" s="1059"/>
      <c r="H22" s="1903" t="s">
        <v>191</v>
      </c>
      <c r="I22" s="867"/>
      <c r="J22" s="1904" t="s">
        <v>194</v>
      </c>
      <c r="K22" s="1905"/>
      <c r="L22" s="832" t="s">
        <v>45</v>
      </c>
      <c r="M22" s="832"/>
      <c r="N22" s="832"/>
      <c r="O22" s="833"/>
      <c r="P22" s="865" t="s">
        <v>187</v>
      </c>
      <c r="Q22" s="832"/>
      <c r="R22" s="1059"/>
      <c r="S22" s="1903" t="s">
        <v>191</v>
      </c>
      <c r="T22" s="867"/>
      <c r="U22" s="1904" t="s">
        <v>194</v>
      </c>
      <c r="V22" s="1905"/>
      <c r="W22" s="832" t="s">
        <v>45</v>
      </c>
      <c r="X22" s="832"/>
      <c r="Y22" s="832"/>
      <c r="Z22" s="833"/>
      <c r="AA22" s="876"/>
      <c r="AB22" s="876"/>
      <c r="AC22" s="876"/>
      <c r="AD22" s="877"/>
    </row>
    <row r="23" spans="1:30" ht="18" customHeight="1" x14ac:dyDescent="0.15">
      <c r="B23" s="873"/>
      <c r="C23" s="874"/>
      <c r="D23" s="771" t="s">
        <v>9</v>
      </c>
      <c r="E23" s="1641"/>
      <c r="F23" s="1894" t="s">
        <v>69</v>
      </c>
      <c r="G23" s="1895"/>
      <c r="H23" s="1891"/>
      <c r="I23" s="1085"/>
      <c r="J23" s="1085"/>
      <c r="K23" s="94" t="s">
        <v>32</v>
      </c>
      <c r="L23" s="1889"/>
      <c r="M23" s="1858"/>
      <c r="N23" s="1858"/>
      <c r="O23" s="771" t="s">
        <v>14</v>
      </c>
      <c r="P23" s="1641"/>
      <c r="Q23" s="1894" t="s">
        <v>69</v>
      </c>
      <c r="R23" s="1895"/>
      <c r="S23" s="1891"/>
      <c r="T23" s="1085"/>
      <c r="U23" s="1085"/>
      <c r="V23" s="94" t="s">
        <v>32</v>
      </c>
      <c r="W23" s="1889"/>
      <c r="X23" s="1858"/>
      <c r="Y23" s="1858"/>
      <c r="Z23" s="771" t="s">
        <v>14</v>
      </c>
      <c r="AA23" s="1889"/>
      <c r="AB23" s="1858"/>
      <c r="AC23" s="1858"/>
      <c r="AD23" s="771" t="s">
        <v>14</v>
      </c>
    </row>
    <row r="24" spans="1:30" ht="18" customHeight="1" x14ac:dyDescent="0.15">
      <c r="B24" s="875"/>
      <c r="C24" s="876"/>
      <c r="D24" s="777"/>
      <c r="E24" s="1893"/>
      <c r="F24" s="1896"/>
      <c r="G24" s="1897"/>
      <c r="H24" s="1892"/>
      <c r="I24" s="1871"/>
      <c r="J24" s="1871"/>
      <c r="K24" s="95" t="s">
        <v>32</v>
      </c>
      <c r="L24" s="1890"/>
      <c r="M24" s="1832"/>
      <c r="N24" s="1832"/>
      <c r="O24" s="777"/>
      <c r="P24" s="1893"/>
      <c r="Q24" s="1896"/>
      <c r="R24" s="1897"/>
      <c r="S24" s="1892"/>
      <c r="T24" s="1871"/>
      <c r="U24" s="1871"/>
      <c r="V24" s="95" t="s">
        <v>32</v>
      </c>
      <c r="W24" s="1890"/>
      <c r="X24" s="1832"/>
      <c r="Y24" s="1832"/>
      <c r="Z24" s="777"/>
      <c r="AA24" s="1890"/>
      <c r="AB24" s="1832"/>
      <c r="AC24" s="1832"/>
      <c r="AD24" s="777"/>
    </row>
    <row r="25" spans="1:30" ht="18" customHeight="1" x14ac:dyDescent="0.15">
      <c r="B25" s="873"/>
      <c r="C25" s="874"/>
      <c r="D25" s="771" t="s">
        <v>9</v>
      </c>
      <c r="E25" s="1641"/>
      <c r="F25" s="1894" t="s">
        <v>69</v>
      </c>
      <c r="G25" s="1895"/>
      <c r="H25" s="1891"/>
      <c r="I25" s="1085"/>
      <c r="J25" s="1085"/>
      <c r="K25" s="94" t="s">
        <v>32</v>
      </c>
      <c r="L25" s="1889"/>
      <c r="M25" s="1858"/>
      <c r="N25" s="1858"/>
      <c r="O25" s="771" t="s">
        <v>14</v>
      </c>
      <c r="P25" s="1641"/>
      <c r="Q25" s="1894" t="s">
        <v>69</v>
      </c>
      <c r="R25" s="1895"/>
      <c r="S25" s="1891"/>
      <c r="T25" s="1085"/>
      <c r="U25" s="1085"/>
      <c r="V25" s="94" t="s">
        <v>32</v>
      </c>
      <c r="W25" s="1889"/>
      <c r="X25" s="1858"/>
      <c r="Y25" s="1858"/>
      <c r="Z25" s="771" t="s">
        <v>14</v>
      </c>
      <c r="AA25" s="1889"/>
      <c r="AB25" s="1858"/>
      <c r="AC25" s="1858"/>
      <c r="AD25" s="771" t="s">
        <v>14</v>
      </c>
    </row>
    <row r="26" spans="1:30" ht="18" customHeight="1" x14ac:dyDescent="0.15">
      <c r="B26" s="875"/>
      <c r="C26" s="876"/>
      <c r="D26" s="777"/>
      <c r="E26" s="1893"/>
      <c r="F26" s="1896"/>
      <c r="G26" s="1897"/>
      <c r="H26" s="1892"/>
      <c r="I26" s="1871"/>
      <c r="J26" s="1871"/>
      <c r="K26" s="95" t="s">
        <v>32</v>
      </c>
      <c r="L26" s="1890"/>
      <c r="M26" s="1832"/>
      <c r="N26" s="1832"/>
      <c r="O26" s="777"/>
      <c r="P26" s="1893"/>
      <c r="Q26" s="1896"/>
      <c r="R26" s="1897"/>
      <c r="S26" s="1892"/>
      <c r="T26" s="1871"/>
      <c r="U26" s="1871"/>
      <c r="V26" s="95" t="s">
        <v>32</v>
      </c>
      <c r="W26" s="1890"/>
      <c r="X26" s="1832"/>
      <c r="Y26" s="1832"/>
      <c r="Z26" s="777"/>
      <c r="AA26" s="1890"/>
      <c r="AB26" s="1832"/>
      <c r="AC26" s="1832"/>
      <c r="AD26" s="777"/>
    </row>
    <row r="27" spans="1:30" ht="18" customHeight="1" x14ac:dyDescent="0.15">
      <c r="B27" s="873"/>
      <c r="C27" s="874"/>
      <c r="D27" s="771" t="s">
        <v>9</v>
      </c>
      <c r="E27" s="1641"/>
      <c r="F27" s="1894" t="s">
        <v>69</v>
      </c>
      <c r="G27" s="1895"/>
      <c r="H27" s="1891"/>
      <c r="I27" s="1085"/>
      <c r="J27" s="1085"/>
      <c r="K27" s="94" t="s">
        <v>32</v>
      </c>
      <c r="L27" s="1889"/>
      <c r="M27" s="1858"/>
      <c r="N27" s="1858"/>
      <c r="O27" s="771" t="s">
        <v>14</v>
      </c>
      <c r="P27" s="1641"/>
      <c r="Q27" s="1894" t="s">
        <v>69</v>
      </c>
      <c r="R27" s="1895"/>
      <c r="S27" s="1891"/>
      <c r="T27" s="1085"/>
      <c r="U27" s="1085"/>
      <c r="V27" s="94" t="s">
        <v>32</v>
      </c>
      <c r="W27" s="1889"/>
      <c r="X27" s="1858"/>
      <c r="Y27" s="1858"/>
      <c r="Z27" s="771" t="s">
        <v>14</v>
      </c>
      <c r="AA27" s="1889"/>
      <c r="AB27" s="1858"/>
      <c r="AC27" s="1858"/>
      <c r="AD27" s="771" t="s">
        <v>14</v>
      </c>
    </row>
    <row r="28" spans="1:30" ht="18" customHeight="1" x14ac:dyDescent="0.15">
      <c r="B28" s="875"/>
      <c r="C28" s="876"/>
      <c r="D28" s="777"/>
      <c r="E28" s="1893"/>
      <c r="F28" s="1896"/>
      <c r="G28" s="1897"/>
      <c r="H28" s="1892"/>
      <c r="I28" s="1871"/>
      <c r="J28" s="1871"/>
      <c r="K28" s="95" t="s">
        <v>32</v>
      </c>
      <c r="L28" s="1890"/>
      <c r="M28" s="1832"/>
      <c r="N28" s="1832"/>
      <c r="O28" s="777"/>
      <c r="P28" s="1893"/>
      <c r="Q28" s="1896"/>
      <c r="R28" s="1897"/>
      <c r="S28" s="1892"/>
      <c r="T28" s="1871"/>
      <c r="U28" s="1871"/>
      <c r="V28" s="95" t="s">
        <v>32</v>
      </c>
      <c r="W28" s="1890"/>
      <c r="X28" s="1832"/>
      <c r="Y28" s="1832"/>
      <c r="Z28" s="777"/>
      <c r="AA28" s="1890"/>
      <c r="AB28" s="1832"/>
      <c r="AC28" s="1832"/>
      <c r="AD28" s="777"/>
    </row>
    <row r="29" spans="1:30" ht="18" customHeight="1" x14ac:dyDescent="0.15">
      <c r="B29" s="873"/>
      <c r="C29" s="874"/>
      <c r="D29" s="771" t="s">
        <v>9</v>
      </c>
      <c r="E29" s="1641"/>
      <c r="F29" s="1894" t="s">
        <v>69</v>
      </c>
      <c r="G29" s="1895"/>
      <c r="H29" s="1891"/>
      <c r="I29" s="1085"/>
      <c r="J29" s="1085"/>
      <c r="K29" s="94" t="s">
        <v>32</v>
      </c>
      <c r="L29" s="1889"/>
      <c r="M29" s="1858"/>
      <c r="N29" s="1858"/>
      <c r="O29" s="771" t="s">
        <v>14</v>
      </c>
      <c r="P29" s="1641"/>
      <c r="Q29" s="1894" t="s">
        <v>69</v>
      </c>
      <c r="R29" s="1895"/>
      <c r="S29" s="1891"/>
      <c r="T29" s="1085"/>
      <c r="U29" s="1085"/>
      <c r="V29" s="94" t="s">
        <v>32</v>
      </c>
      <c r="W29" s="1889"/>
      <c r="X29" s="1858"/>
      <c r="Y29" s="1858"/>
      <c r="Z29" s="771" t="s">
        <v>14</v>
      </c>
      <c r="AA29" s="1889"/>
      <c r="AB29" s="1858"/>
      <c r="AC29" s="1858"/>
      <c r="AD29" s="771" t="s">
        <v>14</v>
      </c>
    </row>
    <row r="30" spans="1:30" ht="18" customHeight="1" x14ac:dyDescent="0.15">
      <c r="B30" s="875"/>
      <c r="C30" s="876"/>
      <c r="D30" s="777"/>
      <c r="E30" s="1893"/>
      <c r="F30" s="1896"/>
      <c r="G30" s="1897"/>
      <c r="H30" s="1892"/>
      <c r="I30" s="1871"/>
      <c r="J30" s="1871"/>
      <c r="K30" s="95" t="s">
        <v>32</v>
      </c>
      <c r="L30" s="1890"/>
      <c r="M30" s="1832"/>
      <c r="N30" s="1832"/>
      <c r="O30" s="777"/>
      <c r="P30" s="1893"/>
      <c r="Q30" s="1896"/>
      <c r="R30" s="1897"/>
      <c r="S30" s="1892"/>
      <c r="T30" s="1871"/>
      <c r="U30" s="1871"/>
      <c r="V30" s="95" t="s">
        <v>32</v>
      </c>
      <c r="W30" s="1890"/>
      <c r="X30" s="1832"/>
      <c r="Y30" s="1832"/>
      <c r="Z30" s="777"/>
      <c r="AA30" s="1890"/>
      <c r="AB30" s="1832"/>
      <c r="AC30" s="1832"/>
      <c r="AD30" s="777"/>
    </row>
    <row r="31" spans="1:30" ht="18" customHeight="1" x14ac:dyDescent="0.15">
      <c r="B31" s="873"/>
      <c r="C31" s="874"/>
      <c r="D31" s="771" t="s">
        <v>9</v>
      </c>
      <c r="E31" s="1641"/>
      <c r="F31" s="1894" t="s">
        <v>69</v>
      </c>
      <c r="G31" s="1895"/>
      <c r="H31" s="1891"/>
      <c r="I31" s="1085"/>
      <c r="J31" s="1085"/>
      <c r="K31" s="94" t="s">
        <v>32</v>
      </c>
      <c r="L31" s="1889"/>
      <c r="M31" s="1858"/>
      <c r="N31" s="1858"/>
      <c r="O31" s="771" t="s">
        <v>14</v>
      </c>
      <c r="P31" s="1641"/>
      <c r="Q31" s="1894" t="s">
        <v>69</v>
      </c>
      <c r="R31" s="1895"/>
      <c r="S31" s="1891"/>
      <c r="T31" s="1085"/>
      <c r="U31" s="1085"/>
      <c r="V31" s="94" t="s">
        <v>32</v>
      </c>
      <c r="W31" s="1889"/>
      <c r="X31" s="1858"/>
      <c r="Y31" s="1858"/>
      <c r="Z31" s="771" t="s">
        <v>14</v>
      </c>
      <c r="AA31" s="1889"/>
      <c r="AB31" s="1858"/>
      <c r="AC31" s="1858"/>
      <c r="AD31" s="771" t="s">
        <v>14</v>
      </c>
    </row>
    <row r="32" spans="1:30" ht="18" customHeight="1" x14ac:dyDescent="0.15">
      <c r="B32" s="875"/>
      <c r="C32" s="876"/>
      <c r="D32" s="777"/>
      <c r="E32" s="1893"/>
      <c r="F32" s="1896"/>
      <c r="G32" s="1897"/>
      <c r="H32" s="1892"/>
      <c r="I32" s="1871"/>
      <c r="J32" s="1871"/>
      <c r="K32" s="95" t="s">
        <v>32</v>
      </c>
      <c r="L32" s="1890"/>
      <c r="M32" s="1832"/>
      <c r="N32" s="1832"/>
      <c r="O32" s="777"/>
      <c r="P32" s="1893"/>
      <c r="Q32" s="1896"/>
      <c r="R32" s="1897"/>
      <c r="S32" s="1892"/>
      <c r="T32" s="1871"/>
      <c r="U32" s="1871"/>
      <c r="V32" s="95" t="s">
        <v>32</v>
      </c>
      <c r="W32" s="1890"/>
      <c r="X32" s="1832"/>
      <c r="Y32" s="1832"/>
      <c r="Z32" s="777"/>
      <c r="AA32" s="1890"/>
      <c r="AB32" s="1832"/>
      <c r="AC32" s="1832"/>
      <c r="AD32" s="777"/>
    </row>
    <row r="33" spans="1:30" ht="18" customHeight="1" x14ac:dyDescent="0.15">
      <c r="B33" s="873"/>
      <c r="C33" s="874"/>
      <c r="D33" s="771" t="s">
        <v>9</v>
      </c>
      <c r="E33" s="1641"/>
      <c r="F33" s="1894" t="s">
        <v>69</v>
      </c>
      <c r="G33" s="1895"/>
      <c r="H33" s="1891"/>
      <c r="I33" s="1085"/>
      <c r="J33" s="1085"/>
      <c r="K33" s="94" t="s">
        <v>32</v>
      </c>
      <c r="L33" s="1889"/>
      <c r="M33" s="1858"/>
      <c r="N33" s="1858"/>
      <c r="O33" s="771" t="s">
        <v>14</v>
      </c>
      <c r="P33" s="1641"/>
      <c r="Q33" s="1894" t="s">
        <v>69</v>
      </c>
      <c r="R33" s="1895"/>
      <c r="S33" s="1891"/>
      <c r="T33" s="1085"/>
      <c r="U33" s="1085"/>
      <c r="V33" s="94" t="s">
        <v>32</v>
      </c>
      <c r="W33" s="1889"/>
      <c r="X33" s="1858"/>
      <c r="Y33" s="1858"/>
      <c r="Z33" s="771" t="s">
        <v>14</v>
      </c>
      <c r="AA33" s="1889"/>
      <c r="AB33" s="1858"/>
      <c r="AC33" s="1858"/>
      <c r="AD33" s="771" t="s">
        <v>14</v>
      </c>
    </row>
    <row r="34" spans="1:30" ht="18" customHeight="1" thickBot="1" x14ac:dyDescent="0.2">
      <c r="B34" s="1898"/>
      <c r="C34" s="1899"/>
      <c r="D34" s="1091"/>
      <c r="E34" s="1900"/>
      <c r="F34" s="1901"/>
      <c r="G34" s="1902"/>
      <c r="H34" s="1910"/>
      <c r="I34" s="1874"/>
      <c r="J34" s="1874"/>
      <c r="K34" s="97" t="s">
        <v>32</v>
      </c>
      <c r="L34" s="1909"/>
      <c r="M34" s="1879"/>
      <c r="N34" s="1879"/>
      <c r="O34" s="1091"/>
      <c r="P34" s="1900"/>
      <c r="Q34" s="1901"/>
      <c r="R34" s="1902"/>
      <c r="S34" s="1910"/>
      <c r="T34" s="1874"/>
      <c r="U34" s="1874"/>
      <c r="V34" s="97" t="s">
        <v>32</v>
      </c>
      <c r="W34" s="1909"/>
      <c r="X34" s="1879"/>
      <c r="Y34" s="1879"/>
      <c r="Z34" s="1091"/>
      <c r="AA34" s="1909"/>
      <c r="AB34" s="1879"/>
      <c r="AC34" s="1879"/>
      <c r="AD34" s="1091"/>
    </row>
    <row r="35" spans="1:30" ht="18" customHeight="1" thickTop="1" x14ac:dyDescent="0.15">
      <c r="B35" s="875" t="s">
        <v>157</v>
      </c>
      <c r="C35" s="876"/>
      <c r="D35" s="877"/>
      <c r="E35" s="975"/>
      <c r="F35" s="1906"/>
      <c r="G35" s="1906"/>
      <c r="H35" s="1906"/>
      <c r="I35" s="1906"/>
      <c r="J35" s="1906"/>
      <c r="K35" s="1907"/>
      <c r="L35" s="1832"/>
      <c r="M35" s="1832"/>
      <c r="N35" s="1832"/>
      <c r="O35" s="80" t="s">
        <v>14</v>
      </c>
      <c r="P35" s="978"/>
      <c r="Q35" s="979"/>
      <c r="R35" s="979"/>
      <c r="S35" s="979"/>
      <c r="T35" s="979"/>
      <c r="U35" s="979"/>
      <c r="V35" s="1908"/>
      <c r="W35" s="1832"/>
      <c r="X35" s="1832"/>
      <c r="Y35" s="1832"/>
      <c r="Z35" s="80" t="s">
        <v>14</v>
      </c>
      <c r="AA35" s="1832"/>
      <c r="AB35" s="1832"/>
      <c r="AC35" s="1832"/>
      <c r="AD35" s="80" t="s">
        <v>14</v>
      </c>
    </row>
    <row r="36" spans="1:30" ht="18" customHeight="1" x14ac:dyDescent="0.15">
      <c r="B36" s="20"/>
      <c r="C36" s="20"/>
      <c r="D36" s="20"/>
      <c r="E36" s="11"/>
      <c r="F36"/>
      <c r="G36"/>
      <c r="H36"/>
      <c r="I36"/>
      <c r="J36"/>
      <c r="K36"/>
      <c r="L36" s="88"/>
      <c r="M36" s="88"/>
      <c r="N36" s="88"/>
      <c r="O36" s="11"/>
      <c r="P36" s="20"/>
      <c r="Q36" s="20"/>
      <c r="R36" s="20"/>
      <c r="S36" s="20"/>
      <c r="T36" s="20"/>
      <c r="U36" s="20"/>
      <c r="V36" s="20"/>
      <c r="W36" s="88"/>
      <c r="X36" s="88"/>
      <c r="Y36" s="88"/>
      <c r="Z36" s="11"/>
      <c r="AA36" s="88"/>
      <c r="AB36" s="88"/>
      <c r="AC36" s="88"/>
      <c r="AD36" s="11"/>
    </row>
    <row r="37" spans="1:30" ht="18" customHeight="1" x14ac:dyDescent="0.15">
      <c r="B37" s="11" t="s">
        <v>199</v>
      </c>
    </row>
    <row r="38" spans="1:30" ht="18" customHeight="1" x14ac:dyDescent="0.15">
      <c r="A38" s="2" t="s">
        <v>197</v>
      </c>
    </row>
    <row r="39" spans="1:30" ht="15" customHeight="1" x14ac:dyDescent="0.15">
      <c r="B39" s="865" t="s">
        <v>190</v>
      </c>
      <c r="C39" s="832"/>
      <c r="D39" s="833"/>
      <c r="E39" s="873" t="s">
        <v>6</v>
      </c>
      <c r="F39" s="874"/>
      <c r="G39" s="874"/>
      <c r="H39" s="845"/>
      <c r="I39" s="865" t="s">
        <v>188</v>
      </c>
      <c r="J39" s="832"/>
      <c r="K39" s="832"/>
      <c r="L39" s="832"/>
      <c r="M39" s="832"/>
      <c r="N39" s="832"/>
      <c r="O39" s="832"/>
      <c r="P39" s="832"/>
      <c r="Q39" s="833"/>
      <c r="R39" s="865" t="s">
        <v>189</v>
      </c>
      <c r="S39" s="832"/>
      <c r="T39" s="832"/>
      <c r="U39" s="832"/>
      <c r="V39" s="832"/>
      <c r="W39" s="832"/>
      <c r="X39" s="832"/>
      <c r="Y39" s="832"/>
      <c r="Z39" s="833"/>
      <c r="AA39" s="873" t="s">
        <v>172</v>
      </c>
      <c r="AB39" s="874"/>
      <c r="AC39" s="874"/>
      <c r="AD39" s="845"/>
    </row>
    <row r="40" spans="1:30" ht="15" customHeight="1" x14ac:dyDescent="0.15">
      <c r="B40" s="865"/>
      <c r="C40" s="832"/>
      <c r="D40" s="833"/>
      <c r="E40" s="875"/>
      <c r="F40" s="876"/>
      <c r="G40" s="876"/>
      <c r="H40" s="877"/>
      <c r="I40" s="981" t="s">
        <v>191</v>
      </c>
      <c r="J40" s="982"/>
      <c r="K40" s="982"/>
      <c r="L40" s="982"/>
      <c r="M40" s="983" t="s">
        <v>45</v>
      </c>
      <c r="N40" s="983"/>
      <c r="O40" s="983"/>
      <c r="P40" s="983"/>
      <c r="Q40" s="984"/>
      <c r="R40" s="981" t="s">
        <v>191</v>
      </c>
      <c r="S40" s="982"/>
      <c r="T40" s="982"/>
      <c r="U40" s="982"/>
      <c r="V40" s="983" t="s">
        <v>45</v>
      </c>
      <c r="W40" s="983"/>
      <c r="X40" s="983"/>
      <c r="Y40" s="983"/>
      <c r="Z40" s="984"/>
      <c r="AA40" s="875"/>
      <c r="AB40" s="876"/>
      <c r="AC40" s="876"/>
      <c r="AD40" s="877"/>
    </row>
    <row r="41" spans="1:30" ht="15" customHeight="1" x14ac:dyDescent="0.15">
      <c r="B41" s="834"/>
      <c r="C41" s="835"/>
      <c r="D41" s="836" t="s">
        <v>9</v>
      </c>
      <c r="E41" s="954" t="s">
        <v>7</v>
      </c>
      <c r="F41" s="955"/>
      <c r="G41" s="955"/>
      <c r="H41" s="956"/>
      <c r="I41" s="1853"/>
      <c r="J41" s="1854"/>
      <c r="K41" s="946" t="s">
        <v>32</v>
      </c>
      <c r="L41" s="947"/>
      <c r="M41" s="1849"/>
      <c r="N41" s="1849"/>
      <c r="O41" s="1849"/>
      <c r="P41" s="1850"/>
      <c r="Q41" s="102" t="s">
        <v>14</v>
      </c>
      <c r="R41" s="1853"/>
      <c r="S41" s="1854"/>
      <c r="T41" s="946" t="s">
        <v>32</v>
      </c>
      <c r="U41" s="947"/>
      <c r="V41" s="1849"/>
      <c r="W41" s="1849"/>
      <c r="X41" s="1849"/>
      <c r="Y41" s="1850"/>
      <c r="Z41" s="102" t="s">
        <v>14</v>
      </c>
      <c r="AA41" s="1857"/>
      <c r="AB41" s="1858"/>
      <c r="AC41" s="1858"/>
      <c r="AD41" s="771" t="s">
        <v>14</v>
      </c>
    </row>
    <row r="42" spans="1:30" ht="15" customHeight="1" x14ac:dyDescent="0.15">
      <c r="B42" s="834"/>
      <c r="C42" s="835"/>
      <c r="D42" s="836"/>
      <c r="E42" s="957"/>
      <c r="F42" s="958"/>
      <c r="G42" s="958"/>
      <c r="H42" s="959"/>
      <c r="I42" s="1839"/>
      <c r="J42" s="1840"/>
      <c r="K42" s="950" t="s">
        <v>69</v>
      </c>
      <c r="L42" s="951"/>
      <c r="M42" s="1863"/>
      <c r="N42" s="1863"/>
      <c r="O42" s="1863"/>
      <c r="P42" s="1864"/>
      <c r="Q42" s="103" t="s">
        <v>14</v>
      </c>
      <c r="R42" s="1839"/>
      <c r="S42" s="1840"/>
      <c r="T42" s="950" t="s">
        <v>69</v>
      </c>
      <c r="U42" s="951"/>
      <c r="V42" s="1863"/>
      <c r="W42" s="1863"/>
      <c r="X42" s="1863"/>
      <c r="Y42" s="1864"/>
      <c r="Z42" s="103" t="s">
        <v>14</v>
      </c>
      <c r="AA42" s="1859"/>
      <c r="AB42" s="1860"/>
      <c r="AC42" s="1860"/>
      <c r="AD42" s="766"/>
    </row>
    <row r="43" spans="1:30" ht="15" customHeight="1" x14ac:dyDescent="0.15">
      <c r="B43" s="834"/>
      <c r="C43" s="835"/>
      <c r="D43" s="836"/>
      <c r="E43" s="961" t="s">
        <v>198</v>
      </c>
      <c r="F43" s="962"/>
      <c r="G43" s="962"/>
      <c r="H43" s="963"/>
      <c r="I43" s="1851"/>
      <c r="J43" s="1852"/>
      <c r="K43" s="1010" t="s">
        <v>32</v>
      </c>
      <c r="L43" s="1011"/>
      <c r="M43" s="1865"/>
      <c r="N43" s="1865"/>
      <c r="O43" s="1865"/>
      <c r="P43" s="1866"/>
      <c r="Q43" s="101" t="s">
        <v>14</v>
      </c>
      <c r="R43" s="1851"/>
      <c r="S43" s="1852"/>
      <c r="T43" s="1010" t="s">
        <v>32</v>
      </c>
      <c r="U43" s="1011"/>
      <c r="V43" s="1865"/>
      <c r="W43" s="1865"/>
      <c r="X43" s="1865"/>
      <c r="Y43" s="1866"/>
      <c r="Z43" s="101" t="s">
        <v>14</v>
      </c>
      <c r="AA43" s="1859"/>
      <c r="AB43" s="1860"/>
      <c r="AC43" s="1860"/>
      <c r="AD43" s="766"/>
    </row>
    <row r="44" spans="1:30" ht="15" customHeight="1" x14ac:dyDescent="0.15">
      <c r="B44" s="834"/>
      <c r="C44" s="835"/>
      <c r="D44" s="836"/>
      <c r="E44" s="1022"/>
      <c r="F44" s="1023"/>
      <c r="G44" s="1023"/>
      <c r="H44" s="1024"/>
      <c r="I44" s="1861"/>
      <c r="J44" s="1862"/>
      <c r="K44" s="1000" t="s">
        <v>69</v>
      </c>
      <c r="L44" s="1001"/>
      <c r="M44" s="1855"/>
      <c r="N44" s="1855"/>
      <c r="O44" s="1855"/>
      <c r="P44" s="1856"/>
      <c r="Q44" s="104" t="s">
        <v>14</v>
      </c>
      <c r="R44" s="1861"/>
      <c r="S44" s="1862"/>
      <c r="T44" s="1000" t="s">
        <v>69</v>
      </c>
      <c r="U44" s="1001"/>
      <c r="V44" s="1855"/>
      <c r="W44" s="1855"/>
      <c r="X44" s="1855"/>
      <c r="Y44" s="1856"/>
      <c r="Z44" s="104" t="s">
        <v>14</v>
      </c>
      <c r="AA44" s="1831"/>
      <c r="AB44" s="1832"/>
      <c r="AC44" s="1832"/>
      <c r="AD44" s="777"/>
    </row>
    <row r="45" spans="1:30" ht="15" customHeight="1" x14ac:dyDescent="0.15">
      <c r="B45" s="834"/>
      <c r="C45" s="835"/>
      <c r="D45" s="836" t="s">
        <v>9</v>
      </c>
      <c r="E45" s="1084" t="s">
        <v>7</v>
      </c>
      <c r="F45" s="1085"/>
      <c r="G45" s="1085"/>
      <c r="H45" s="1086"/>
      <c r="I45" s="1818"/>
      <c r="J45" s="1819"/>
      <c r="K45" s="989" t="s">
        <v>32</v>
      </c>
      <c r="L45" s="990"/>
      <c r="M45" s="1843"/>
      <c r="N45" s="1843"/>
      <c r="O45" s="1843"/>
      <c r="P45" s="1844"/>
      <c r="Q45" s="8" t="s">
        <v>14</v>
      </c>
      <c r="R45" s="1818"/>
      <c r="S45" s="1819"/>
      <c r="T45" s="989" t="s">
        <v>32</v>
      </c>
      <c r="U45" s="990"/>
      <c r="V45" s="1843"/>
      <c r="W45" s="1843"/>
      <c r="X45" s="1843"/>
      <c r="Y45" s="1844"/>
      <c r="Z45" s="8" t="s">
        <v>14</v>
      </c>
      <c r="AA45" s="1857"/>
      <c r="AB45" s="1858"/>
      <c r="AC45" s="1858"/>
      <c r="AD45" s="771" t="s">
        <v>14</v>
      </c>
    </row>
    <row r="46" spans="1:30" ht="15" customHeight="1" x14ac:dyDescent="0.15">
      <c r="B46" s="834"/>
      <c r="C46" s="835"/>
      <c r="D46" s="836"/>
      <c r="E46" s="1867"/>
      <c r="F46" s="1868"/>
      <c r="G46" s="1868"/>
      <c r="H46" s="1869"/>
      <c r="I46" s="1829"/>
      <c r="J46" s="1830"/>
      <c r="K46" s="1018" t="s">
        <v>69</v>
      </c>
      <c r="L46" s="1019"/>
      <c r="M46" s="1845"/>
      <c r="N46" s="1845"/>
      <c r="O46" s="1845"/>
      <c r="P46" s="1846"/>
      <c r="Q46" s="98" t="s">
        <v>14</v>
      </c>
      <c r="R46" s="1829"/>
      <c r="S46" s="1830"/>
      <c r="T46" s="1018" t="s">
        <v>69</v>
      </c>
      <c r="U46" s="1019"/>
      <c r="V46" s="1845"/>
      <c r="W46" s="1845"/>
      <c r="X46" s="1845"/>
      <c r="Y46" s="1846"/>
      <c r="Z46" s="98" t="s">
        <v>14</v>
      </c>
      <c r="AA46" s="1859"/>
      <c r="AB46" s="1860"/>
      <c r="AC46" s="1860"/>
      <c r="AD46" s="766"/>
    </row>
    <row r="47" spans="1:30" ht="15" customHeight="1" x14ac:dyDescent="0.15">
      <c r="B47" s="834"/>
      <c r="C47" s="835"/>
      <c r="D47" s="836"/>
      <c r="E47" s="1867" t="s">
        <v>198</v>
      </c>
      <c r="F47" s="1868"/>
      <c r="G47" s="1868"/>
      <c r="H47" s="1869"/>
      <c r="I47" s="1829"/>
      <c r="J47" s="1830"/>
      <c r="K47" s="1018" t="s">
        <v>32</v>
      </c>
      <c r="L47" s="1019"/>
      <c r="M47" s="1845"/>
      <c r="N47" s="1845"/>
      <c r="O47" s="1845"/>
      <c r="P47" s="1846"/>
      <c r="Q47" s="98" t="s">
        <v>14</v>
      </c>
      <c r="R47" s="1829"/>
      <c r="S47" s="1830"/>
      <c r="T47" s="1018" t="s">
        <v>32</v>
      </c>
      <c r="U47" s="1019"/>
      <c r="V47" s="1845"/>
      <c r="W47" s="1845"/>
      <c r="X47" s="1845"/>
      <c r="Y47" s="1846"/>
      <c r="Z47" s="98" t="s">
        <v>14</v>
      </c>
      <c r="AA47" s="1859"/>
      <c r="AB47" s="1860"/>
      <c r="AC47" s="1860"/>
      <c r="AD47" s="766"/>
    </row>
    <row r="48" spans="1:30" ht="15" customHeight="1" x14ac:dyDescent="0.15">
      <c r="B48" s="834"/>
      <c r="C48" s="835"/>
      <c r="D48" s="836"/>
      <c r="E48" s="1870"/>
      <c r="F48" s="1871"/>
      <c r="G48" s="1871"/>
      <c r="H48" s="1872"/>
      <c r="I48" s="1821"/>
      <c r="J48" s="1822"/>
      <c r="K48" s="1025" t="s">
        <v>69</v>
      </c>
      <c r="L48" s="1026"/>
      <c r="M48" s="1847"/>
      <c r="N48" s="1847"/>
      <c r="O48" s="1847"/>
      <c r="P48" s="1848"/>
      <c r="Q48" s="9" t="s">
        <v>14</v>
      </c>
      <c r="R48" s="1821"/>
      <c r="S48" s="1822"/>
      <c r="T48" s="1025" t="s">
        <v>69</v>
      </c>
      <c r="U48" s="1026"/>
      <c r="V48" s="1847"/>
      <c r="W48" s="1847"/>
      <c r="X48" s="1847"/>
      <c r="Y48" s="1848"/>
      <c r="Z48" s="9" t="s">
        <v>14</v>
      </c>
      <c r="AA48" s="1831"/>
      <c r="AB48" s="1832"/>
      <c r="AC48" s="1832"/>
      <c r="AD48" s="777"/>
    </row>
    <row r="49" spans="2:30" ht="15" customHeight="1" x14ac:dyDescent="0.15">
      <c r="B49" s="834"/>
      <c r="C49" s="835"/>
      <c r="D49" s="836" t="s">
        <v>9</v>
      </c>
      <c r="E49" s="1084" t="s">
        <v>7</v>
      </c>
      <c r="F49" s="1085"/>
      <c r="G49" s="1085"/>
      <c r="H49" s="1086"/>
      <c r="I49" s="1818"/>
      <c r="J49" s="1819"/>
      <c r="K49" s="989" t="s">
        <v>32</v>
      </c>
      <c r="L49" s="990"/>
      <c r="M49" s="1843"/>
      <c r="N49" s="1843"/>
      <c r="O49" s="1843"/>
      <c r="P49" s="1844"/>
      <c r="Q49" s="8" t="s">
        <v>14</v>
      </c>
      <c r="R49" s="1818"/>
      <c r="S49" s="1819"/>
      <c r="T49" s="989" t="s">
        <v>32</v>
      </c>
      <c r="U49" s="990"/>
      <c r="V49" s="1843"/>
      <c r="W49" s="1843"/>
      <c r="X49" s="1843"/>
      <c r="Y49" s="1844"/>
      <c r="Z49" s="8" t="s">
        <v>14</v>
      </c>
      <c r="AA49" s="1857"/>
      <c r="AB49" s="1858"/>
      <c r="AC49" s="1858"/>
      <c r="AD49" s="771" t="s">
        <v>14</v>
      </c>
    </row>
    <row r="50" spans="2:30" ht="15" customHeight="1" x14ac:dyDescent="0.15">
      <c r="B50" s="834"/>
      <c r="C50" s="835"/>
      <c r="D50" s="836"/>
      <c r="E50" s="1867"/>
      <c r="F50" s="1868"/>
      <c r="G50" s="1868"/>
      <c r="H50" s="1869"/>
      <c r="I50" s="1829"/>
      <c r="J50" s="1830"/>
      <c r="K50" s="1018" t="s">
        <v>69</v>
      </c>
      <c r="L50" s="1019"/>
      <c r="M50" s="1845"/>
      <c r="N50" s="1845"/>
      <c r="O50" s="1845"/>
      <c r="P50" s="1846"/>
      <c r="Q50" s="98" t="s">
        <v>14</v>
      </c>
      <c r="R50" s="1829"/>
      <c r="S50" s="1830"/>
      <c r="T50" s="1018" t="s">
        <v>69</v>
      </c>
      <c r="U50" s="1019"/>
      <c r="V50" s="1845"/>
      <c r="W50" s="1845"/>
      <c r="X50" s="1845"/>
      <c r="Y50" s="1846"/>
      <c r="Z50" s="98" t="s">
        <v>14</v>
      </c>
      <c r="AA50" s="1859"/>
      <c r="AB50" s="1860"/>
      <c r="AC50" s="1860"/>
      <c r="AD50" s="766"/>
    </row>
    <row r="51" spans="2:30" ht="15" customHeight="1" x14ac:dyDescent="0.15">
      <c r="B51" s="834"/>
      <c r="C51" s="835"/>
      <c r="D51" s="836"/>
      <c r="E51" s="1867" t="s">
        <v>198</v>
      </c>
      <c r="F51" s="1868"/>
      <c r="G51" s="1868"/>
      <c r="H51" s="1869"/>
      <c r="I51" s="1829"/>
      <c r="J51" s="1830"/>
      <c r="K51" s="1018" t="s">
        <v>32</v>
      </c>
      <c r="L51" s="1019"/>
      <c r="M51" s="1845"/>
      <c r="N51" s="1845"/>
      <c r="O51" s="1845"/>
      <c r="P51" s="1846"/>
      <c r="Q51" s="98" t="s">
        <v>14</v>
      </c>
      <c r="R51" s="1829"/>
      <c r="S51" s="1830"/>
      <c r="T51" s="1018" t="s">
        <v>32</v>
      </c>
      <c r="U51" s="1019"/>
      <c r="V51" s="1845"/>
      <c r="W51" s="1845"/>
      <c r="X51" s="1845"/>
      <c r="Y51" s="1846"/>
      <c r="Z51" s="98" t="s">
        <v>14</v>
      </c>
      <c r="AA51" s="1859"/>
      <c r="AB51" s="1860"/>
      <c r="AC51" s="1860"/>
      <c r="AD51" s="766"/>
    </row>
    <row r="52" spans="2:30" ht="15" customHeight="1" x14ac:dyDescent="0.15">
      <c r="B52" s="834"/>
      <c r="C52" s="835"/>
      <c r="D52" s="836"/>
      <c r="E52" s="1870"/>
      <c r="F52" s="1871"/>
      <c r="G52" s="1871"/>
      <c r="H52" s="1872"/>
      <c r="I52" s="1821"/>
      <c r="J52" s="1822"/>
      <c r="K52" s="1025" t="s">
        <v>69</v>
      </c>
      <c r="L52" s="1026"/>
      <c r="M52" s="1847"/>
      <c r="N52" s="1847"/>
      <c r="O52" s="1847"/>
      <c r="P52" s="1848"/>
      <c r="Q52" s="9" t="s">
        <v>14</v>
      </c>
      <c r="R52" s="1821"/>
      <c r="S52" s="1822"/>
      <c r="T52" s="1025" t="s">
        <v>69</v>
      </c>
      <c r="U52" s="1026"/>
      <c r="V52" s="1847"/>
      <c r="W52" s="1847"/>
      <c r="X52" s="1847"/>
      <c r="Y52" s="1848"/>
      <c r="Z52" s="9" t="s">
        <v>14</v>
      </c>
      <c r="AA52" s="1831"/>
      <c r="AB52" s="1832"/>
      <c r="AC52" s="1832"/>
      <c r="AD52" s="777"/>
    </row>
    <row r="53" spans="2:30" ht="15" customHeight="1" x14ac:dyDescent="0.15">
      <c r="B53" s="834"/>
      <c r="C53" s="835"/>
      <c r="D53" s="836" t="s">
        <v>9</v>
      </c>
      <c r="E53" s="1084" t="s">
        <v>7</v>
      </c>
      <c r="F53" s="1085"/>
      <c r="G53" s="1085"/>
      <c r="H53" s="1086"/>
      <c r="I53" s="1818"/>
      <c r="J53" s="1819"/>
      <c r="K53" s="989" t="s">
        <v>32</v>
      </c>
      <c r="L53" s="990"/>
      <c r="M53" s="1843"/>
      <c r="N53" s="1843"/>
      <c r="O53" s="1843"/>
      <c r="P53" s="1844"/>
      <c r="Q53" s="8" t="s">
        <v>14</v>
      </c>
      <c r="R53" s="1818"/>
      <c r="S53" s="1819"/>
      <c r="T53" s="989" t="s">
        <v>32</v>
      </c>
      <c r="U53" s="990"/>
      <c r="V53" s="1843"/>
      <c r="W53" s="1843"/>
      <c r="X53" s="1843"/>
      <c r="Y53" s="1844"/>
      <c r="Z53" s="8" t="s">
        <v>14</v>
      </c>
      <c r="AA53" s="1857"/>
      <c r="AB53" s="1858"/>
      <c r="AC53" s="1858"/>
      <c r="AD53" s="771" t="s">
        <v>14</v>
      </c>
    </row>
    <row r="54" spans="2:30" ht="15" customHeight="1" x14ac:dyDescent="0.15">
      <c r="B54" s="834"/>
      <c r="C54" s="835"/>
      <c r="D54" s="836"/>
      <c r="E54" s="1867"/>
      <c r="F54" s="1868"/>
      <c r="G54" s="1868"/>
      <c r="H54" s="1869"/>
      <c r="I54" s="1829"/>
      <c r="J54" s="1830"/>
      <c r="K54" s="1018" t="s">
        <v>69</v>
      </c>
      <c r="L54" s="1019"/>
      <c r="M54" s="1845"/>
      <c r="N54" s="1845"/>
      <c r="O54" s="1845"/>
      <c r="P54" s="1846"/>
      <c r="Q54" s="98" t="s">
        <v>14</v>
      </c>
      <c r="R54" s="1829"/>
      <c r="S54" s="1830"/>
      <c r="T54" s="1018" t="s">
        <v>69</v>
      </c>
      <c r="U54" s="1019"/>
      <c r="V54" s="1845"/>
      <c r="W54" s="1845"/>
      <c r="X54" s="1845"/>
      <c r="Y54" s="1846"/>
      <c r="Z54" s="98" t="s">
        <v>14</v>
      </c>
      <c r="AA54" s="1859"/>
      <c r="AB54" s="1860"/>
      <c r="AC54" s="1860"/>
      <c r="AD54" s="766"/>
    </row>
    <row r="55" spans="2:30" ht="15" customHeight="1" x14ac:dyDescent="0.15">
      <c r="B55" s="834"/>
      <c r="C55" s="835"/>
      <c r="D55" s="836"/>
      <c r="E55" s="1867" t="s">
        <v>198</v>
      </c>
      <c r="F55" s="1868"/>
      <c r="G55" s="1868"/>
      <c r="H55" s="1869"/>
      <c r="I55" s="1829"/>
      <c r="J55" s="1830"/>
      <c r="K55" s="1018" t="s">
        <v>32</v>
      </c>
      <c r="L55" s="1019"/>
      <c r="M55" s="1845"/>
      <c r="N55" s="1845"/>
      <c r="O55" s="1845"/>
      <c r="P55" s="1846"/>
      <c r="Q55" s="98" t="s">
        <v>14</v>
      </c>
      <c r="R55" s="1829"/>
      <c r="S55" s="1830"/>
      <c r="T55" s="1018" t="s">
        <v>32</v>
      </c>
      <c r="U55" s="1019"/>
      <c r="V55" s="1845"/>
      <c r="W55" s="1845"/>
      <c r="X55" s="1845"/>
      <c r="Y55" s="1846"/>
      <c r="Z55" s="98" t="s">
        <v>14</v>
      </c>
      <c r="AA55" s="1859"/>
      <c r="AB55" s="1860"/>
      <c r="AC55" s="1860"/>
      <c r="AD55" s="766"/>
    </row>
    <row r="56" spans="2:30" ht="15" customHeight="1" x14ac:dyDescent="0.15">
      <c r="B56" s="834"/>
      <c r="C56" s="835"/>
      <c r="D56" s="836"/>
      <c r="E56" s="1870"/>
      <c r="F56" s="1871"/>
      <c r="G56" s="1871"/>
      <c r="H56" s="1872"/>
      <c r="I56" s="1821"/>
      <c r="J56" s="1822"/>
      <c r="K56" s="1025" t="s">
        <v>69</v>
      </c>
      <c r="L56" s="1026"/>
      <c r="M56" s="1847"/>
      <c r="N56" s="1847"/>
      <c r="O56" s="1847"/>
      <c r="P56" s="1848"/>
      <c r="Q56" s="9" t="s">
        <v>14</v>
      </c>
      <c r="R56" s="1821"/>
      <c r="S56" s="1822"/>
      <c r="T56" s="1025" t="s">
        <v>69</v>
      </c>
      <c r="U56" s="1026"/>
      <c r="V56" s="1847"/>
      <c r="W56" s="1847"/>
      <c r="X56" s="1847"/>
      <c r="Y56" s="1848"/>
      <c r="Z56" s="9" t="s">
        <v>14</v>
      </c>
      <c r="AA56" s="1831"/>
      <c r="AB56" s="1832"/>
      <c r="AC56" s="1832"/>
      <c r="AD56" s="777"/>
    </row>
    <row r="57" spans="2:30" ht="15" customHeight="1" x14ac:dyDescent="0.15">
      <c r="B57" s="834"/>
      <c r="C57" s="835"/>
      <c r="D57" s="836" t="s">
        <v>9</v>
      </c>
      <c r="E57" s="1084" t="s">
        <v>7</v>
      </c>
      <c r="F57" s="1085"/>
      <c r="G57" s="1085"/>
      <c r="H57" s="1086"/>
      <c r="I57" s="1818"/>
      <c r="J57" s="1819"/>
      <c r="K57" s="989" t="s">
        <v>32</v>
      </c>
      <c r="L57" s="990"/>
      <c r="M57" s="1843"/>
      <c r="N57" s="1843"/>
      <c r="O57" s="1843"/>
      <c r="P57" s="1844"/>
      <c r="Q57" s="8" t="s">
        <v>14</v>
      </c>
      <c r="R57" s="1818"/>
      <c r="S57" s="1819"/>
      <c r="T57" s="989" t="s">
        <v>32</v>
      </c>
      <c r="U57" s="990"/>
      <c r="V57" s="1843"/>
      <c r="W57" s="1843"/>
      <c r="X57" s="1843"/>
      <c r="Y57" s="1844"/>
      <c r="Z57" s="8" t="s">
        <v>14</v>
      </c>
      <c r="AA57" s="1857"/>
      <c r="AB57" s="1858"/>
      <c r="AC57" s="1858"/>
      <c r="AD57" s="771" t="s">
        <v>14</v>
      </c>
    </row>
    <row r="58" spans="2:30" ht="15" customHeight="1" x14ac:dyDescent="0.15">
      <c r="B58" s="834"/>
      <c r="C58" s="835"/>
      <c r="D58" s="836"/>
      <c r="E58" s="1867"/>
      <c r="F58" s="1868"/>
      <c r="G58" s="1868"/>
      <c r="H58" s="1869"/>
      <c r="I58" s="1829"/>
      <c r="J58" s="1830"/>
      <c r="K58" s="1018" t="s">
        <v>69</v>
      </c>
      <c r="L58" s="1019"/>
      <c r="M58" s="1845"/>
      <c r="N58" s="1845"/>
      <c r="O58" s="1845"/>
      <c r="P58" s="1846"/>
      <c r="Q58" s="98" t="s">
        <v>14</v>
      </c>
      <c r="R58" s="1829"/>
      <c r="S58" s="1830"/>
      <c r="T58" s="1018" t="s">
        <v>69</v>
      </c>
      <c r="U58" s="1019"/>
      <c r="V58" s="1845"/>
      <c r="W58" s="1845"/>
      <c r="X58" s="1845"/>
      <c r="Y58" s="1846"/>
      <c r="Z58" s="98" t="s">
        <v>14</v>
      </c>
      <c r="AA58" s="1859"/>
      <c r="AB58" s="1860"/>
      <c r="AC58" s="1860"/>
      <c r="AD58" s="766"/>
    </row>
    <row r="59" spans="2:30" ht="15" customHeight="1" x14ac:dyDescent="0.15">
      <c r="B59" s="834"/>
      <c r="C59" s="835"/>
      <c r="D59" s="836"/>
      <c r="E59" s="1867" t="s">
        <v>198</v>
      </c>
      <c r="F59" s="1868"/>
      <c r="G59" s="1868"/>
      <c r="H59" s="1869"/>
      <c r="I59" s="1829"/>
      <c r="J59" s="1830"/>
      <c r="K59" s="1018" t="s">
        <v>32</v>
      </c>
      <c r="L59" s="1019"/>
      <c r="M59" s="1845"/>
      <c r="N59" s="1845"/>
      <c r="O59" s="1845"/>
      <c r="P59" s="1846"/>
      <c r="Q59" s="98" t="s">
        <v>14</v>
      </c>
      <c r="R59" s="1829"/>
      <c r="S59" s="1830"/>
      <c r="T59" s="1018" t="s">
        <v>32</v>
      </c>
      <c r="U59" s="1019"/>
      <c r="V59" s="1845"/>
      <c r="W59" s="1845"/>
      <c r="X59" s="1845"/>
      <c r="Y59" s="1846"/>
      <c r="Z59" s="98" t="s">
        <v>14</v>
      </c>
      <c r="AA59" s="1859"/>
      <c r="AB59" s="1860"/>
      <c r="AC59" s="1860"/>
      <c r="AD59" s="766"/>
    </row>
    <row r="60" spans="2:30" ht="15" customHeight="1" x14ac:dyDescent="0.15">
      <c r="B60" s="834"/>
      <c r="C60" s="835"/>
      <c r="D60" s="836"/>
      <c r="E60" s="1870"/>
      <c r="F60" s="1871"/>
      <c r="G60" s="1871"/>
      <c r="H60" s="1872"/>
      <c r="I60" s="1821"/>
      <c r="J60" s="1822"/>
      <c r="K60" s="1025" t="s">
        <v>69</v>
      </c>
      <c r="L60" s="1026"/>
      <c r="M60" s="1847"/>
      <c r="N60" s="1847"/>
      <c r="O60" s="1847"/>
      <c r="P60" s="1848"/>
      <c r="Q60" s="9" t="s">
        <v>14</v>
      </c>
      <c r="R60" s="1821"/>
      <c r="S60" s="1822"/>
      <c r="T60" s="1025" t="s">
        <v>69</v>
      </c>
      <c r="U60" s="1026"/>
      <c r="V60" s="1847"/>
      <c r="W60" s="1847"/>
      <c r="X60" s="1847"/>
      <c r="Y60" s="1848"/>
      <c r="Z60" s="9" t="s">
        <v>14</v>
      </c>
      <c r="AA60" s="1831"/>
      <c r="AB60" s="1832"/>
      <c r="AC60" s="1832"/>
      <c r="AD60" s="777"/>
    </row>
    <row r="61" spans="2:30" ht="15" customHeight="1" x14ac:dyDescent="0.15">
      <c r="B61" s="834"/>
      <c r="C61" s="835"/>
      <c r="D61" s="836" t="s">
        <v>9</v>
      </c>
      <c r="E61" s="1084" t="s">
        <v>7</v>
      </c>
      <c r="F61" s="1085"/>
      <c r="G61" s="1085"/>
      <c r="H61" s="1086"/>
      <c r="I61" s="1818"/>
      <c r="J61" s="1819"/>
      <c r="K61" s="989" t="s">
        <v>32</v>
      </c>
      <c r="L61" s="990"/>
      <c r="M61" s="1843"/>
      <c r="N61" s="1843"/>
      <c r="O61" s="1843"/>
      <c r="P61" s="1844"/>
      <c r="Q61" s="8" t="s">
        <v>14</v>
      </c>
      <c r="R61" s="1818"/>
      <c r="S61" s="1819"/>
      <c r="T61" s="989" t="s">
        <v>32</v>
      </c>
      <c r="U61" s="990"/>
      <c r="V61" s="1843"/>
      <c r="W61" s="1843"/>
      <c r="X61" s="1843"/>
      <c r="Y61" s="1844"/>
      <c r="Z61" s="8" t="s">
        <v>14</v>
      </c>
      <c r="AA61" s="1857"/>
      <c r="AB61" s="1858"/>
      <c r="AC61" s="1858"/>
      <c r="AD61" s="771" t="s">
        <v>14</v>
      </c>
    </row>
    <row r="62" spans="2:30" ht="15" customHeight="1" x14ac:dyDescent="0.15">
      <c r="B62" s="834"/>
      <c r="C62" s="835"/>
      <c r="D62" s="836"/>
      <c r="E62" s="1867"/>
      <c r="F62" s="1868"/>
      <c r="G62" s="1868"/>
      <c r="H62" s="1869"/>
      <c r="I62" s="1829"/>
      <c r="J62" s="1830"/>
      <c r="K62" s="1018" t="s">
        <v>69</v>
      </c>
      <c r="L62" s="1019"/>
      <c r="M62" s="1845"/>
      <c r="N62" s="1845"/>
      <c r="O62" s="1845"/>
      <c r="P62" s="1846"/>
      <c r="Q62" s="98" t="s">
        <v>14</v>
      </c>
      <c r="R62" s="1829"/>
      <c r="S62" s="1830"/>
      <c r="T62" s="1018" t="s">
        <v>69</v>
      </c>
      <c r="U62" s="1019"/>
      <c r="V62" s="1845"/>
      <c r="W62" s="1845"/>
      <c r="X62" s="1845"/>
      <c r="Y62" s="1846"/>
      <c r="Z62" s="98" t="s">
        <v>14</v>
      </c>
      <c r="AA62" s="1859"/>
      <c r="AB62" s="1860"/>
      <c r="AC62" s="1860"/>
      <c r="AD62" s="766"/>
    </row>
    <row r="63" spans="2:30" ht="15" customHeight="1" x14ac:dyDescent="0.15">
      <c r="B63" s="834"/>
      <c r="C63" s="835"/>
      <c r="D63" s="836"/>
      <c r="E63" s="1867" t="s">
        <v>198</v>
      </c>
      <c r="F63" s="1868"/>
      <c r="G63" s="1868"/>
      <c r="H63" s="1869"/>
      <c r="I63" s="1829"/>
      <c r="J63" s="1830"/>
      <c r="K63" s="1018" t="s">
        <v>32</v>
      </c>
      <c r="L63" s="1019"/>
      <c r="M63" s="1845"/>
      <c r="N63" s="1845"/>
      <c r="O63" s="1845"/>
      <c r="P63" s="1846"/>
      <c r="Q63" s="98" t="s">
        <v>14</v>
      </c>
      <c r="R63" s="1829"/>
      <c r="S63" s="1830"/>
      <c r="T63" s="1018" t="s">
        <v>32</v>
      </c>
      <c r="U63" s="1019"/>
      <c r="V63" s="1845"/>
      <c r="W63" s="1845"/>
      <c r="X63" s="1845"/>
      <c r="Y63" s="1846"/>
      <c r="Z63" s="98" t="s">
        <v>14</v>
      </c>
      <c r="AA63" s="1859"/>
      <c r="AB63" s="1860"/>
      <c r="AC63" s="1860"/>
      <c r="AD63" s="766"/>
    </row>
    <row r="64" spans="2:30" ht="15" customHeight="1" thickBot="1" x14ac:dyDescent="0.2">
      <c r="B64" s="991"/>
      <c r="C64" s="992"/>
      <c r="D64" s="993"/>
      <c r="E64" s="1873"/>
      <c r="F64" s="1874"/>
      <c r="G64" s="1874"/>
      <c r="H64" s="1875"/>
      <c r="I64" s="1876"/>
      <c r="J64" s="1877"/>
      <c r="K64" s="1014" t="s">
        <v>69</v>
      </c>
      <c r="L64" s="1015"/>
      <c r="M64" s="1841"/>
      <c r="N64" s="1841"/>
      <c r="O64" s="1841"/>
      <c r="P64" s="1842"/>
      <c r="Q64" s="99" t="s">
        <v>14</v>
      </c>
      <c r="R64" s="1876"/>
      <c r="S64" s="1877"/>
      <c r="T64" s="1014" t="s">
        <v>69</v>
      </c>
      <c r="U64" s="1015"/>
      <c r="V64" s="1841"/>
      <c r="W64" s="1841"/>
      <c r="X64" s="1841"/>
      <c r="Y64" s="1842"/>
      <c r="Z64" s="99" t="s">
        <v>14</v>
      </c>
      <c r="AA64" s="1878"/>
      <c r="AB64" s="1879"/>
      <c r="AC64" s="1879"/>
      <c r="AD64" s="1091"/>
    </row>
    <row r="65" spans="1:30" ht="15" customHeight="1" thickTop="1" x14ac:dyDescent="0.15">
      <c r="B65" s="875" t="s">
        <v>157</v>
      </c>
      <c r="C65" s="876"/>
      <c r="D65" s="876"/>
      <c r="E65" s="975"/>
      <c r="F65" s="976"/>
      <c r="G65" s="976"/>
      <c r="H65" s="976"/>
      <c r="I65" s="976"/>
      <c r="J65" s="976"/>
      <c r="K65" s="976"/>
      <c r="L65" s="977"/>
      <c r="M65" s="1831"/>
      <c r="N65" s="1832"/>
      <c r="O65" s="1832"/>
      <c r="P65" s="1832"/>
      <c r="Q65" s="80" t="s">
        <v>14</v>
      </c>
      <c r="R65" s="978"/>
      <c r="S65" s="979"/>
      <c r="T65" s="979"/>
      <c r="U65" s="980"/>
      <c r="V65" s="1831"/>
      <c r="W65" s="1832"/>
      <c r="X65" s="1832"/>
      <c r="Y65" s="1832"/>
      <c r="Z65" s="80" t="s">
        <v>14</v>
      </c>
      <c r="AA65" s="1831"/>
      <c r="AB65" s="1832"/>
      <c r="AC65" s="1832"/>
      <c r="AD65" s="80" t="s">
        <v>14</v>
      </c>
    </row>
    <row r="66" spans="1:30" ht="18" customHeight="1" x14ac:dyDescent="0.15">
      <c r="B66" s="11"/>
      <c r="C66" s="11"/>
      <c r="D66" s="11"/>
      <c r="E66" s="11"/>
      <c r="F66"/>
      <c r="G66"/>
      <c r="H66"/>
      <c r="I66"/>
      <c r="J66"/>
      <c r="K66" s="96"/>
      <c r="L66" s="96"/>
      <c r="M66" s="96"/>
      <c r="N66" s="11"/>
      <c r="O66" s="11"/>
      <c r="P66" s="11"/>
      <c r="Q66" s="11"/>
      <c r="R66" s="11"/>
      <c r="S66" s="11"/>
      <c r="T66" s="11"/>
      <c r="U66" s="11"/>
      <c r="V66" s="96"/>
      <c r="W66" s="96"/>
      <c r="X66" s="96"/>
      <c r="Y66" s="11"/>
      <c r="Z66" s="96"/>
      <c r="AA66" s="96"/>
      <c r="AB66"/>
      <c r="AC66" s="96"/>
      <c r="AD66" s="11"/>
    </row>
    <row r="67" spans="1:30" ht="18" customHeight="1" x14ac:dyDescent="0.15">
      <c r="A67" s="2" t="s">
        <v>200</v>
      </c>
    </row>
    <row r="68" spans="1:30" ht="18" customHeight="1" x14ac:dyDescent="0.15">
      <c r="B68" s="1027" t="s">
        <v>57</v>
      </c>
      <c r="C68" s="1027"/>
      <c r="D68" s="1027"/>
      <c r="E68" s="1027" t="s">
        <v>75</v>
      </c>
      <c r="F68" s="1027"/>
      <c r="G68" s="1027"/>
      <c r="H68" s="1027"/>
      <c r="I68" s="1027" t="s">
        <v>188</v>
      </c>
      <c r="J68" s="1027"/>
      <c r="K68" s="1027"/>
      <c r="L68" s="1027"/>
      <c r="M68" s="1027"/>
      <c r="N68" s="1027"/>
      <c r="O68" s="1027"/>
      <c r="P68" s="1027"/>
      <c r="Q68" s="1027"/>
      <c r="R68" s="1027" t="s">
        <v>189</v>
      </c>
      <c r="S68" s="1027"/>
      <c r="T68" s="1027"/>
      <c r="U68" s="1027"/>
      <c r="V68" s="1027"/>
      <c r="W68" s="1027"/>
      <c r="X68" s="1027"/>
      <c r="Y68" s="1027"/>
      <c r="Z68" s="1027"/>
      <c r="AA68" s="1027" t="s">
        <v>172</v>
      </c>
      <c r="AB68" s="1027"/>
      <c r="AC68" s="1027"/>
      <c r="AD68" s="1027"/>
    </row>
    <row r="69" spans="1:30" ht="15" customHeight="1" x14ac:dyDescent="0.15">
      <c r="A69" s="11"/>
      <c r="B69" s="1027"/>
      <c r="C69" s="1027"/>
      <c r="D69" s="1027"/>
      <c r="E69" s="1027"/>
      <c r="F69" s="1027"/>
      <c r="G69" s="1027"/>
      <c r="H69" s="1027"/>
      <c r="I69" s="1028" t="s">
        <v>191</v>
      </c>
      <c r="J69" s="983"/>
      <c r="K69" s="983"/>
      <c r="L69" s="983"/>
      <c r="M69" s="983" t="s">
        <v>54</v>
      </c>
      <c r="N69" s="983"/>
      <c r="O69" s="983"/>
      <c r="P69" s="983"/>
      <c r="Q69" s="984"/>
      <c r="R69" s="1028" t="s">
        <v>191</v>
      </c>
      <c r="S69" s="983"/>
      <c r="T69" s="983"/>
      <c r="U69" s="983"/>
      <c r="V69" s="983" t="s">
        <v>54</v>
      </c>
      <c r="W69" s="983"/>
      <c r="X69" s="983"/>
      <c r="Y69" s="983"/>
      <c r="Z69" s="984"/>
      <c r="AA69" s="1027"/>
      <c r="AB69" s="1027"/>
      <c r="AC69" s="1027"/>
      <c r="AD69" s="1027"/>
    </row>
    <row r="70" spans="1:30" ht="15" customHeight="1" x14ac:dyDescent="0.15">
      <c r="A70" s="11"/>
      <c r="B70" s="1715">
        <v>4</v>
      </c>
      <c r="C70" s="1805"/>
      <c r="D70" s="771" t="s">
        <v>201</v>
      </c>
      <c r="E70" s="1062" t="s">
        <v>318</v>
      </c>
      <c r="F70" s="1063"/>
      <c r="G70" s="1063"/>
      <c r="H70" s="1064"/>
      <c r="I70" s="1810">
        <v>4</v>
      </c>
      <c r="J70" s="1811"/>
      <c r="K70" s="1811"/>
      <c r="L70" s="94" t="s">
        <v>32</v>
      </c>
      <c r="M70" s="1816">
        <v>11360</v>
      </c>
      <c r="N70" s="1816"/>
      <c r="O70" s="1816"/>
      <c r="P70" s="1816"/>
      <c r="Q70" s="771" t="s">
        <v>14</v>
      </c>
      <c r="R70" s="1810">
        <v>4</v>
      </c>
      <c r="S70" s="1811"/>
      <c r="T70" s="1811"/>
      <c r="U70" s="94" t="s">
        <v>32</v>
      </c>
      <c r="V70" s="1816">
        <v>19880</v>
      </c>
      <c r="W70" s="1816"/>
      <c r="X70" s="1816"/>
      <c r="Y70" s="1816"/>
      <c r="Z70" s="771" t="s">
        <v>14</v>
      </c>
      <c r="AA70" s="1720">
        <v>8520</v>
      </c>
      <c r="AB70" s="1816"/>
      <c r="AC70" s="1816"/>
      <c r="AD70" s="845" t="s">
        <v>14</v>
      </c>
    </row>
    <row r="71" spans="1:30" ht="15" customHeight="1" x14ac:dyDescent="0.15">
      <c r="B71" s="1806"/>
      <c r="C71" s="1807"/>
      <c r="D71" s="766"/>
      <c r="E71" s="1035" t="s">
        <v>319</v>
      </c>
      <c r="F71" s="1036"/>
      <c r="G71" s="1036"/>
      <c r="H71" s="1037"/>
      <c r="I71" s="1812"/>
      <c r="J71" s="1813"/>
      <c r="K71" s="1813"/>
      <c r="L71" s="100" t="s">
        <v>32</v>
      </c>
      <c r="M71" s="1675"/>
      <c r="N71" s="1675"/>
      <c r="O71" s="1675"/>
      <c r="P71" s="1675"/>
      <c r="Q71" s="766"/>
      <c r="R71" s="1812">
        <v>2</v>
      </c>
      <c r="S71" s="1813"/>
      <c r="T71" s="1813"/>
      <c r="U71" s="100" t="s">
        <v>32</v>
      </c>
      <c r="V71" s="1675"/>
      <c r="W71" s="1675"/>
      <c r="X71" s="1675"/>
      <c r="Y71" s="1675"/>
      <c r="Z71" s="766"/>
      <c r="AA71" s="1749"/>
      <c r="AB71" s="1675"/>
      <c r="AC71" s="1675"/>
      <c r="AD71" s="864"/>
    </row>
    <row r="72" spans="1:30" ht="15" customHeight="1" x14ac:dyDescent="0.15">
      <c r="B72" s="1808"/>
      <c r="C72" s="1809"/>
      <c r="D72" s="777"/>
      <c r="E72" s="1038" t="s">
        <v>320</v>
      </c>
      <c r="F72" s="1039"/>
      <c r="G72" s="1039"/>
      <c r="H72" s="1040"/>
      <c r="I72" s="1814"/>
      <c r="J72" s="1815"/>
      <c r="K72" s="1815"/>
      <c r="L72" s="95" t="s">
        <v>32</v>
      </c>
      <c r="M72" s="1817"/>
      <c r="N72" s="1817"/>
      <c r="O72" s="1817"/>
      <c r="P72" s="1817"/>
      <c r="Q72" s="777"/>
      <c r="R72" s="1814"/>
      <c r="S72" s="1815"/>
      <c r="T72" s="1815"/>
      <c r="U72" s="95" t="s">
        <v>32</v>
      </c>
      <c r="V72" s="1817"/>
      <c r="W72" s="1817"/>
      <c r="X72" s="1817"/>
      <c r="Y72" s="1817"/>
      <c r="Z72" s="777"/>
      <c r="AA72" s="1820"/>
      <c r="AB72" s="1817"/>
      <c r="AC72" s="1817"/>
      <c r="AD72" s="877"/>
    </row>
    <row r="73" spans="1:30" ht="15" customHeight="1" x14ac:dyDescent="0.15">
      <c r="B73" s="1715">
        <v>5</v>
      </c>
      <c r="C73" s="1805"/>
      <c r="D73" s="771" t="s">
        <v>201</v>
      </c>
      <c r="E73" s="1062" t="s">
        <v>202</v>
      </c>
      <c r="F73" s="1063"/>
      <c r="G73" s="1063"/>
      <c r="H73" s="1064"/>
      <c r="I73" s="1810">
        <v>3</v>
      </c>
      <c r="J73" s="1811"/>
      <c r="K73" s="1811"/>
      <c r="L73" s="94" t="s">
        <v>32</v>
      </c>
      <c r="M73" s="1816">
        <v>8520</v>
      </c>
      <c r="N73" s="1816"/>
      <c r="O73" s="1816"/>
      <c r="P73" s="1816"/>
      <c r="Q73" s="771" t="s">
        <v>14</v>
      </c>
      <c r="R73" s="1810">
        <v>3</v>
      </c>
      <c r="S73" s="1811"/>
      <c r="T73" s="1811"/>
      <c r="U73" s="94" t="s">
        <v>32</v>
      </c>
      <c r="V73" s="1816">
        <v>17040</v>
      </c>
      <c r="W73" s="1816"/>
      <c r="X73" s="1816"/>
      <c r="Y73" s="1816"/>
      <c r="Z73" s="771" t="s">
        <v>14</v>
      </c>
      <c r="AA73" s="1720">
        <v>8520</v>
      </c>
      <c r="AB73" s="1816"/>
      <c r="AC73" s="1816"/>
      <c r="AD73" s="845" t="s">
        <v>14</v>
      </c>
    </row>
    <row r="74" spans="1:30" ht="15" customHeight="1" x14ac:dyDescent="0.15">
      <c r="B74" s="1806"/>
      <c r="C74" s="1807"/>
      <c r="D74" s="766"/>
      <c r="E74" s="1035" t="s">
        <v>203</v>
      </c>
      <c r="F74" s="1036"/>
      <c r="G74" s="1036"/>
      <c r="H74" s="1037"/>
      <c r="I74" s="1812"/>
      <c r="J74" s="1813"/>
      <c r="K74" s="1813"/>
      <c r="L74" s="100" t="s">
        <v>32</v>
      </c>
      <c r="M74" s="1675"/>
      <c r="N74" s="1675"/>
      <c r="O74" s="1675"/>
      <c r="P74" s="1675"/>
      <c r="Q74" s="766"/>
      <c r="R74" s="1812">
        <v>2</v>
      </c>
      <c r="S74" s="1813"/>
      <c r="T74" s="1813"/>
      <c r="U74" s="100" t="s">
        <v>32</v>
      </c>
      <c r="V74" s="1675"/>
      <c r="W74" s="1675"/>
      <c r="X74" s="1675"/>
      <c r="Y74" s="1675"/>
      <c r="Z74" s="766"/>
      <c r="AA74" s="1749"/>
      <c r="AB74" s="1675"/>
      <c r="AC74" s="1675"/>
      <c r="AD74" s="864"/>
    </row>
    <row r="75" spans="1:30" ht="15" customHeight="1" x14ac:dyDescent="0.15">
      <c r="B75" s="1808"/>
      <c r="C75" s="1809"/>
      <c r="D75" s="777"/>
      <c r="E75" s="1038" t="s">
        <v>204</v>
      </c>
      <c r="F75" s="1039"/>
      <c r="G75" s="1039"/>
      <c r="H75" s="1040"/>
      <c r="I75" s="1814"/>
      <c r="J75" s="1815"/>
      <c r="K75" s="1815"/>
      <c r="L75" s="95" t="s">
        <v>32</v>
      </c>
      <c r="M75" s="1817"/>
      <c r="N75" s="1817"/>
      <c r="O75" s="1817"/>
      <c r="P75" s="1817"/>
      <c r="Q75" s="777"/>
      <c r="R75" s="1814"/>
      <c r="S75" s="1815"/>
      <c r="T75" s="1815"/>
      <c r="U75" s="95" t="s">
        <v>32</v>
      </c>
      <c r="V75" s="1817"/>
      <c r="W75" s="1817"/>
      <c r="X75" s="1817"/>
      <c r="Y75" s="1817"/>
      <c r="Z75" s="777"/>
      <c r="AA75" s="1820"/>
      <c r="AB75" s="1817"/>
      <c r="AC75" s="1817"/>
      <c r="AD75" s="877"/>
    </row>
    <row r="76" spans="1:30" ht="15" customHeight="1" x14ac:dyDescent="0.15">
      <c r="B76" s="1715">
        <v>6</v>
      </c>
      <c r="C76" s="1805"/>
      <c r="D76" s="771" t="s">
        <v>201</v>
      </c>
      <c r="E76" s="1062" t="s">
        <v>202</v>
      </c>
      <c r="F76" s="1063"/>
      <c r="G76" s="1063"/>
      <c r="H76" s="1064"/>
      <c r="I76" s="1810">
        <v>4</v>
      </c>
      <c r="J76" s="1811"/>
      <c r="K76" s="1811"/>
      <c r="L76" s="94" t="s">
        <v>32</v>
      </c>
      <c r="M76" s="1816">
        <v>11360</v>
      </c>
      <c r="N76" s="1816"/>
      <c r="O76" s="1816"/>
      <c r="P76" s="1816"/>
      <c r="Q76" s="771" t="s">
        <v>14</v>
      </c>
      <c r="R76" s="1810">
        <v>4</v>
      </c>
      <c r="S76" s="1811"/>
      <c r="T76" s="1811"/>
      <c r="U76" s="94" t="s">
        <v>32</v>
      </c>
      <c r="V76" s="1816">
        <v>15620</v>
      </c>
      <c r="W76" s="1816"/>
      <c r="X76" s="1816"/>
      <c r="Y76" s="1816"/>
      <c r="Z76" s="771" t="s">
        <v>14</v>
      </c>
      <c r="AA76" s="1720">
        <v>4260</v>
      </c>
      <c r="AB76" s="1816"/>
      <c r="AC76" s="1816"/>
      <c r="AD76" s="845" t="s">
        <v>14</v>
      </c>
    </row>
    <row r="77" spans="1:30" ht="15" customHeight="1" x14ac:dyDescent="0.15">
      <c r="B77" s="1806"/>
      <c r="C77" s="1807"/>
      <c r="D77" s="766"/>
      <c r="E77" s="1035" t="s">
        <v>203</v>
      </c>
      <c r="F77" s="1036"/>
      <c r="G77" s="1036"/>
      <c r="H77" s="1037"/>
      <c r="I77" s="1812"/>
      <c r="J77" s="1813"/>
      <c r="K77" s="1813"/>
      <c r="L77" s="100" t="s">
        <v>32</v>
      </c>
      <c r="M77" s="1675"/>
      <c r="N77" s="1675"/>
      <c r="O77" s="1675"/>
      <c r="P77" s="1675"/>
      <c r="Q77" s="766"/>
      <c r="R77" s="1812">
        <v>1</v>
      </c>
      <c r="S77" s="1813"/>
      <c r="T77" s="1813"/>
      <c r="U77" s="100" t="s">
        <v>32</v>
      </c>
      <c r="V77" s="1675"/>
      <c r="W77" s="1675"/>
      <c r="X77" s="1675"/>
      <c r="Y77" s="1675"/>
      <c r="Z77" s="766"/>
      <c r="AA77" s="1749"/>
      <c r="AB77" s="1675"/>
      <c r="AC77" s="1675"/>
      <c r="AD77" s="864"/>
    </row>
    <row r="78" spans="1:30" ht="15" customHeight="1" x14ac:dyDescent="0.15">
      <c r="B78" s="1808"/>
      <c r="C78" s="1809"/>
      <c r="D78" s="777"/>
      <c r="E78" s="1038" t="s">
        <v>204</v>
      </c>
      <c r="F78" s="1039"/>
      <c r="G78" s="1039"/>
      <c r="H78" s="1040"/>
      <c r="I78" s="1814"/>
      <c r="J78" s="1815"/>
      <c r="K78" s="1815"/>
      <c r="L78" s="95" t="s">
        <v>32</v>
      </c>
      <c r="M78" s="1817"/>
      <c r="N78" s="1817"/>
      <c r="O78" s="1817"/>
      <c r="P78" s="1817"/>
      <c r="Q78" s="777"/>
      <c r="R78" s="1814"/>
      <c r="S78" s="1815"/>
      <c r="T78" s="1815"/>
      <c r="U78" s="95" t="s">
        <v>32</v>
      </c>
      <c r="V78" s="1817"/>
      <c r="W78" s="1817"/>
      <c r="X78" s="1817"/>
      <c r="Y78" s="1817"/>
      <c r="Z78" s="777"/>
      <c r="AA78" s="1820"/>
      <c r="AB78" s="1817"/>
      <c r="AC78" s="1817"/>
      <c r="AD78" s="877"/>
    </row>
    <row r="79" spans="1:30" ht="15" customHeight="1" x14ac:dyDescent="0.15">
      <c r="B79" s="873"/>
      <c r="C79" s="874"/>
      <c r="D79" s="771" t="s">
        <v>201</v>
      </c>
      <c r="E79" s="1062" t="s">
        <v>202</v>
      </c>
      <c r="F79" s="1063"/>
      <c r="G79" s="1063"/>
      <c r="H79" s="1064"/>
      <c r="I79" s="1818"/>
      <c r="J79" s="1819"/>
      <c r="K79" s="1819"/>
      <c r="L79" s="94" t="s">
        <v>32</v>
      </c>
      <c r="M79" s="1823"/>
      <c r="N79" s="1823"/>
      <c r="O79" s="1823"/>
      <c r="P79" s="1823"/>
      <c r="Q79" s="771" t="s">
        <v>14</v>
      </c>
      <c r="R79" s="1818"/>
      <c r="S79" s="1819"/>
      <c r="T79" s="1819"/>
      <c r="U79" s="94" t="s">
        <v>32</v>
      </c>
      <c r="V79" s="1823"/>
      <c r="W79" s="1823"/>
      <c r="X79" s="1823"/>
      <c r="Y79" s="1823"/>
      <c r="Z79" s="771" t="s">
        <v>14</v>
      </c>
      <c r="AA79" s="1826"/>
      <c r="AB79" s="1823"/>
      <c r="AC79" s="1823"/>
      <c r="AD79" s="845" t="s">
        <v>14</v>
      </c>
    </row>
    <row r="80" spans="1:30" ht="15" customHeight="1" x14ac:dyDescent="0.15">
      <c r="B80" s="1060"/>
      <c r="C80" s="1061"/>
      <c r="D80" s="766"/>
      <c r="E80" s="1035" t="s">
        <v>203</v>
      </c>
      <c r="F80" s="1036"/>
      <c r="G80" s="1036"/>
      <c r="H80" s="1037"/>
      <c r="I80" s="1829"/>
      <c r="J80" s="1830"/>
      <c r="K80" s="1830"/>
      <c r="L80" s="100" t="s">
        <v>32</v>
      </c>
      <c r="M80" s="1824"/>
      <c r="N80" s="1824"/>
      <c r="O80" s="1824"/>
      <c r="P80" s="1824"/>
      <c r="Q80" s="766"/>
      <c r="R80" s="1829"/>
      <c r="S80" s="1830"/>
      <c r="T80" s="1830"/>
      <c r="U80" s="100" t="s">
        <v>32</v>
      </c>
      <c r="V80" s="1824"/>
      <c r="W80" s="1824"/>
      <c r="X80" s="1824"/>
      <c r="Y80" s="1824"/>
      <c r="Z80" s="766"/>
      <c r="AA80" s="1827"/>
      <c r="AB80" s="1824"/>
      <c r="AC80" s="1824"/>
      <c r="AD80" s="864"/>
    </row>
    <row r="81" spans="2:30" ht="15" customHeight="1" x14ac:dyDescent="0.15">
      <c r="B81" s="875"/>
      <c r="C81" s="876"/>
      <c r="D81" s="777"/>
      <c r="E81" s="1038" t="s">
        <v>204</v>
      </c>
      <c r="F81" s="1039"/>
      <c r="G81" s="1039"/>
      <c r="H81" s="1040"/>
      <c r="I81" s="1821"/>
      <c r="J81" s="1822"/>
      <c r="K81" s="1822"/>
      <c r="L81" s="95" t="s">
        <v>32</v>
      </c>
      <c r="M81" s="1825"/>
      <c r="N81" s="1825"/>
      <c r="O81" s="1825"/>
      <c r="P81" s="1825"/>
      <c r="Q81" s="777"/>
      <c r="R81" s="1821"/>
      <c r="S81" s="1822"/>
      <c r="T81" s="1822"/>
      <c r="U81" s="95" t="s">
        <v>32</v>
      </c>
      <c r="V81" s="1825"/>
      <c r="W81" s="1825"/>
      <c r="X81" s="1825"/>
      <c r="Y81" s="1825"/>
      <c r="Z81" s="777"/>
      <c r="AA81" s="1828"/>
      <c r="AB81" s="1825"/>
      <c r="AC81" s="1825"/>
      <c r="AD81" s="877"/>
    </row>
    <row r="82" spans="2:30" ht="15" customHeight="1" x14ac:dyDescent="0.15">
      <c r="B82" s="873"/>
      <c r="C82" s="874"/>
      <c r="D82" s="771" t="s">
        <v>201</v>
      </c>
      <c r="E82" s="1062" t="s">
        <v>202</v>
      </c>
      <c r="F82" s="1063"/>
      <c r="G82" s="1063"/>
      <c r="H82" s="1064"/>
      <c r="I82" s="1818"/>
      <c r="J82" s="1819"/>
      <c r="K82" s="1819"/>
      <c r="L82" s="94" t="s">
        <v>32</v>
      </c>
      <c r="M82" s="1823"/>
      <c r="N82" s="1823"/>
      <c r="O82" s="1823"/>
      <c r="P82" s="1823"/>
      <c r="Q82" s="771" t="s">
        <v>14</v>
      </c>
      <c r="R82" s="1818"/>
      <c r="S82" s="1819"/>
      <c r="T82" s="1819"/>
      <c r="U82" s="94" t="s">
        <v>32</v>
      </c>
      <c r="V82" s="1823"/>
      <c r="W82" s="1823"/>
      <c r="X82" s="1823"/>
      <c r="Y82" s="1823"/>
      <c r="Z82" s="771" t="s">
        <v>14</v>
      </c>
      <c r="AA82" s="1826"/>
      <c r="AB82" s="1823"/>
      <c r="AC82" s="1823"/>
      <c r="AD82" s="845" t="s">
        <v>14</v>
      </c>
    </row>
    <row r="83" spans="2:30" ht="15" customHeight="1" x14ac:dyDescent="0.15">
      <c r="B83" s="1060"/>
      <c r="C83" s="1061"/>
      <c r="D83" s="766"/>
      <c r="E83" s="1035" t="s">
        <v>203</v>
      </c>
      <c r="F83" s="1036"/>
      <c r="G83" s="1036"/>
      <c r="H83" s="1037"/>
      <c r="I83" s="1829"/>
      <c r="J83" s="1830"/>
      <c r="K83" s="1830"/>
      <c r="L83" s="100" t="s">
        <v>32</v>
      </c>
      <c r="M83" s="1824"/>
      <c r="N83" s="1824"/>
      <c r="O83" s="1824"/>
      <c r="P83" s="1824"/>
      <c r="Q83" s="766"/>
      <c r="R83" s="1829"/>
      <c r="S83" s="1830"/>
      <c r="T83" s="1830"/>
      <c r="U83" s="100" t="s">
        <v>32</v>
      </c>
      <c r="V83" s="1824"/>
      <c r="W83" s="1824"/>
      <c r="X83" s="1824"/>
      <c r="Y83" s="1824"/>
      <c r="Z83" s="766"/>
      <c r="AA83" s="1827"/>
      <c r="AB83" s="1824"/>
      <c r="AC83" s="1824"/>
      <c r="AD83" s="864"/>
    </row>
    <row r="84" spans="2:30" ht="15" customHeight="1" x14ac:dyDescent="0.15">
      <c r="B84" s="875"/>
      <c r="C84" s="876"/>
      <c r="D84" s="777"/>
      <c r="E84" s="1038" t="s">
        <v>204</v>
      </c>
      <c r="F84" s="1039"/>
      <c r="G84" s="1039"/>
      <c r="H84" s="1040"/>
      <c r="I84" s="1821"/>
      <c r="J84" s="1822"/>
      <c r="K84" s="1822"/>
      <c r="L84" s="95" t="s">
        <v>32</v>
      </c>
      <c r="M84" s="1825"/>
      <c r="N84" s="1825"/>
      <c r="O84" s="1825"/>
      <c r="P84" s="1825"/>
      <c r="Q84" s="777"/>
      <c r="R84" s="1821"/>
      <c r="S84" s="1822"/>
      <c r="T84" s="1822"/>
      <c r="U84" s="95" t="s">
        <v>32</v>
      </c>
      <c r="V84" s="1825"/>
      <c r="W84" s="1825"/>
      <c r="X84" s="1825"/>
      <c r="Y84" s="1825"/>
      <c r="Z84" s="777"/>
      <c r="AA84" s="1828"/>
      <c r="AB84" s="1825"/>
      <c r="AC84" s="1825"/>
      <c r="AD84" s="877"/>
    </row>
    <row r="85" spans="2:30" ht="15" customHeight="1" x14ac:dyDescent="0.15">
      <c r="B85" s="873"/>
      <c r="C85" s="874"/>
      <c r="D85" s="771" t="s">
        <v>201</v>
      </c>
      <c r="E85" s="1062" t="s">
        <v>202</v>
      </c>
      <c r="F85" s="1063"/>
      <c r="G85" s="1063"/>
      <c r="H85" s="1064"/>
      <c r="I85" s="1818"/>
      <c r="J85" s="1819"/>
      <c r="K85" s="1819"/>
      <c r="L85" s="94" t="s">
        <v>32</v>
      </c>
      <c r="M85" s="1823"/>
      <c r="N85" s="1823"/>
      <c r="O85" s="1823"/>
      <c r="P85" s="1823"/>
      <c r="Q85" s="771" t="s">
        <v>14</v>
      </c>
      <c r="R85" s="1818"/>
      <c r="S85" s="1819"/>
      <c r="T85" s="1819"/>
      <c r="U85" s="94" t="s">
        <v>32</v>
      </c>
      <c r="V85" s="1823"/>
      <c r="W85" s="1823"/>
      <c r="X85" s="1823"/>
      <c r="Y85" s="1823"/>
      <c r="Z85" s="771" t="s">
        <v>14</v>
      </c>
      <c r="AA85" s="1826"/>
      <c r="AB85" s="1823"/>
      <c r="AC85" s="1823"/>
      <c r="AD85" s="845" t="s">
        <v>14</v>
      </c>
    </row>
    <row r="86" spans="2:30" ht="15" customHeight="1" x14ac:dyDescent="0.15">
      <c r="B86" s="1060"/>
      <c r="C86" s="1061"/>
      <c r="D86" s="766"/>
      <c r="E86" s="1035" t="s">
        <v>203</v>
      </c>
      <c r="F86" s="1036"/>
      <c r="G86" s="1036"/>
      <c r="H86" s="1037"/>
      <c r="I86" s="1829"/>
      <c r="J86" s="1830"/>
      <c r="K86" s="1830"/>
      <c r="L86" s="100" t="s">
        <v>32</v>
      </c>
      <c r="M86" s="1824"/>
      <c r="N86" s="1824"/>
      <c r="O86" s="1824"/>
      <c r="P86" s="1824"/>
      <c r="Q86" s="766"/>
      <c r="R86" s="1829"/>
      <c r="S86" s="1830"/>
      <c r="T86" s="1830"/>
      <c r="U86" s="100" t="s">
        <v>32</v>
      </c>
      <c r="V86" s="1824"/>
      <c r="W86" s="1824"/>
      <c r="X86" s="1824"/>
      <c r="Y86" s="1824"/>
      <c r="Z86" s="766"/>
      <c r="AA86" s="1827"/>
      <c r="AB86" s="1824"/>
      <c r="AC86" s="1824"/>
      <c r="AD86" s="864"/>
    </row>
    <row r="87" spans="2:30" ht="15" customHeight="1" x14ac:dyDescent="0.15">
      <c r="B87" s="875"/>
      <c r="C87" s="876"/>
      <c r="D87" s="777"/>
      <c r="E87" s="1038" t="s">
        <v>204</v>
      </c>
      <c r="F87" s="1039"/>
      <c r="G87" s="1039"/>
      <c r="H87" s="1040"/>
      <c r="I87" s="1821"/>
      <c r="J87" s="1822"/>
      <c r="K87" s="1822"/>
      <c r="L87" s="95" t="s">
        <v>32</v>
      </c>
      <c r="M87" s="1825"/>
      <c r="N87" s="1825"/>
      <c r="O87" s="1825"/>
      <c r="P87" s="1825"/>
      <c r="Q87" s="777"/>
      <c r="R87" s="1821"/>
      <c r="S87" s="1822"/>
      <c r="T87" s="1822"/>
      <c r="U87" s="95" t="s">
        <v>32</v>
      </c>
      <c r="V87" s="1825"/>
      <c r="W87" s="1825"/>
      <c r="X87" s="1825"/>
      <c r="Y87" s="1825"/>
      <c r="Z87" s="777"/>
      <c r="AA87" s="1828"/>
      <c r="AB87" s="1825"/>
      <c r="AC87" s="1825"/>
      <c r="AD87" s="877"/>
    </row>
    <row r="88" spans="2:30" ht="15" customHeight="1" x14ac:dyDescent="0.15">
      <c r="B88" s="865" t="s">
        <v>157</v>
      </c>
      <c r="C88" s="832"/>
      <c r="D88" s="833"/>
      <c r="E88" s="1833"/>
      <c r="F88" s="1834"/>
      <c r="G88" s="1834"/>
      <c r="H88" s="1834"/>
      <c r="I88" s="1834"/>
      <c r="J88" s="1834"/>
      <c r="K88" s="1834"/>
      <c r="L88" s="1835"/>
      <c r="M88" s="1836">
        <v>31240</v>
      </c>
      <c r="N88" s="1647"/>
      <c r="O88" s="1647"/>
      <c r="P88" s="1647"/>
      <c r="Q88" s="10" t="s">
        <v>14</v>
      </c>
      <c r="R88" s="1833"/>
      <c r="S88" s="1834"/>
      <c r="T88" s="1834"/>
      <c r="U88" s="1835"/>
      <c r="V88" s="1836">
        <v>52540</v>
      </c>
      <c r="W88" s="1647"/>
      <c r="X88" s="1647"/>
      <c r="Y88" s="1647"/>
      <c r="Z88" s="10" t="s">
        <v>14</v>
      </c>
      <c r="AA88" s="1837">
        <v>21300</v>
      </c>
      <c r="AB88" s="1838"/>
      <c r="AC88" s="1838"/>
      <c r="AD88" s="10" t="s">
        <v>14</v>
      </c>
    </row>
    <row r="90" spans="2:30" ht="15" customHeight="1" x14ac:dyDescent="0.15">
      <c r="B90" s="11" t="s">
        <v>199</v>
      </c>
    </row>
  </sheetData>
  <mergeCells count="492">
    <mergeCell ref="AD33:AD34"/>
    <mergeCell ref="H34:J34"/>
    <mergeCell ref="S34:U34"/>
    <mergeCell ref="AD29:AD30"/>
    <mergeCell ref="H30:J30"/>
    <mergeCell ref="S30:U30"/>
    <mergeCell ref="P31:P32"/>
    <mergeCell ref="L29:N30"/>
    <mergeCell ref="O29:O30"/>
    <mergeCell ref="AD31:AD32"/>
    <mergeCell ref="H32:J32"/>
    <mergeCell ref="S32:U32"/>
    <mergeCell ref="P33:P34"/>
    <mergeCell ref="S33:U33"/>
    <mergeCell ref="Q33:R34"/>
    <mergeCell ref="AA31:AC32"/>
    <mergeCell ref="Z33:Z34"/>
    <mergeCell ref="H33:J33"/>
    <mergeCell ref="L33:N34"/>
    <mergeCell ref="O33:O34"/>
    <mergeCell ref="S31:U31"/>
    <mergeCell ref="AA33:AC34"/>
    <mergeCell ref="AD27:AD28"/>
    <mergeCell ref="B27:C28"/>
    <mergeCell ref="D27:D28"/>
    <mergeCell ref="E27:E28"/>
    <mergeCell ref="F27:G28"/>
    <mergeCell ref="S28:U28"/>
    <mergeCell ref="B29:C30"/>
    <mergeCell ref="D29:D30"/>
    <mergeCell ref="E29:E30"/>
    <mergeCell ref="F29:G30"/>
    <mergeCell ref="L27:N28"/>
    <mergeCell ref="O27:O28"/>
    <mergeCell ref="P27:P28"/>
    <mergeCell ref="Q27:R28"/>
    <mergeCell ref="Z27:Z28"/>
    <mergeCell ref="AA27:AC28"/>
    <mergeCell ref="AD23:AD24"/>
    <mergeCell ref="P25:P26"/>
    <mergeCell ref="Q25:R26"/>
    <mergeCell ref="W25:Y26"/>
    <mergeCell ref="S23:U23"/>
    <mergeCell ref="AD25:AD26"/>
    <mergeCell ref="S26:U26"/>
    <mergeCell ref="Z25:Z26"/>
    <mergeCell ref="O25:O26"/>
    <mergeCell ref="S25:U25"/>
    <mergeCell ref="W23:Y24"/>
    <mergeCell ref="Z23:Z24"/>
    <mergeCell ref="S24:U24"/>
    <mergeCell ref="AA23:AC24"/>
    <mergeCell ref="H24:J24"/>
    <mergeCell ref="L23:N24"/>
    <mergeCell ref="H23:J23"/>
    <mergeCell ref="W35:Y35"/>
    <mergeCell ref="Q31:R32"/>
    <mergeCell ref="W31:Y32"/>
    <mergeCell ref="H27:J27"/>
    <mergeCell ref="H26:J26"/>
    <mergeCell ref="L25:N26"/>
    <mergeCell ref="L31:N32"/>
    <mergeCell ref="O31:O32"/>
    <mergeCell ref="H29:J29"/>
    <mergeCell ref="W33:Y34"/>
    <mergeCell ref="B33:C34"/>
    <mergeCell ref="D33:D34"/>
    <mergeCell ref="E33:E34"/>
    <mergeCell ref="F33:G34"/>
    <mergeCell ref="Z31:Z32"/>
    <mergeCell ref="B31:C32"/>
    <mergeCell ref="D31:D32"/>
    <mergeCell ref="AA35:AC35"/>
    <mergeCell ref="S22:T22"/>
    <mergeCell ref="U22:V22"/>
    <mergeCell ref="O23:O24"/>
    <mergeCell ref="B35:D35"/>
    <mergeCell ref="E35:K35"/>
    <mergeCell ref="L35:N35"/>
    <mergeCell ref="P35:V35"/>
    <mergeCell ref="H31:J31"/>
    <mergeCell ref="B23:C24"/>
    <mergeCell ref="H25:J25"/>
    <mergeCell ref="E31:E32"/>
    <mergeCell ref="F31:G32"/>
    <mergeCell ref="J22:K22"/>
    <mergeCell ref="H22:I22"/>
    <mergeCell ref="P23:P24"/>
    <mergeCell ref="Q23:R24"/>
    <mergeCell ref="AA17:AC17"/>
    <mergeCell ref="Q17:R17"/>
    <mergeCell ref="S17:U17"/>
    <mergeCell ref="B17:C17"/>
    <mergeCell ref="L17:N17"/>
    <mergeCell ref="F17:G17"/>
    <mergeCell ref="H17:J17"/>
    <mergeCell ref="AA29:AC30"/>
    <mergeCell ref="S27:U27"/>
    <mergeCell ref="H28:J28"/>
    <mergeCell ref="AA25:AC26"/>
    <mergeCell ref="W27:Y28"/>
    <mergeCell ref="S29:U29"/>
    <mergeCell ref="W29:Y30"/>
    <mergeCell ref="Z29:Z30"/>
    <mergeCell ref="P29:P30"/>
    <mergeCell ref="Q29:R30"/>
    <mergeCell ref="F23:G24"/>
    <mergeCell ref="B25:C26"/>
    <mergeCell ref="D25:D26"/>
    <mergeCell ref="E25:E26"/>
    <mergeCell ref="F25:G26"/>
    <mergeCell ref="E23:E24"/>
    <mergeCell ref="D23:D24"/>
    <mergeCell ref="AA10:AD11"/>
    <mergeCell ref="H12:J12"/>
    <mergeCell ref="H13:J13"/>
    <mergeCell ref="H14:J14"/>
    <mergeCell ref="E10:O10"/>
    <mergeCell ref="P10:Z10"/>
    <mergeCell ref="F14:G14"/>
    <mergeCell ref="E11:G11"/>
    <mergeCell ref="H11:K11"/>
    <mergeCell ref="P11:R11"/>
    <mergeCell ref="AA12:AC12"/>
    <mergeCell ref="AA13:AC13"/>
    <mergeCell ref="AA14:AC14"/>
    <mergeCell ref="Q12:R12"/>
    <mergeCell ref="S12:U12"/>
    <mergeCell ref="S14:U14"/>
    <mergeCell ref="W14:Y14"/>
    <mergeCell ref="Q14:R14"/>
    <mergeCell ref="W13:Y13"/>
    <mergeCell ref="Q13:R13"/>
    <mergeCell ref="S11:V11"/>
    <mergeCell ref="S13:U13"/>
    <mergeCell ref="L11:O11"/>
    <mergeCell ref="B18:D18"/>
    <mergeCell ref="E18:K18"/>
    <mergeCell ref="B10:D11"/>
    <mergeCell ref="L15:N15"/>
    <mergeCell ref="L16:N16"/>
    <mergeCell ref="F12:G12"/>
    <mergeCell ref="B13:C13"/>
    <mergeCell ref="B14:C14"/>
    <mergeCell ref="B15:C15"/>
    <mergeCell ref="B16:C16"/>
    <mergeCell ref="H15:J15"/>
    <mergeCell ref="H16:J16"/>
    <mergeCell ref="L12:N12"/>
    <mergeCell ref="L13:N13"/>
    <mergeCell ref="L14:N14"/>
    <mergeCell ref="F15:G15"/>
    <mergeCell ref="F16:G16"/>
    <mergeCell ref="F13:G13"/>
    <mergeCell ref="B12:C12"/>
    <mergeCell ref="L18:N18"/>
    <mergeCell ref="B4:I4"/>
    <mergeCell ref="J4:AD4"/>
    <mergeCell ref="B21:D22"/>
    <mergeCell ref="E21:O21"/>
    <mergeCell ref="P21:Z21"/>
    <mergeCell ref="AA21:AD22"/>
    <mergeCell ref="E22:G22"/>
    <mergeCell ref="L22:O22"/>
    <mergeCell ref="P22:R22"/>
    <mergeCell ref="W22:Z22"/>
    <mergeCell ref="AA18:AC18"/>
    <mergeCell ref="P18:V18"/>
    <mergeCell ref="AA15:AC15"/>
    <mergeCell ref="AA16:AC16"/>
    <mergeCell ref="W16:Y16"/>
    <mergeCell ref="W15:Y15"/>
    <mergeCell ref="S15:U15"/>
    <mergeCell ref="S16:U16"/>
    <mergeCell ref="W18:Y18"/>
    <mergeCell ref="W17:Y17"/>
    <mergeCell ref="W11:Z11"/>
    <mergeCell ref="W12:Y12"/>
    <mergeCell ref="Q16:R16"/>
    <mergeCell ref="Q15:R15"/>
    <mergeCell ref="D70:D72"/>
    <mergeCell ref="B70:C72"/>
    <mergeCell ref="I72:K72"/>
    <mergeCell ref="Q70:Q72"/>
    <mergeCell ref="E71:H71"/>
    <mergeCell ref="E70:H70"/>
    <mergeCell ref="M70:P72"/>
    <mergeCell ref="V65:Y65"/>
    <mergeCell ref="T62:U62"/>
    <mergeCell ref="B68:D69"/>
    <mergeCell ref="M65:P65"/>
    <mergeCell ref="E65:L65"/>
    <mergeCell ref="B65:D65"/>
    <mergeCell ref="R63:S63"/>
    <mergeCell ref="T63:U63"/>
    <mergeCell ref="V63:Y63"/>
    <mergeCell ref="E68:H69"/>
    <mergeCell ref="V70:Y72"/>
    <mergeCell ref="R68:Z68"/>
    <mergeCell ref="R69:U69"/>
    <mergeCell ref="V69:Z69"/>
    <mergeCell ref="R65:U65"/>
    <mergeCell ref="E72:H72"/>
    <mergeCell ref="I68:Q68"/>
    <mergeCell ref="AD61:AD64"/>
    <mergeCell ref="R64:S64"/>
    <mergeCell ref="T64:U64"/>
    <mergeCell ref="V64:Y64"/>
    <mergeCell ref="R61:S61"/>
    <mergeCell ref="T61:U61"/>
    <mergeCell ref="V61:Y61"/>
    <mergeCell ref="AA61:AC64"/>
    <mergeCell ref="R62:S62"/>
    <mergeCell ref="V62:Y62"/>
    <mergeCell ref="M63:P63"/>
    <mergeCell ref="B57:C60"/>
    <mergeCell ref="D57:D60"/>
    <mergeCell ref="E57:H58"/>
    <mergeCell ref="I57:J57"/>
    <mergeCell ref="I58:J58"/>
    <mergeCell ref="E59:H60"/>
    <mergeCell ref="AA57:AC60"/>
    <mergeCell ref="AD57:AD60"/>
    <mergeCell ref="T60:U60"/>
    <mergeCell ref="V60:Y60"/>
    <mergeCell ref="T57:U57"/>
    <mergeCell ref="V57:Y57"/>
    <mergeCell ref="T58:U58"/>
    <mergeCell ref="V58:Y58"/>
    <mergeCell ref="B61:C64"/>
    <mergeCell ref="D61:D64"/>
    <mergeCell ref="E61:H62"/>
    <mergeCell ref="I61:J61"/>
    <mergeCell ref="I62:J62"/>
    <mergeCell ref="E63:H64"/>
    <mergeCell ref="I63:J63"/>
    <mergeCell ref="I64:J64"/>
    <mergeCell ref="K63:L63"/>
    <mergeCell ref="AD53:AD56"/>
    <mergeCell ref="T54:U54"/>
    <mergeCell ref="V54:Y54"/>
    <mergeCell ref="T55:U55"/>
    <mergeCell ref="V55:Y55"/>
    <mergeCell ref="T56:U56"/>
    <mergeCell ref="V56:Y56"/>
    <mergeCell ref="I59:J59"/>
    <mergeCell ref="I60:J60"/>
    <mergeCell ref="T53:U53"/>
    <mergeCell ref="V53:Y53"/>
    <mergeCell ref="AA53:AC56"/>
    <mergeCell ref="R55:S55"/>
    <mergeCell ref="R56:S56"/>
    <mergeCell ref="I56:J56"/>
    <mergeCell ref="R57:S57"/>
    <mergeCell ref="R58:S58"/>
    <mergeCell ref="R59:S59"/>
    <mergeCell ref="T59:U59"/>
    <mergeCell ref="V59:Y59"/>
    <mergeCell ref="R60:S60"/>
    <mergeCell ref="V52:Y52"/>
    <mergeCell ref="R52:S52"/>
    <mergeCell ref="R53:S53"/>
    <mergeCell ref="R54:S54"/>
    <mergeCell ref="B53:C56"/>
    <mergeCell ref="D53:D56"/>
    <mergeCell ref="E53:H54"/>
    <mergeCell ref="I53:J53"/>
    <mergeCell ref="I54:J54"/>
    <mergeCell ref="E55:H56"/>
    <mergeCell ref="I55:J55"/>
    <mergeCell ref="M55:P55"/>
    <mergeCell ref="M56:P56"/>
    <mergeCell ref="AA45:AC48"/>
    <mergeCell ref="AD45:AD48"/>
    <mergeCell ref="T46:U46"/>
    <mergeCell ref="V46:Y46"/>
    <mergeCell ref="T47:U47"/>
    <mergeCell ref="V47:Y47"/>
    <mergeCell ref="T48:U48"/>
    <mergeCell ref="V48:Y48"/>
    <mergeCell ref="D49:D52"/>
    <mergeCell ref="E49:H50"/>
    <mergeCell ref="I49:J49"/>
    <mergeCell ref="I50:J50"/>
    <mergeCell ref="E51:H52"/>
    <mergeCell ref="I51:J51"/>
    <mergeCell ref="I52:J52"/>
    <mergeCell ref="T49:U49"/>
    <mergeCell ref="V49:Y49"/>
    <mergeCell ref="AA49:AC52"/>
    <mergeCell ref="AD49:AD52"/>
    <mergeCell ref="T50:U50"/>
    <mergeCell ref="V50:Y50"/>
    <mergeCell ref="T51:U51"/>
    <mergeCell ref="V51:Y51"/>
    <mergeCell ref="T52:U52"/>
    <mergeCell ref="B45:C48"/>
    <mergeCell ref="D45:D48"/>
    <mergeCell ref="E45:H46"/>
    <mergeCell ref="I45:J45"/>
    <mergeCell ref="I46:J46"/>
    <mergeCell ref="E47:H48"/>
    <mergeCell ref="B49:C52"/>
    <mergeCell ref="M51:P51"/>
    <mergeCell ref="R45:S45"/>
    <mergeCell ref="R46:S46"/>
    <mergeCell ref="R47:S47"/>
    <mergeCell ref="R48:S48"/>
    <mergeCell ref="M48:P48"/>
    <mergeCell ref="M49:P49"/>
    <mergeCell ref="M50:P50"/>
    <mergeCell ref="R51:S51"/>
    <mergeCell ref="M47:P47"/>
    <mergeCell ref="R44:S44"/>
    <mergeCell ref="M52:P52"/>
    <mergeCell ref="K45:L45"/>
    <mergeCell ref="M45:P45"/>
    <mergeCell ref="K46:L46"/>
    <mergeCell ref="K48:L48"/>
    <mergeCell ref="R49:S49"/>
    <mergeCell ref="R50:S50"/>
    <mergeCell ref="K50:L50"/>
    <mergeCell ref="M42:P42"/>
    <mergeCell ref="I43:J43"/>
    <mergeCell ref="K43:L43"/>
    <mergeCell ref="M43:P43"/>
    <mergeCell ref="I47:J47"/>
    <mergeCell ref="I48:J48"/>
    <mergeCell ref="M54:P54"/>
    <mergeCell ref="K44:L44"/>
    <mergeCell ref="M44:P44"/>
    <mergeCell ref="AA39:AD40"/>
    <mergeCell ref="R39:Z39"/>
    <mergeCell ref="I39:Q39"/>
    <mergeCell ref="M41:P41"/>
    <mergeCell ref="M53:P53"/>
    <mergeCell ref="AA41:AC44"/>
    <mergeCell ref="B39:D40"/>
    <mergeCell ref="I44:J44"/>
    <mergeCell ref="K59:L59"/>
    <mergeCell ref="K57:L57"/>
    <mergeCell ref="K58:L58"/>
    <mergeCell ref="K55:L55"/>
    <mergeCell ref="K56:L56"/>
    <mergeCell ref="B41:C44"/>
    <mergeCell ref="D41:D44"/>
    <mergeCell ref="E41:H42"/>
    <mergeCell ref="I41:J41"/>
    <mergeCell ref="E43:H44"/>
    <mergeCell ref="AD41:AD44"/>
    <mergeCell ref="T42:U42"/>
    <mergeCell ref="V42:Y42"/>
    <mergeCell ref="T43:U43"/>
    <mergeCell ref="V43:Y43"/>
    <mergeCell ref="T41:U41"/>
    <mergeCell ref="E39:H40"/>
    <mergeCell ref="V40:Z40"/>
    <mergeCell ref="R40:U40"/>
    <mergeCell ref="M40:Q40"/>
    <mergeCell ref="I40:L40"/>
    <mergeCell ref="M64:P64"/>
    <mergeCell ref="K61:L61"/>
    <mergeCell ref="K62:L62"/>
    <mergeCell ref="M61:P61"/>
    <mergeCell ref="M62:P62"/>
    <mergeCell ref="M59:P59"/>
    <mergeCell ref="M60:P60"/>
    <mergeCell ref="M57:P57"/>
    <mergeCell ref="M58:P58"/>
    <mergeCell ref="K60:L60"/>
    <mergeCell ref="V41:Y41"/>
    <mergeCell ref="R42:S42"/>
    <mergeCell ref="R43:S43"/>
    <mergeCell ref="R41:S41"/>
    <mergeCell ref="T44:U44"/>
    <mergeCell ref="V44:Y44"/>
    <mergeCell ref="M46:P46"/>
    <mergeCell ref="T45:U45"/>
    <mergeCell ref="V45:Y45"/>
    <mergeCell ref="K41:L41"/>
    <mergeCell ref="K51:L51"/>
    <mergeCell ref="K52:L52"/>
    <mergeCell ref="K53:L53"/>
    <mergeCell ref="K54:L54"/>
    <mergeCell ref="K49:L49"/>
    <mergeCell ref="K47:L47"/>
    <mergeCell ref="I70:K70"/>
    <mergeCell ref="I71:K71"/>
    <mergeCell ref="I42:J42"/>
    <mergeCell ref="K42:L42"/>
    <mergeCell ref="I69:L69"/>
    <mergeCell ref="K64:L64"/>
    <mergeCell ref="B88:D88"/>
    <mergeCell ref="E88:L88"/>
    <mergeCell ref="R88:U88"/>
    <mergeCell ref="M88:P88"/>
    <mergeCell ref="AD85:AD87"/>
    <mergeCell ref="B85:C87"/>
    <mergeCell ref="D85:D87"/>
    <mergeCell ref="Q85:Q87"/>
    <mergeCell ref="R85:T85"/>
    <mergeCell ref="E86:H86"/>
    <mergeCell ref="AA88:AC88"/>
    <mergeCell ref="V88:Y88"/>
    <mergeCell ref="I86:K86"/>
    <mergeCell ref="R86:T86"/>
    <mergeCell ref="E87:H87"/>
    <mergeCell ref="I87:K87"/>
    <mergeCell ref="R87:T87"/>
    <mergeCell ref="E85:H85"/>
    <mergeCell ref="I85:K85"/>
    <mergeCell ref="M85:P87"/>
    <mergeCell ref="M69:Q69"/>
    <mergeCell ref="E80:H80"/>
    <mergeCell ref="I80:K80"/>
    <mergeCell ref="E81:H81"/>
    <mergeCell ref="I81:K81"/>
    <mergeCell ref="R70:T70"/>
    <mergeCell ref="R71:T71"/>
    <mergeCell ref="R72:T72"/>
    <mergeCell ref="AA65:AC65"/>
    <mergeCell ref="Z70:Z72"/>
    <mergeCell ref="Q79:Q81"/>
    <mergeCell ref="R79:T79"/>
    <mergeCell ref="V79:Y81"/>
    <mergeCell ref="R80:T80"/>
    <mergeCell ref="R81:T81"/>
    <mergeCell ref="Z79:Z81"/>
    <mergeCell ref="AA79:AC81"/>
    <mergeCell ref="M79:P81"/>
    <mergeCell ref="AA73:AC75"/>
    <mergeCell ref="R74:T74"/>
    <mergeCell ref="R75:T75"/>
    <mergeCell ref="M73:P75"/>
    <mergeCell ref="Q73:Q75"/>
    <mergeCell ref="R84:T84"/>
    <mergeCell ref="AA68:AD69"/>
    <mergeCell ref="AD70:AD72"/>
    <mergeCell ref="AA70:AC72"/>
    <mergeCell ref="AD79:AD81"/>
    <mergeCell ref="V85:Y87"/>
    <mergeCell ref="Z85:Z87"/>
    <mergeCell ref="AA85:AC87"/>
    <mergeCell ref="B82:C84"/>
    <mergeCell ref="D82:D84"/>
    <mergeCell ref="E82:H82"/>
    <mergeCell ref="I82:K82"/>
    <mergeCell ref="M82:P84"/>
    <mergeCell ref="Q82:Q84"/>
    <mergeCell ref="R82:T82"/>
    <mergeCell ref="AD82:AD84"/>
    <mergeCell ref="E83:H83"/>
    <mergeCell ref="I83:K83"/>
    <mergeCell ref="E84:H84"/>
    <mergeCell ref="I84:K84"/>
    <mergeCell ref="V82:Y84"/>
    <mergeCell ref="Z82:Z84"/>
    <mergeCell ref="AA82:AC84"/>
    <mergeCell ref="R83:T83"/>
    <mergeCell ref="B79:C81"/>
    <mergeCell ref="D79:D81"/>
    <mergeCell ref="E79:H79"/>
    <mergeCell ref="I79:K79"/>
    <mergeCell ref="Z76:Z78"/>
    <mergeCell ref="AA76:AC78"/>
    <mergeCell ref="AD76:AD78"/>
    <mergeCell ref="E77:H77"/>
    <mergeCell ref="I77:K77"/>
    <mergeCell ref="R77:T77"/>
    <mergeCell ref="E78:H78"/>
    <mergeCell ref="I78:K78"/>
    <mergeCell ref="R78:T78"/>
    <mergeCell ref="M76:P78"/>
    <mergeCell ref="Q76:Q78"/>
    <mergeCell ref="R76:T76"/>
    <mergeCell ref="V76:Y78"/>
    <mergeCell ref="B76:C78"/>
    <mergeCell ref="D76:D78"/>
    <mergeCell ref="E76:H76"/>
    <mergeCell ref="I76:K76"/>
    <mergeCell ref="B73:C75"/>
    <mergeCell ref="D73:D75"/>
    <mergeCell ref="E73:H73"/>
    <mergeCell ref="I73:K73"/>
    <mergeCell ref="E74:H74"/>
    <mergeCell ref="I74:K74"/>
    <mergeCell ref="E75:H75"/>
    <mergeCell ref="I75:K75"/>
    <mergeCell ref="AD73:AD75"/>
    <mergeCell ref="R73:T73"/>
    <mergeCell ref="V73:Y75"/>
    <mergeCell ref="Z73:Z75"/>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rowBreaks count="1" manualBreakCount="1">
    <brk id="37"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dimension ref="A1:AD39"/>
  <sheetViews>
    <sheetView view="pageBreakPreview" topLeftCell="A22"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17</v>
      </c>
    </row>
    <row r="2" spans="1:30" ht="18" customHeight="1" x14ac:dyDescent="0.15">
      <c r="A2" s="1664" t="s">
        <v>82</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429</v>
      </c>
    </row>
    <row r="4" spans="1:30" ht="4.5" customHeight="1" x14ac:dyDescent="0.15"/>
    <row r="5" spans="1:30" ht="18" customHeight="1" x14ac:dyDescent="0.15">
      <c r="A5" s="11" t="s">
        <v>329</v>
      </c>
    </row>
    <row r="6" spans="1:30" ht="4.5" customHeight="1" x14ac:dyDescent="0.15"/>
    <row r="7" spans="1:30" ht="27" customHeight="1" x14ac:dyDescent="0.15">
      <c r="N7" s="765" t="s">
        <v>0</v>
      </c>
      <c r="O7" s="765"/>
      <c r="P7" s="765"/>
      <c r="Q7" s="765"/>
      <c r="R7" s="765"/>
      <c r="S7" s="765"/>
      <c r="T7" s="765"/>
      <c r="U7" s="1665" t="s">
        <v>276</v>
      </c>
      <c r="V7" s="1665"/>
      <c r="W7" s="1665"/>
      <c r="X7" s="1665"/>
      <c r="Y7" s="1665"/>
      <c r="Z7" s="1665"/>
      <c r="AA7" s="1665"/>
      <c r="AB7" s="1665"/>
      <c r="AC7" s="1665"/>
      <c r="AD7" s="1665"/>
    </row>
    <row r="8" spans="1:30" ht="27" customHeight="1" x14ac:dyDescent="0.15">
      <c r="N8" s="765" t="s">
        <v>1</v>
      </c>
      <c r="O8" s="1666"/>
      <c r="P8" s="1666"/>
      <c r="Q8" s="1666"/>
      <c r="R8" s="1666"/>
      <c r="S8" s="1666"/>
      <c r="T8" s="1666"/>
      <c r="U8" s="1665" t="s">
        <v>277</v>
      </c>
      <c r="V8" s="1665"/>
      <c r="W8" s="1665"/>
      <c r="X8" s="1665"/>
      <c r="Y8" s="1665"/>
      <c r="Z8" s="1665"/>
      <c r="AA8" s="1665"/>
      <c r="AB8" s="1665"/>
      <c r="AC8" s="1665"/>
      <c r="AD8" s="1665"/>
    </row>
    <row r="9" spans="1:30" ht="27" customHeight="1" x14ac:dyDescent="0.15">
      <c r="N9" s="1667" t="s">
        <v>165</v>
      </c>
      <c r="O9" s="1666"/>
      <c r="P9" s="1666"/>
      <c r="Q9" s="1666"/>
      <c r="R9" s="1666"/>
      <c r="S9" s="1666"/>
      <c r="T9" s="1666"/>
      <c r="U9" s="1665" t="s">
        <v>278</v>
      </c>
      <c r="V9" s="1665"/>
      <c r="W9" s="1665"/>
      <c r="X9" s="1665"/>
      <c r="Y9" s="1665"/>
      <c r="Z9" s="1665"/>
      <c r="AA9" s="1665"/>
      <c r="AB9" s="1665"/>
      <c r="AC9" s="1665"/>
      <c r="AD9" s="1665"/>
    </row>
    <row r="10" spans="1:30" ht="15" customHeight="1" x14ac:dyDescent="0.15"/>
    <row r="11" spans="1:30" ht="15" customHeight="1" x14ac:dyDescent="0.15">
      <c r="A11" s="764" t="s">
        <v>21</v>
      </c>
      <c r="B11" s="764"/>
      <c r="C11" s="764"/>
      <c r="D11" s="764"/>
      <c r="E11" s="764"/>
      <c r="F11" s="764"/>
      <c r="G11" s="764"/>
      <c r="H11" s="764"/>
      <c r="I11" s="764"/>
      <c r="J11" s="764"/>
      <c r="K11" s="764"/>
      <c r="L11" s="764"/>
      <c r="M11" s="764"/>
      <c r="N11" s="764"/>
      <c r="O11" s="764"/>
      <c r="P11" s="764"/>
      <c r="Q11" s="764"/>
      <c r="R11" s="1918">
        <v>24</v>
      </c>
      <c r="S11" s="1918"/>
      <c r="T11" s="1609" t="s">
        <v>22</v>
      </c>
      <c r="U11" s="1609"/>
      <c r="V11" s="1609"/>
      <c r="W11" s="1918">
        <v>1</v>
      </c>
      <c r="X11" s="1918"/>
      <c r="Y11" s="764" t="s">
        <v>23</v>
      </c>
      <c r="Z11" s="764"/>
      <c r="AA11" s="764"/>
      <c r="AB11" s="764"/>
      <c r="AC11" s="764"/>
      <c r="AD11" s="764"/>
    </row>
    <row r="12" spans="1:30" ht="18" customHeight="1" x14ac:dyDescent="0.15">
      <c r="A12" s="2" t="s">
        <v>81</v>
      </c>
    </row>
    <row r="13" spans="1:30" ht="15" customHeight="1" x14ac:dyDescent="0.15"/>
    <row r="14" spans="1:30" ht="36" customHeight="1" x14ac:dyDescent="0.15">
      <c r="A14" s="1919" t="s">
        <v>4</v>
      </c>
      <c r="B14" s="1919"/>
      <c r="C14" s="1919"/>
      <c r="D14" s="1919"/>
      <c r="E14" s="1919"/>
      <c r="F14" s="1919"/>
      <c r="G14" s="1919"/>
      <c r="H14" s="1919"/>
      <c r="I14" s="1919"/>
      <c r="J14" s="1919"/>
      <c r="K14" s="1915" t="s">
        <v>321</v>
      </c>
      <c r="L14" s="1916"/>
      <c r="M14" s="1916"/>
      <c r="N14" s="1916"/>
      <c r="O14" s="1916"/>
      <c r="P14" s="1916"/>
      <c r="Q14" s="1916"/>
      <c r="R14" s="1916"/>
      <c r="S14" s="1916"/>
      <c r="T14" s="1916"/>
      <c r="U14" s="1916"/>
      <c r="V14" s="1916"/>
      <c r="W14" s="1916"/>
      <c r="X14" s="1916"/>
      <c r="Y14" s="1916"/>
      <c r="Z14" s="1916"/>
      <c r="AA14" s="1916"/>
      <c r="AB14" s="1916"/>
      <c r="AC14" s="1916"/>
      <c r="AD14" s="1917"/>
    </row>
    <row r="15" spans="1:30" ht="36" customHeight="1" x14ac:dyDescent="0.15">
      <c r="A15" s="1919" t="s">
        <v>84</v>
      </c>
      <c r="B15" s="1919"/>
      <c r="C15" s="1919"/>
      <c r="D15" s="1919"/>
      <c r="E15" s="1919"/>
      <c r="F15" s="1919"/>
      <c r="G15" s="1919"/>
      <c r="H15" s="1919"/>
      <c r="I15" s="1919"/>
      <c r="J15" s="1919"/>
      <c r="K15" s="23"/>
      <c r="L15" s="1914" t="s">
        <v>11</v>
      </c>
      <c r="M15" s="1914"/>
      <c r="N15" s="1647">
        <v>24</v>
      </c>
      <c r="O15" s="1647"/>
      <c r="P15" s="1647"/>
      <c r="Q15" s="1914" t="s">
        <v>8</v>
      </c>
      <c r="R15" s="1914"/>
      <c r="S15" s="1647">
        <v>4</v>
      </c>
      <c r="T15" s="1647"/>
      <c r="U15" s="1647"/>
      <c r="V15" s="1914" t="s">
        <v>9</v>
      </c>
      <c r="W15" s="1914"/>
      <c r="X15" s="1647">
        <v>28</v>
      </c>
      <c r="Y15" s="1647"/>
      <c r="Z15" s="1647"/>
      <c r="AA15" s="1914" t="s">
        <v>85</v>
      </c>
      <c r="AB15" s="1914"/>
      <c r="AC15" s="1914"/>
      <c r="AD15" s="22"/>
    </row>
    <row r="16" spans="1:30" ht="36" customHeight="1" x14ac:dyDescent="0.15">
      <c r="A16" s="1919" t="s">
        <v>83</v>
      </c>
      <c r="B16" s="1919"/>
      <c r="C16" s="1919"/>
      <c r="D16" s="1919"/>
      <c r="E16" s="1919"/>
      <c r="F16" s="1919"/>
      <c r="G16" s="1919"/>
      <c r="H16" s="1919"/>
      <c r="I16" s="1919"/>
      <c r="J16" s="1919"/>
      <c r="K16" s="23"/>
      <c r="L16" s="1914" t="s">
        <v>323</v>
      </c>
      <c r="M16" s="1914"/>
      <c r="N16" s="1647">
        <v>227220</v>
      </c>
      <c r="O16" s="1647"/>
      <c r="P16" s="1647"/>
      <c r="Q16" s="1647"/>
      <c r="R16" s="1647"/>
      <c r="S16" s="1647"/>
      <c r="T16" s="1647"/>
      <c r="U16" s="1647"/>
      <c r="V16" s="1647"/>
      <c r="W16" s="1647"/>
      <c r="X16" s="1647"/>
      <c r="Y16" s="1647"/>
      <c r="Z16" s="1647"/>
      <c r="AA16" s="1914" t="s">
        <v>324</v>
      </c>
      <c r="AB16" s="1914"/>
      <c r="AC16" s="1914"/>
      <c r="AD16" s="22"/>
    </row>
    <row r="17" spans="1:30" ht="36" customHeight="1" thickBot="1" x14ac:dyDescent="0.2">
      <c r="A17" s="1912" t="s">
        <v>164</v>
      </c>
      <c r="B17" s="1913"/>
      <c r="C17" s="1913"/>
      <c r="D17" s="1913"/>
      <c r="E17" s="1913"/>
      <c r="F17" s="1913"/>
      <c r="G17" s="1913"/>
      <c r="H17" s="1913"/>
      <c r="I17" s="1913"/>
      <c r="J17" s="1913"/>
      <c r="K17" s="12"/>
      <c r="L17" s="1911" t="s">
        <v>325</v>
      </c>
      <c r="M17" s="1911"/>
      <c r="N17" s="1618">
        <v>999050</v>
      </c>
      <c r="O17" s="1618"/>
      <c r="P17" s="1618"/>
      <c r="Q17" s="1618"/>
      <c r="R17" s="1618"/>
      <c r="S17" s="1618"/>
      <c r="T17" s="1618"/>
      <c r="U17" s="1618"/>
      <c r="V17" s="1618"/>
      <c r="W17" s="1618"/>
      <c r="X17" s="1618"/>
      <c r="Y17" s="1618"/>
      <c r="Z17" s="1618"/>
      <c r="AA17" s="1911" t="s">
        <v>326</v>
      </c>
      <c r="AB17" s="1911"/>
      <c r="AC17" s="1911"/>
      <c r="AD17" s="14"/>
    </row>
    <row r="18" spans="1:30" ht="36" customHeight="1" thickTop="1" thickBot="1" x14ac:dyDescent="0.2">
      <c r="A18" s="1920" t="s">
        <v>430</v>
      </c>
      <c r="B18" s="1921"/>
      <c r="C18" s="1921"/>
      <c r="D18" s="1921"/>
      <c r="E18" s="1921"/>
      <c r="F18" s="1921"/>
      <c r="G18" s="1921"/>
      <c r="H18" s="1921"/>
      <c r="I18" s="1921"/>
      <c r="J18" s="1921"/>
      <c r="K18" s="27"/>
      <c r="L18" s="1705" t="s">
        <v>327</v>
      </c>
      <c r="M18" s="1705"/>
      <c r="N18" s="1645">
        <v>771830</v>
      </c>
      <c r="O18" s="1645"/>
      <c r="P18" s="1645"/>
      <c r="Q18" s="1645"/>
      <c r="R18" s="1645"/>
      <c r="S18" s="1645"/>
      <c r="T18" s="1645"/>
      <c r="U18" s="1645"/>
      <c r="V18" s="1645"/>
      <c r="W18" s="1645"/>
      <c r="X18" s="1645"/>
      <c r="Y18" s="1645"/>
      <c r="Z18" s="1645"/>
      <c r="AA18" s="1705" t="s">
        <v>328</v>
      </c>
      <c r="AB18" s="1705"/>
      <c r="AC18" s="1705"/>
      <c r="AD18" s="29"/>
    </row>
    <row r="19" spans="1:30" ht="4.5" customHeight="1" thickTop="1" x14ac:dyDescent="0.15"/>
    <row r="20" spans="1:30" ht="36" customHeight="1" x14ac:dyDescent="0.15">
      <c r="A20" s="1667" t="s">
        <v>431</v>
      </c>
      <c r="B20" s="1667"/>
      <c r="C20" s="1667"/>
      <c r="D20" s="1667"/>
      <c r="E20" s="1667"/>
      <c r="F20" s="1667"/>
      <c r="G20" s="1667"/>
      <c r="H20" s="1667"/>
      <c r="I20" s="1667"/>
      <c r="J20" s="1667"/>
      <c r="K20" s="1667"/>
      <c r="L20" s="1667"/>
      <c r="M20" s="1667"/>
      <c r="N20" s="1667"/>
      <c r="O20" s="1667"/>
      <c r="P20" s="1667"/>
      <c r="Q20" s="1667"/>
      <c r="R20" s="1667"/>
      <c r="S20" s="1667"/>
      <c r="T20" s="1667"/>
      <c r="U20" s="1667"/>
      <c r="V20" s="1667"/>
      <c r="W20" s="1667"/>
      <c r="X20" s="1667"/>
      <c r="Y20" s="1667"/>
      <c r="Z20" s="1667"/>
      <c r="AA20" s="1667"/>
      <c r="AB20" s="1667"/>
      <c r="AC20" s="1667"/>
      <c r="AD20" s="1667"/>
    </row>
    <row r="21" spans="1:30" ht="36" customHeight="1" x14ac:dyDescent="0.15">
      <c r="A21" s="1667" t="s">
        <v>331</v>
      </c>
      <c r="B21" s="1667"/>
      <c r="C21" s="1667"/>
      <c r="D21" s="1667"/>
      <c r="E21" s="1667"/>
      <c r="F21" s="1667"/>
      <c r="G21" s="1667"/>
      <c r="H21" s="1667"/>
      <c r="I21" s="1667"/>
      <c r="J21" s="1667"/>
      <c r="K21" s="1667"/>
      <c r="L21" s="1667"/>
      <c r="M21" s="1667"/>
      <c r="N21" s="1667"/>
      <c r="O21" s="1667"/>
      <c r="P21" s="1667"/>
      <c r="Q21" s="1667"/>
      <c r="R21" s="1667"/>
      <c r="S21" s="1667"/>
      <c r="T21" s="1667"/>
      <c r="U21" s="1667"/>
      <c r="V21" s="1667"/>
      <c r="W21" s="1667"/>
      <c r="X21" s="1667"/>
      <c r="Y21" s="1667"/>
      <c r="Z21" s="1667"/>
      <c r="AA21" s="1667"/>
      <c r="AB21" s="1667"/>
      <c r="AC21" s="1667"/>
      <c r="AD21" s="1667"/>
    </row>
    <row r="39" spans="1:30" ht="18" customHeight="1" x14ac:dyDescent="0.15">
      <c r="A39" s="1651" t="s">
        <v>364</v>
      </c>
      <c r="B39" s="1651"/>
      <c r="C39" s="1651"/>
      <c r="D39" s="1651"/>
      <c r="E39" s="1651"/>
      <c r="F39" s="1651"/>
      <c r="G39" s="1651"/>
      <c r="H39" s="1651"/>
      <c r="I39" s="1651"/>
      <c r="J39" s="1651"/>
      <c r="K39" s="1651"/>
      <c r="L39" s="1651"/>
      <c r="M39" s="1651"/>
      <c r="N39" s="1651"/>
      <c r="O39" s="1651"/>
      <c r="P39" s="1651"/>
      <c r="Q39" s="1651"/>
      <c r="R39" s="1651"/>
      <c r="S39" s="1651"/>
      <c r="T39" s="1651"/>
      <c r="U39" s="1651"/>
      <c r="V39" s="1651"/>
      <c r="W39" s="1651"/>
      <c r="X39" s="1651"/>
      <c r="Y39" s="1651"/>
      <c r="Z39" s="1651"/>
      <c r="AA39" s="1651"/>
      <c r="AB39" s="1651"/>
      <c r="AC39" s="1651"/>
      <c r="AD39" s="1651"/>
    </row>
  </sheetData>
  <mergeCells count="37">
    <mergeCell ref="A39:AD39"/>
    <mergeCell ref="Q15:R15"/>
    <mergeCell ref="L15:M15"/>
    <mergeCell ref="V15:W15"/>
    <mergeCell ref="A21:AD21"/>
    <mergeCell ref="AA16:AC16"/>
    <mergeCell ref="L16:M16"/>
    <mergeCell ref="N16:Z16"/>
    <mergeCell ref="L17:M17"/>
    <mergeCell ref="N17:Z17"/>
    <mergeCell ref="A18:J18"/>
    <mergeCell ref="AA18:AC18"/>
    <mergeCell ref="A20:AD20"/>
    <mergeCell ref="A16:J16"/>
    <mergeCell ref="L18:M18"/>
    <mergeCell ref="N18:Z18"/>
    <mergeCell ref="Y11:AD11"/>
    <mergeCell ref="A14:J14"/>
    <mergeCell ref="S15:U15"/>
    <mergeCell ref="N15:P15"/>
    <mergeCell ref="A15:J15"/>
    <mergeCell ref="AA17:AC17"/>
    <mergeCell ref="A17:J17"/>
    <mergeCell ref="A2:AD2"/>
    <mergeCell ref="N7:T7"/>
    <mergeCell ref="U7:AD7"/>
    <mergeCell ref="N8:T8"/>
    <mergeCell ref="U8:AD8"/>
    <mergeCell ref="N9:T9"/>
    <mergeCell ref="U9:AD9"/>
    <mergeCell ref="A11:Q11"/>
    <mergeCell ref="AA15:AC15"/>
    <mergeCell ref="X15:Z15"/>
    <mergeCell ref="K14:AD14"/>
    <mergeCell ref="R11:S11"/>
    <mergeCell ref="T11:V11"/>
    <mergeCell ref="W11:X11"/>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dimension ref="A1:AD41"/>
  <sheetViews>
    <sheetView view="pageBreakPreview" topLeftCell="A16"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16</v>
      </c>
    </row>
    <row r="2" spans="1:30" ht="18" customHeight="1" x14ac:dyDescent="0.15">
      <c r="A2" s="1664" t="s">
        <v>136</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429</v>
      </c>
    </row>
    <row r="4" spans="1:30" ht="4.5" customHeight="1" x14ac:dyDescent="0.15"/>
    <row r="5" spans="1:30" ht="18" customHeight="1" x14ac:dyDescent="0.15">
      <c r="A5" s="11" t="s">
        <v>329</v>
      </c>
    </row>
    <row r="6" spans="1:30" ht="4.5" customHeight="1" x14ac:dyDescent="0.15"/>
    <row r="7" spans="1:30" ht="27" customHeight="1" x14ac:dyDescent="0.15">
      <c r="N7" s="765" t="s">
        <v>0</v>
      </c>
      <c r="O7" s="765"/>
      <c r="P7" s="765"/>
      <c r="Q7" s="765"/>
      <c r="R7" s="765"/>
      <c r="S7" s="765"/>
      <c r="T7" s="765"/>
      <c r="U7" s="1665" t="s">
        <v>276</v>
      </c>
      <c r="V7" s="1665"/>
      <c r="W7" s="1665"/>
      <c r="X7" s="1665"/>
      <c r="Y7" s="1665"/>
      <c r="Z7" s="1665"/>
      <c r="AA7" s="1665"/>
      <c r="AB7" s="1665"/>
      <c r="AC7" s="1665"/>
      <c r="AD7" s="1665"/>
    </row>
    <row r="8" spans="1:30" ht="27" customHeight="1" x14ac:dyDescent="0.15">
      <c r="N8" s="765" t="s">
        <v>1</v>
      </c>
      <c r="O8" s="1666"/>
      <c r="P8" s="1666"/>
      <c r="Q8" s="1666"/>
      <c r="R8" s="1666"/>
      <c r="S8" s="1666"/>
      <c r="T8" s="1666"/>
      <c r="U8" s="1665" t="s">
        <v>277</v>
      </c>
      <c r="V8" s="1665"/>
      <c r="W8" s="1665"/>
      <c r="X8" s="1665"/>
      <c r="Y8" s="1665"/>
      <c r="Z8" s="1665"/>
      <c r="AA8" s="1665"/>
      <c r="AB8" s="1665"/>
      <c r="AC8" s="1665"/>
      <c r="AD8" s="1665"/>
    </row>
    <row r="9" spans="1:30" ht="27" customHeight="1" x14ac:dyDescent="0.15">
      <c r="N9" s="1667" t="s">
        <v>165</v>
      </c>
      <c r="O9" s="1666"/>
      <c r="P9" s="1666"/>
      <c r="Q9" s="1666"/>
      <c r="R9" s="1666"/>
      <c r="S9" s="1666"/>
      <c r="T9" s="1666"/>
      <c r="U9" s="1665" t="s">
        <v>278</v>
      </c>
      <c r="V9" s="1665"/>
      <c r="W9" s="1665"/>
      <c r="X9" s="1665"/>
      <c r="Y9" s="1665"/>
      <c r="Z9" s="1665"/>
      <c r="AA9" s="1665"/>
      <c r="AB9" s="1665"/>
      <c r="AC9" s="1665"/>
      <c r="AD9" s="1665"/>
    </row>
    <row r="10" spans="1:30" ht="15" customHeight="1" x14ac:dyDescent="0.15"/>
    <row r="11" spans="1:30" ht="18" customHeight="1" x14ac:dyDescent="0.15">
      <c r="A11" s="764" t="s">
        <v>21</v>
      </c>
      <c r="B11" s="764"/>
      <c r="C11" s="764"/>
      <c r="D11" s="764"/>
      <c r="E11" s="764"/>
      <c r="F11" s="764"/>
      <c r="G11" s="764"/>
      <c r="H11" s="764"/>
      <c r="I11" s="764"/>
      <c r="J11" s="764"/>
      <c r="K11" s="764"/>
      <c r="L11" s="764"/>
      <c r="M11" s="764"/>
      <c r="N11" s="764"/>
      <c r="O11" s="764"/>
      <c r="P11" s="764"/>
      <c r="Q11" s="764"/>
      <c r="R11" s="1608">
        <v>24</v>
      </c>
      <c r="S11" s="1608"/>
      <c r="T11" s="1609" t="s">
        <v>22</v>
      </c>
      <c r="U11" s="1609"/>
      <c r="V11" s="1609"/>
      <c r="W11" s="1608">
        <v>1</v>
      </c>
      <c r="X11" s="1608"/>
      <c r="Y11" s="764" t="s">
        <v>23</v>
      </c>
      <c r="Z11" s="764"/>
      <c r="AA11" s="764"/>
      <c r="AB11" s="764"/>
      <c r="AC11" s="764"/>
      <c r="AD11" s="764"/>
    </row>
    <row r="12" spans="1:30" ht="18" customHeight="1" x14ac:dyDescent="0.15">
      <c r="A12" s="2" t="s">
        <v>86</v>
      </c>
    </row>
    <row r="13" spans="1:30" ht="15" customHeight="1" x14ac:dyDescent="0.15"/>
    <row r="14" spans="1:30" ht="54" customHeight="1" x14ac:dyDescent="0.15">
      <c r="A14" s="1610" t="s">
        <v>25</v>
      </c>
      <c r="B14" s="1611"/>
      <c r="C14" s="1611"/>
      <c r="D14" s="1611"/>
      <c r="E14" s="1611"/>
      <c r="F14" s="1611"/>
      <c r="G14" s="1611"/>
      <c r="H14" s="1611" t="s">
        <v>279</v>
      </c>
      <c r="I14" s="1611"/>
      <c r="J14" s="1611"/>
      <c r="K14" s="1621">
        <v>771830</v>
      </c>
      <c r="L14" s="1621"/>
      <c r="M14" s="1621"/>
      <c r="N14" s="1621"/>
      <c r="O14" s="1621"/>
      <c r="P14" s="1621"/>
      <c r="Q14" s="1621"/>
      <c r="R14" s="1621"/>
      <c r="S14" s="1621"/>
      <c r="T14" s="1621"/>
      <c r="U14" s="1621"/>
      <c r="V14" s="1621"/>
      <c r="W14" s="1621"/>
      <c r="X14" s="1621"/>
      <c r="Y14" s="1621"/>
      <c r="Z14" s="1621"/>
      <c r="AA14" s="1619" t="s">
        <v>280</v>
      </c>
      <c r="AB14" s="1619"/>
      <c r="AC14" s="1619"/>
      <c r="AD14" s="1620"/>
    </row>
    <row r="15" spans="1:30" ht="15" customHeight="1" x14ac:dyDescent="0.15"/>
    <row r="17" spans="1:30" ht="18" customHeight="1" x14ac:dyDescent="0.15">
      <c r="A17" s="2" t="s">
        <v>79</v>
      </c>
    </row>
    <row r="18" spans="1:30" ht="4.5" customHeight="1" x14ac:dyDescent="0.15"/>
    <row r="19" spans="1:30" ht="24" customHeight="1" x14ac:dyDescent="0.15">
      <c r="B19" s="1027" t="s">
        <v>4</v>
      </c>
      <c r="C19" s="1027"/>
      <c r="D19" s="1027"/>
      <c r="E19" s="1027"/>
      <c r="F19" s="1027"/>
      <c r="G19" s="1027"/>
      <c r="H19" s="1027"/>
      <c r="I19" s="1027"/>
      <c r="J19" s="1612" t="s">
        <v>321</v>
      </c>
      <c r="K19" s="1612"/>
      <c r="L19" s="1612"/>
      <c r="M19" s="1612"/>
      <c r="N19" s="1612"/>
      <c r="O19" s="1612"/>
      <c r="P19" s="1612"/>
      <c r="Q19" s="1612"/>
      <c r="R19" s="1612"/>
      <c r="S19" s="1612"/>
      <c r="T19" s="1612"/>
      <c r="U19" s="1612"/>
      <c r="V19" s="1612"/>
      <c r="W19" s="1612"/>
      <c r="X19" s="1612"/>
      <c r="Y19" s="1612"/>
      <c r="Z19" s="1612"/>
      <c r="AA19" s="1612"/>
      <c r="AB19" s="1612"/>
      <c r="AC19" s="1612"/>
      <c r="AD19" s="1612"/>
    </row>
    <row r="20" spans="1:30" ht="18" customHeight="1" x14ac:dyDescent="0.15">
      <c r="B20" s="873" t="s">
        <v>5</v>
      </c>
      <c r="C20" s="874"/>
      <c r="D20" s="874"/>
      <c r="E20" s="874"/>
      <c r="F20" s="874"/>
      <c r="G20" s="874"/>
      <c r="H20" s="874"/>
      <c r="I20" s="845"/>
      <c r="J20" s="4" t="s">
        <v>332</v>
      </c>
      <c r="K20" s="1617" t="s">
        <v>333</v>
      </c>
      <c r="L20" s="1617"/>
      <c r="M20" s="1617"/>
      <c r="N20" s="1617"/>
      <c r="O20" s="5"/>
      <c r="P20" s="5"/>
      <c r="Q20" s="5"/>
      <c r="R20" s="5"/>
      <c r="S20" s="5"/>
      <c r="T20" s="5"/>
      <c r="U20" s="5"/>
      <c r="V20" s="5"/>
      <c r="W20" s="5"/>
      <c r="X20" s="5"/>
      <c r="Y20" s="5"/>
      <c r="Z20" s="5"/>
      <c r="AA20" s="5"/>
      <c r="AB20" s="5"/>
      <c r="AC20" s="5"/>
      <c r="AD20" s="6"/>
    </row>
    <row r="21" spans="1:30" ht="18" customHeight="1" x14ac:dyDescent="0.15">
      <c r="B21" s="875"/>
      <c r="C21" s="876"/>
      <c r="D21" s="876"/>
      <c r="E21" s="876"/>
      <c r="F21" s="876"/>
      <c r="G21" s="876"/>
      <c r="H21" s="876"/>
      <c r="I21" s="877"/>
      <c r="J21" s="875" t="s">
        <v>12</v>
      </c>
      <c r="K21" s="876"/>
      <c r="L21" s="876"/>
      <c r="M21" s="1614" t="s">
        <v>293</v>
      </c>
      <c r="N21" s="1614"/>
      <c r="O21" s="1614"/>
      <c r="P21" s="1614"/>
      <c r="Q21" s="7" t="s">
        <v>13</v>
      </c>
      <c r="R21" s="1615" t="s">
        <v>334</v>
      </c>
      <c r="S21" s="1615"/>
      <c r="T21" s="1615"/>
      <c r="U21" s="1615"/>
      <c r="V21" s="1615"/>
      <c r="W21" s="1615"/>
      <c r="X21" s="1615"/>
      <c r="Y21" s="1615"/>
      <c r="Z21" s="1615"/>
      <c r="AA21" s="1615"/>
      <c r="AB21" s="1615"/>
      <c r="AC21" s="1615"/>
      <c r="AD21" s="1616"/>
    </row>
    <row r="22" spans="1:30" ht="4.5" customHeight="1" x14ac:dyDescent="0.15"/>
    <row r="24" spans="1:30" ht="18" customHeight="1" x14ac:dyDescent="0.15">
      <c r="A24" s="2" t="s">
        <v>87</v>
      </c>
    </row>
    <row r="25" spans="1:30" ht="4.5" customHeight="1" x14ac:dyDescent="0.15"/>
    <row r="26" spans="1:30" ht="36" customHeight="1" x14ac:dyDescent="0.15">
      <c r="A26" s="35"/>
      <c r="B26" s="865" t="s">
        <v>35</v>
      </c>
      <c r="C26" s="832"/>
      <c r="D26" s="832"/>
      <c r="E26" s="832"/>
      <c r="F26" s="832"/>
      <c r="G26" s="832"/>
      <c r="H26" s="832"/>
      <c r="I26" s="150">
        <v>1</v>
      </c>
      <c r="J26" s="133">
        <v>2</v>
      </c>
      <c r="K26" s="134">
        <v>3</v>
      </c>
      <c r="L26" s="134">
        <v>4</v>
      </c>
      <c r="M26" s="134">
        <v>5</v>
      </c>
      <c r="N26" s="149" t="s">
        <v>359</v>
      </c>
      <c r="O26" s="135">
        <v>6</v>
      </c>
      <c r="P26" s="1027" t="s">
        <v>36</v>
      </c>
      <c r="Q26" s="1027"/>
      <c r="R26" s="1027"/>
      <c r="S26" s="1027"/>
      <c r="T26" s="1027"/>
      <c r="U26" s="1027"/>
      <c r="V26" s="1027"/>
      <c r="W26" s="1027"/>
      <c r="X26" s="1028"/>
      <c r="Y26" s="133"/>
      <c r="Z26" s="134"/>
      <c r="AA26" s="134"/>
      <c r="AB26" s="134"/>
      <c r="AC26" s="134"/>
      <c r="AD26" s="135">
        <v>2</v>
      </c>
    </row>
    <row r="27" spans="1:30" ht="24" customHeight="1" x14ac:dyDescent="0.15">
      <c r="A27" s="36"/>
      <c r="B27" s="1624" t="s">
        <v>37</v>
      </c>
      <c r="C27" s="1632"/>
      <c r="D27" s="1659" t="s">
        <v>335</v>
      </c>
      <c r="E27" s="1630"/>
      <c r="F27" s="1630"/>
      <c r="G27" s="1630"/>
      <c r="H27" s="1637" t="s">
        <v>43</v>
      </c>
      <c r="I27" s="1637"/>
      <c r="J27" s="1637"/>
      <c r="K27" s="1630" t="s">
        <v>296</v>
      </c>
      <c r="L27" s="1630"/>
      <c r="M27" s="1630"/>
      <c r="N27" s="1630"/>
      <c r="O27" s="1630"/>
      <c r="P27" s="13"/>
      <c r="Q27" s="14"/>
      <c r="R27" s="1624" t="s">
        <v>44</v>
      </c>
      <c r="S27" s="1625"/>
      <c r="T27" s="1637" t="s">
        <v>38</v>
      </c>
      <c r="U27" s="1663"/>
      <c r="V27" s="1624" t="s">
        <v>40</v>
      </c>
      <c r="W27" s="1625"/>
      <c r="X27" s="1638">
        <v>9</v>
      </c>
      <c r="Y27" s="1648">
        <v>8</v>
      </c>
      <c r="Z27" s="1648">
        <v>7</v>
      </c>
      <c r="AA27" s="1648">
        <v>6</v>
      </c>
      <c r="AB27" s="1648">
        <v>5</v>
      </c>
      <c r="AC27" s="1648">
        <v>4</v>
      </c>
      <c r="AD27" s="1656">
        <v>3</v>
      </c>
    </row>
    <row r="28" spans="1:30" ht="24" customHeight="1" x14ac:dyDescent="0.15">
      <c r="A28" s="37"/>
      <c r="B28" s="1633"/>
      <c r="C28" s="1634"/>
      <c r="D28" s="1660"/>
      <c r="E28" s="1608"/>
      <c r="F28" s="1608"/>
      <c r="G28" s="1608"/>
      <c r="H28" s="1061" t="s">
        <v>288</v>
      </c>
      <c r="I28" s="1061"/>
      <c r="J28" s="1061"/>
      <c r="K28" s="1608"/>
      <c r="L28" s="1608"/>
      <c r="M28" s="1608"/>
      <c r="N28" s="1608"/>
      <c r="O28" s="1608"/>
      <c r="P28" s="1061" t="s">
        <v>41</v>
      </c>
      <c r="Q28" s="864"/>
      <c r="R28" s="1626"/>
      <c r="S28" s="1627"/>
      <c r="T28" s="1061" t="s">
        <v>289</v>
      </c>
      <c r="U28" s="864"/>
      <c r="V28" s="1626"/>
      <c r="W28" s="1627"/>
      <c r="X28" s="1639"/>
      <c r="Y28" s="1649"/>
      <c r="Z28" s="1649"/>
      <c r="AA28" s="1649"/>
      <c r="AB28" s="1649"/>
      <c r="AC28" s="1649"/>
      <c r="AD28" s="1657"/>
    </row>
    <row r="29" spans="1:30" ht="24" customHeight="1" x14ac:dyDescent="0.15">
      <c r="A29" s="37"/>
      <c r="B29" s="1635"/>
      <c r="C29" s="1636"/>
      <c r="D29" s="1661"/>
      <c r="E29" s="1631"/>
      <c r="F29" s="1631"/>
      <c r="G29" s="1631"/>
      <c r="H29" s="1655" t="s">
        <v>42</v>
      </c>
      <c r="I29" s="1655"/>
      <c r="J29" s="1655"/>
      <c r="K29" s="1631"/>
      <c r="L29" s="1631"/>
      <c r="M29" s="1631"/>
      <c r="N29" s="1631"/>
      <c r="O29" s="1631"/>
      <c r="P29" s="18"/>
      <c r="Q29" s="19"/>
      <c r="R29" s="1628"/>
      <c r="S29" s="1629"/>
      <c r="T29" s="1655" t="s">
        <v>39</v>
      </c>
      <c r="U29" s="1662"/>
      <c r="V29" s="1628"/>
      <c r="W29" s="1629"/>
      <c r="X29" s="1640"/>
      <c r="Y29" s="1650"/>
      <c r="Z29" s="1650"/>
      <c r="AA29" s="1650"/>
      <c r="AB29" s="1650"/>
      <c r="AC29" s="1650"/>
      <c r="AD29" s="1658"/>
    </row>
    <row r="30" spans="1:30" ht="4.5" customHeight="1" x14ac:dyDescent="0.15"/>
    <row r="32" spans="1:30" ht="18" customHeight="1" x14ac:dyDescent="0.15">
      <c r="A32" s="2" t="s">
        <v>88</v>
      </c>
    </row>
    <row r="33" spans="1:30" ht="72" customHeight="1" x14ac:dyDescent="0.15">
      <c r="B33" s="1922" t="s">
        <v>432</v>
      </c>
      <c r="C33" s="1923"/>
      <c r="D33" s="1923"/>
      <c r="E33" s="1923"/>
      <c r="F33" s="1923"/>
      <c r="G33" s="1923"/>
      <c r="H33" s="1923"/>
      <c r="I33" s="1923"/>
      <c r="J33" s="1923"/>
      <c r="K33" s="1923"/>
      <c r="L33" s="1923"/>
      <c r="M33" s="1923"/>
      <c r="N33" s="1923"/>
      <c r="O33" s="1923"/>
      <c r="P33" s="1923"/>
      <c r="Q33" s="1923"/>
      <c r="R33" s="1923"/>
      <c r="S33" s="1923"/>
      <c r="T33" s="1923"/>
      <c r="U33" s="1923"/>
      <c r="V33" s="1923"/>
      <c r="W33" s="1923"/>
      <c r="X33" s="1923"/>
      <c r="Y33" s="1923"/>
      <c r="Z33" s="1923"/>
      <c r="AA33" s="1923"/>
      <c r="AB33" s="1923"/>
      <c r="AC33" s="1923"/>
      <c r="AD33" s="1924"/>
    </row>
    <row r="41" spans="1:30" ht="18" customHeight="1" x14ac:dyDescent="0.15">
      <c r="A41" s="1799" t="s">
        <v>365</v>
      </c>
      <c r="B41" s="1799"/>
      <c r="C41" s="1799"/>
      <c r="D41" s="1799"/>
      <c r="E41" s="1799"/>
      <c r="F41" s="1799"/>
      <c r="G41" s="1799"/>
      <c r="H41" s="1799"/>
      <c r="I41" s="1799"/>
      <c r="J41" s="1799"/>
      <c r="K41" s="1799"/>
      <c r="L41" s="1799"/>
      <c r="M41" s="1799"/>
      <c r="N41" s="1799"/>
      <c r="O41" s="1799"/>
      <c r="P41" s="1799"/>
      <c r="Q41" s="1799"/>
      <c r="R41" s="1799"/>
      <c r="S41" s="1799"/>
      <c r="T41" s="1799"/>
      <c r="U41" s="1799"/>
      <c r="V41" s="1799"/>
      <c r="W41" s="1799"/>
      <c r="X41" s="1799"/>
      <c r="Y41" s="1799"/>
      <c r="Z41" s="1799"/>
      <c r="AA41" s="1799"/>
      <c r="AB41" s="1799"/>
      <c r="AC41" s="1799"/>
      <c r="AD41" s="1799"/>
    </row>
  </sheetData>
  <mergeCells count="46">
    <mergeCell ref="B19:I19"/>
    <mergeCell ref="J19:AD19"/>
    <mergeCell ref="A14:G14"/>
    <mergeCell ref="H14:J14"/>
    <mergeCell ref="K14:Z14"/>
    <mergeCell ref="AA14:AD14"/>
    <mergeCell ref="R21:AD21"/>
    <mergeCell ref="H29:J29"/>
    <mergeCell ref="A41:AD41"/>
    <mergeCell ref="B26:H26"/>
    <mergeCell ref="P26:X26"/>
    <mergeCell ref="Z27:Z29"/>
    <mergeCell ref="B20:I21"/>
    <mergeCell ref="K20:N20"/>
    <mergeCell ref="J21:L21"/>
    <mergeCell ref="M21:P21"/>
    <mergeCell ref="B33:AD33"/>
    <mergeCell ref="B27:C29"/>
    <mergeCell ref="D27:G29"/>
    <mergeCell ref="AC27:AC29"/>
    <mergeCell ref="AD27:AD29"/>
    <mergeCell ref="AB27:AB29"/>
    <mergeCell ref="A2:AD2"/>
    <mergeCell ref="U7:AD7"/>
    <mergeCell ref="N7:T7"/>
    <mergeCell ref="A11:Q11"/>
    <mergeCell ref="R11:S11"/>
    <mergeCell ref="T11:V11"/>
    <mergeCell ref="W11:X11"/>
    <mergeCell ref="N8:T8"/>
    <mergeCell ref="U9:AD9"/>
    <mergeCell ref="Y11:AD11"/>
    <mergeCell ref="U8:AD8"/>
    <mergeCell ref="N9:T9"/>
    <mergeCell ref="H27:J27"/>
    <mergeCell ref="AA27:AA29"/>
    <mergeCell ref="V27:W29"/>
    <mergeCell ref="X27:X29"/>
    <mergeCell ref="Y27:Y29"/>
    <mergeCell ref="H28:J28"/>
    <mergeCell ref="P28:Q28"/>
    <mergeCell ref="K27:O29"/>
    <mergeCell ref="R27:S29"/>
    <mergeCell ref="T27:U27"/>
    <mergeCell ref="T29:U29"/>
    <mergeCell ref="T28:U28"/>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1:AD49"/>
  <sheetViews>
    <sheetView view="pageBreakPreview" topLeftCell="A10"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119</v>
      </c>
    </row>
    <row r="2" spans="1:30" ht="18" customHeight="1" x14ac:dyDescent="0.15">
      <c r="A2" s="1664" t="s">
        <v>137</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424</v>
      </c>
    </row>
    <row r="4" spans="1:30" ht="4.5" customHeight="1" x14ac:dyDescent="0.15"/>
    <row r="5" spans="1:30" ht="18" customHeight="1" x14ac:dyDescent="0.15">
      <c r="A5" s="11" t="s">
        <v>329</v>
      </c>
    </row>
    <row r="6" spans="1:30" ht="4.5" customHeight="1" x14ac:dyDescent="0.15"/>
    <row r="7" spans="1:30" ht="27" customHeight="1" x14ac:dyDescent="0.15">
      <c r="N7" s="765" t="s">
        <v>0</v>
      </c>
      <c r="O7" s="765"/>
      <c r="P7" s="765"/>
      <c r="Q7" s="765"/>
      <c r="R7" s="765"/>
      <c r="S7" s="765"/>
      <c r="T7" s="765"/>
      <c r="U7" s="1665" t="s">
        <v>276</v>
      </c>
      <c r="V7" s="1665"/>
      <c r="W7" s="1665"/>
      <c r="X7" s="1665"/>
      <c r="Y7" s="1665"/>
      <c r="Z7" s="1665"/>
      <c r="AA7" s="1665"/>
      <c r="AB7" s="1665"/>
      <c r="AC7" s="1665"/>
      <c r="AD7" s="1665"/>
    </row>
    <row r="8" spans="1:30" ht="27" customHeight="1" x14ac:dyDescent="0.15">
      <c r="N8" s="765" t="s">
        <v>1</v>
      </c>
      <c r="O8" s="1666"/>
      <c r="P8" s="1666"/>
      <c r="Q8" s="1666"/>
      <c r="R8" s="1666"/>
      <c r="S8" s="1666"/>
      <c r="T8" s="1666"/>
      <c r="U8" s="1665" t="s">
        <v>277</v>
      </c>
      <c r="V8" s="1665"/>
      <c r="W8" s="1665"/>
      <c r="X8" s="1665"/>
      <c r="Y8" s="1665"/>
      <c r="Z8" s="1665"/>
      <c r="AA8" s="1665"/>
      <c r="AB8" s="1665"/>
      <c r="AC8" s="1665"/>
      <c r="AD8" s="1665"/>
    </row>
    <row r="9" spans="1:30" ht="27" customHeight="1" x14ac:dyDescent="0.15">
      <c r="N9" s="1667" t="s">
        <v>165</v>
      </c>
      <c r="O9" s="1666"/>
      <c r="P9" s="1666"/>
      <c r="Q9" s="1666"/>
      <c r="R9" s="1666"/>
      <c r="S9" s="1666"/>
      <c r="T9" s="1666"/>
      <c r="U9" s="1665" t="s">
        <v>278</v>
      </c>
      <c r="V9" s="1665"/>
      <c r="W9" s="1665"/>
      <c r="X9" s="1665"/>
      <c r="Y9" s="1665"/>
      <c r="Z9" s="1665"/>
      <c r="AA9" s="1665"/>
      <c r="AB9" s="1665"/>
      <c r="AC9" s="1665"/>
      <c r="AD9" s="1665"/>
    </row>
    <row r="10" spans="1:30" ht="15" customHeight="1" x14ac:dyDescent="0.15"/>
    <row r="11" spans="1:30" ht="18" customHeight="1" x14ac:dyDescent="0.15">
      <c r="A11" s="764" t="s">
        <v>21</v>
      </c>
      <c r="B11" s="764"/>
      <c r="C11" s="764"/>
      <c r="D11" s="764"/>
      <c r="E11" s="764"/>
      <c r="F11" s="764"/>
      <c r="G11" s="764"/>
      <c r="H11" s="764"/>
      <c r="I11" s="764"/>
      <c r="J11" s="764"/>
      <c r="K11" s="764"/>
      <c r="L11" s="764"/>
      <c r="M11" s="764"/>
      <c r="N11" s="764"/>
      <c r="O11" s="764"/>
      <c r="P11" s="764"/>
      <c r="Q11" s="764"/>
      <c r="R11" s="1608">
        <v>24</v>
      </c>
      <c r="S11" s="1608"/>
      <c r="T11" s="2" t="s">
        <v>90</v>
      </c>
      <c r="U11" s="1608">
        <v>4</v>
      </c>
      <c r="V11" s="1608"/>
      <c r="W11" s="764" t="s">
        <v>91</v>
      </c>
      <c r="X11" s="764"/>
      <c r="Y11" s="764"/>
      <c r="Z11" s="764"/>
      <c r="AA11" s="764"/>
      <c r="AB11" s="764"/>
      <c r="AC11" s="764"/>
      <c r="AD11" s="764"/>
    </row>
    <row r="12" spans="1:30" ht="18" customHeight="1" x14ac:dyDescent="0.15">
      <c r="A12" s="2" t="s">
        <v>92</v>
      </c>
    </row>
    <row r="13" spans="1:30" ht="15" customHeight="1" x14ac:dyDescent="0.15"/>
    <row r="14" spans="1:30" ht="36" customHeight="1" x14ac:dyDescent="0.15">
      <c r="A14" s="1944" t="s">
        <v>105</v>
      </c>
      <c r="B14" s="1944"/>
      <c r="C14" s="1944"/>
      <c r="D14" s="1944"/>
      <c r="E14" s="1944"/>
      <c r="F14" s="1944"/>
      <c r="G14" s="1944"/>
      <c r="H14" s="1940" t="s">
        <v>321</v>
      </c>
      <c r="I14" s="1941"/>
      <c r="J14" s="1941"/>
      <c r="K14" s="1941"/>
      <c r="L14" s="1941"/>
      <c r="M14" s="1941"/>
      <c r="N14" s="1941"/>
      <c r="O14" s="1941"/>
      <c r="P14" s="1941"/>
      <c r="Q14" s="1941"/>
      <c r="R14" s="1941"/>
      <c r="S14" s="1941"/>
      <c r="T14" s="1941"/>
      <c r="U14" s="1941"/>
      <c r="V14" s="1941"/>
      <c r="W14" s="1941"/>
      <c r="X14" s="1941"/>
      <c r="Y14" s="1941"/>
      <c r="Z14" s="1941"/>
      <c r="AA14" s="1941"/>
      <c r="AB14" s="1941"/>
      <c r="AC14" s="1941"/>
      <c r="AD14" s="1942"/>
    </row>
    <row r="15" spans="1:30" ht="24" customHeight="1" x14ac:dyDescent="0.15">
      <c r="A15" s="1944" t="s">
        <v>106</v>
      </c>
      <c r="B15" s="1944"/>
      <c r="C15" s="1944"/>
      <c r="D15" s="1944"/>
      <c r="E15" s="1944"/>
      <c r="F15" s="1944"/>
      <c r="G15" s="1944"/>
      <c r="H15" s="23"/>
      <c r="I15" s="21" t="s">
        <v>336</v>
      </c>
      <c r="J15" s="835" t="s">
        <v>94</v>
      </c>
      <c r="K15" s="835"/>
      <c r="L15" s="835"/>
      <c r="M15" s="835"/>
      <c r="N15" s="835"/>
      <c r="O15" s="835"/>
      <c r="P15" s="835"/>
      <c r="Q15" s="835"/>
      <c r="R15" s="835"/>
      <c r="S15" s="835"/>
      <c r="T15" s="21"/>
      <c r="U15" s="21" t="s">
        <v>337</v>
      </c>
      <c r="V15" s="835" t="s">
        <v>95</v>
      </c>
      <c r="W15" s="835"/>
      <c r="X15" s="835"/>
      <c r="Y15" s="835"/>
      <c r="Z15" s="835"/>
      <c r="AA15" s="835"/>
      <c r="AB15" s="835"/>
      <c r="AC15" s="835"/>
      <c r="AD15" s="10"/>
    </row>
    <row r="16" spans="1:30" ht="15" customHeight="1" x14ac:dyDescent="0.15"/>
    <row r="17" spans="1:30" ht="18" customHeight="1" x14ac:dyDescent="0.15">
      <c r="A17" s="2" t="s">
        <v>115</v>
      </c>
    </row>
    <row r="18" spans="1:30" ht="4.5" customHeight="1" x14ac:dyDescent="0.15"/>
    <row r="19" spans="1:30" ht="18" customHeight="1" x14ac:dyDescent="0.15">
      <c r="A19" s="35"/>
      <c r="B19" s="1945" t="s">
        <v>107</v>
      </c>
      <c r="C19" s="1946"/>
      <c r="D19" s="1946"/>
      <c r="E19" s="1946"/>
      <c r="F19" s="1946"/>
      <c r="G19" s="1947"/>
      <c r="H19" s="1957" t="s">
        <v>104</v>
      </c>
      <c r="I19" s="1958"/>
      <c r="J19" s="1958"/>
      <c r="K19" s="1958"/>
      <c r="L19" s="1763"/>
      <c r="M19" s="865" t="s">
        <v>102</v>
      </c>
      <c r="N19" s="832"/>
      <c r="O19" s="832"/>
      <c r="P19" s="832"/>
      <c r="Q19" s="832"/>
      <c r="R19" s="832"/>
      <c r="S19" s="832"/>
      <c r="T19" s="832"/>
      <c r="U19" s="832"/>
      <c r="V19" s="832"/>
      <c r="W19" s="832"/>
      <c r="X19" s="832"/>
      <c r="Y19" s="832"/>
      <c r="Z19" s="832"/>
      <c r="AA19" s="832"/>
      <c r="AB19" s="832"/>
      <c r="AC19" s="832"/>
      <c r="AD19" s="833"/>
    </row>
    <row r="20" spans="1:30" ht="18" customHeight="1" x14ac:dyDescent="0.15">
      <c r="A20" s="35"/>
      <c r="B20" s="1948"/>
      <c r="C20" s="1949"/>
      <c r="D20" s="1949"/>
      <c r="E20" s="1949"/>
      <c r="F20" s="1949"/>
      <c r="G20" s="1950"/>
      <c r="H20" s="770"/>
      <c r="I20" s="770"/>
      <c r="J20" s="770"/>
      <c r="K20" s="770"/>
      <c r="L20" s="772"/>
      <c r="M20" s="865" t="s">
        <v>96</v>
      </c>
      <c r="N20" s="832"/>
      <c r="O20" s="1059"/>
      <c r="P20" s="831" t="s">
        <v>97</v>
      </c>
      <c r="Q20" s="832"/>
      <c r="R20" s="1059"/>
      <c r="S20" s="831" t="s">
        <v>98</v>
      </c>
      <c r="T20" s="832"/>
      <c r="U20" s="1059"/>
      <c r="V20" s="831" t="s">
        <v>99</v>
      </c>
      <c r="W20" s="832"/>
      <c r="X20" s="1059"/>
      <c r="Y20" s="831" t="s">
        <v>100</v>
      </c>
      <c r="Z20" s="832"/>
      <c r="AA20" s="1059"/>
      <c r="AB20" s="831" t="s">
        <v>101</v>
      </c>
      <c r="AC20" s="832"/>
      <c r="AD20" s="833"/>
    </row>
    <row r="21" spans="1:30" ht="18" customHeight="1" x14ac:dyDescent="0.15">
      <c r="A21" s="35"/>
      <c r="B21" s="1951" t="s">
        <v>158</v>
      </c>
      <c r="C21" s="1952"/>
      <c r="D21" s="1952"/>
      <c r="E21" s="1952"/>
      <c r="F21" s="1952"/>
      <c r="G21" s="1953"/>
      <c r="H21" s="1930">
        <v>38</v>
      </c>
      <c r="I21" s="1931"/>
      <c r="J21" s="1931"/>
      <c r="K21" s="1931"/>
      <c r="L21" s="1932"/>
      <c r="M21" s="1929">
        <v>3</v>
      </c>
      <c r="N21" s="1926"/>
      <c r="O21" s="1927"/>
      <c r="P21" s="1925">
        <v>12</v>
      </c>
      <c r="Q21" s="1926"/>
      <c r="R21" s="1927"/>
      <c r="S21" s="1925">
        <v>10</v>
      </c>
      <c r="T21" s="1926"/>
      <c r="U21" s="1927"/>
      <c r="V21" s="1925">
        <v>7</v>
      </c>
      <c r="W21" s="1926"/>
      <c r="X21" s="1927"/>
      <c r="Y21" s="1925">
        <v>2</v>
      </c>
      <c r="Z21" s="1926"/>
      <c r="AA21" s="1927"/>
      <c r="AB21" s="1925">
        <v>4</v>
      </c>
      <c r="AC21" s="1926"/>
      <c r="AD21" s="1928"/>
    </row>
    <row r="22" spans="1:30" ht="18" customHeight="1" x14ac:dyDescent="0.15">
      <c r="A22" s="35"/>
      <c r="B22" s="1954"/>
      <c r="C22" s="1955"/>
      <c r="D22" s="1955"/>
      <c r="E22" s="1955"/>
      <c r="F22" s="1955"/>
      <c r="G22" s="1956"/>
      <c r="H22" s="128" t="s">
        <v>338</v>
      </c>
      <c r="I22" s="1939">
        <v>8</v>
      </c>
      <c r="J22" s="1939"/>
      <c r="K22" s="1939"/>
      <c r="L22" s="128" t="s">
        <v>339</v>
      </c>
      <c r="M22" s="136" t="s">
        <v>338</v>
      </c>
      <c r="N22" s="137"/>
      <c r="O22" s="138" t="s">
        <v>339</v>
      </c>
      <c r="P22" s="136" t="s">
        <v>338</v>
      </c>
      <c r="Q22" s="137">
        <v>4</v>
      </c>
      <c r="R22" s="138" t="s">
        <v>339</v>
      </c>
      <c r="S22" s="136" t="s">
        <v>338</v>
      </c>
      <c r="T22" s="137">
        <v>2</v>
      </c>
      <c r="U22" s="138" t="s">
        <v>339</v>
      </c>
      <c r="V22" s="136" t="s">
        <v>338</v>
      </c>
      <c r="W22" s="137">
        <v>2</v>
      </c>
      <c r="X22" s="138" t="s">
        <v>339</v>
      </c>
      <c r="Y22" s="136" t="s">
        <v>338</v>
      </c>
      <c r="Z22" s="137"/>
      <c r="AA22" s="138" t="s">
        <v>339</v>
      </c>
      <c r="AB22" s="136" t="s">
        <v>338</v>
      </c>
      <c r="AC22" s="137"/>
      <c r="AD22" s="139" t="s">
        <v>339</v>
      </c>
    </row>
    <row r="23" spans="1:30" ht="18" customHeight="1" x14ac:dyDescent="0.15">
      <c r="A23" s="35"/>
      <c r="B23" s="1933" t="s">
        <v>151</v>
      </c>
      <c r="C23" s="1934"/>
      <c r="D23" s="1934"/>
      <c r="E23" s="1934"/>
      <c r="F23" s="1934"/>
      <c r="G23" s="1935"/>
      <c r="H23" s="1930">
        <v>2</v>
      </c>
      <c r="I23" s="1931"/>
      <c r="J23" s="1931"/>
      <c r="K23" s="1931"/>
      <c r="L23" s="1932"/>
      <c r="M23" s="1929"/>
      <c r="N23" s="1926"/>
      <c r="O23" s="1927"/>
      <c r="P23" s="1925">
        <v>2</v>
      </c>
      <c r="Q23" s="1926"/>
      <c r="R23" s="1927"/>
      <c r="S23" s="1925"/>
      <c r="T23" s="1926"/>
      <c r="U23" s="1927"/>
      <c r="V23" s="1925"/>
      <c r="W23" s="1926"/>
      <c r="X23" s="1927"/>
      <c r="Y23" s="1925"/>
      <c r="Z23" s="1926"/>
      <c r="AA23" s="1927"/>
      <c r="AB23" s="1925"/>
      <c r="AC23" s="1926"/>
      <c r="AD23" s="1928"/>
    </row>
    <row r="24" spans="1:30" ht="18" customHeight="1" x14ac:dyDescent="0.15">
      <c r="A24" s="35"/>
      <c r="B24" s="1936"/>
      <c r="C24" s="1937"/>
      <c r="D24" s="1937"/>
      <c r="E24" s="1937"/>
      <c r="F24" s="1937"/>
      <c r="G24" s="1938"/>
      <c r="H24" s="128" t="s">
        <v>338</v>
      </c>
      <c r="I24" s="1939"/>
      <c r="J24" s="1939"/>
      <c r="K24" s="1939"/>
      <c r="L24" s="140" t="s">
        <v>339</v>
      </c>
      <c r="M24" s="136" t="s">
        <v>338</v>
      </c>
      <c r="N24" s="137"/>
      <c r="O24" s="138" t="s">
        <v>339</v>
      </c>
      <c r="P24" s="136" t="s">
        <v>338</v>
      </c>
      <c r="Q24" s="137"/>
      <c r="R24" s="138" t="s">
        <v>339</v>
      </c>
      <c r="S24" s="136" t="s">
        <v>338</v>
      </c>
      <c r="T24" s="137"/>
      <c r="U24" s="138" t="s">
        <v>339</v>
      </c>
      <c r="V24" s="136" t="s">
        <v>338</v>
      </c>
      <c r="W24" s="137"/>
      <c r="X24" s="138" t="s">
        <v>339</v>
      </c>
      <c r="Y24" s="136" t="s">
        <v>338</v>
      </c>
      <c r="Z24" s="137"/>
      <c r="AA24" s="138" t="s">
        <v>339</v>
      </c>
      <c r="AB24" s="136" t="s">
        <v>338</v>
      </c>
      <c r="AC24" s="137"/>
      <c r="AD24" s="139" t="s">
        <v>339</v>
      </c>
    </row>
    <row r="25" spans="1:30" ht="18" customHeight="1" x14ac:dyDescent="0.15">
      <c r="A25" s="35"/>
      <c r="B25" s="1933" t="s">
        <v>93</v>
      </c>
      <c r="C25" s="1934"/>
      <c r="D25" s="1934"/>
      <c r="E25" s="1934"/>
      <c r="F25" s="1934"/>
      <c r="G25" s="1935"/>
      <c r="H25" s="1931">
        <v>10</v>
      </c>
      <c r="I25" s="1931"/>
      <c r="J25" s="1931"/>
      <c r="K25" s="1931"/>
      <c r="L25" s="1932"/>
      <c r="M25" s="1929"/>
      <c r="N25" s="1926"/>
      <c r="O25" s="1927"/>
      <c r="P25" s="1925">
        <v>3</v>
      </c>
      <c r="Q25" s="1926"/>
      <c r="R25" s="1927"/>
      <c r="S25" s="1925">
        <v>7</v>
      </c>
      <c r="T25" s="1926"/>
      <c r="U25" s="1927"/>
      <c r="V25" s="1925"/>
      <c r="W25" s="1926"/>
      <c r="X25" s="1927"/>
      <c r="Y25" s="1925"/>
      <c r="Z25" s="1926"/>
      <c r="AA25" s="1927"/>
      <c r="AB25" s="1925"/>
      <c r="AC25" s="1926"/>
      <c r="AD25" s="1928"/>
    </row>
    <row r="26" spans="1:30" ht="18" customHeight="1" x14ac:dyDescent="0.15">
      <c r="A26" s="35"/>
      <c r="B26" s="1936"/>
      <c r="C26" s="1937"/>
      <c r="D26" s="1937"/>
      <c r="E26" s="1937"/>
      <c r="F26" s="1937"/>
      <c r="G26" s="1938"/>
      <c r="H26" s="128" t="s">
        <v>338</v>
      </c>
      <c r="I26" s="1939">
        <v>3</v>
      </c>
      <c r="J26" s="1939"/>
      <c r="K26" s="1939"/>
      <c r="L26" s="140" t="s">
        <v>339</v>
      </c>
      <c r="M26" s="136" t="s">
        <v>338</v>
      </c>
      <c r="N26" s="137"/>
      <c r="O26" s="138" t="s">
        <v>339</v>
      </c>
      <c r="P26" s="136" t="s">
        <v>338</v>
      </c>
      <c r="Q26" s="137">
        <v>2</v>
      </c>
      <c r="R26" s="138" t="s">
        <v>339</v>
      </c>
      <c r="S26" s="136" t="s">
        <v>338</v>
      </c>
      <c r="T26" s="137">
        <v>1</v>
      </c>
      <c r="U26" s="138" t="s">
        <v>339</v>
      </c>
      <c r="V26" s="136" t="s">
        <v>338</v>
      </c>
      <c r="W26" s="137"/>
      <c r="X26" s="138" t="s">
        <v>339</v>
      </c>
      <c r="Y26" s="136" t="s">
        <v>338</v>
      </c>
      <c r="Z26" s="137"/>
      <c r="AA26" s="138" t="s">
        <v>339</v>
      </c>
      <c r="AB26" s="136" t="s">
        <v>338</v>
      </c>
      <c r="AC26" s="137"/>
      <c r="AD26" s="139" t="s">
        <v>339</v>
      </c>
    </row>
    <row r="27" spans="1:30" ht="18" customHeight="1" x14ac:dyDescent="0.15">
      <c r="A27" s="35"/>
      <c r="B27" s="1933" t="s">
        <v>108</v>
      </c>
      <c r="C27" s="1934"/>
      <c r="D27" s="1934"/>
      <c r="E27" s="1934"/>
      <c r="F27" s="1934"/>
      <c r="G27" s="1935"/>
      <c r="H27" s="1931">
        <v>50</v>
      </c>
      <c r="I27" s="1931"/>
      <c r="J27" s="1931"/>
      <c r="K27" s="1931"/>
      <c r="L27" s="1932"/>
      <c r="M27" s="1929">
        <v>3</v>
      </c>
      <c r="N27" s="1926"/>
      <c r="O27" s="1927"/>
      <c r="P27" s="1925">
        <v>17</v>
      </c>
      <c r="Q27" s="1926"/>
      <c r="R27" s="1927"/>
      <c r="S27" s="1925">
        <v>17</v>
      </c>
      <c r="T27" s="1926"/>
      <c r="U27" s="1927"/>
      <c r="V27" s="1925">
        <v>7</v>
      </c>
      <c r="W27" s="1926"/>
      <c r="X27" s="1927"/>
      <c r="Y27" s="1925">
        <v>2</v>
      </c>
      <c r="Z27" s="1926"/>
      <c r="AA27" s="1927"/>
      <c r="AB27" s="1925">
        <v>4</v>
      </c>
      <c r="AC27" s="1926"/>
      <c r="AD27" s="1928"/>
    </row>
    <row r="28" spans="1:30" ht="18" customHeight="1" x14ac:dyDescent="0.15">
      <c r="A28" s="35"/>
      <c r="B28" s="1936"/>
      <c r="C28" s="1937"/>
      <c r="D28" s="1937"/>
      <c r="E28" s="1937"/>
      <c r="F28" s="1937"/>
      <c r="G28" s="1938"/>
      <c r="H28" s="128" t="s">
        <v>338</v>
      </c>
      <c r="I28" s="1939">
        <v>11</v>
      </c>
      <c r="J28" s="1939"/>
      <c r="K28" s="1939"/>
      <c r="L28" s="140" t="s">
        <v>339</v>
      </c>
      <c r="M28" s="136" t="s">
        <v>338</v>
      </c>
      <c r="N28" s="137">
        <v>3</v>
      </c>
      <c r="O28" s="138" t="s">
        <v>339</v>
      </c>
      <c r="P28" s="136" t="s">
        <v>338</v>
      </c>
      <c r="Q28" s="137">
        <v>6</v>
      </c>
      <c r="R28" s="138" t="s">
        <v>339</v>
      </c>
      <c r="S28" s="136" t="s">
        <v>338</v>
      </c>
      <c r="T28" s="137">
        <v>2</v>
      </c>
      <c r="U28" s="138" t="s">
        <v>339</v>
      </c>
      <c r="V28" s="136" t="s">
        <v>338</v>
      </c>
      <c r="W28" s="137"/>
      <c r="X28" s="138" t="s">
        <v>339</v>
      </c>
      <c r="Y28" s="136" t="s">
        <v>338</v>
      </c>
      <c r="Z28" s="137"/>
      <c r="AA28" s="138" t="s">
        <v>339</v>
      </c>
      <c r="AB28" s="136" t="s">
        <v>338</v>
      </c>
      <c r="AC28" s="137"/>
      <c r="AD28" s="139" t="s">
        <v>339</v>
      </c>
    </row>
    <row r="29" spans="1:30" ht="18" customHeight="1" x14ac:dyDescent="0.15">
      <c r="A29" s="34"/>
      <c r="B29" s="1894" t="s">
        <v>109</v>
      </c>
      <c r="C29" s="1894"/>
      <c r="D29" s="1894"/>
      <c r="E29" s="1894"/>
      <c r="F29" s="1894"/>
      <c r="G29" s="1894"/>
      <c r="H29" s="1894"/>
      <c r="I29" s="1894"/>
      <c r="J29" s="1894"/>
      <c r="K29" s="1894"/>
      <c r="L29" s="1943"/>
      <c r="M29" s="1694">
        <v>37</v>
      </c>
      <c r="N29" s="1694"/>
      <c r="O29" s="1694"/>
      <c r="P29" s="1694"/>
      <c r="Q29" s="1694"/>
      <c r="R29" s="1694"/>
      <c r="S29" s="1694"/>
      <c r="T29" s="1694"/>
      <c r="U29" s="1694"/>
      <c r="V29" s="1694">
        <v>13</v>
      </c>
      <c r="W29" s="1694"/>
      <c r="X29" s="1694"/>
      <c r="Y29" s="1694"/>
      <c r="Z29" s="1694"/>
      <c r="AA29" s="1694"/>
      <c r="AB29" s="1694"/>
      <c r="AC29" s="1694"/>
      <c r="AD29" s="1694"/>
    </row>
    <row r="30" spans="1:30" ht="18" customHeight="1" x14ac:dyDescent="0.15">
      <c r="D30" s="1" t="s">
        <v>149</v>
      </c>
    </row>
    <row r="31" spans="1:30" ht="4.5" customHeight="1" x14ac:dyDescent="0.15"/>
    <row r="32" spans="1:30" ht="18" customHeight="1" x14ac:dyDescent="0.15">
      <c r="A32" s="2" t="s">
        <v>110</v>
      </c>
    </row>
    <row r="33" spans="1:30" ht="4.5" customHeight="1" x14ac:dyDescent="0.15"/>
    <row r="34" spans="1:30" ht="18" customHeight="1" x14ac:dyDescent="0.15">
      <c r="B34" s="865" t="s">
        <v>6</v>
      </c>
      <c r="C34" s="832"/>
      <c r="D34" s="832"/>
      <c r="E34" s="832"/>
      <c r="F34" s="832"/>
      <c r="G34" s="833"/>
      <c r="H34" s="865" t="s">
        <v>70</v>
      </c>
      <c r="I34" s="832"/>
      <c r="J34" s="832"/>
      <c r="K34" s="832"/>
      <c r="L34" s="833"/>
      <c r="M34" s="865" t="s">
        <v>116</v>
      </c>
      <c r="N34" s="832"/>
      <c r="O34" s="832"/>
      <c r="P34" s="832"/>
      <c r="Q34" s="832"/>
      <c r="R34" s="833"/>
      <c r="S34" s="865" t="s">
        <v>117</v>
      </c>
      <c r="T34" s="832"/>
      <c r="U34" s="832"/>
      <c r="V34" s="832"/>
      <c r="W34" s="832"/>
      <c r="X34" s="833"/>
      <c r="Y34" s="865" t="s">
        <v>72</v>
      </c>
      <c r="Z34" s="832"/>
      <c r="AA34" s="832"/>
      <c r="AB34" s="832"/>
      <c r="AC34" s="832"/>
      <c r="AD34" s="833"/>
    </row>
    <row r="35" spans="1:30" ht="18" customHeight="1" x14ac:dyDescent="0.15">
      <c r="B35" s="1084" t="s">
        <v>7</v>
      </c>
      <c r="C35" s="1085"/>
      <c r="D35" s="1085"/>
      <c r="E35" s="1085"/>
      <c r="F35" s="1085"/>
      <c r="G35" s="1086"/>
      <c r="H35" s="1810">
        <v>3</v>
      </c>
      <c r="I35" s="1811"/>
      <c r="J35" s="1811"/>
      <c r="K35" s="1963" t="s">
        <v>68</v>
      </c>
      <c r="L35" s="1964"/>
      <c r="M35" s="1810">
        <v>7200</v>
      </c>
      <c r="N35" s="1811"/>
      <c r="O35" s="1811"/>
      <c r="P35" s="1811"/>
      <c r="Q35" s="1963" t="s">
        <v>14</v>
      </c>
      <c r="R35" s="1964"/>
      <c r="S35" s="1810">
        <v>3600</v>
      </c>
      <c r="T35" s="1811"/>
      <c r="U35" s="1811"/>
      <c r="V35" s="1811"/>
      <c r="W35" s="1963" t="s">
        <v>14</v>
      </c>
      <c r="X35" s="1964"/>
      <c r="Y35" s="1810">
        <v>3600</v>
      </c>
      <c r="Z35" s="1811"/>
      <c r="AA35" s="1811"/>
      <c r="AB35" s="1811"/>
      <c r="AC35" s="1963" t="s">
        <v>14</v>
      </c>
      <c r="AD35" s="1964"/>
    </row>
    <row r="36" spans="1:30" ht="18" customHeight="1" x14ac:dyDescent="0.15">
      <c r="B36" s="1870"/>
      <c r="C36" s="1871"/>
      <c r="D36" s="1871"/>
      <c r="E36" s="1871"/>
      <c r="F36" s="1871"/>
      <c r="G36" s="1872"/>
      <c r="H36" s="1814"/>
      <c r="I36" s="1815"/>
      <c r="J36" s="1815"/>
      <c r="K36" s="1961" t="s">
        <v>69</v>
      </c>
      <c r="L36" s="1962"/>
      <c r="M36" s="1814"/>
      <c r="N36" s="1815"/>
      <c r="O36" s="1815"/>
      <c r="P36" s="1815"/>
      <c r="Q36" s="1961" t="s">
        <v>14</v>
      </c>
      <c r="R36" s="1962"/>
      <c r="S36" s="1814"/>
      <c r="T36" s="1815"/>
      <c r="U36" s="1815"/>
      <c r="V36" s="1815"/>
      <c r="W36" s="1961" t="s">
        <v>14</v>
      </c>
      <c r="X36" s="1962"/>
      <c r="Y36" s="1814"/>
      <c r="Z36" s="1815"/>
      <c r="AA36" s="1815"/>
      <c r="AB36" s="1815"/>
      <c r="AC36" s="1961" t="s">
        <v>14</v>
      </c>
      <c r="AD36" s="1962"/>
    </row>
    <row r="37" spans="1:30" ht="18" customHeight="1" x14ac:dyDescent="0.15">
      <c r="B37" s="1084" t="s">
        <v>61</v>
      </c>
      <c r="C37" s="1085"/>
      <c r="D37" s="1085"/>
      <c r="E37" s="1085"/>
      <c r="F37" s="1085"/>
      <c r="G37" s="1086"/>
      <c r="H37" s="1810"/>
      <c r="I37" s="1811"/>
      <c r="J37" s="1811"/>
      <c r="K37" s="1963" t="s">
        <v>68</v>
      </c>
      <c r="L37" s="1964"/>
      <c r="M37" s="1810"/>
      <c r="N37" s="1811"/>
      <c r="O37" s="1811"/>
      <c r="P37" s="1811"/>
      <c r="Q37" s="1963" t="s">
        <v>14</v>
      </c>
      <c r="R37" s="1964"/>
      <c r="S37" s="1810"/>
      <c r="T37" s="1811"/>
      <c r="U37" s="1811"/>
      <c r="V37" s="1811"/>
      <c r="W37" s="1963" t="s">
        <v>14</v>
      </c>
      <c r="X37" s="1964"/>
      <c r="Y37" s="1810"/>
      <c r="Z37" s="1811"/>
      <c r="AA37" s="1811"/>
      <c r="AB37" s="1811"/>
      <c r="AC37" s="1963" t="s">
        <v>14</v>
      </c>
      <c r="AD37" s="1964"/>
    </row>
    <row r="38" spans="1:30" ht="18" customHeight="1" x14ac:dyDescent="0.15">
      <c r="B38" s="1870"/>
      <c r="C38" s="1871"/>
      <c r="D38" s="1871"/>
      <c r="E38" s="1871"/>
      <c r="F38" s="1871"/>
      <c r="G38" s="1872"/>
      <c r="H38" s="1814">
        <v>4</v>
      </c>
      <c r="I38" s="1815"/>
      <c r="J38" s="1815"/>
      <c r="K38" s="1961" t="s">
        <v>69</v>
      </c>
      <c r="L38" s="1962"/>
      <c r="M38" s="1814">
        <v>640</v>
      </c>
      <c r="N38" s="1815"/>
      <c r="O38" s="1815"/>
      <c r="P38" s="1815"/>
      <c r="Q38" s="1961" t="s">
        <v>14</v>
      </c>
      <c r="R38" s="1962"/>
      <c r="S38" s="1814">
        <v>320</v>
      </c>
      <c r="T38" s="1815"/>
      <c r="U38" s="1815"/>
      <c r="V38" s="1815"/>
      <c r="W38" s="1961" t="s">
        <v>14</v>
      </c>
      <c r="X38" s="1962"/>
      <c r="Y38" s="1814">
        <v>320</v>
      </c>
      <c r="Z38" s="1815"/>
      <c r="AA38" s="1815"/>
      <c r="AB38" s="1815"/>
      <c r="AC38" s="1961" t="s">
        <v>14</v>
      </c>
      <c r="AD38" s="1962"/>
    </row>
    <row r="39" spans="1:30" ht="18" customHeight="1" x14ac:dyDescent="0.15">
      <c r="B39" s="865" t="s">
        <v>103</v>
      </c>
      <c r="C39" s="832"/>
      <c r="D39" s="832"/>
      <c r="E39" s="832"/>
      <c r="F39" s="832"/>
      <c r="G39" s="832"/>
      <c r="H39" s="832"/>
      <c r="I39" s="832"/>
      <c r="J39" s="832"/>
      <c r="K39" s="832"/>
      <c r="L39" s="833"/>
      <c r="M39" s="1967">
        <v>7840</v>
      </c>
      <c r="N39" s="1968"/>
      <c r="O39" s="1968"/>
      <c r="P39" s="1968"/>
      <c r="Q39" s="1961" t="s">
        <v>14</v>
      </c>
      <c r="R39" s="1962"/>
      <c r="S39" s="1967">
        <v>3920</v>
      </c>
      <c r="T39" s="1968"/>
      <c r="U39" s="1968"/>
      <c r="V39" s="1968"/>
      <c r="W39" s="1961" t="s">
        <v>14</v>
      </c>
      <c r="X39" s="1962"/>
      <c r="Y39" s="1967">
        <v>3920</v>
      </c>
      <c r="Z39" s="1968"/>
      <c r="AA39" s="1968"/>
      <c r="AB39" s="1968"/>
      <c r="AC39" s="1961" t="s">
        <v>14</v>
      </c>
      <c r="AD39" s="1962"/>
    </row>
    <row r="40" spans="1:30" ht="4.5" customHeight="1" x14ac:dyDescent="0.15"/>
    <row r="41" spans="1:30" ht="18" customHeight="1" x14ac:dyDescent="0.15">
      <c r="A41" s="2" t="s">
        <v>111</v>
      </c>
    </row>
    <row r="42" spans="1:30" ht="4.5" customHeight="1" x14ac:dyDescent="0.15"/>
    <row r="43" spans="1:30" ht="18" customHeight="1" x14ac:dyDescent="0.15">
      <c r="B43" s="865" t="s">
        <v>112</v>
      </c>
      <c r="C43" s="832"/>
      <c r="D43" s="832"/>
      <c r="E43" s="832"/>
      <c r="F43" s="832"/>
      <c r="G43" s="832"/>
      <c r="H43" s="865" t="s">
        <v>59</v>
      </c>
      <c r="I43" s="832"/>
      <c r="J43" s="832"/>
      <c r="K43" s="833"/>
      <c r="L43" s="865" t="s">
        <v>113</v>
      </c>
      <c r="M43" s="832"/>
      <c r="N43" s="832"/>
      <c r="O43" s="832"/>
      <c r="P43" s="832"/>
      <c r="Q43" s="833"/>
      <c r="R43" s="832" t="s">
        <v>356</v>
      </c>
      <c r="S43" s="832"/>
      <c r="T43" s="832"/>
      <c r="U43" s="832"/>
      <c r="V43" s="832"/>
      <c r="W43" s="832"/>
      <c r="X43" s="832"/>
      <c r="Y43" s="832"/>
      <c r="Z43" s="832"/>
      <c r="AA43" s="832"/>
      <c r="AB43" s="832"/>
      <c r="AC43" s="832"/>
      <c r="AD43" s="833"/>
    </row>
    <row r="44" spans="1:30" ht="18" customHeight="1" x14ac:dyDescent="0.15">
      <c r="B44" s="1959" t="s">
        <v>353</v>
      </c>
      <c r="C44" s="1960"/>
      <c r="D44" s="1960"/>
      <c r="E44" s="1960"/>
      <c r="F44" s="1960"/>
      <c r="G44" s="1960"/>
      <c r="H44" s="869" t="s">
        <v>114</v>
      </c>
      <c r="I44" s="867"/>
      <c r="J44" s="867"/>
      <c r="K44" s="868"/>
      <c r="L44" s="1967">
        <v>4</v>
      </c>
      <c r="M44" s="1968"/>
      <c r="N44" s="1968"/>
      <c r="O44" s="1968"/>
      <c r="P44" s="835" t="s">
        <v>10</v>
      </c>
      <c r="Q44" s="836"/>
      <c r="R44" s="1965" t="s">
        <v>433</v>
      </c>
      <c r="S44" s="1965"/>
      <c r="T44" s="1965"/>
      <c r="U44" s="1965"/>
      <c r="V44" s="1965"/>
      <c r="W44" s="1965"/>
      <c r="X44" s="1965"/>
      <c r="Y44" s="1965"/>
      <c r="Z44" s="1965"/>
      <c r="AA44" s="1965"/>
      <c r="AB44" s="1965"/>
      <c r="AC44" s="1965"/>
      <c r="AD44" s="1966"/>
    </row>
    <row r="45" spans="1:30" ht="18" customHeight="1" x14ac:dyDescent="0.15">
      <c r="B45" s="1959"/>
      <c r="C45" s="1960"/>
      <c r="D45" s="1960"/>
      <c r="E45" s="1960"/>
      <c r="F45" s="1960"/>
      <c r="G45" s="1960"/>
      <c r="H45" s="869" t="s">
        <v>114</v>
      </c>
      <c r="I45" s="867"/>
      <c r="J45" s="867"/>
      <c r="K45" s="868"/>
      <c r="L45" s="1967"/>
      <c r="M45" s="1968"/>
      <c r="N45" s="1968"/>
      <c r="O45" s="1968"/>
      <c r="P45" s="835" t="s">
        <v>10</v>
      </c>
      <c r="Q45" s="836"/>
      <c r="R45" s="1965"/>
      <c r="S45" s="1965"/>
      <c r="T45" s="1965"/>
      <c r="U45" s="1965"/>
      <c r="V45" s="1965"/>
      <c r="W45" s="1965"/>
      <c r="X45" s="1965"/>
      <c r="Y45" s="1965"/>
      <c r="Z45" s="1965"/>
      <c r="AA45" s="1965"/>
      <c r="AB45" s="1965"/>
      <c r="AC45" s="1965"/>
      <c r="AD45" s="1966"/>
    </row>
    <row r="46" spans="1:30" ht="18" customHeight="1" x14ac:dyDescent="0.15">
      <c r="B46" s="1959"/>
      <c r="C46" s="1960"/>
      <c r="D46" s="1960"/>
      <c r="E46" s="1960"/>
      <c r="F46" s="1960"/>
      <c r="G46" s="1960"/>
      <c r="H46" s="869" t="s">
        <v>114</v>
      </c>
      <c r="I46" s="867"/>
      <c r="J46" s="867"/>
      <c r="K46" s="868"/>
      <c r="L46" s="1967"/>
      <c r="M46" s="1968"/>
      <c r="N46" s="1968"/>
      <c r="O46" s="1968"/>
      <c r="P46" s="835" t="s">
        <v>10</v>
      </c>
      <c r="Q46" s="836"/>
      <c r="R46" s="1965"/>
      <c r="S46" s="1965"/>
      <c r="T46" s="1965"/>
      <c r="U46" s="1965"/>
      <c r="V46" s="1965"/>
      <c r="W46" s="1965"/>
      <c r="X46" s="1965"/>
      <c r="Y46" s="1965"/>
      <c r="Z46" s="1965"/>
      <c r="AA46" s="1965"/>
      <c r="AB46" s="1965"/>
      <c r="AC46" s="1965"/>
      <c r="AD46" s="1966"/>
    </row>
    <row r="47" spans="1:30" ht="18" customHeight="1" x14ac:dyDescent="0.15">
      <c r="B47" s="1959"/>
      <c r="C47" s="1960"/>
      <c r="D47" s="1960"/>
      <c r="E47" s="1960"/>
      <c r="F47" s="1960"/>
      <c r="G47" s="1960"/>
      <c r="H47" s="869" t="s">
        <v>114</v>
      </c>
      <c r="I47" s="867"/>
      <c r="J47" s="867"/>
      <c r="K47" s="868"/>
      <c r="L47" s="1967"/>
      <c r="M47" s="1968"/>
      <c r="N47" s="1968"/>
      <c r="O47" s="1968"/>
      <c r="P47" s="835" t="s">
        <v>10</v>
      </c>
      <c r="Q47" s="836"/>
      <c r="R47" s="1965"/>
      <c r="S47" s="1965"/>
      <c r="T47" s="1965"/>
      <c r="U47" s="1965"/>
      <c r="V47" s="1965"/>
      <c r="W47" s="1965"/>
      <c r="X47" s="1965"/>
      <c r="Y47" s="1965"/>
      <c r="Z47" s="1965"/>
      <c r="AA47" s="1965"/>
      <c r="AB47" s="1965"/>
      <c r="AC47" s="1965"/>
      <c r="AD47" s="1966"/>
    </row>
    <row r="48" spans="1:30" ht="18" customHeight="1" x14ac:dyDescent="0.15">
      <c r="B48" s="1959"/>
      <c r="C48" s="1960"/>
      <c r="D48" s="1960"/>
      <c r="E48" s="1960"/>
      <c r="F48" s="1960"/>
      <c r="G48" s="1960"/>
      <c r="H48" s="869" t="s">
        <v>114</v>
      </c>
      <c r="I48" s="867"/>
      <c r="J48" s="867"/>
      <c r="K48" s="868"/>
      <c r="L48" s="1967"/>
      <c r="M48" s="1968"/>
      <c r="N48" s="1968"/>
      <c r="O48" s="1968"/>
      <c r="P48" s="835" t="s">
        <v>10</v>
      </c>
      <c r="Q48" s="836"/>
      <c r="R48" s="1965"/>
      <c r="S48" s="1965"/>
      <c r="T48" s="1965"/>
      <c r="U48" s="1965"/>
      <c r="V48" s="1965"/>
      <c r="W48" s="1965"/>
      <c r="X48" s="1965"/>
      <c r="Y48" s="1965"/>
      <c r="Z48" s="1965"/>
      <c r="AA48" s="1965"/>
      <c r="AB48" s="1965"/>
      <c r="AC48" s="1965"/>
      <c r="AD48" s="1966"/>
    </row>
    <row r="49" spans="1:30" ht="18" customHeight="1" x14ac:dyDescent="0.15">
      <c r="A49" s="1651" t="s">
        <v>377</v>
      </c>
      <c r="B49" s="1651"/>
      <c r="C49" s="1651"/>
      <c r="D49" s="1651"/>
      <c r="E49" s="1651"/>
      <c r="F49" s="1651"/>
      <c r="G49" s="1651"/>
      <c r="H49" s="1651"/>
      <c r="I49" s="1651"/>
      <c r="J49" s="1651"/>
      <c r="K49" s="1651"/>
      <c r="L49" s="1651"/>
      <c r="M49" s="1651"/>
      <c r="N49" s="1651"/>
      <c r="O49" s="1651"/>
      <c r="P49" s="1651"/>
      <c r="Q49" s="1651"/>
      <c r="R49" s="1651"/>
      <c r="S49" s="1651"/>
      <c r="T49" s="1651"/>
      <c r="U49" s="1651"/>
      <c r="V49" s="1651"/>
      <c r="W49" s="1651"/>
      <c r="X49" s="1651"/>
      <c r="Y49" s="1651"/>
      <c r="Z49" s="1651"/>
      <c r="AA49" s="1651"/>
      <c r="AB49" s="1651"/>
      <c r="AC49" s="1651"/>
      <c r="AD49" s="1651"/>
    </row>
  </sheetData>
  <mergeCells count="140">
    <mergeCell ref="A49:AD49"/>
    <mergeCell ref="A2:AD2"/>
    <mergeCell ref="N7:T7"/>
    <mergeCell ref="U7:AD7"/>
    <mergeCell ref="N8:T8"/>
    <mergeCell ref="U8:AD8"/>
    <mergeCell ref="AC38:AD38"/>
    <mergeCell ref="AC39:AD39"/>
    <mergeCell ref="U9:AD9"/>
    <mergeCell ref="A11:Q11"/>
    <mergeCell ref="R11:S11"/>
    <mergeCell ref="U11:V11"/>
    <mergeCell ref="W11:AD11"/>
    <mergeCell ref="N9:T9"/>
    <mergeCell ref="Y36:AB36"/>
    <mergeCell ref="AC36:AD36"/>
    <mergeCell ref="W35:X35"/>
    <mergeCell ref="W36:X36"/>
    <mergeCell ref="S34:X34"/>
    <mergeCell ref="Y34:AD34"/>
    <mergeCell ref="Y35:AB35"/>
    <mergeCell ref="AC35:AD35"/>
    <mergeCell ref="S35:V35"/>
    <mergeCell ref="H48:K48"/>
    <mergeCell ref="H47:K47"/>
    <mergeCell ref="H46:K46"/>
    <mergeCell ref="H45:K45"/>
    <mergeCell ref="R48:AD48"/>
    <mergeCell ref="R44:AD44"/>
    <mergeCell ref="P48:Q48"/>
    <mergeCell ref="W38:X38"/>
    <mergeCell ref="L48:O48"/>
    <mergeCell ref="L44:O44"/>
    <mergeCell ref="L46:O46"/>
    <mergeCell ref="L45:O45"/>
    <mergeCell ref="L47:O47"/>
    <mergeCell ref="R45:AD45"/>
    <mergeCell ref="R47:AD47"/>
    <mergeCell ref="P45:Q45"/>
    <mergeCell ref="P46:Q46"/>
    <mergeCell ref="P47:Q47"/>
    <mergeCell ref="M35:P35"/>
    <mergeCell ref="M36:P36"/>
    <mergeCell ref="H34:L34"/>
    <mergeCell ref="M34:R34"/>
    <mergeCell ref="Q36:R36"/>
    <mergeCell ref="Q35:R35"/>
    <mergeCell ref="K35:L35"/>
    <mergeCell ref="R46:AD46"/>
    <mergeCell ref="R43:AD43"/>
    <mergeCell ref="S36:V36"/>
    <mergeCell ref="S37:V37"/>
    <mergeCell ref="S38:V38"/>
    <mergeCell ref="M39:P39"/>
    <mergeCell ref="Q37:R37"/>
    <mergeCell ref="M37:P37"/>
    <mergeCell ref="Q39:R39"/>
    <mergeCell ref="Q38:R38"/>
    <mergeCell ref="AC37:AD37"/>
    <mergeCell ref="Y38:AB38"/>
    <mergeCell ref="S39:V39"/>
    <mergeCell ref="W39:X39"/>
    <mergeCell ref="Y39:AB39"/>
    <mergeCell ref="W37:X37"/>
    <mergeCell ref="Y37:AB37"/>
    <mergeCell ref="B48:G48"/>
    <mergeCell ref="J15:S15"/>
    <mergeCell ref="V15:AC15"/>
    <mergeCell ref="B43:G43"/>
    <mergeCell ref="B44:G44"/>
    <mergeCell ref="L43:Q43"/>
    <mergeCell ref="P44:Q44"/>
    <mergeCell ref="H44:K44"/>
    <mergeCell ref="I28:K28"/>
    <mergeCell ref="B39:L39"/>
    <mergeCell ref="K38:L38"/>
    <mergeCell ref="B45:G45"/>
    <mergeCell ref="B46:G46"/>
    <mergeCell ref="B37:G38"/>
    <mergeCell ref="H35:J35"/>
    <mergeCell ref="B47:G47"/>
    <mergeCell ref="M38:P38"/>
    <mergeCell ref="K36:L36"/>
    <mergeCell ref="K37:L37"/>
    <mergeCell ref="H36:J36"/>
    <mergeCell ref="H37:J37"/>
    <mergeCell ref="H38:J38"/>
    <mergeCell ref="B35:G36"/>
    <mergeCell ref="H43:K43"/>
    <mergeCell ref="H14:AD14"/>
    <mergeCell ref="V29:AD29"/>
    <mergeCell ref="M29:U29"/>
    <mergeCell ref="B29:L29"/>
    <mergeCell ref="A15:G15"/>
    <mergeCell ref="A14:G14"/>
    <mergeCell ref="B19:G20"/>
    <mergeCell ref="B21:G22"/>
    <mergeCell ref="I22:K22"/>
    <mergeCell ref="M27:O27"/>
    <mergeCell ref="P27:R27"/>
    <mergeCell ref="S27:U27"/>
    <mergeCell ref="V27:X27"/>
    <mergeCell ref="Y27:AA27"/>
    <mergeCell ref="AB27:AD27"/>
    <mergeCell ref="M25:O25"/>
    <mergeCell ref="P25:R25"/>
    <mergeCell ref="H19:L20"/>
    <mergeCell ref="M23:O23"/>
    <mergeCell ref="P23:R23"/>
    <mergeCell ref="AB21:AD21"/>
    <mergeCell ref="Y21:AA21"/>
    <mergeCell ref="V21:X21"/>
    <mergeCell ref="S21:U21"/>
    <mergeCell ref="B34:G34"/>
    <mergeCell ref="H21:L21"/>
    <mergeCell ref="H23:L23"/>
    <mergeCell ref="H25:L25"/>
    <mergeCell ref="B25:G26"/>
    <mergeCell ref="B27:G28"/>
    <mergeCell ref="H27:L27"/>
    <mergeCell ref="I24:K24"/>
    <mergeCell ref="I26:K26"/>
    <mergeCell ref="B23:G24"/>
    <mergeCell ref="S25:U25"/>
    <mergeCell ref="V25:X25"/>
    <mergeCell ref="S23:U23"/>
    <mergeCell ref="V23:X23"/>
    <mergeCell ref="Y23:AA23"/>
    <mergeCell ref="AB23:AD23"/>
    <mergeCell ref="Y25:AA25"/>
    <mergeCell ref="AB25:AD25"/>
    <mergeCell ref="M19:AD19"/>
    <mergeCell ref="AB20:AD20"/>
    <mergeCell ref="Y20:AA20"/>
    <mergeCell ref="V20:X20"/>
    <mergeCell ref="S20:U20"/>
    <mergeCell ref="P20:R20"/>
    <mergeCell ref="M20:O20"/>
    <mergeCell ref="P21:R21"/>
    <mergeCell ref="M21:O21"/>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72"/>
  <sheetViews>
    <sheetView showGridLines="0" view="pageBreakPreview" topLeftCell="A3" zoomScaleNormal="40" zoomScaleSheetLayoutView="100" workbookViewId="0">
      <selection activeCell="C29" sqref="C31:AD31"/>
    </sheetView>
  </sheetViews>
  <sheetFormatPr defaultColWidth="2.625" defaultRowHeight="18" customHeight="1" x14ac:dyDescent="0.15"/>
  <cols>
    <col min="1" max="31" width="2.625" style="323"/>
    <col min="32" max="16384" width="2.625" style="2"/>
  </cols>
  <sheetData>
    <row r="1" spans="1:34" ht="18" customHeight="1" x14ac:dyDescent="0.15">
      <c r="A1" s="322" t="s">
        <v>15</v>
      </c>
    </row>
    <row r="2" spans="1:34" ht="18" customHeight="1" x14ac:dyDescent="0.15">
      <c r="A2" s="810" t="s">
        <v>275</v>
      </c>
      <c r="B2" s="810"/>
      <c r="C2" s="810"/>
      <c r="D2" s="810"/>
      <c r="E2" s="810"/>
      <c r="F2" s="810"/>
      <c r="G2" s="810"/>
      <c r="H2" s="810"/>
      <c r="I2" s="810"/>
      <c r="J2" s="810"/>
      <c r="K2" s="810"/>
      <c r="L2" s="810"/>
      <c r="M2" s="810"/>
      <c r="N2" s="810"/>
      <c r="O2" s="810"/>
      <c r="P2" s="810"/>
      <c r="Q2" s="810"/>
      <c r="R2" s="810"/>
      <c r="S2" s="810"/>
      <c r="T2" s="810"/>
      <c r="U2" s="810"/>
      <c r="V2" s="810"/>
      <c r="W2" s="810"/>
      <c r="X2" s="810"/>
      <c r="Y2" s="810"/>
      <c r="Z2" s="810"/>
      <c r="AA2" s="810"/>
      <c r="AB2" s="810"/>
      <c r="AC2" s="810"/>
      <c r="AD2" s="810"/>
    </row>
    <row r="3" spans="1:34" ht="14.25" customHeight="1" x14ac:dyDescent="0.15">
      <c r="AD3" s="324" t="s">
        <v>493</v>
      </c>
    </row>
    <row r="4" spans="1:34" ht="4.5" customHeight="1" x14ac:dyDescent="0.15"/>
    <row r="5" spans="1:34" ht="18" customHeight="1" x14ac:dyDescent="0.15">
      <c r="A5" s="325" t="s">
        <v>494</v>
      </c>
    </row>
    <row r="6" spans="1:34" ht="4.5" customHeight="1" x14ac:dyDescent="0.15"/>
    <row r="7" spans="1:34" ht="17.25" customHeight="1" x14ac:dyDescent="0.15">
      <c r="N7" s="811" t="s">
        <v>0</v>
      </c>
      <c r="O7" s="811"/>
      <c r="P7" s="811"/>
      <c r="Q7" s="811"/>
      <c r="R7" s="811"/>
      <c r="S7" s="811"/>
      <c r="T7" s="811"/>
      <c r="U7" s="785"/>
      <c r="V7" s="785"/>
      <c r="W7" s="785"/>
      <c r="X7" s="785"/>
      <c r="Y7" s="785"/>
      <c r="Z7" s="785"/>
      <c r="AA7" s="785"/>
      <c r="AB7" s="785"/>
      <c r="AC7" s="785"/>
      <c r="AD7" s="785"/>
    </row>
    <row r="8" spans="1:34" ht="17.25" customHeight="1" x14ac:dyDescent="0.15">
      <c r="N8" s="811" t="s">
        <v>551</v>
      </c>
      <c r="O8" s="812"/>
      <c r="P8" s="812"/>
      <c r="Q8" s="812"/>
      <c r="R8" s="812"/>
      <c r="S8" s="812"/>
      <c r="T8" s="812"/>
      <c r="U8" s="785"/>
      <c r="V8" s="785"/>
      <c r="W8" s="785"/>
      <c r="X8" s="785"/>
      <c r="Y8" s="785"/>
      <c r="Z8" s="785"/>
      <c r="AA8" s="785"/>
      <c r="AB8" s="785"/>
      <c r="AC8" s="785"/>
      <c r="AD8" s="785"/>
    </row>
    <row r="9" spans="1:34" ht="17.25" customHeight="1" x14ac:dyDescent="0.15">
      <c r="N9" s="811" t="s">
        <v>549</v>
      </c>
      <c r="O9" s="812"/>
      <c r="P9" s="812"/>
      <c r="Q9" s="812"/>
      <c r="R9" s="812"/>
      <c r="S9" s="812"/>
      <c r="T9" s="812"/>
    </row>
    <row r="10" spans="1:34" ht="17.25" customHeight="1" x14ac:dyDescent="0.15">
      <c r="N10" s="817" t="s">
        <v>552</v>
      </c>
      <c r="O10" s="812"/>
      <c r="P10" s="812"/>
      <c r="Q10" s="812"/>
      <c r="R10" s="812"/>
      <c r="S10" s="812"/>
      <c r="T10" s="812"/>
      <c r="U10" s="785"/>
      <c r="V10" s="785"/>
      <c r="W10" s="785"/>
      <c r="X10" s="785"/>
      <c r="Y10" s="785"/>
      <c r="Z10" s="785"/>
      <c r="AA10" s="785"/>
      <c r="AB10" s="785"/>
      <c r="AC10" s="785"/>
      <c r="AD10" s="785"/>
    </row>
    <row r="11" spans="1:34" ht="6.75" customHeight="1" x14ac:dyDescent="0.15"/>
    <row r="12" spans="1:34" ht="15" customHeight="1" x14ac:dyDescent="0.15">
      <c r="A12" s="785" t="s">
        <v>457</v>
      </c>
      <c r="B12" s="785"/>
      <c r="C12" s="785"/>
      <c r="D12" s="785"/>
      <c r="E12" s="785"/>
      <c r="F12" s="785"/>
      <c r="G12" s="785"/>
      <c r="H12" s="785"/>
      <c r="I12" s="785"/>
      <c r="J12" s="785"/>
      <c r="K12" s="785"/>
      <c r="L12" s="785"/>
      <c r="M12" s="785"/>
      <c r="N12" s="785"/>
      <c r="O12" s="785"/>
      <c r="P12" s="785"/>
      <c r="Q12" s="785"/>
      <c r="R12" s="818"/>
      <c r="S12" s="818"/>
      <c r="T12" s="785" t="s">
        <v>8</v>
      </c>
      <c r="U12" s="785"/>
      <c r="V12" s="818"/>
      <c r="W12" s="818"/>
      <c r="X12" s="785" t="s">
        <v>170</v>
      </c>
      <c r="Y12" s="785"/>
      <c r="Z12" s="818"/>
      <c r="AA12" s="818"/>
      <c r="AB12" s="785" t="s">
        <v>171</v>
      </c>
      <c r="AC12" s="785"/>
      <c r="AD12" s="785"/>
      <c r="AH12" s="250"/>
    </row>
    <row r="13" spans="1:34" ht="18" customHeight="1" x14ac:dyDescent="0.15">
      <c r="A13" s="323" t="s">
        <v>274</v>
      </c>
    </row>
    <row r="15" spans="1:34" ht="54" customHeight="1" x14ac:dyDescent="0.15">
      <c r="A15" s="825" t="s">
        <v>273</v>
      </c>
      <c r="B15" s="826"/>
      <c r="C15" s="826"/>
      <c r="D15" s="826"/>
      <c r="E15" s="826"/>
      <c r="F15" s="826"/>
      <c r="G15" s="826"/>
      <c r="H15" s="826" t="s">
        <v>26</v>
      </c>
      <c r="I15" s="826"/>
      <c r="J15" s="826"/>
      <c r="K15" s="827"/>
      <c r="L15" s="827"/>
      <c r="M15" s="827"/>
      <c r="N15" s="827"/>
      <c r="O15" s="827"/>
      <c r="P15" s="827"/>
      <c r="Q15" s="827"/>
      <c r="R15" s="827"/>
      <c r="S15" s="827"/>
      <c r="T15" s="827"/>
      <c r="U15" s="827"/>
      <c r="V15" s="827"/>
      <c r="W15" s="827"/>
      <c r="X15" s="827"/>
      <c r="Y15" s="827"/>
      <c r="Z15" s="827"/>
      <c r="AA15" s="828" t="s">
        <v>495</v>
      </c>
      <c r="AB15" s="828"/>
      <c r="AC15" s="828"/>
      <c r="AD15" s="829"/>
    </row>
    <row r="16" spans="1:34" ht="15" customHeight="1" x14ac:dyDescent="0.15">
      <c r="A16" s="326"/>
      <c r="B16" s="326"/>
      <c r="C16" s="326"/>
      <c r="D16" s="326"/>
      <c r="E16" s="326"/>
      <c r="F16" s="326"/>
      <c r="G16" s="326"/>
      <c r="H16" s="326"/>
      <c r="I16" s="326"/>
      <c r="J16" s="326"/>
      <c r="K16" s="327"/>
      <c r="L16" s="327"/>
      <c r="M16" s="327"/>
      <c r="N16" s="327"/>
      <c r="O16" s="327"/>
      <c r="P16" s="327"/>
      <c r="Q16" s="327"/>
      <c r="R16" s="327"/>
      <c r="S16" s="327"/>
      <c r="T16" s="327"/>
      <c r="U16" s="327"/>
      <c r="V16" s="327"/>
      <c r="W16" s="327"/>
      <c r="X16" s="327"/>
      <c r="Y16" s="327"/>
      <c r="Z16" s="327"/>
      <c r="AA16" s="328"/>
      <c r="AB16" s="328"/>
      <c r="AC16" s="328"/>
      <c r="AD16" s="328"/>
    </row>
    <row r="17" spans="1:30" ht="18" customHeight="1" x14ac:dyDescent="0.15">
      <c r="A17" s="323" t="s">
        <v>447</v>
      </c>
    </row>
    <row r="18" spans="1:30" ht="4.5" customHeight="1" x14ac:dyDescent="0.15"/>
    <row r="19" spans="1:30" ht="24" customHeight="1" x14ac:dyDescent="0.15">
      <c r="B19" s="819" t="s">
        <v>445</v>
      </c>
      <c r="C19" s="820"/>
      <c r="D19" s="820"/>
      <c r="E19" s="820"/>
      <c r="F19" s="820"/>
      <c r="G19" s="820"/>
      <c r="H19" s="820"/>
      <c r="I19" s="821"/>
      <c r="J19" s="822"/>
      <c r="K19" s="822"/>
      <c r="L19" s="822"/>
      <c r="M19" s="822"/>
      <c r="N19" s="822"/>
      <c r="O19" s="822"/>
      <c r="P19" s="822"/>
      <c r="Q19" s="822"/>
      <c r="R19" s="822"/>
      <c r="S19" s="822"/>
      <c r="T19" s="822"/>
      <c r="U19" s="822"/>
      <c r="V19" s="822"/>
      <c r="W19" s="822"/>
      <c r="X19" s="822"/>
      <c r="Y19" s="822"/>
      <c r="Z19" s="822"/>
      <c r="AA19" s="822"/>
      <c r="AB19" s="822"/>
      <c r="AC19" s="822"/>
      <c r="AD19" s="822"/>
    </row>
    <row r="20" spans="1:30" ht="10.5" customHeight="1" x14ac:dyDescent="0.15"/>
    <row r="21" spans="1:30" ht="18" customHeight="1" x14ac:dyDescent="0.15">
      <c r="A21" s="323" t="s">
        <v>702</v>
      </c>
    </row>
    <row r="22" spans="1:30" ht="4.5" customHeight="1" x14ac:dyDescent="0.15"/>
    <row r="23" spans="1:30" ht="4.5" customHeight="1" x14ac:dyDescent="0.15">
      <c r="B23" s="329"/>
      <c r="C23" s="330"/>
      <c r="D23" s="330"/>
      <c r="E23" s="330"/>
      <c r="F23" s="330"/>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c r="AD23" s="331"/>
    </row>
    <row r="24" spans="1:30" ht="18" customHeight="1" x14ac:dyDescent="0.15">
      <c r="B24" s="332" t="s">
        <v>496</v>
      </c>
      <c r="C24" s="785" t="s">
        <v>176</v>
      </c>
      <c r="D24" s="785"/>
      <c r="E24" s="785"/>
      <c r="F24" s="785"/>
      <c r="G24" s="785"/>
      <c r="H24" s="785"/>
      <c r="I24" s="785"/>
      <c r="J24" s="785"/>
      <c r="K24" s="785"/>
      <c r="L24" s="785"/>
      <c r="M24" s="785"/>
      <c r="N24" s="785"/>
      <c r="Q24" s="323" t="s">
        <v>209</v>
      </c>
      <c r="R24" s="785" t="s">
        <v>177</v>
      </c>
      <c r="S24" s="813"/>
      <c r="T24" s="813"/>
      <c r="U24" s="813"/>
      <c r="V24" s="813"/>
      <c r="W24" s="813"/>
      <c r="X24" s="813"/>
      <c r="Y24" s="813"/>
      <c r="Z24" s="813"/>
      <c r="AA24" s="813"/>
      <c r="AB24" s="813"/>
      <c r="AC24" s="813"/>
      <c r="AD24" s="814"/>
    </row>
    <row r="25" spans="1:30" ht="18" customHeight="1" x14ac:dyDescent="0.15">
      <c r="B25" s="332" t="s">
        <v>209</v>
      </c>
      <c r="C25" s="785" t="s">
        <v>174</v>
      </c>
      <c r="D25" s="785"/>
      <c r="E25" s="785"/>
      <c r="F25" s="785"/>
      <c r="G25" s="785"/>
      <c r="H25" s="785"/>
      <c r="I25" s="785"/>
      <c r="J25" s="785"/>
      <c r="K25" s="785"/>
      <c r="L25" s="785"/>
      <c r="M25" s="785"/>
      <c r="N25" s="785"/>
      <c r="Q25" s="323" t="s">
        <v>209</v>
      </c>
      <c r="R25" s="785" t="s">
        <v>497</v>
      </c>
      <c r="S25" s="813"/>
      <c r="T25" s="813"/>
      <c r="U25" s="813"/>
      <c r="V25" s="813"/>
      <c r="W25" s="813"/>
      <c r="X25" s="813"/>
      <c r="Y25" s="813"/>
      <c r="Z25" s="813"/>
      <c r="AA25" s="813"/>
      <c r="AB25" s="813"/>
      <c r="AC25" s="813"/>
      <c r="AD25" s="814"/>
    </row>
    <row r="26" spans="1:30" ht="18" customHeight="1" x14ac:dyDescent="0.15">
      <c r="B26" s="332" t="s">
        <v>209</v>
      </c>
      <c r="C26" s="785" t="s">
        <v>175</v>
      </c>
      <c r="D26" s="785"/>
      <c r="E26" s="785"/>
      <c r="F26" s="785"/>
      <c r="G26" s="785"/>
      <c r="H26" s="785"/>
      <c r="I26" s="785"/>
      <c r="J26" s="785"/>
      <c r="K26" s="785"/>
      <c r="L26" s="785"/>
      <c r="M26" s="785"/>
      <c r="N26" s="785"/>
      <c r="Q26" s="323" t="s">
        <v>209</v>
      </c>
      <c r="R26" s="785" t="s">
        <v>498</v>
      </c>
      <c r="S26" s="813"/>
      <c r="T26" s="813"/>
      <c r="U26" s="813"/>
      <c r="V26" s="813"/>
      <c r="W26" s="813"/>
      <c r="X26" s="813"/>
      <c r="Y26" s="813"/>
      <c r="Z26" s="813"/>
      <c r="AA26" s="813"/>
      <c r="AB26" s="813"/>
      <c r="AC26" s="813"/>
      <c r="AD26" s="814"/>
    </row>
    <row r="27" spans="1:30" ht="18" customHeight="1" x14ac:dyDescent="0.15">
      <c r="B27" s="332" t="s">
        <v>209</v>
      </c>
      <c r="C27" s="785" t="s">
        <v>181</v>
      </c>
      <c r="D27" s="785"/>
      <c r="E27" s="785"/>
      <c r="F27" s="785"/>
      <c r="G27" s="830"/>
      <c r="H27" s="830"/>
      <c r="I27" s="830"/>
      <c r="J27" s="830"/>
      <c r="K27" s="830"/>
      <c r="L27" s="830"/>
      <c r="M27" s="830"/>
      <c r="N27" s="830"/>
      <c r="O27" s="830"/>
      <c r="P27" s="830"/>
      <c r="Q27" s="830"/>
      <c r="R27" s="830"/>
      <c r="S27" s="830"/>
      <c r="T27" s="830"/>
      <c r="U27" s="830"/>
      <c r="V27" s="830"/>
      <c r="W27" s="830"/>
      <c r="X27" s="830"/>
      <c r="Y27" s="830"/>
      <c r="Z27" s="830"/>
      <c r="AA27" s="830"/>
      <c r="AB27" s="830"/>
      <c r="AC27" s="830"/>
      <c r="AD27" s="333" t="s">
        <v>315</v>
      </c>
    </row>
    <row r="28" spans="1:30" ht="4.5" customHeight="1" x14ac:dyDescent="0.15">
      <c r="B28" s="334"/>
      <c r="C28" s="335"/>
      <c r="D28" s="335"/>
      <c r="E28" s="335"/>
      <c r="F28" s="335"/>
      <c r="G28" s="335"/>
      <c r="H28" s="335"/>
      <c r="I28" s="335"/>
      <c r="J28" s="335"/>
      <c r="K28" s="335"/>
      <c r="L28" s="335"/>
      <c r="M28" s="335"/>
      <c r="N28" s="335"/>
      <c r="O28" s="335"/>
      <c r="P28" s="335"/>
      <c r="Q28" s="335"/>
      <c r="R28" s="335"/>
      <c r="S28" s="335"/>
      <c r="T28" s="335"/>
      <c r="U28" s="335"/>
      <c r="V28" s="335"/>
      <c r="W28" s="335"/>
      <c r="X28" s="335"/>
      <c r="Y28" s="335"/>
      <c r="Z28" s="335"/>
      <c r="AA28" s="335"/>
      <c r="AB28" s="335"/>
      <c r="AC28" s="335"/>
      <c r="AD28" s="336"/>
    </row>
    <row r="29" spans="1:30" ht="8.25" customHeight="1" x14ac:dyDescent="0.15"/>
    <row r="30" spans="1:30" ht="18" customHeight="1" x14ac:dyDescent="0.15">
      <c r="A30" s="323" t="s">
        <v>182</v>
      </c>
    </row>
    <row r="31" spans="1:30" ht="4.5" customHeight="1" x14ac:dyDescent="0.15"/>
    <row r="32" spans="1:30" ht="18" customHeight="1" x14ac:dyDescent="0.15">
      <c r="B32" s="824" t="s">
        <v>53</v>
      </c>
      <c r="C32" s="824"/>
      <c r="D32" s="824"/>
      <c r="E32" s="824"/>
      <c r="F32" s="824"/>
      <c r="G32" s="824"/>
      <c r="H32" s="824"/>
      <c r="I32" s="824"/>
      <c r="J32" s="824"/>
      <c r="K32" s="823"/>
      <c r="L32" s="823"/>
      <c r="M32" s="823"/>
      <c r="N32" s="823"/>
      <c r="O32" s="823" t="s">
        <v>172</v>
      </c>
      <c r="P32" s="823"/>
      <c r="Q32" s="823"/>
      <c r="R32" s="823"/>
      <c r="S32" s="823"/>
      <c r="T32" s="823"/>
      <c r="U32" s="823"/>
      <c r="V32" s="823"/>
      <c r="W32" s="823"/>
      <c r="X32" s="824" t="s">
        <v>55</v>
      </c>
      <c r="Y32" s="824"/>
      <c r="Z32" s="824"/>
      <c r="AA32" s="824"/>
      <c r="AB32" s="824"/>
      <c r="AC32" s="824"/>
      <c r="AD32" s="824"/>
    </row>
    <row r="33" spans="2:30" ht="18" customHeight="1" x14ac:dyDescent="0.15">
      <c r="B33" s="802" t="s">
        <v>46</v>
      </c>
      <c r="C33" s="802"/>
      <c r="D33" s="802"/>
      <c r="E33" s="802"/>
      <c r="F33" s="802"/>
      <c r="G33" s="802"/>
      <c r="H33" s="802"/>
      <c r="I33" s="802"/>
      <c r="J33" s="802"/>
      <c r="K33" s="806"/>
      <c r="L33" s="807"/>
      <c r="M33" s="808" t="s">
        <v>173</v>
      </c>
      <c r="N33" s="809"/>
      <c r="O33" s="806"/>
      <c r="P33" s="807"/>
      <c r="Q33" s="807"/>
      <c r="R33" s="807"/>
      <c r="S33" s="807"/>
      <c r="T33" s="807"/>
      <c r="U33" s="807"/>
      <c r="V33" s="807"/>
      <c r="W33" s="809" t="s">
        <v>14</v>
      </c>
      <c r="X33" s="779"/>
      <c r="Y33" s="779"/>
      <c r="Z33" s="779"/>
      <c r="AA33" s="779"/>
      <c r="AB33" s="779"/>
      <c r="AC33" s="779"/>
      <c r="AD33" s="779"/>
    </row>
    <row r="34" spans="2:30" ht="18" customHeight="1" x14ac:dyDescent="0.15">
      <c r="B34" s="803"/>
      <c r="C34" s="803"/>
      <c r="D34" s="803"/>
      <c r="E34" s="803"/>
      <c r="F34" s="803"/>
      <c r="G34" s="803"/>
      <c r="H34" s="803"/>
      <c r="I34" s="803"/>
      <c r="J34" s="803"/>
      <c r="K34" s="780"/>
      <c r="L34" s="781"/>
      <c r="M34" s="782" t="s">
        <v>47</v>
      </c>
      <c r="N34" s="783"/>
      <c r="O34" s="786"/>
      <c r="P34" s="787"/>
      <c r="Q34" s="787"/>
      <c r="R34" s="787"/>
      <c r="S34" s="787"/>
      <c r="T34" s="787"/>
      <c r="U34" s="787"/>
      <c r="V34" s="787"/>
      <c r="W34" s="789"/>
      <c r="X34" s="779"/>
      <c r="Y34" s="779"/>
      <c r="Z34" s="779"/>
      <c r="AA34" s="779"/>
      <c r="AB34" s="779"/>
      <c r="AC34" s="779"/>
      <c r="AD34" s="779"/>
    </row>
    <row r="35" spans="2:30" ht="18" customHeight="1" x14ac:dyDescent="0.15">
      <c r="B35" s="803" t="s">
        <v>248</v>
      </c>
      <c r="C35" s="803"/>
      <c r="D35" s="803"/>
      <c r="E35" s="803"/>
      <c r="F35" s="803"/>
      <c r="G35" s="803"/>
      <c r="H35" s="803"/>
      <c r="I35" s="803"/>
      <c r="J35" s="803"/>
      <c r="K35" s="806"/>
      <c r="L35" s="807"/>
      <c r="M35" s="808" t="s">
        <v>173</v>
      </c>
      <c r="N35" s="809"/>
      <c r="O35" s="806"/>
      <c r="P35" s="807"/>
      <c r="Q35" s="807"/>
      <c r="R35" s="807"/>
      <c r="S35" s="807"/>
      <c r="T35" s="807"/>
      <c r="U35" s="807"/>
      <c r="V35" s="807"/>
      <c r="W35" s="809" t="s">
        <v>14</v>
      </c>
      <c r="X35" s="779"/>
      <c r="Y35" s="779"/>
      <c r="Z35" s="779"/>
      <c r="AA35" s="779"/>
      <c r="AB35" s="779"/>
      <c r="AC35" s="779"/>
      <c r="AD35" s="779"/>
    </row>
    <row r="36" spans="2:30" ht="18" customHeight="1" x14ac:dyDescent="0.15">
      <c r="B36" s="803"/>
      <c r="C36" s="803"/>
      <c r="D36" s="803"/>
      <c r="E36" s="803"/>
      <c r="F36" s="803"/>
      <c r="G36" s="803"/>
      <c r="H36" s="803"/>
      <c r="I36" s="803"/>
      <c r="J36" s="803"/>
      <c r="K36" s="780"/>
      <c r="L36" s="781"/>
      <c r="M36" s="782" t="s">
        <v>47</v>
      </c>
      <c r="N36" s="783"/>
      <c r="O36" s="786"/>
      <c r="P36" s="787"/>
      <c r="Q36" s="787"/>
      <c r="R36" s="787"/>
      <c r="S36" s="787"/>
      <c r="T36" s="787"/>
      <c r="U36" s="787"/>
      <c r="V36" s="787"/>
      <c r="W36" s="789"/>
      <c r="X36" s="779"/>
      <c r="Y36" s="779"/>
      <c r="Z36" s="779"/>
      <c r="AA36" s="779"/>
      <c r="AB36" s="779"/>
      <c r="AC36" s="779"/>
      <c r="AD36" s="779"/>
    </row>
    <row r="37" spans="2:30" ht="18" customHeight="1" x14ac:dyDescent="0.15">
      <c r="B37" s="803" t="s">
        <v>627</v>
      </c>
      <c r="C37" s="803"/>
      <c r="D37" s="803"/>
      <c r="E37" s="803"/>
      <c r="F37" s="803"/>
      <c r="G37" s="803"/>
      <c r="H37" s="803"/>
      <c r="I37" s="803"/>
      <c r="J37" s="803"/>
      <c r="K37" s="806"/>
      <c r="L37" s="807"/>
      <c r="M37" s="808" t="s">
        <v>173</v>
      </c>
      <c r="N37" s="809"/>
      <c r="O37" s="806"/>
      <c r="P37" s="807"/>
      <c r="Q37" s="807"/>
      <c r="R37" s="807"/>
      <c r="S37" s="807"/>
      <c r="T37" s="807"/>
      <c r="U37" s="807"/>
      <c r="V37" s="807"/>
      <c r="W37" s="809" t="s">
        <v>14</v>
      </c>
      <c r="X37" s="779"/>
      <c r="Y37" s="779"/>
      <c r="Z37" s="779"/>
      <c r="AA37" s="779"/>
      <c r="AB37" s="779"/>
      <c r="AC37" s="779"/>
      <c r="AD37" s="779"/>
    </row>
    <row r="38" spans="2:30" ht="18" customHeight="1" x14ac:dyDescent="0.15">
      <c r="B38" s="803"/>
      <c r="C38" s="803"/>
      <c r="D38" s="803"/>
      <c r="E38" s="803"/>
      <c r="F38" s="803"/>
      <c r="G38" s="803"/>
      <c r="H38" s="803"/>
      <c r="I38" s="803"/>
      <c r="J38" s="803"/>
      <c r="K38" s="780"/>
      <c r="L38" s="781"/>
      <c r="M38" s="782" t="s">
        <v>47</v>
      </c>
      <c r="N38" s="783"/>
      <c r="O38" s="786"/>
      <c r="P38" s="787"/>
      <c r="Q38" s="787"/>
      <c r="R38" s="787"/>
      <c r="S38" s="787"/>
      <c r="T38" s="787"/>
      <c r="U38" s="787"/>
      <c r="V38" s="787"/>
      <c r="W38" s="789"/>
      <c r="X38" s="779"/>
      <c r="Y38" s="779"/>
      <c r="Z38" s="779"/>
      <c r="AA38" s="779"/>
      <c r="AB38" s="779"/>
      <c r="AC38" s="779"/>
      <c r="AD38" s="779"/>
    </row>
    <row r="39" spans="2:30" ht="18" customHeight="1" x14ac:dyDescent="0.15">
      <c r="B39" s="803" t="s">
        <v>541</v>
      </c>
      <c r="C39" s="803"/>
      <c r="D39" s="803"/>
      <c r="E39" s="803"/>
      <c r="F39" s="803"/>
      <c r="G39" s="803"/>
      <c r="H39" s="803"/>
      <c r="I39" s="803"/>
      <c r="J39" s="803"/>
      <c r="K39" s="806"/>
      <c r="L39" s="807"/>
      <c r="M39" s="808" t="s">
        <v>173</v>
      </c>
      <c r="N39" s="809"/>
      <c r="O39" s="806"/>
      <c r="P39" s="807"/>
      <c r="Q39" s="807"/>
      <c r="R39" s="807"/>
      <c r="S39" s="807"/>
      <c r="T39" s="807"/>
      <c r="U39" s="807"/>
      <c r="V39" s="807"/>
      <c r="W39" s="809" t="s">
        <v>14</v>
      </c>
      <c r="X39" s="779"/>
      <c r="Y39" s="779"/>
      <c r="Z39" s="779"/>
      <c r="AA39" s="779"/>
      <c r="AB39" s="779"/>
      <c r="AC39" s="779"/>
      <c r="AD39" s="779"/>
    </row>
    <row r="40" spans="2:30" ht="18" customHeight="1" x14ac:dyDescent="0.15">
      <c r="B40" s="803"/>
      <c r="C40" s="803"/>
      <c r="D40" s="803"/>
      <c r="E40" s="803"/>
      <c r="F40" s="803"/>
      <c r="G40" s="803"/>
      <c r="H40" s="803"/>
      <c r="I40" s="803"/>
      <c r="J40" s="803"/>
      <c r="K40" s="780"/>
      <c r="L40" s="781"/>
      <c r="M40" s="782" t="s">
        <v>47</v>
      </c>
      <c r="N40" s="783"/>
      <c r="O40" s="786"/>
      <c r="P40" s="787"/>
      <c r="Q40" s="787"/>
      <c r="R40" s="787"/>
      <c r="S40" s="787"/>
      <c r="T40" s="787"/>
      <c r="U40" s="787"/>
      <c r="V40" s="787"/>
      <c r="W40" s="789"/>
      <c r="X40" s="779"/>
      <c r="Y40" s="779"/>
      <c r="Z40" s="779"/>
      <c r="AA40" s="779"/>
      <c r="AB40" s="779"/>
      <c r="AC40" s="779"/>
      <c r="AD40" s="779"/>
    </row>
    <row r="41" spans="2:30" ht="18" customHeight="1" x14ac:dyDescent="0.15">
      <c r="B41" s="801" t="s">
        <v>546</v>
      </c>
      <c r="C41" s="802"/>
      <c r="D41" s="802"/>
      <c r="E41" s="802"/>
      <c r="F41" s="802"/>
      <c r="G41" s="802"/>
      <c r="H41" s="802"/>
      <c r="I41" s="802"/>
      <c r="J41" s="802"/>
      <c r="K41" s="784"/>
      <c r="L41" s="785"/>
      <c r="M41" s="804" t="s">
        <v>173</v>
      </c>
      <c r="N41" s="788"/>
      <c r="O41" s="784"/>
      <c r="P41" s="785"/>
      <c r="Q41" s="785"/>
      <c r="R41" s="785"/>
      <c r="S41" s="785"/>
      <c r="T41" s="785"/>
      <c r="U41" s="785"/>
      <c r="V41" s="785"/>
      <c r="W41" s="788" t="s">
        <v>14</v>
      </c>
      <c r="X41" s="790"/>
      <c r="Y41" s="790"/>
      <c r="Z41" s="790"/>
      <c r="AA41" s="790"/>
      <c r="AB41" s="790"/>
      <c r="AC41" s="790"/>
      <c r="AD41" s="790"/>
    </row>
    <row r="42" spans="2:30" ht="18" customHeight="1" x14ac:dyDescent="0.15">
      <c r="B42" s="803"/>
      <c r="C42" s="803"/>
      <c r="D42" s="803"/>
      <c r="E42" s="803"/>
      <c r="F42" s="803"/>
      <c r="G42" s="803"/>
      <c r="H42" s="803"/>
      <c r="I42" s="803"/>
      <c r="J42" s="803"/>
      <c r="K42" s="780"/>
      <c r="L42" s="781"/>
      <c r="M42" s="782" t="s">
        <v>47</v>
      </c>
      <c r="N42" s="783"/>
      <c r="O42" s="786"/>
      <c r="P42" s="787"/>
      <c r="Q42" s="787"/>
      <c r="R42" s="787"/>
      <c r="S42" s="787"/>
      <c r="T42" s="787"/>
      <c r="U42" s="787"/>
      <c r="V42" s="787"/>
      <c r="W42" s="789"/>
      <c r="X42" s="779"/>
      <c r="Y42" s="779"/>
      <c r="Z42" s="779"/>
      <c r="AA42" s="779"/>
      <c r="AB42" s="779"/>
      <c r="AC42" s="779"/>
      <c r="AD42" s="779"/>
    </row>
    <row r="43" spans="2:30" ht="18" customHeight="1" x14ac:dyDescent="0.15">
      <c r="B43" s="815" t="s">
        <v>614</v>
      </c>
      <c r="C43" s="816"/>
      <c r="D43" s="816"/>
      <c r="E43" s="816"/>
      <c r="F43" s="816"/>
      <c r="G43" s="816"/>
      <c r="H43" s="816"/>
      <c r="I43" s="816"/>
      <c r="J43" s="816"/>
      <c r="K43" s="806"/>
      <c r="L43" s="807"/>
      <c r="M43" s="808" t="s">
        <v>173</v>
      </c>
      <c r="N43" s="809"/>
      <c r="O43" s="806"/>
      <c r="P43" s="807"/>
      <c r="Q43" s="807"/>
      <c r="R43" s="807"/>
      <c r="S43" s="807"/>
      <c r="T43" s="807"/>
      <c r="U43" s="807"/>
      <c r="V43" s="807"/>
      <c r="W43" s="809" t="s">
        <v>14</v>
      </c>
      <c r="X43" s="779"/>
      <c r="Y43" s="779"/>
      <c r="Z43" s="779"/>
      <c r="AA43" s="779"/>
      <c r="AB43" s="779"/>
      <c r="AC43" s="779"/>
      <c r="AD43" s="779"/>
    </row>
    <row r="44" spans="2:30" ht="18" customHeight="1" x14ac:dyDescent="0.15">
      <c r="B44" s="816"/>
      <c r="C44" s="816"/>
      <c r="D44" s="816"/>
      <c r="E44" s="816"/>
      <c r="F44" s="816"/>
      <c r="G44" s="816"/>
      <c r="H44" s="816"/>
      <c r="I44" s="816"/>
      <c r="J44" s="816"/>
      <c r="K44" s="780"/>
      <c r="L44" s="781"/>
      <c r="M44" s="782" t="s">
        <v>47</v>
      </c>
      <c r="N44" s="783"/>
      <c r="O44" s="786"/>
      <c r="P44" s="787"/>
      <c r="Q44" s="787"/>
      <c r="R44" s="787"/>
      <c r="S44" s="787"/>
      <c r="T44" s="787"/>
      <c r="U44" s="787"/>
      <c r="V44" s="787"/>
      <c r="W44" s="789"/>
      <c r="X44" s="779"/>
      <c r="Y44" s="779"/>
      <c r="Z44" s="779"/>
      <c r="AA44" s="779"/>
      <c r="AB44" s="779"/>
      <c r="AC44" s="779"/>
      <c r="AD44" s="779"/>
    </row>
    <row r="45" spans="2:30" ht="18" customHeight="1" x14ac:dyDescent="0.15">
      <c r="B45" s="815" t="s">
        <v>676</v>
      </c>
      <c r="C45" s="816"/>
      <c r="D45" s="816"/>
      <c r="E45" s="816"/>
      <c r="F45" s="816"/>
      <c r="G45" s="816"/>
      <c r="H45" s="816"/>
      <c r="I45" s="816"/>
      <c r="J45" s="816"/>
      <c r="K45" s="806"/>
      <c r="L45" s="807"/>
      <c r="M45" s="808" t="s">
        <v>173</v>
      </c>
      <c r="N45" s="809"/>
      <c r="O45" s="806"/>
      <c r="P45" s="807"/>
      <c r="Q45" s="807"/>
      <c r="R45" s="807"/>
      <c r="S45" s="807"/>
      <c r="T45" s="807"/>
      <c r="U45" s="807"/>
      <c r="V45" s="807"/>
      <c r="W45" s="809" t="s">
        <v>14</v>
      </c>
      <c r="X45" s="779"/>
      <c r="Y45" s="779"/>
      <c r="Z45" s="779"/>
      <c r="AA45" s="779"/>
      <c r="AB45" s="779"/>
      <c r="AC45" s="779"/>
      <c r="AD45" s="779"/>
    </row>
    <row r="46" spans="2:30" ht="18" customHeight="1" x14ac:dyDescent="0.15">
      <c r="B46" s="816"/>
      <c r="C46" s="816"/>
      <c r="D46" s="816"/>
      <c r="E46" s="816"/>
      <c r="F46" s="816"/>
      <c r="G46" s="816"/>
      <c r="H46" s="816"/>
      <c r="I46" s="816"/>
      <c r="J46" s="816"/>
      <c r="K46" s="780"/>
      <c r="L46" s="781"/>
      <c r="M46" s="782" t="s">
        <v>47</v>
      </c>
      <c r="N46" s="783"/>
      <c r="O46" s="786"/>
      <c r="P46" s="787"/>
      <c r="Q46" s="787"/>
      <c r="R46" s="787"/>
      <c r="S46" s="787"/>
      <c r="T46" s="787"/>
      <c r="U46" s="787"/>
      <c r="V46" s="787"/>
      <c r="W46" s="789"/>
      <c r="X46" s="779"/>
      <c r="Y46" s="779"/>
      <c r="Z46" s="779"/>
      <c r="AA46" s="779"/>
      <c r="AB46" s="779"/>
      <c r="AC46" s="779"/>
      <c r="AD46" s="779"/>
    </row>
    <row r="47" spans="2:30" ht="18" customHeight="1" x14ac:dyDescent="0.15">
      <c r="B47" s="815" t="s">
        <v>613</v>
      </c>
      <c r="C47" s="816"/>
      <c r="D47" s="816"/>
      <c r="E47" s="816"/>
      <c r="F47" s="816"/>
      <c r="G47" s="816"/>
      <c r="H47" s="816"/>
      <c r="I47" s="816"/>
      <c r="J47" s="816"/>
      <c r="K47" s="806"/>
      <c r="L47" s="807"/>
      <c r="M47" s="808" t="s">
        <v>173</v>
      </c>
      <c r="N47" s="809"/>
      <c r="O47" s="806"/>
      <c r="P47" s="807"/>
      <c r="Q47" s="807"/>
      <c r="R47" s="807"/>
      <c r="S47" s="807"/>
      <c r="T47" s="807"/>
      <c r="U47" s="807"/>
      <c r="V47" s="807"/>
      <c r="W47" s="809" t="s">
        <v>14</v>
      </c>
      <c r="X47" s="779"/>
      <c r="Y47" s="779"/>
      <c r="Z47" s="779"/>
      <c r="AA47" s="779"/>
      <c r="AB47" s="779"/>
      <c r="AC47" s="779"/>
      <c r="AD47" s="779"/>
    </row>
    <row r="48" spans="2:30" ht="18" customHeight="1" x14ac:dyDescent="0.15">
      <c r="B48" s="816"/>
      <c r="C48" s="816"/>
      <c r="D48" s="816"/>
      <c r="E48" s="816"/>
      <c r="F48" s="816"/>
      <c r="G48" s="816"/>
      <c r="H48" s="816"/>
      <c r="I48" s="816"/>
      <c r="J48" s="816"/>
      <c r="K48" s="780"/>
      <c r="L48" s="781"/>
      <c r="M48" s="782" t="s">
        <v>47</v>
      </c>
      <c r="N48" s="783"/>
      <c r="O48" s="786"/>
      <c r="P48" s="787"/>
      <c r="Q48" s="787"/>
      <c r="R48" s="787"/>
      <c r="S48" s="787"/>
      <c r="T48" s="787"/>
      <c r="U48" s="787"/>
      <c r="V48" s="787"/>
      <c r="W48" s="789"/>
      <c r="X48" s="779"/>
      <c r="Y48" s="779"/>
      <c r="Z48" s="779"/>
      <c r="AA48" s="779"/>
      <c r="AB48" s="779"/>
      <c r="AC48" s="779"/>
      <c r="AD48" s="779"/>
    </row>
    <row r="49" spans="2:30" ht="18" customHeight="1" x14ac:dyDescent="0.15">
      <c r="B49" s="805" t="s">
        <v>544</v>
      </c>
      <c r="C49" s="803"/>
      <c r="D49" s="803"/>
      <c r="E49" s="803"/>
      <c r="F49" s="803"/>
      <c r="G49" s="803"/>
      <c r="H49" s="803"/>
      <c r="I49" s="803"/>
      <c r="J49" s="803"/>
      <c r="K49" s="806"/>
      <c r="L49" s="807"/>
      <c r="M49" s="808" t="s">
        <v>173</v>
      </c>
      <c r="N49" s="809"/>
      <c r="O49" s="806"/>
      <c r="P49" s="807"/>
      <c r="Q49" s="807"/>
      <c r="R49" s="807"/>
      <c r="S49" s="807"/>
      <c r="T49" s="807"/>
      <c r="U49" s="807"/>
      <c r="V49" s="807"/>
      <c r="W49" s="809" t="s">
        <v>14</v>
      </c>
      <c r="X49" s="779"/>
      <c r="Y49" s="779"/>
      <c r="Z49" s="779"/>
      <c r="AA49" s="779"/>
      <c r="AB49" s="779"/>
      <c r="AC49" s="779"/>
      <c r="AD49" s="779"/>
    </row>
    <row r="50" spans="2:30" ht="18" customHeight="1" x14ac:dyDescent="0.15">
      <c r="B50" s="803"/>
      <c r="C50" s="803"/>
      <c r="D50" s="803"/>
      <c r="E50" s="803"/>
      <c r="F50" s="803"/>
      <c r="G50" s="803"/>
      <c r="H50" s="803"/>
      <c r="I50" s="803"/>
      <c r="J50" s="803"/>
      <c r="K50" s="780"/>
      <c r="L50" s="781"/>
      <c r="M50" s="782" t="s">
        <v>47</v>
      </c>
      <c r="N50" s="783"/>
      <c r="O50" s="786"/>
      <c r="P50" s="787"/>
      <c r="Q50" s="787"/>
      <c r="R50" s="787"/>
      <c r="S50" s="787"/>
      <c r="T50" s="787"/>
      <c r="U50" s="787"/>
      <c r="V50" s="787"/>
      <c r="W50" s="789"/>
      <c r="X50" s="779"/>
      <c r="Y50" s="779"/>
      <c r="Z50" s="779"/>
      <c r="AA50" s="779"/>
      <c r="AB50" s="779"/>
      <c r="AC50" s="779"/>
      <c r="AD50" s="779"/>
    </row>
    <row r="51" spans="2:30" ht="18" customHeight="1" x14ac:dyDescent="0.15">
      <c r="B51" s="805" t="s">
        <v>545</v>
      </c>
      <c r="C51" s="803"/>
      <c r="D51" s="803"/>
      <c r="E51" s="803"/>
      <c r="F51" s="803"/>
      <c r="G51" s="803"/>
      <c r="H51" s="803"/>
      <c r="I51" s="803"/>
      <c r="J51" s="803"/>
      <c r="K51" s="806"/>
      <c r="L51" s="807"/>
      <c r="M51" s="808" t="s">
        <v>173</v>
      </c>
      <c r="N51" s="809"/>
      <c r="O51" s="806"/>
      <c r="P51" s="807"/>
      <c r="Q51" s="807"/>
      <c r="R51" s="807"/>
      <c r="S51" s="807"/>
      <c r="T51" s="807"/>
      <c r="U51" s="807"/>
      <c r="V51" s="807"/>
      <c r="W51" s="809" t="s">
        <v>14</v>
      </c>
      <c r="X51" s="779"/>
      <c r="Y51" s="779"/>
      <c r="Z51" s="779"/>
      <c r="AA51" s="779"/>
      <c r="AB51" s="779"/>
      <c r="AC51" s="779"/>
      <c r="AD51" s="779"/>
    </row>
    <row r="52" spans="2:30" ht="18" customHeight="1" x14ac:dyDescent="0.15">
      <c r="B52" s="803"/>
      <c r="C52" s="803"/>
      <c r="D52" s="803"/>
      <c r="E52" s="803"/>
      <c r="F52" s="803"/>
      <c r="G52" s="803"/>
      <c r="H52" s="803"/>
      <c r="I52" s="803"/>
      <c r="J52" s="803"/>
      <c r="K52" s="780"/>
      <c r="L52" s="781"/>
      <c r="M52" s="782" t="s">
        <v>47</v>
      </c>
      <c r="N52" s="783"/>
      <c r="O52" s="786"/>
      <c r="P52" s="787"/>
      <c r="Q52" s="787"/>
      <c r="R52" s="787"/>
      <c r="S52" s="787"/>
      <c r="T52" s="787"/>
      <c r="U52" s="787"/>
      <c r="V52" s="787"/>
      <c r="W52" s="789"/>
      <c r="X52" s="779"/>
      <c r="Y52" s="779"/>
      <c r="Z52" s="779"/>
      <c r="AA52" s="779"/>
      <c r="AB52" s="779"/>
      <c r="AC52" s="779"/>
      <c r="AD52" s="779"/>
    </row>
    <row r="53" spans="2:30" ht="18" customHeight="1" x14ac:dyDescent="0.15">
      <c r="B53" s="805" t="s">
        <v>703</v>
      </c>
      <c r="C53" s="803"/>
      <c r="D53" s="803"/>
      <c r="E53" s="803"/>
      <c r="F53" s="803"/>
      <c r="G53" s="803"/>
      <c r="H53" s="803"/>
      <c r="I53" s="803"/>
      <c r="J53" s="803"/>
      <c r="K53" s="806"/>
      <c r="L53" s="807"/>
      <c r="M53" s="808" t="s">
        <v>173</v>
      </c>
      <c r="N53" s="809"/>
      <c r="O53" s="806"/>
      <c r="P53" s="807"/>
      <c r="Q53" s="807"/>
      <c r="R53" s="807"/>
      <c r="S53" s="807"/>
      <c r="T53" s="807"/>
      <c r="U53" s="807"/>
      <c r="V53" s="807"/>
      <c r="W53" s="809" t="s">
        <v>14</v>
      </c>
      <c r="X53" s="779"/>
      <c r="Y53" s="779"/>
      <c r="Z53" s="779"/>
      <c r="AA53" s="779"/>
      <c r="AB53" s="779"/>
      <c r="AC53" s="779"/>
      <c r="AD53" s="779"/>
    </row>
    <row r="54" spans="2:30" ht="18" customHeight="1" x14ac:dyDescent="0.15">
      <c r="B54" s="803"/>
      <c r="C54" s="803"/>
      <c r="D54" s="803"/>
      <c r="E54" s="803"/>
      <c r="F54" s="803"/>
      <c r="G54" s="803"/>
      <c r="H54" s="803"/>
      <c r="I54" s="803"/>
      <c r="J54" s="803"/>
      <c r="K54" s="780"/>
      <c r="L54" s="781"/>
      <c r="M54" s="782" t="s">
        <v>47</v>
      </c>
      <c r="N54" s="783"/>
      <c r="O54" s="786"/>
      <c r="P54" s="787"/>
      <c r="Q54" s="787"/>
      <c r="R54" s="787"/>
      <c r="S54" s="787"/>
      <c r="T54" s="787"/>
      <c r="U54" s="787"/>
      <c r="V54" s="787"/>
      <c r="W54" s="789"/>
      <c r="X54" s="779"/>
      <c r="Y54" s="779"/>
      <c r="Z54" s="779"/>
      <c r="AA54" s="779"/>
      <c r="AB54" s="779"/>
      <c r="AC54" s="779"/>
      <c r="AD54" s="779"/>
    </row>
    <row r="55" spans="2:30" ht="18" customHeight="1" x14ac:dyDescent="0.15">
      <c r="B55" s="801" t="s">
        <v>704</v>
      </c>
      <c r="C55" s="802"/>
      <c r="D55" s="802"/>
      <c r="E55" s="802"/>
      <c r="F55" s="802"/>
      <c r="G55" s="802"/>
      <c r="H55" s="802"/>
      <c r="I55" s="802"/>
      <c r="J55" s="802"/>
      <c r="K55" s="784"/>
      <c r="L55" s="785"/>
      <c r="M55" s="804" t="s">
        <v>173</v>
      </c>
      <c r="N55" s="788"/>
      <c r="O55" s="784"/>
      <c r="P55" s="785"/>
      <c r="Q55" s="785"/>
      <c r="R55" s="785"/>
      <c r="S55" s="785"/>
      <c r="T55" s="785"/>
      <c r="U55" s="785"/>
      <c r="V55" s="785"/>
      <c r="W55" s="788" t="s">
        <v>14</v>
      </c>
      <c r="X55" s="790"/>
      <c r="Y55" s="790"/>
      <c r="Z55" s="790"/>
      <c r="AA55" s="790"/>
      <c r="AB55" s="790"/>
      <c r="AC55" s="790"/>
      <c r="AD55" s="790"/>
    </row>
    <row r="56" spans="2:30" ht="18" customHeight="1" x14ac:dyDescent="0.15">
      <c r="B56" s="803"/>
      <c r="C56" s="803"/>
      <c r="D56" s="803"/>
      <c r="E56" s="803"/>
      <c r="F56" s="803"/>
      <c r="G56" s="803"/>
      <c r="H56" s="803"/>
      <c r="I56" s="803"/>
      <c r="J56" s="803"/>
      <c r="K56" s="780"/>
      <c r="L56" s="781"/>
      <c r="M56" s="782" t="s">
        <v>47</v>
      </c>
      <c r="N56" s="783"/>
      <c r="O56" s="786"/>
      <c r="P56" s="787"/>
      <c r="Q56" s="787"/>
      <c r="R56" s="787"/>
      <c r="S56" s="787"/>
      <c r="T56" s="787"/>
      <c r="U56" s="787"/>
      <c r="V56" s="787"/>
      <c r="W56" s="789"/>
      <c r="X56" s="779"/>
      <c r="Y56" s="779"/>
      <c r="Z56" s="779"/>
      <c r="AA56" s="779"/>
      <c r="AB56" s="779"/>
      <c r="AC56" s="779"/>
      <c r="AD56" s="779"/>
    </row>
    <row r="57" spans="2:30" ht="18" customHeight="1" x14ac:dyDescent="0.15">
      <c r="B57" s="801" t="s">
        <v>719</v>
      </c>
      <c r="C57" s="802"/>
      <c r="D57" s="802"/>
      <c r="E57" s="802"/>
      <c r="F57" s="802"/>
      <c r="G57" s="802"/>
      <c r="H57" s="802"/>
      <c r="I57" s="802"/>
      <c r="J57" s="802"/>
      <c r="K57" s="784"/>
      <c r="L57" s="785"/>
      <c r="M57" s="804" t="s">
        <v>173</v>
      </c>
      <c r="N57" s="788"/>
      <c r="O57" s="784"/>
      <c r="P57" s="785"/>
      <c r="Q57" s="785"/>
      <c r="R57" s="785"/>
      <c r="S57" s="785"/>
      <c r="T57" s="785"/>
      <c r="U57" s="785"/>
      <c r="V57" s="785"/>
      <c r="W57" s="788" t="s">
        <v>14</v>
      </c>
      <c r="X57" s="790"/>
      <c r="Y57" s="790"/>
      <c r="Z57" s="790"/>
      <c r="AA57" s="790"/>
      <c r="AB57" s="790"/>
      <c r="AC57" s="790"/>
      <c r="AD57" s="790"/>
    </row>
    <row r="58" spans="2:30" ht="18" customHeight="1" x14ac:dyDescent="0.15">
      <c r="B58" s="803"/>
      <c r="C58" s="803"/>
      <c r="D58" s="803"/>
      <c r="E58" s="803"/>
      <c r="F58" s="803"/>
      <c r="G58" s="803"/>
      <c r="H58" s="803"/>
      <c r="I58" s="803"/>
      <c r="J58" s="803"/>
      <c r="K58" s="780"/>
      <c r="L58" s="781"/>
      <c r="M58" s="782" t="s">
        <v>47</v>
      </c>
      <c r="N58" s="783"/>
      <c r="O58" s="786"/>
      <c r="P58" s="787"/>
      <c r="Q58" s="787"/>
      <c r="R58" s="787"/>
      <c r="S58" s="787"/>
      <c r="T58" s="787"/>
      <c r="U58" s="787"/>
      <c r="V58" s="787"/>
      <c r="W58" s="789"/>
      <c r="X58" s="779"/>
      <c r="Y58" s="779"/>
      <c r="Z58" s="779"/>
      <c r="AA58" s="779"/>
      <c r="AB58" s="779"/>
      <c r="AC58" s="779"/>
      <c r="AD58" s="779"/>
    </row>
    <row r="59" spans="2:30" ht="18" customHeight="1" x14ac:dyDescent="0.15">
      <c r="B59" s="801" t="s">
        <v>677</v>
      </c>
      <c r="C59" s="802"/>
      <c r="D59" s="802"/>
      <c r="E59" s="802"/>
      <c r="F59" s="802"/>
      <c r="G59" s="802"/>
      <c r="H59" s="802"/>
      <c r="I59" s="802"/>
      <c r="J59" s="802"/>
      <c r="K59" s="784"/>
      <c r="L59" s="785"/>
      <c r="M59" s="804" t="s">
        <v>173</v>
      </c>
      <c r="N59" s="788"/>
      <c r="O59" s="784"/>
      <c r="P59" s="785"/>
      <c r="Q59" s="785"/>
      <c r="R59" s="785"/>
      <c r="S59" s="785"/>
      <c r="T59" s="785"/>
      <c r="U59" s="785"/>
      <c r="V59" s="785"/>
      <c r="W59" s="788" t="s">
        <v>14</v>
      </c>
      <c r="X59" s="790"/>
      <c r="Y59" s="790"/>
      <c r="Z59" s="790"/>
      <c r="AA59" s="790"/>
      <c r="AB59" s="790"/>
      <c r="AC59" s="790"/>
      <c r="AD59" s="790"/>
    </row>
    <row r="60" spans="2:30" ht="18" customHeight="1" x14ac:dyDescent="0.15">
      <c r="B60" s="803"/>
      <c r="C60" s="803"/>
      <c r="D60" s="803"/>
      <c r="E60" s="803"/>
      <c r="F60" s="803"/>
      <c r="G60" s="803"/>
      <c r="H60" s="803"/>
      <c r="I60" s="803"/>
      <c r="J60" s="803"/>
      <c r="K60" s="780"/>
      <c r="L60" s="781"/>
      <c r="M60" s="782" t="s">
        <v>47</v>
      </c>
      <c r="N60" s="783"/>
      <c r="O60" s="786"/>
      <c r="P60" s="787"/>
      <c r="Q60" s="787"/>
      <c r="R60" s="787"/>
      <c r="S60" s="787"/>
      <c r="T60" s="787"/>
      <c r="U60" s="787"/>
      <c r="V60" s="787"/>
      <c r="W60" s="789"/>
      <c r="X60" s="779"/>
      <c r="Y60" s="779"/>
      <c r="Z60" s="779"/>
      <c r="AA60" s="779"/>
      <c r="AB60" s="779"/>
      <c r="AC60" s="779"/>
      <c r="AD60" s="779"/>
    </row>
    <row r="61" spans="2:30" ht="18" customHeight="1" x14ac:dyDescent="0.15">
      <c r="B61" s="803" t="s">
        <v>675</v>
      </c>
      <c r="C61" s="803"/>
      <c r="D61" s="803"/>
      <c r="E61" s="803"/>
      <c r="F61" s="803"/>
      <c r="G61" s="803"/>
      <c r="H61" s="803"/>
      <c r="I61" s="803"/>
      <c r="J61" s="803"/>
      <c r="K61" s="784"/>
      <c r="L61" s="785"/>
      <c r="M61" s="804" t="s">
        <v>173</v>
      </c>
      <c r="N61" s="788"/>
      <c r="O61" s="806"/>
      <c r="P61" s="807"/>
      <c r="Q61" s="807"/>
      <c r="R61" s="807"/>
      <c r="S61" s="807"/>
      <c r="T61" s="807"/>
      <c r="U61" s="807"/>
      <c r="V61" s="807"/>
      <c r="W61" s="809" t="s">
        <v>14</v>
      </c>
      <c r="X61" s="779"/>
      <c r="Y61" s="779"/>
      <c r="Z61" s="779"/>
      <c r="AA61" s="779"/>
      <c r="AB61" s="779"/>
      <c r="AC61" s="779"/>
      <c r="AD61" s="779"/>
    </row>
    <row r="62" spans="2:30" ht="18" customHeight="1" x14ac:dyDescent="0.15">
      <c r="B62" s="803"/>
      <c r="C62" s="803"/>
      <c r="D62" s="803"/>
      <c r="E62" s="803"/>
      <c r="F62" s="803"/>
      <c r="G62" s="803"/>
      <c r="H62" s="803"/>
      <c r="I62" s="803"/>
      <c r="J62" s="803"/>
      <c r="K62" s="780"/>
      <c r="L62" s="781"/>
      <c r="M62" s="782" t="s">
        <v>47</v>
      </c>
      <c r="N62" s="783"/>
      <c r="O62" s="786"/>
      <c r="P62" s="787"/>
      <c r="Q62" s="787"/>
      <c r="R62" s="787"/>
      <c r="S62" s="787"/>
      <c r="T62" s="787"/>
      <c r="U62" s="787"/>
      <c r="V62" s="787"/>
      <c r="W62" s="789"/>
      <c r="X62" s="779"/>
      <c r="Y62" s="779"/>
      <c r="Z62" s="779"/>
      <c r="AA62" s="779"/>
      <c r="AB62" s="779"/>
      <c r="AC62" s="779"/>
      <c r="AD62" s="779"/>
    </row>
    <row r="63" spans="2:30" ht="18" customHeight="1" x14ac:dyDescent="0.15">
      <c r="B63" s="762" t="s">
        <v>739</v>
      </c>
      <c r="C63" s="762"/>
      <c r="D63" s="762"/>
      <c r="E63" s="762"/>
      <c r="F63" s="762"/>
      <c r="G63" s="762"/>
      <c r="H63" s="762"/>
      <c r="I63" s="762"/>
      <c r="J63" s="762"/>
      <c r="K63" s="763"/>
      <c r="L63" s="764"/>
      <c r="M63" s="765" t="s">
        <v>173</v>
      </c>
      <c r="N63" s="766"/>
      <c r="O63" s="767"/>
      <c r="P63" s="768"/>
      <c r="Q63" s="768"/>
      <c r="R63" s="768"/>
      <c r="S63" s="768"/>
      <c r="T63" s="768"/>
      <c r="U63" s="768"/>
      <c r="V63" s="768"/>
      <c r="W63" s="771" t="s">
        <v>14</v>
      </c>
      <c r="X63" s="773"/>
      <c r="Y63" s="773"/>
      <c r="Z63" s="773"/>
      <c r="AA63" s="773"/>
      <c r="AB63" s="773"/>
      <c r="AC63" s="773"/>
      <c r="AD63" s="773"/>
    </row>
    <row r="64" spans="2:30" ht="18" customHeight="1" x14ac:dyDescent="0.15">
      <c r="B64" s="762"/>
      <c r="C64" s="762"/>
      <c r="D64" s="762"/>
      <c r="E64" s="762"/>
      <c r="F64" s="762"/>
      <c r="G64" s="762"/>
      <c r="H64" s="762"/>
      <c r="I64" s="762"/>
      <c r="J64" s="762"/>
      <c r="K64" s="774"/>
      <c r="L64" s="775"/>
      <c r="M64" s="776" t="s">
        <v>47</v>
      </c>
      <c r="N64" s="777"/>
      <c r="O64" s="769"/>
      <c r="P64" s="770"/>
      <c r="Q64" s="770"/>
      <c r="R64" s="770"/>
      <c r="S64" s="770"/>
      <c r="T64" s="770"/>
      <c r="U64" s="770"/>
      <c r="V64" s="770"/>
      <c r="W64" s="772"/>
      <c r="X64" s="773"/>
      <c r="Y64" s="773"/>
      <c r="Z64" s="773"/>
      <c r="AA64" s="773"/>
      <c r="AB64" s="773"/>
      <c r="AC64" s="773"/>
      <c r="AD64" s="773"/>
    </row>
    <row r="65" spans="1:31" ht="18" customHeight="1" x14ac:dyDescent="0.15">
      <c r="B65" s="778" t="s">
        <v>740</v>
      </c>
      <c r="C65" s="778"/>
      <c r="D65" s="778"/>
      <c r="E65" s="778"/>
      <c r="F65" s="778"/>
      <c r="G65" s="778"/>
      <c r="H65" s="778"/>
      <c r="I65" s="778"/>
      <c r="J65" s="778"/>
      <c r="K65" s="763"/>
      <c r="L65" s="764"/>
      <c r="M65" s="765" t="s">
        <v>173</v>
      </c>
      <c r="N65" s="766"/>
      <c r="O65" s="767"/>
      <c r="P65" s="768"/>
      <c r="Q65" s="768"/>
      <c r="R65" s="768"/>
      <c r="S65" s="768"/>
      <c r="T65" s="768"/>
      <c r="U65" s="768"/>
      <c r="V65" s="768"/>
      <c r="W65" s="771" t="s">
        <v>14</v>
      </c>
      <c r="X65" s="773"/>
      <c r="Y65" s="773"/>
      <c r="Z65" s="773"/>
      <c r="AA65" s="773"/>
      <c r="AB65" s="773"/>
      <c r="AC65" s="773"/>
      <c r="AD65" s="773"/>
    </row>
    <row r="66" spans="1:31" ht="18" customHeight="1" x14ac:dyDescent="0.15">
      <c r="B66" s="778"/>
      <c r="C66" s="778"/>
      <c r="D66" s="778"/>
      <c r="E66" s="778"/>
      <c r="F66" s="778"/>
      <c r="G66" s="778"/>
      <c r="H66" s="778"/>
      <c r="I66" s="778"/>
      <c r="J66" s="778"/>
      <c r="K66" s="774"/>
      <c r="L66" s="775"/>
      <c r="M66" s="776" t="s">
        <v>47</v>
      </c>
      <c r="N66" s="777"/>
      <c r="O66" s="769"/>
      <c r="P66" s="770"/>
      <c r="Q66" s="770"/>
      <c r="R66" s="770"/>
      <c r="S66" s="770"/>
      <c r="T66" s="770"/>
      <c r="U66" s="770"/>
      <c r="V66" s="770"/>
      <c r="W66" s="772"/>
      <c r="X66" s="773"/>
      <c r="Y66" s="773"/>
      <c r="Z66" s="773"/>
      <c r="AA66" s="773"/>
      <c r="AB66" s="773"/>
      <c r="AC66" s="773"/>
      <c r="AD66" s="773"/>
    </row>
    <row r="67" spans="1:31" ht="18" customHeight="1" x14ac:dyDescent="0.15">
      <c r="B67" s="801" t="s">
        <v>609</v>
      </c>
      <c r="C67" s="802"/>
      <c r="D67" s="802"/>
      <c r="E67" s="802"/>
      <c r="F67" s="802"/>
      <c r="G67" s="802"/>
      <c r="H67" s="802"/>
      <c r="I67" s="802"/>
      <c r="J67" s="802"/>
      <c r="K67" s="784"/>
      <c r="L67" s="785"/>
      <c r="M67" s="804" t="s">
        <v>173</v>
      </c>
      <c r="N67" s="788"/>
      <c r="O67" s="784"/>
      <c r="P67" s="785"/>
      <c r="Q67" s="785"/>
      <c r="R67" s="785"/>
      <c r="S67" s="785"/>
      <c r="T67" s="785"/>
      <c r="U67" s="785"/>
      <c r="V67" s="785"/>
      <c r="W67" s="788" t="s">
        <v>14</v>
      </c>
      <c r="X67" s="790"/>
      <c r="Y67" s="790"/>
      <c r="Z67" s="790"/>
      <c r="AA67" s="790"/>
      <c r="AB67" s="790"/>
      <c r="AC67" s="790"/>
      <c r="AD67" s="790"/>
    </row>
    <row r="68" spans="1:31" ht="18" customHeight="1" thickBot="1" x14ac:dyDescent="0.2">
      <c r="B68" s="803"/>
      <c r="C68" s="803"/>
      <c r="D68" s="803"/>
      <c r="E68" s="803"/>
      <c r="F68" s="803"/>
      <c r="G68" s="803"/>
      <c r="H68" s="803"/>
      <c r="I68" s="803"/>
      <c r="J68" s="803"/>
      <c r="K68" s="780"/>
      <c r="L68" s="781"/>
      <c r="M68" s="782" t="s">
        <v>47</v>
      </c>
      <c r="N68" s="783"/>
      <c r="O68" s="786"/>
      <c r="P68" s="787"/>
      <c r="Q68" s="787"/>
      <c r="R68" s="787"/>
      <c r="S68" s="787"/>
      <c r="T68" s="787"/>
      <c r="U68" s="787"/>
      <c r="V68" s="787"/>
      <c r="W68" s="789"/>
      <c r="X68" s="779"/>
      <c r="Y68" s="779"/>
      <c r="Z68" s="779"/>
      <c r="AA68" s="779"/>
      <c r="AB68" s="779"/>
      <c r="AC68" s="779"/>
      <c r="AD68" s="779"/>
    </row>
    <row r="69" spans="1:31" ht="21" customHeight="1" thickTop="1" thickBot="1" x14ac:dyDescent="0.2">
      <c r="B69" s="792" t="s">
        <v>51</v>
      </c>
      <c r="C69" s="793"/>
      <c r="D69" s="793"/>
      <c r="E69" s="793"/>
      <c r="F69" s="793"/>
      <c r="G69" s="793"/>
      <c r="H69" s="793"/>
      <c r="I69" s="793"/>
      <c r="J69" s="793"/>
      <c r="K69" s="794"/>
      <c r="L69" s="795"/>
      <c r="M69" s="795"/>
      <c r="N69" s="796"/>
      <c r="O69" s="797"/>
      <c r="P69" s="798"/>
      <c r="Q69" s="798"/>
      <c r="R69" s="798"/>
      <c r="S69" s="798"/>
      <c r="T69" s="798"/>
      <c r="U69" s="798"/>
      <c r="V69" s="798"/>
      <c r="W69" s="337" t="s">
        <v>14</v>
      </c>
      <c r="X69" s="799"/>
      <c r="Y69" s="799"/>
      <c r="Z69" s="799"/>
      <c r="AA69" s="799"/>
      <c r="AB69" s="799"/>
      <c r="AC69" s="799"/>
      <c r="AD69" s="800"/>
    </row>
    <row r="70" spans="1:31" ht="4.5" customHeight="1" thickTop="1" x14ac:dyDescent="0.15"/>
    <row r="71" spans="1:31" ht="14.25" customHeight="1" x14ac:dyDescent="0.15">
      <c r="A71" s="791" t="s">
        <v>547</v>
      </c>
      <c r="B71" s="791"/>
      <c r="C71" s="791"/>
      <c r="D71" s="791"/>
      <c r="E71" s="791"/>
      <c r="F71" s="791"/>
      <c r="G71" s="791"/>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row>
    <row r="72" spans="1:31" ht="18" customHeight="1" x14ac:dyDescent="0.15">
      <c r="AD72" s="748"/>
      <c r="AE72" s="748"/>
    </row>
  </sheetData>
  <mergeCells count="182">
    <mergeCell ref="N9:T9"/>
    <mergeCell ref="B67:J68"/>
    <mergeCell ref="K67:L67"/>
    <mergeCell ref="M67:N67"/>
    <mergeCell ref="O67:V68"/>
    <mergeCell ref="W67:W68"/>
    <mergeCell ref="X67:AD68"/>
    <mergeCell ref="K68:L68"/>
    <mergeCell ref="M68:N68"/>
    <mergeCell ref="B45:J46"/>
    <mergeCell ref="K45:L45"/>
    <mergeCell ref="M45:N45"/>
    <mergeCell ref="O45:V46"/>
    <mergeCell ref="W45:W46"/>
    <mergeCell ref="X45:AD46"/>
    <mergeCell ref="K46:L46"/>
    <mergeCell ref="M46:N46"/>
    <mergeCell ref="A15:G15"/>
    <mergeCell ref="H15:J15"/>
    <mergeCell ref="K15:Z15"/>
    <mergeCell ref="AA15:AD15"/>
    <mergeCell ref="C27:F27"/>
    <mergeCell ref="G27:AC27"/>
    <mergeCell ref="B32:N32"/>
    <mergeCell ref="N10:T10"/>
    <mergeCell ref="U10:AD10"/>
    <mergeCell ref="V12:W12"/>
    <mergeCell ref="X12:Y12"/>
    <mergeCell ref="Z12:AA12"/>
    <mergeCell ref="AB12:AD12"/>
    <mergeCell ref="K37:L37"/>
    <mergeCell ref="M37:N37"/>
    <mergeCell ref="O37:V38"/>
    <mergeCell ref="W37:W38"/>
    <mergeCell ref="X37:AD38"/>
    <mergeCell ref="K38:L38"/>
    <mergeCell ref="M38:N38"/>
    <mergeCell ref="C25:N25"/>
    <mergeCell ref="R25:AD25"/>
    <mergeCell ref="C26:N26"/>
    <mergeCell ref="R26:AD26"/>
    <mergeCell ref="B19:I19"/>
    <mergeCell ref="J19:AD19"/>
    <mergeCell ref="A12:Q12"/>
    <mergeCell ref="R12:S12"/>
    <mergeCell ref="T12:U12"/>
    <mergeCell ref="O32:W32"/>
    <mergeCell ref="X32:AD32"/>
    <mergeCell ref="B61:J62"/>
    <mergeCell ref="K61:L61"/>
    <mergeCell ref="M61:N61"/>
    <mergeCell ref="O61:V62"/>
    <mergeCell ref="W61:W62"/>
    <mergeCell ref="X61:AD62"/>
    <mergeCell ref="K62:L62"/>
    <mergeCell ref="M62:N62"/>
    <mergeCell ref="O33:V34"/>
    <mergeCell ref="W33:W34"/>
    <mergeCell ref="W39:W40"/>
    <mergeCell ref="K40:L40"/>
    <mergeCell ref="M40:N40"/>
    <mergeCell ref="M48:N48"/>
    <mergeCell ref="B47:J48"/>
    <mergeCell ref="K47:L47"/>
    <mergeCell ref="M47:N47"/>
    <mergeCell ref="O47:V48"/>
    <mergeCell ref="X41:AD42"/>
    <mergeCell ref="W43:W44"/>
    <mergeCell ref="O43:V44"/>
    <mergeCell ref="B35:J36"/>
    <mergeCell ref="K34:L34"/>
    <mergeCell ref="M34:N34"/>
    <mergeCell ref="X35:AD36"/>
    <mergeCell ref="X39:AD40"/>
    <mergeCell ref="B33:J34"/>
    <mergeCell ref="K33:L33"/>
    <mergeCell ref="M33:N33"/>
    <mergeCell ref="C24:N24"/>
    <mergeCell ref="R24:AD24"/>
    <mergeCell ref="B49:J50"/>
    <mergeCell ref="K49:L49"/>
    <mergeCell ref="M49:N49"/>
    <mergeCell ref="O49:V50"/>
    <mergeCell ref="W49:W50"/>
    <mergeCell ref="W47:W48"/>
    <mergeCell ref="X47:AD48"/>
    <mergeCell ref="B43:J44"/>
    <mergeCell ref="K43:L43"/>
    <mergeCell ref="M43:N43"/>
    <mergeCell ref="A2:AD2"/>
    <mergeCell ref="N7:T7"/>
    <mergeCell ref="U7:AD7"/>
    <mergeCell ref="N8:T8"/>
    <mergeCell ref="U8:AD8"/>
    <mergeCell ref="B41:J42"/>
    <mergeCell ref="K41:L41"/>
    <mergeCell ref="M41:N41"/>
    <mergeCell ref="O41:V42"/>
    <mergeCell ref="W41:W42"/>
    <mergeCell ref="K42:L42"/>
    <mergeCell ref="M42:N42"/>
    <mergeCell ref="B39:J40"/>
    <mergeCell ref="K39:L39"/>
    <mergeCell ref="M39:N39"/>
    <mergeCell ref="O39:V40"/>
    <mergeCell ref="X33:AD34"/>
    <mergeCell ref="K35:L35"/>
    <mergeCell ref="M35:N35"/>
    <mergeCell ref="O35:V36"/>
    <mergeCell ref="W35:W36"/>
    <mergeCell ref="K36:L36"/>
    <mergeCell ref="M36:N36"/>
    <mergeCell ref="B37:J38"/>
    <mergeCell ref="B51:J52"/>
    <mergeCell ref="X51:AD52"/>
    <mergeCell ref="K51:L51"/>
    <mergeCell ref="M51:N51"/>
    <mergeCell ref="O51:V52"/>
    <mergeCell ref="W51:W52"/>
    <mergeCell ref="B53:J54"/>
    <mergeCell ref="K53:L53"/>
    <mergeCell ref="M53:N53"/>
    <mergeCell ref="O53:V54"/>
    <mergeCell ref="W53:W54"/>
    <mergeCell ref="M57:N57"/>
    <mergeCell ref="M55:N55"/>
    <mergeCell ref="M58:N58"/>
    <mergeCell ref="X59:AD60"/>
    <mergeCell ref="K60:L60"/>
    <mergeCell ref="M60:N60"/>
    <mergeCell ref="X43:AD44"/>
    <mergeCell ref="K44:L44"/>
    <mergeCell ref="M44:N44"/>
    <mergeCell ref="X49:AD50"/>
    <mergeCell ref="K50:L50"/>
    <mergeCell ref="M50:N50"/>
    <mergeCell ref="O55:V56"/>
    <mergeCell ref="K48:L48"/>
    <mergeCell ref="K52:L52"/>
    <mergeCell ref="M52:N52"/>
    <mergeCell ref="X55:AD56"/>
    <mergeCell ref="K56:L56"/>
    <mergeCell ref="AD72:AE72"/>
    <mergeCell ref="X53:AD54"/>
    <mergeCell ref="K54:L54"/>
    <mergeCell ref="M54:N54"/>
    <mergeCell ref="O57:V58"/>
    <mergeCell ref="W57:W58"/>
    <mergeCell ref="X57:AD58"/>
    <mergeCell ref="K58:L58"/>
    <mergeCell ref="A71:AD71"/>
    <mergeCell ref="B69:J69"/>
    <mergeCell ref="K69:N69"/>
    <mergeCell ref="O69:V69"/>
    <mergeCell ref="X69:AD69"/>
    <mergeCell ref="W55:W56"/>
    <mergeCell ref="M56:N56"/>
    <mergeCell ref="B55:J56"/>
    <mergeCell ref="K55:L55"/>
    <mergeCell ref="B59:J60"/>
    <mergeCell ref="K59:L59"/>
    <mergeCell ref="M59:N59"/>
    <mergeCell ref="O59:V60"/>
    <mergeCell ref="W59:W60"/>
    <mergeCell ref="B57:J58"/>
    <mergeCell ref="K57:L57"/>
    <mergeCell ref="B63:J64"/>
    <mergeCell ref="K63:L63"/>
    <mergeCell ref="M63:N63"/>
    <mergeCell ref="O63:V64"/>
    <mergeCell ref="W63:W64"/>
    <mergeCell ref="X63:AD64"/>
    <mergeCell ref="K64:L64"/>
    <mergeCell ref="M64:N64"/>
    <mergeCell ref="B65:J66"/>
    <mergeCell ref="K65:L65"/>
    <mergeCell ref="M65:N65"/>
    <mergeCell ref="O65:V66"/>
    <mergeCell ref="W65:W66"/>
    <mergeCell ref="X65:AD66"/>
    <mergeCell ref="K66:L66"/>
    <mergeCell ref="M66:N66"/>
  </mergeCells>
  <phoneticPr fontId="3"/>
  <printOptions horizontalCentered="1"/>
  <pageMargins left="0.59055118110236227" right="0.59055118110236227" top="0.59055118110236227" bottom="0.39370078740157483" header="0.39370078740157483" footer="0.39370078740157483"/>
  <pageSetup paperSize="9" scale="7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BA84"/>
  <sheetViews>
    <sheetView zoomScale="75" zoomScaleNormal="100" workbookViewId="0">
      <selection activeCell="AG19" sqref="AG19"/>
    </sheetView>
  </sheetViews>
  <sheetFormatPr defaultColWidth="2.625" defaultRowHeight="17.25" customHeight="1" x14ac:dyDescent="0.15"/>
  <cols>
    <col min="1" max="2" width="1.875" style="11" customWidth="1"/>
    <col min="3" max="4" width="2.625" style="11" customWidth="1"/>
    <col min="5" max="5" width="2.875" style="11" customWidth="1"/>
    <col min="6" max="7" width="2.625" style="11" customWidth="1"/>
    <col min="8" max="9" width="2.25" style="11" customWidth="1"/>
    <col min="10" max="42" width="2.625" style="11" customWidth="1"/>
    <col min="43" max="44" width="2.875" style="11" customWidth="1"/>
    <col min="45" max="47" width="2.125" style="11" customWidth="1"/>
    <col min="48" max="49" width="2.875" style="11" customWidth="1"/>
    <col min="50" max="53" width="2.25" style="11" customWidth="1"/>
    <col min="54" max="16384" width="2.625" style="11"/>
  </cols>
  <sheetData>
    <row r="1" spans="1:53" ht="15" customHeight="1" x14ac:dyDescent="0.15">
      <c r="A1" s="1" t="s">
        <v>183</v>
      </c>
      <c r="AX1" s="1998" t="s">
        <v>414</v>
      </c>
      <c r="AY1" s="1999"/>
      <c r="AZ1" s="1998" t="s">
        <v>414</v>
      </c>
      <c r="BA1" s="1999"/>
    </row>
    <row r="2" spans="1:53" ht="21" customHeight="1" x14ac:dyDescent="0.15">
      <c r="A2" s="50" t="s">
        <v>418</v>
      </c>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170"/>
      <c r="AI2" s="50"/>
      <c r="AJ2" s="170"/>
      <c r="AX2" s="2000"/>
      <c r="AY2" s="2001"/>
      <c r="AZ2" s="2000"/>
      <c r="BA2" s="2001"/>
    </row>
    <row r="3" spans="1:53" ht="4.5" customHeight="1" x14ac:dyDescent="0.15">
      <c r="AX3" s="2000"/>
      <c r="AY3" s="2001"/>
      <c r="AZ3" s="2000"/>
      <c r="BA3" s="2001"/>
    </row>
    <row r="4" spans="1:53" ht="15" customHeight="1" x14ac:dyDescent="0.15">
      <c r="A4" s="765" t="s">
        <v>4</v>
      </c>
      <c r="B4" s="765"/>
      <c r="C4" s="765"/>
      <c r="D4" s="765"/>
      <c r="E4" s="1614" t="s">
        <v>292</v>
      </c>
      <c r="F4" s="1614"/>
      <c r="G4" s="1614"/>
      <c r="H4" s="1614"/>
      <c r="I4" s="1614"/>
      <c r="J4" s="1614"/>
      <c r="K4" s="1614"/>
      <c r="L4" s="1614"/>
      <c r="M4" s="1614"/>
      <c r="N4" s="1614"/>
      <c r="O4" s="1614"/>
      <c r="P4" s="1614"/>
      <c r="AX4" s="2002"/>
      <c r="AY4" s="2003"/>
      <c r="AZ4" s="2002"/>
      <c r="BA4" s="2003"/>
    </row>
    <row r="5" spans="1:53" ht="4.5" customHeight="1" x14ac:dyDescent="0.15"/>
    <row r="6" spans="1:53" ht="15" customHeight="1" x14ac:dyDescent="0.15">
      <c r="A6" s="765" t="s">
        <v>11</v>
      </c>
      <c r="B6" s="765"/>
      <c r="C6" s="1969">
        <v>24</v>
      </c>
      <c r="D6" s="1969"/>
      <c r="E6" s="20" t="s">
        <v>8</v>
      </c>
      <c r="F6" s="1969">
        <v>4</v>
      </c>
      <c r="G6" s="1969"/>
      <c r="H6" s="765" t="s">
        <v>125</v>
      </c>
      <c r="I6" s="765"/>
      <c r="AX6" s="2004" t="s">
        <v>417</v>
      </c>
      <c r="AY6" s="2004"/>
      <c r="AZ6" s="2004" t="s">
        <v>417</v>
      </c>
      <c r="BA6" s="2004"/>
    </row>
    <row r="7" spans="1:53" ht="4.5" customHeight="1" x14ac:dyDescent="0.15"/>
    <row r="8" spans="1:53" ht="32.25" customHeight="1" x14ac:dyDescent="0.15">
      <c r="A8" s="1951" t="s">
        <v>126</v>
      </c>
      <c r="B8" s="1953"/>
      <c r="C8" s="873" t="s">
        <v>127</v>
      </c>
      <c r="D8" s="874"/>
      <c r="E8" s="874"/>
      <c r="F8" s="874"/>
      <c r="G8" s="845"/>
      <c r="H8" s="1979" t="s">
        <v>62</v>
      </c>
      <c r="I8" s="1980"/>
      <c r="J8" s="1159" t="s">
        <v>129</v>
      </c>
      <c r="K8" s="1976"/>
      <c r="L8" s="865" t="s">
        <v>133</v>
      </c>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3"/>
      <c r="AQ8" s="1991" t="s">
        <v>130</v>
      </c>
      <c r="AR8" s="1991"/>
      <c r="AS8" s="1991" t="s">
        <v>131</v>
      </c>
      <c r="AT8" s="1992"/>
      <c r="AU8" s="1992"/>
      <c r="AV8" s="1991" t="s">
        <v>132</v>
      </c>
      <c r="AW8" s="1991"/>
      <c r="AX8" s="1993" t="s">
        <v>416</v>
      </c>
      <c r="AY8" s="1994"/>
      <c r="AZ8" s="1993" t="s">
        <v>415</v>
      </c>
      <c r="BA8" s="1994"/>
    </row>
    <row r="9" spans="1:53" ht="32.25" customHeight="1" x14ac:dyDescent="0.15">
      <c r="A9" s="1954"/>
      <c r="B9" s="1956"/>
      <c r="C9" s="875"/>
      <c r="D9" s="876"/>
      <c r="E9" s="876"/>
      <c r="F9" s="876"/>
      <c r="G9" s="877"/>
      <c r="H9" s="1981"/>
      <c r="I9" s="1982"/>
      <c r="J9" s="1977"/>
      <c r="K9" s="1978"/>
      <c r="L9" s="171">
        <v>1</v>
      </c>
      <c r="M9" s="173">
        <v>2</v>
      </c>
      <c r="N9" s="173">
        <v>3</v>
      </c>
      <c r="O9" s="173">
        <v>4</v>
      </c>
      <c r="P9" s="173">
        <v>5</v>
      </c>
      <c r="Q9" s="173">
        <v>6</v>
      </c>
      <c r="R9" s="173">
        <v>7</v>
      </c>
      <c r="S9" s="173">
        <v>8</v>
      </c>
      <c r="T9" s="173">
        <v>9</v>
      </c>
      <c r="U9" s="173">
        <v>10</v>
      </c>
      <c r="V9" s="173">
        <v>11</v>
      </c>
      <c r="W9" s="173">
        <v>12</v>
      </c>
      <c r="X9" s="173">
        <v>13</v>
      </c>
      <c r="Y9" s="173">
        <v>14</v>
      </c>
      <c r="Z9" s="173">
        <v>15</v>
      </c>
      <c r="AA9" s="173">
        <v>16</v>
      </c>
      <c r="AB9" s="173">
        <v>17</v>
      </c>
      <c r="AC9" s="173">
        <v>18</v>
      </c>
      <c r="AD9" s="173">
        <v>19</v>
      </c>
      <c r="AE9" s="173">
        <v>20</v>
      </c>
      <c r="AF9" s="173">
        <v>21</v>
      </c>
      <c r="AG9" s="173">
        <v>22</v>
      </c>
      <c r="AH9" s="173">
        <v>23</v>
      </c>
      <c r="AI9" s="173">
        <v>24</v>
      </c>
      <c r="AJ9" s="173">
        <v>25</v>
      </c>
      <c r="AK9" s="173">
        <v>26</v>
      </c>
      <c r="AL9" s="173">
        <v>27</v>
      </c>
      <c r="AM9" s="173">
        <v>28</v>
      </c>
      <c r="AN9" s="173">
        <v>29</v>
      </c>
      <c r="AO9" s="173">
        <v>30</v>
      </c>
      <c r="AP9" s="174">
        <v>31</v>
      </c>
      <c r="AQ9" s="1991"/>
      <c r="AR9" s="1991"/>
      <c r="AS9" s="1992"/>
      <c r="AT9" s="1992"/>
      <c r="AU9" s="1992"/>
      <c r="AV9" s="1991"/>
      <c r="AW9" s="1991"/>
      <c r="AX9" s="1995"/>
      <c r="AY9" s="1996"/>
      <c r="AZ9" s="1995"/>
      <c r="BA9" s="1996"/>
    </row>
    <row r="10" spans="1:53" ht="17.25" customHeight="1" x14ac:dyDescent="0.15">
      <c r="A10" s="1974">
        <v>1</v>
      </c>
      <c r="B10" s="1975"/>
      <c r="C10" s="1971" t="s">
        <v>340</v>
      </c>
      <c r="D10" s="1972"/>
      <c r="E10" s="1972"/>
      <c r="F10" s="1972"/>
      <c r="G10" s="1973"/>
      <c r="H10" s="1970">
        <v>2</v>
      </c>
      <c r="I10" s="1970"/>
      <c r="J10" s="1970">
        <v>2</v>
      </c>
      <c r="K10" s="1970"/>
      <c r="L10" s="172"/>
      <c r="M10" s="175"/>
      <c r="N10" s="175"/>
      <c r="O10" s="175"/>
      <c r="P10" s="175" t="s">
        <v>419</v>
      </c>
      <c r="Q10" s="175"/>
      <c r="R10" s="175"/>
      <c r="S10" s="175"/>
      <c r="T10" s="175"/>
      <c r="U10" s="175"/>
      <c r="V10" s="175"/>
      <c r="W10" s="175"/>
      <c r="X10" s="175"/>
      <c r="Y10" s="175"/>
      <c r="Z10" s="175"/>
      <c r="AA10" s="175" t="s">
        <v>343</v>
      </c>
      <c r="AB10" s="175"/>
      <c r="AC10" s="175"/>
      <c r="AD10" s="175"/>
      <c r="AE10" s="175"/>
      <c r="AF10" s="175"/>
      <c r="AG10" s="175"/>
      <c r="AH10" s="175"/>
      <c r="AI10" s="175"/>
      <c r="AJ10" s="175"/>
      <c r="AK10" s="175"/>
      <c r="AL10" s="175"/>
      <c r="AM10" s="175"/>
      <c r="AN10" s="175"/>
      <c r="AO10" s="175"/>
      <c r="AP10" s="176"/>
      <c r="AQ10" s="1997"/>
      <c r="AR10" s="1997"/>
      <c r="AS10" s="1989"/>
      <c r="AT10" s="1989"/>
      <c r="AU10" s="1989"/>
      <c r="AV10" s="1997"/>
      <c r="AW10" s="1997"/>
      <c r="AX10" s="1990"/>
      <c r="AY10" s="1990"/>
      <c r="AZ10" s="1990"/>
      <c r="BA10" s="1990"/>
    </row>
    <row r="11" spans="1:53" ht="17.25" customHeight="1" x14ac:dyDescent="0.15">
      <c r="A11" s="1974">
        <v>2</v>
      </c>
      <c r="B11" s="1975"/>
      <c r="C11" s="1971" t="s">
        <v>340</v>
      </c>
      <c r="D11" s="1972"/>
      <c r="E11" s="1972"/>
      <c r="F11" s="1972"/>
      <c r="G11" s="1973"/>
      <c r="H11" s="1970">
        <v>5</v>
      </c>
      <c r="I11" s="1970"/>
      <c r="J11" s="1970">
        <v>12</v>
      </c>
      <c r="K11" s="1970"/>
      <c r="L11" s="172"/>
      <c r="M11" s="175" t="s">
        <v>419</v>
      </c>
      <c r="N11" s="175"/>
      <c r="O11" s="175" t="s">
        <v>419</v>
      </c>
      <c r="P11" s="175"/>
      <c r="Q11" s="175" t="s">
        <v>419</v>
      </c>
      <c r="R11" s="175"/>
      <c r="S11" s="175"/>
      <c r="T11" s="175" t="s">
        <v>419</v>
      </c>
      <c r="U11" s="175"/>
      <c r="V11" s="175" t="s">
        <v>419</v>
      </c>
      <c r="W11" s="175"/>
      <c r="X11" s="175" t="s">
        <v>419</v>
      </c>
      <c r="Y11" s="175"/>
      <c r="Z11" s="175"/>
      <c r="AA11" s="175" t="s">
        <v>419</v>
      </c>
      <c r="AB11" s="175"/>
      <c r="AC11" s="175" t="s">
        <v>419</v>
      </c>
      <c r="AD11" s="175"/>
      <c r="AE11" s="175" t="s">
        <v>419</v>
      </c>
      <c r="AF11" s="175"/>
      <c r="AG11" s="175"/>
      <c r="AH11" s="175" t="s">
        <v>419</v>
      </c>
      <c r="AI11" s="175"/>
      <c r="AJ11" s="175" t="s">
        <v>419</v>
      </c>
      <c r="AK11" s="175"/>
      <c r="AL11" s="175" t="s">
        <v>419</v>
      </c>
      <c r="AM11" s="175"/>
      <c r="AN11" s="175"/>
      <c r="AO11" s="175"/>
      <c r="AP11" s="176"/>
      <c r="AQ11" s="1997"/>
      <c r="AR11" s="1997"/>
      <c r="AS11" s="1989"/>
      <c r="AT11" s="1989"/>
      <c r="AU11" s="1989"/>
      <c r="AV11" s="1997"/>
      <c r="AW11" s="1997"/>
      <c r="AX11" s="1990" t="s">
        <v>344</v>
      </c>
      <c r="AY11" s="1990"/>
      <c r="AZ11" s="1990"/>
      <c r="BA11" s="1990"/>
    </row>
    <row r="12" spans="1:53" ht="17.25" customHeight="1" x14ac:dyDescent="0.15">
      <c r="A12" s="1974">
        <v>3</v>
      </c>
      <c r="B12" s="1975"/>
      <c r="C12" s="1971" t="s">
        <v>340</v>
      </c>
      <c r="D12" s="1972"/>
      <c r="E12" s="1972"/>
      <c r="F12" s="1972"/>
      <c r="G12" s="1973"/>
      <c r="H12" s="1970">
        <v>1</v>
      </c>
      <c r="I12" s="1970"/>
      <c r="J12" s="1970">
        <v>4</v>
      </c>
      <c r="K12" s="1970"/>
      <c r="L12" s="172"/>
      <c r="M12" s="175"/>
      <c r="N12" s="175" t="s">
        <v>419</v>
      </c>
      <c r="O12" s="175"/>
      <c r="P12" s="175"/>
      <c r="Q12" s="175"/>
      <c r="R12" s="175"/>
      <c r="S12" s="175"/>
      <c r="T12" s="175"/>
      <c r="U12" s="175" t="s">
        <v>343</v>
      </c>
      <c r="V12" s="175"/>
      <c r="W12" s="175"/>
      <c r="X12" s="175"/>
      <c r="Y12" s="175"/>
      <c r="Z12" s="175"/>
      <c r="AA12" s="175"/>
      <c r="AB12" s="175" t="s">
        <v>343</v>
      </c>
      <c r="AC12" s="175"/>
      <c r="AD12" s="175"/>
      <c r="AE12" s="175"/>
      <c r="AF12" s="175"/>
      <c r="AG12" s="175"/>
      <c r="AH12" s="175"/>
      <c r="AI12" s="175" t="s">
        <v>343</v>
      </c>
      <c r="AJ12" s="175"/>
      <c r="AK12" s="175"/>
      <c r="AL12" s="175"/>
      <c r="AM12" s="175"/>
      <c r="AN12" s="175"/>
      <c r="AO12" s="175"/>
      <c r="AP12" s="176"/>
      <c r="AQ12" s="1997"/>
      <c r="AR12" s="1997"/>
      <c r="AS12" s="1989"/>
      <c r="AT12" s="1989"/>
      <c r="AU12" s="1989"/>
      <c r="AV12" s="1997" t="s">
        <v>346</v>
      </c>
      <c r="AW12" s="1997"/>
      <c r="AX12" s="1990"/>
      <c r="AY12" s="1990"/>
      <c r="AZ12" s="1990"/>
      <c r="BA12" s="1990"/>
    </row>
    <row r="13" spans="1:53" ht="17.25" customHeight="1" x14ac:dyDescent="0.15">
      <c r="A13" s="1974">
        <v>4</v>
      </c>
      <c r="B13" s="1975"/>
      <c r="C13" s="1971" t="s">
        <v>340</v>
      </c>
      <c r="D13" s="1972"/>
      <c r="E13" s="1972"/>
      <c r="F13" s="1972"/>
      <c r="G13" s="1973"/>
      <c r="H13" s="1970">
        <v>3</v>
      </c>
      <c r="I13" s="1970"/>
      <c r="J13" s="1970">
        <v>4</v>
      </c>
      <c r="K13" s="1970"/>
      <c r="L13" s="172"/>
      <c r="M13" s="175"/>
      <c r="N13" s="175"/>
      <c r="O13" s="175"/>
      <c r="P13" s="175">
        <v>2</v>
      </c>
      <c r="Q13" s="175">
        <v>2</v>
      </c>
      <c r="R13" s="175"/>
      <c r="S13" s="175"/>
      <c r="T13" s="175"/>
      <c r="U13" s="175"/>
      <c r="V13" s="175"/>
      <c r="W13" s="175"/>
      <c r="X13" s="175"/>
      <c r="Y13" s="175"/>
      <c r="Z13" s="175"/>
      <c r="AA13" s="175"/>
      <c r="AB13" s="175"/>
      <c r="AC13" s="175"/>
      <c r="AD13" s="175"/>
      <c r="AE13" s="175"/>
      <c r="AF13" s="175"/>
      <c r="AG13" s="175"/>
      <c r="AH13" s="175"/>
      <c r="AI13" s="175"/>
      <c r="AJ13" s="175"/>
      <c r="AK13" s="175"/>
      <c r="AL13" s="175"/>
      <c r="AM13" s="175"/>
      <c r="AN13" s="175"/>
      <c r="AO13" s="175"/>
      <c r="AP13" s="176"/>
      <c r="AQ13" s="1997" t="s">
        <v>344</v>
      </c>
      <c r="AR13" s="1997"/>
      <c r="AS13" s="1989">
        <v>320</v>
      </c>
      <c r="AT13" s="1989"/>
      <c r="AU13" s="1989"/>
      <c r="AV13" s="1997"/>
      <c r="AW13" s="1997"/>
      <c r="AX13" s="1990"/>
      <c r="AY13" s="1990"/>
      <c r="AZ13" s="1990"/>
      <c r="BA13" s="1990"/>
    </row>
    <row r="14" spans="1:53" ht="17.25" customHeight="1" x14ac:dyDescent="0.15">
      <c r="A14" s="1974">
        <v>5</v>
      </c>
      <c r="B14" s="1975"/>
      <c r="C14" s="1983" t="s">
        <v>354</v>
      </c>
      <c r="D14" s="1984"/>
      <c r="E14" s="1984"/>
      <c r="F14" s="1984"/>
      <c r="G14" s="1985"/>
      <c r="H14" s="1974"/>
      <c r="I14" s="1975"/>
      <c r="J14" s="1974"/>
      <c r="K14" s="1975"/>
      <c r="L14" s="172"/>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6"/>
      <c r="AQ14" s="1997"/>
      <c r="AR14" s="1997"/>
      <c r="AS14" s="1989"/>
      <c r="AT14" s="1989"/>
      <c r="AU14" s="1989"/>
      <c r="AV14" s="1997"/>
      <c r="AW14" s="1997"/>
      <c r="AX14" s="1990"/>
      <c r="AY14" s="1990"/>
      <c r="AZ14" s="1990"/>
      <c r="BA14" s="1990"/>
    </row>
    <row r="15" spans="1:53" ht="17.25" customHeight="1" x14ac:dyDescent="0.15">
      <c r="A15" s="1974">
        <v>6</v>
      </c>
      <c r="B15" s="1975"/>
      <c r="C15" s="1983" t="s">
        <v>354</v>
      </c>
      <c r="D15" s="1984"/>
      <c r="E15" s="1984"/>
      <c r="F15" s="1984"/>
      <c r="G15" s="1985"/>
      <c r="H15" s="1974"/>
      <c r="I15" s="1975"/>
      <c r="J15" s="1974"/>
      <c r="K15" s="1975"/>
      <c r="L15" s="172"/>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75"/>
      <c r="AL15" s="175"/>
      <c r="AM15" s="175"/>
      <c r="AN15" s="175"/>
      <c r="AO15" s="175"/>
      <c r="AP15" s="176"/>
      <c r="AQ15" s="1997"/>
      <c r="AR15" s="1997"/>
      <c r="AS15" s="1989"/>
      <c r="AT15" s="1989"/>
      <c r="AU15" s="1989"/>
      <c r="AV15" s="1997"/>
      <c r="AW15" s="1997"/>
      <c r="AX15" s="1990"/>
      <c r="AY15" s="1990"/>
      <c r="AZ15" s="1990"/>
      <c r="BA15" s="1990"/>
    </row>
    <row r="16" spans="1:53" ht="17.25" customHeight="1" x14ac:dyDescent="0.15">
      <c r="A16" s="1974">
        <v>7</v>
      </c>
      <c r="B16" s="1975"/>
      <c r="C16" s="1986"/>
      <c r="D16" s="1987"/>
      <c r="E16" s="1987"/>
      <c r="F16" s="1987"/>
      <c r="G16" s="1988"/>
      <c r="H16" s="1974"/>
      <c r="I16" s="1975"/>
      <c r="J16" s="1974"/>
      <c r="K16" s="1975"/>
      <c r="L16" s="172"/>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75"/>
      <c r="AL16" s="175"/>
      <c r="AM16" s="175"/>
      <c r="AN16" s="175"/>
      <c r="AO16" s="175"/>
      <c r="AP16" s="176"/>
      <c r="AQ16" s="1997"/>
      <c r="AR16" s="1997"/>
      <c r="AS16" s="1989"/>
      <c r="AT16" s="1989"/>
      <c r="AU16" s="1989"/>
      <c r="AV16" s="1997"/>
      <c r="AW16" s="1997"/>
      <c r="AX16" s="1990"/>
      <c r="AY16" s="1990"/>
      <c r="AZ16" s="1990"/>
      <c r="BA16" s="1990"/>
    </row>
    <row r="17" spans="1:53" ht="17.25" customHeight="1" x14ac:dyDescent="0.15">
      <c r="A17" s="1974">
        <v>8</v>
      </c>
      <c r="B17" s="1975"/>
      <c r="C17" s="1986"/>
      <c r="D17" s="1987"/>
      <c r="E17" s="1987"/>
      <c r="F17" s="1987"/>
      <c r="G17" s="1988"/>
      <c r="H17" s="1974"/>
      <c r="I17" s="1975"/>
      <c r="J17" s="1974"/>
      <c r="K17" s="1975"/>
      <c r="L17" s="172"/>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6"/>
      <c r="AQ17" s="1997"/>
      <c r="AR17" s="1997"/>
      <c r="AS17" s="1989"/>
      <c r="AT17" s="1989"/>
      <c r="AU17" s="1989"/>
      <c r="AV17" s="1997"/>
      <c r="AW17" s="1997"/>
      <c r="AX17" s="1990"/>
      <c r="AY17" s="1990"/>
      <c r="AZ17" s="1990"/>
      <c r="BA17" s="1990"/>
    </row>
    <row r="18" spans="1:53" ht="17.25" customHeight="1" x14ac:dyDescent="0.15">
      <c r="A18" s="1974">
        <v>9</v>
      </c>
      <c r="B18" s="1975"/>
      <c r="C18" s="1986"/>
      <c r="D18" s="1987"/>
      <c r="E18" s="1987"/>
      <c r="F18" s="1987"/>
      <c r="G18" s="1988"/>
      <c r="H18" s="1974"/>
      <c r="I18" s="1975"/>
      <c r="J18" s="1974"/>
      <c r="K18" s="1975"/>
      <c r="L18" s="172"/>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75"/>
      <c r="AL18" s="175"/>
      <c r="AM18" s="175"/>
      <c r="AN18" s="175"/>
      <c r="AO18" s="175"/>
      <c r="AP18" s="176"/>
      <c r="AQ18" s="1997"/>
      <c r="AR18" s="1997"/>
      <c r="AS18" s="1989"/>
      <c r="AT18" s="1989"/>
      <c r="AU18" s="1989"/>
      <c r="AV18" s="1997"/>
      <c r="AW18" s="1997"/>
      <c r="AX18" s="1990"/>
      <c r="AY18" s="1990"/>
      <c r="AZ18" s="1990"/>
      <c r="BA18" s="1990"/>
    </row>
    <row r="19" spans="1:53" ht="17.25" customHeight="1" x14ac:dyDescent="0.15">
      <c r="A19" s="1974">
        <v>10</v>
      </c>
      <c r="B19" s="1975"/>
      <c r="C19" s="1986"/>
      <c r="D19" s="1987"/>
      <c r="E19" s="1987"/>
      <c r="F19" s="1987"/>
      <c r="G19" s="1988"/>
      <c r="H19" s="1974"/>
      <c r="I19" s="1975"/>
      <c r="J19" s="1974"/>
      <c r="K19" s="1975"/>
      <c r="L19" s="172"/>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75"/>
      <c r="AL19" s="175"/>
      <c r="AM19" s="175"/>
      <c r="AN19" s="175"/>
      <c r="AO19" s="175"/>
      <c r="AP19" s="176"/>
      <c r="AQ19" s="1997"/>
      <c r="AR19" s="1997"/>
      <c r="AS19" s="1989"/>
      <c r="AT19" s="1989"/>
      <c r="AU19" s="1989"/>
      <c r="AV19" s="1997"/>
      <c r="AW19" s="1997"/>
      <c r="AX19" s="1990"/>
      <c r="AY19" s="1990"/>
      <c r="AZ19" s="1990"/>
      <c r="BA19" s="1990"/>
    </row>
    <row r="20" spans="1:53" ht="17.25" customHeight="1" x14ac:dyDescent="0.15">
      <c r="A20" s="1974">
        <v>11</v>
      </c>
      <c r="B20" s="1975"/>
      <c r="C20" s="1986"/>
      <c r="D20" s="1987"/>
      <c r="E20" s="1987"/>
      <c r="F20" s="1987"/>
      <c r="G20" s="1988"/>
      <c r="H20" s="1974"/>
      <c r="I20" s="1975"/>
      <c r="J20" s="1974"/>
      <c r="K20" s="1975"/>
      <c r="L20" s="172"/>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6"/>
      <c r="AQ20" s="1997"/>
      <c r="AR20" s="1997"/>
      <c r="AS20" s="1989"/>
      <c r="AT20" s="1989"/>
      <c r="AU20" s="1989"/>
      <c r="AV20" s="1997"/>
      <c r="AW20" s="1997"/>
      <c r="AX20" s="1990"/>
      <c r="AY20" s="1990"/>
      <c r="AZ20" s="1990"/>
      <c r="BA20" s="1990"/>
    </row>
    <row r="21" spans="1:53" ht="17.25" customHeight="1" x14ac:dyDescent="0.15">
      <c r="A21" s="1974">
        <v>12</v>
      </c>
      <c r="B21" s="1975"/>
      <c r="C21" s="1986"/>
      <c r="D21" s="1987"/>
      <c r="E21" s="1987"/>
      <c r="F21" s="1987"/>
      <c r="G21" s="1988"/>
      <c r="H21" s="1974"/>
      <c r="I21" s="1975"/>
      <c r="J21" s="1974"/>
      <c r="K21" s="1975"/>
      <c r="L21" s="172"/>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75"/>
      <c r="AL21" s="175"/>
      <c r="AM21" s="175"/>
      <c r="AN21" s="175"/>
      <c r="AO21" s="175"/>
      <c r="AP21" s="176"/>
      <c r="AQ21" s="1997"/>
      <c r="AR21" s="1997"/>
      <c r="AS21" s="1989"/>
      <c r="AT21" s="1989"/>
      <c r="AU21" s="1989"/>
      <c r="AV21" s="1997"/>
      <c r="AW21" s="1997"/>
      <c r="AX21" s="1990"/>
      <c r="AY21" s="1990"/>
      <c r="AZ21" s="1990"/>
      <c r="BA21" s="1990"/>
    </row>
    <row r="22" spans="1:53" ht="17.25" customHeight="1" x14ac:dyDescent="0.15">
      <c r="A22" s="1974">
        <v>13</v>
      </c>
      <c r="B22" s="1975"/>
      <c r="C22" s="1986"/>
      <c r="D22" s="1987"/>
      <c r="E22" s="1987"/>
      <c r="F22" s="1987"/>
      <c r="G22" s="1988"/>
      <c r="H22" s="1974"/>
      <c r="I22" s="1975"/>
      <c r="J22" s="1974"/>
      <c r="K22" s="1975"/>
      <c r="L22" s="172"/>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75"/>
      <c r="AL22" s="175"/>
      <c r="AM22" s="175"/>
      <c r="AN22" s="175"/>
      <c r="AO22" s="175"/>
      <c r="AP22" s="176"/>
      <c r="AQ22" s="1997"/>
      <c r="AR22" s="1997"/>
      <c r="AS22" s="1989"/>
      <c r="AT22" s="1989"/>
      <c r="AU22" s="1989"/>
      <c r="AV22" s="1997"/>
      <c r="AW22" s="1997"/>
      <c r="AX22" s="1990"/>
      <c r="AY22" s="1990"/>
      <c r="AZ22" s="1990"/>
      <c r="BA22" s="1990"/>
    </row>
    <row r="23" spans="1:53" ht="17.25" customHeight="1" x14ac:dyDescent="0.15">
      <c r="A23" s="1974">
        <v>14</v>
      </c>
      <c r="B23" s="1975"/>
      <c r="C23" s="1986"/>
      <c r="D23" s="1987"/>
      <c r="E23" s="1987"/>
      <c r="F23" s="1987"/>
      <c r="G23" s="1988"/>
      <c r="H23" s="1974"/>
      <c r="I23" s="1975"/>
      <c r="J23" s="1974"/>
      <c r="K23" s="1975"/>
      <c r="L23" s="172"/>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75"/>
      <c r="AL23" s="175"/>
      <c r="AM23" s="175"/>
      <c r="AN23" s="175"/>
      <c r="AO23" s="175"/>
      <c r="AP23" s="176"/>
      <c r="AQ23" s="1997"/>
      <c r="AR23" s="1997"/>
      <c r="AS23" s="1989"/>
      <c r="AT23" s="1989"/>
      <c r="AU23" s="1989"/>
      <c r="AV23" s="1997"/>
      <c r="AW23" s="1997"/>
      <c r="AX23" s="1990"/>
      <c r="AY23" s="1990"/>
      <c r="AZ23" s="1990"/>
      <c r="BA23" s="1990"/>
    </row>
    <row r="24" spans="1:53" ht="17.25" customHeight="1" x14ac:dyDescent="0.15">
      <c r="A24" s="1974">
        <v>15</v>
      </c>
      <c r="B24" s="1975"/>
      <c r="C24" s="1986"/>
      <c r="D24" s="1987"/>
      <c r="E24" s="1987"/>
      <c r="F24" s="1987"/>
      <c r="G24" s="1988"/>
      <c r="H24" s="1974"/>
      <c r="I24" s="1975"/>
      <c r="J24" s="1974"/>
      <c r="K24" s="1975"/>
      <c r="L24" s="172"/>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75"/>
      <c r="AL24" s="175"/>
      <c r="AM24" s="175"/>
      <c r="AN24" s="175"/>
      <c r="AO24" s="175"/>
      <c r="AP24" s="176"/>
      <c r="AQ24" s="1997"/>
      <c r="AR24" s="1997"/>
      <c r="AS24" s="1989"/>
      <c r="AT24" s="1989"/>
      <c r="AU24" s="1989"/>
      <c r="AV24" s="1997"/>
      <c r="AW24" s="1997"/>
      <c r="AX24" s="1990"/>
      <c r="AY24" s="1990"/>
      <c r="AZ24" s="1990"/>
      <c r="BA24" s="1990"/>
    </row>
    <row r="25" spans="1:53" ht="17.25" customHeight="1" x14ac:dyDescent="0.15">
      <c r="A25" s="1974">
        <v>16</v>
      </c>
      <c r="B25" s="1975"/>
      <c r="C25" s="1986"/>
      <c r="D25" s="1987"/>
      <c r="E25" s="1987"/>
      <c r="F25" s="1987"/>
      <c r="G25" s="1988"/>
      <c r="H25" s="1974"/>
      <c r="I25" s="1975"/>
      <c r="J25" s="1974"/>
      <c r="K25" s="1975"/>
      <c r="L25" s="172"/>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75"/>
      <c r="AL25" s="175"/>
      <c r="AM25" s="175"/>
      <c r="AN25" s="175"/>
      <c r="AO25" s="175"/>
      <c r="AP25" s="176"/>
      <c r="AQ25" s="1997"/>
      <c r="AR25" s="1997"/>
      <c r="AS25" s="1989"/>
      <c r="AT25" s="1989"/>
      <c r="AU25" s="1989"/>
      <c r="AV25" s="1997"/>
      <c r="AW25" s="1997"/>
      <c r="AX25" s="1990"/>
      <c r="AY25" s="1990"/>
      <c r="AZ25" s="1990"/>
      <c r="BA25" s="1990"/>
    </row>
    <row r="26" spans="1:53" ht="17.25" customHeight="1" x14ac:dyDescent="0.15">
      <c r="A26" s="1974">
        <v>17</v>
      </c>
      <c r="B26" s="1975"/>
      <c r="C26" s="1986"/>
      <c r="D26" s="1987"/>
      <c r="E26" s="1987"/>
      <c r="F26" s="1987"/>
      <c r="G26" s="1988"/>
      <c r="H26" s="1974"/>
      <c r="I26" s="1975"/>
      <c r="J26" s="1974"/>
      <c r="K26" s="1975"/>
      <c r="L26" s="172"/>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6"/>
      <c r="AQ26" s="1997"/>
      <c r="AR26" s="1997"/>
      <c r="AS26" s="1989"/>
      <c r="AT26" s="1989"/>
      <c r="AU26" s="1989"/>
      <c r="AV26" s="1997"/>
      <c r="AW26" s="1997"/>
      <c r="AX26" s="1990"/>
      <c r="AY26" s="1990"/>
      <c r="AZ26" s="1990"/>
      <c r="BA26" s="1990"/>
    </row>
    <row r="27" spans="1:53" ht="17.25" customHeight="1" x14ac:dyDescent="0.15">
      <c r="A27" s="1974">
        <v>18</v>
      </c>
      <c r="B27" s="1975"/>
      <c r="C27" s="1986"/>
      <c r="D27" s="1987"/>
      <c r="E27" s="1987"/>
      <c r="F27" s="1987"/>
      <c r="G27" s="1988"/>
      <c r="H27" s="1974"/>
      <c r="I27" s="1975"/>
      <c r="J27" s="1974"/>
      <c r="K27" s="1975"/>
      <c r="L27" s="172"/>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6"/>
      <c r="AQ27" s="1997"/>
      <c r="AR27" s="1997"/>
      <c r="AS27" s="1989"/>
      <c r="AT27" s="1989"/>
      <c r="AU27" s="1989"/>
      <c r="AV27" s="1997"/>
      <c r="AW27" s="1997"/>
      <c r="AX27" s="1990"/>
      <c r="AY27" s="1990"/>
      <c r="AZ27" s="1990"/>
      <c r="BA27" s="1990"/>
    </row>
    <row r="28" spans="1:53" ht="17.25" customHeight="1" x14ac:dyDescent="0.15">
      <c r="A28" s="1974">
        <v>19</v>
      </c>
      <c r="B28" s="1975"/>
      <c r="C28" s="1986"/>
      <c r="D28" s="1987"/>
      <c r="E28" s="1987"/>
      <c r="F28" s="1987"/>
      <c r="G28" s="1988"/>
      <c r="H28" s="1974"/>
      <c r="I28" s="1975"/>
      <c r="J28" s="1974"/>
      <c r="K28" s="1975"/>
      <c r="L28" s="172"/>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6"/>
      <c r="AQ28" s="1997"/>
      <c r="AR28" s="1997"/>
      <c r="AS28" s="1989"/>
      <c r="AT28" s="1989"/>
      <c r="AU28" s="1989"/>
      <c r="AV28" s="1997"/>
      <c r="AW28" s="1997"/>
      <c r="AX28" s="1990"/>
      <c r="AY28" s="1990"/>
      <c r="AZ28" s="1990"/>
      <c r="BA28" s="1990"/>
    </row>
    <row r="29" spans="1:53" ht="17.25" customHeight="1" x14ac:dyDescent="0.15">
      <c r="A29" s="1974">
        <v>20</v>
      </c>
      <c r="B29" s="1975"/>
      <c r="C29" s="1986"/>
      <c r="D29" s="1987"/>
      <c r="E29" s="1987"/>
      <c r="F29" s="1987"/>
      <c r="G29" s="1988"/>
      <c r="H29" s="1974"/>
      <c r="I29" s="1975"/>
      <c r="J29" s="1974"/>
      <c r="K29" s="1975"/>
      <c r="L29" s="172"/>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6"/>
      <c r="AQ29" s="1997"/>
      <c r="AR29" s="1997"/>
      <c r="AS29" s="1989"/>
      <c r="AT29" s="1989"/>
      <c r="AU29" s="1989"/>
      <c r="AV29" s="1997"/>
      <c r="AW29" s="1997"/>
      <c r="AX29" s="1990"/>
      <c r="AY29" s="1990"/>
      <c r="AZ29" s="1990"/>
      <c r="BA29" s="1990"/>
    </row>
    <row r="30" spans="1:53" ht="17.25" customHeight="1" x14ac:dyDescent="0.15">
      <c r="A30" s="1974">
        <v>21</v>
      </c>
      <c r="B30" s="1975"/>
      <c r="C30" s="1986"/>
      <c r="D30" s="1987"/>
      <c r="E30" s="1987"/>
      <c r="F30" s="1987"/>
      <c r="G30" s="1988"/>
      <c r="H30" s="1974"/>
      <c r="I30" s="1975"/>
      <c r="J30" s="1974"/>
      <c r="K30" s="1975"/>
      <c r="L30" s="172"/>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6"/>
      <c r="AQ30" s="1997"/>
      <c r="AR30" s="1997"/>
      <c r="AS30" s="1989"/>
      <c r="AT30" s="1989"/>
      <c r="AU30" s="1989"/>
      <c r="AV30" s="1997"/>
      <c r="AW30" s="1997"/>
      <c r="AX30" s="1990"/>
      <c r="AY30" s="1990"/>
      <c r="AZ30" s="1990"/>
      <c r="BA30" s="1990"/>
    </row>
    <row r="31" spans="1:53" ht="17.25" customHeight="1" x14ac:dyDescent="0.15">
      <c r="A31" s="1974">
        <v>22</v>
      </c>
      <c r="B31" s="1975"/>
      <c r="C31" s="1986"/>
      <c r="D31" s="1987"/>
      <c r="E31" s="1987"/>
      <c r="F31" s="1987"/>
      <c r="G31" s="1988"/>
      <c r="H31" s="1974"/>
      <c r="I31" s="1975"/>
      <c r="J31" s="1974"/>
      <c r="K31" s="1975"/>
      <c r="L31" s="172"/>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75"/>
      <c r="AL31" s="175"/>
      <c r="AM31" s="175"/>
      <c r="AN31" s="175"/>
      <c r="AO31" s="175"/>
      <c r="AP31" s="176"/>
      <c r="AQ31" s="1997"/>
      <c r="AR31" s="1997"/>
      <c r="AS31" s="1989"/>
      <c r="AT31" s="1989"/>
      <c r="AU31" s="1989"/>
      <c r="AV31" s="1997"/>
      <c r="AW31" s="1997"/>
      <c r="AX31" s="1990"/>
      <c r="AY31" s="1990"/>
      <c r="AZ31" s="1990"/>
      <c r="BA31" s="1990"/>
    </row>
    <row r="32" spans="1:53" ht="17.25" customHeight="1" x14ac:dyDescent="0.15">
      <c r="A32" s="1974">
        <v>23</v>
      </c>
      <c r="B32" s="1975"/>
      <c r="C32" s="1986"/>
      <c r="D32" s="1987"/>
      <c r="E32" s="1987"/>
      <c r="F32" s="1987"/>
      <c r="G32" s="1988"/>
      <c r="H32" s="1974"/>
      <c r="I32" s="1975"/>
      <c r="J32" s="1974"/>
      <c r="K32" s="1975"/>
      <c r="L32" s="172"/>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6"/>
      <c r="AQ32" s="1997"/>
      <c r="AR32" s="1997"/>
      <c r="AS32" s="1989"/>
      <c r="AT32" s="1989"/>
      <c r="AU32" s="1989"/>
      <c r="AV32" s="1997"/>
      <c r="AW32" s="1997"/>
      <c r="AX32" s="1990"/>
      <c r="AY32" s="1990"/>
      <c r="AZ32" s="1990"/>
      <c r="BA32" s="1990"/>
    </row>
    <row r="33" spans="1:53" ht="17.25" customHeight="1" x14ac:dyDescent="0.15">
      <c r="A33" s="1974">
        <v>24</v>
      </c>
      <c r="B33" s="1975"/>
      <c r="C33" s="1986"/>
      <c r="D33" s="1987"/>
      <c r="E33" s="1987"/>
      <c r="F33" s="1987"/>
      <c r="G33" s="1988"/>
      <c r="H33" s="1974"/>
      <c r="I33" s="1975"/>
      <c r="J33" s="1974"/>
      <c r="K33" s="1975"/>
      <c r="L33" s="172"/>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6"/>
      <c r="AQ33" s="1997"/>
      <c r="AR33" s="1997"/>
      <c r="AS33" s="1989"/>
      <c r="AT33" s="1989"/>
      <c r="AU33" s="1989"/>
      <c r="AV33" s="1997"/>
      <c r="AW33" s="1997"/>
      <c r="AX33" s="1990"/>
      <c r="AY33" s="1990"/>
      <c r="AZ33" s="1990"/>
      <c r="BA33" s="1990"/>
    </row>
    <row r="34" spans="1:53" ht="17.25" customHeight="1" x14ac:dyDescent="0.15">
      <c r="A34" s="1974">
        <v>25</v>
      </c>
      <c r="B34" s="1975"/>
      <c r="C34" s="1986"/>
      <c r="D34" s="1987"/>
      <c r="E34" s="1987"/>
      <c r="F34" s="1987"/>
      <c r="G34" s="1988"/>
      <c r="H34" s="1974"/>
      <c r="I34" s="1975"/>
      <c r="J34" s="1974"/>
      <c r="K34" s="1975"/>
      <c r="L34" s="172"/>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6"/>
      <c r="AQ34" s="1997"/>
      <c r="AR34" s="1997"/>
      <c r="AS34" s="1989"/>
      <c r="AT34" s="1989"/>
      <c r="AU34" s="1989"/>
      <c r="AV34" s="1997"/>
      <c r="AW34" s="1997"/>
      <c r="AX34" s="1990"/>
      <c r="AY34" s="1990"/>
      <c r="AZ34" s="1990"/>
      <c r="BA34" s="1990"/>
    </row>
    <row r="35" spans="1:53" ht="17.25" customHeight="1" x14ac:dyDescent="0.15">
      <c r="A35" s="1974">
        <v>26</v>
      </c>
      <c r="B35" s="1975"/>
      <c r="C35" s="1986"/>
      <c r="D35" s="1987"/>
      <c r="E35" s="1987"/>
      <c r="F35" s="1987"/>
      <c r="G35" s="1988"/>
      <c r="H35" s="1974"/>
      <c r="I35" s="1975"/>
      <c r="J35" s="1974"/>
      <c r="K35" s="1975"/>
      <c r="L35" s="172"/>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175"/>
      <c r="AL35" s="175"/>
      <c r="AM35" s="175"/>
      <c r="AN35" s="175"/>
      <c r="AO35" s="175"/>
      <c r="AP35" s="176"/>
      <c r="AQ35" s="1997"/>
      <c r="AR35" s="1997"/>
      <c r="AS35" s="1989"/>
      <c r="AT35" s="1989"/>
      <c r="AU35" s="1989"/>
      <c r="AV35" s="1997"/>
      <c r="AW35" s="1997"/>
      <c r="AX35" s="1990"/>
      <c r="AY35" s="1990"/>
      <c r="AZ35" s="1990"/>
      <c r="BA35" s="1990"/>
    </row>
    <row r="36" spans="1:53" ht="17.25" customHeight="1" x14ac:dyDescent="0.15">
      <c r="A36" s="1974">
        <v>27</v>
      </c>
      <c r="B36" s="1975"/>
      <c r="C36" s="1986"/>
      <c r="D36" s="1987"/>
      <c r="E36" s="1987"/>
      <c r="F36" s="1987"/>
      <c r="G36" s="1988"/>
      <c r="H36" s="1974"/>
      <c r="I36" s="1975"/>
      <c r="J36" s="1974"/>
      <c r="K36" s="1975"/>
      <c r="L36" s="172"/>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6"/>
      <c r="AQ36" s="1997"/>
      <c r="AR36" s="1997"/>
      <c r="AS36" s="1989"/>
      <c r="AT36" s="1989"/>
      <c r="AU36" s="1989"/>
      <c r="AV36" s="1997"/>
      <c r="AW36" s="1997"/>
      <c r="AX36" s="1990"/>
      <c r="AY36" s="1990"/>
      <c r="AZ36" s="1990"/>
      <c r="BA36" s="1990"/>
    </row>
    <row r="37" spans="1:53" ht="17.25" customHeight="1" x14ac:dyDescent="0.15">
      <c r="A37" s="1974">
        <v>28</v>
      </c>
      <c r="B37" s="1975"/>
      <c r="C37" s="1986"/>
      <c r="D37" s="1987"/>
      <c r="E37" s="1987"/>
      <c r="F37" s="1987"/>
      <c r="G37" s="1988"/>
      <c r="H37" s="1974"/>
      <c r="I37" s="1975"/>
      <c r="J37" s="1974"/>
      <c r="K37" s="1975"/>
      <c r="L37" s="172"/>
      <c r="M37" s="175"/>
      <c r="N37" s="175"/>
      <c r="O37" s="175"/>
      <c r="P37" s="175"/>
      <c r="Q37" s="175"/>
      <c r="R37" s="175"/>
      <c r="S37" s="175"/>
      <c r="T37" s="175"/>
      <c r="U37" s="175"/>
      <c r="V37" s="175"/>
      <c r="W37" s="175"/>
      <c r="X37" s="175"/>
      <c r="Y37" s="175"/>
      <c r="Z37" s="175"/>
      <c r="AA37" s="175"/>
      <c r="AB37" s="175"/>
      <c r="AC37" s="175"/>
      <c r="AD37" s="175"/>
      <c r="AE37" s="175"/>
      <c r="AF37" s="175"/>
      <c r="AG37" s="175"/>
      <c r="AH37" s="175"/>
      <c r="AI37" s="175"/>
      <c r="AJ37" s="175"/>
      <c r="AK37" s="175"/>
      <c r="AL37" s="175"/>
      <c r="AM37" s="175"/>
      <c r="AN37" s="175"/>
      <c r="AO37" s="175"/>
      <c r="AP37" s="176"/>
      <c r="AQ37" s="1997"/>
      <c r="AR37" s="1997"/>
      <c r="AS37" s="1989"/>
      <c r="AT37" s="1989"/>
      <c r="AU37" s="1989"/>
      <c r="AV37" s="1997"/>
      <c r="AW37" s="1997"/>
      <c r="AX37" s="1990"/>
      <c r="AY37" s="1990"/>
      <c r="AZ37" s="1990"/>
      <c r="BA37" s="1990"/>
    </row>
    <row r="38" spans="1:53" ht="17.25" customHeight="1" x14ac:dyDescent="0.15">
      <c r="A38" s="1974">
        <v>29</v>
      </c>
      <c r="B38" s="1975"/>
      <c r="C38" s="1986"/>
      <c r="D38" s="1987"/>
      <c r="E38" s="1987"/>
      <c r="F38" s="1987"/>
      <c r="G38" s="1988"/>
      <c r="H38" s="1974"/>
      <c r="I38" s="1975"/>
      <c r="J38" s="1974"/>
      <c r="K38" s="1975"/>
      <c r="L38" s="172"/>
      <c r="M38" s="175"/>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175"/>
      <c r="AL38" s="175"/>
      <c r="AM38" s="175"/>
      <c r="AN38" s="175"/>
      <c r="AO38" s="175"/>
      <c r="AP38" s="176"/>
      <c r="AQ38" s="1997"/>
      <c r="AR38" s="1997"/>
      <c r="AS38" s="1989"/>
      <c r="AT38" s="1989"/>
      <c r="AU38" s="1989"/>
      <c r="AV38" s="1997"/>
      <c r="AW38" s="1997"/>
      <c r="AX38" s="1990"/>
      <c r="AY38" s="1990"/>
      <c r="AZ38" s="1990"/>
      <c r="BA38" s="1990"/>
    </row>
    <row r="39" spans="1:53" ht="17.25" customHeight="1" x14ac:dyDescent="0.15">
      <c r="A39" s="1974">
        <v>30</v>
      </c>
      <c r="B39" s="1975"/>
      <c r="C39" s="1986"/>
      <c r="D39" s="1987"/>
      <c r="E39" s="1987"/>
      <c r="F39" s="1987"/>
      <c r="G39" s="1988"/>
      <c r="H39" s="1974"/>
      <c r="I39" s="1975"/>
      <c r="J39" s="1974"/>
      <c r="K39" s="1975"/>
      <c r="L39" s="172"/>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5"/>
      <c r="AL39" s="175"/>
      <c r="AM39" s="175"/>
      <c r="AN39" s="175"/>
      <c r="AO39" s="175"/>
      <c r="AP39" s="176"/>
      <c r="AQ39" s="1997"/>
      <c r="AR39" s="1997"/>
      <c r="AS39" s="1989"/>
      <c r="AT39" s="1989"/>
      <c r="AU39" s="1989"/>
      <c r="AV39" s="1997"/>
      <c r="AW39" s="1997"/>
      <c r="AX39" s="1990"/>
      <c r="AY39" s="1990"/>
      <c r="AZ39" s="1990"/>
      <c r="BA39" s="1990"/>
    </row>
    <row r="40" spans="1:53" ht="17.25" customHeight="1" x14ac:dyDescent="0.15">
      <c r="A40" s="1974">
        <v>31</v>
      </c>
      <c r="B40" s="1975"/>
      <c r="C40" s="1986"/>
      <c r="D40" s="1987"/>
      <c r="E40" s="1987"/>
      <c r="F40" s="1987"/>
      <c r="G40" s="1988"/>
      <c r="H40" s="1974"/>
      <c r="I40" s="1975"/>
      <c r="J40" s="1974"/>
      <c r="K40" s="1975"/>
      <c r="L40" s="172"/>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6"/>
      <c r="AQ40" s="1997"/>
      <c r="AR40" s="1997"/>
      <c r="AS40" s="1989"/>
      <c r="AT40" s="1989"/>
      <c r="AU40" s="1989"/>
      <c r="AV40" s="1997"/>
      <c r="AW40" s="1997"/>
      <c r="AX40" s="1990"/>
      <c r="AY40" s="1990"/>
      <c r="AZ40" s="1990"/>
      <c r="BA40" s="1990"/>
    </row>
    <row r="41" spans="1:53" ht="17.25" customHeight="1" x14ac:dyDescent="0.15">
      <c r="A41" s="1974">
        <v>32</v>
      </c>
      <c r="B41" s="1975"/>
      <c r="C41" s="1986"/>
      <c r="D41" s="1987"/>
      <c r="E41" s="1987"/>
      <c r="F41" s="1987"/>
      <c r="G41" s="1988"/>
      <c r="H41" s="1974"/>
      <c r="I41" s="1975"/>
      <c r="J41" s="1974"/>
      <c r="K41" s="1975"/>
      <c r="L41" s="172"/>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6"/>
      <c r="AQ41" s="1997"/>
      <c r="AR41" s="1997"/>
      <c r="AS41" s="1989"/>
      <c r="AT41" s="1989"/>
      <c r="AU41" s="1989"/>
      <c r="AV41" s="1997"/>
      <c r="AW41" s="1997"/>
      <c r="AX41" s="1990"/>
      <c r="AY41" s="1990"/>
      <c r="AZ41" s="1990"/>
      <c r="BA41" s="1990"/>
    </row>
    <row r="42" spans="1:53" ht="17.25" customHeight="1" x14ac:dyDescent="0.15">
      <c r="A42" s="1974">
        <v>33</v>
      </c>
      <c r="B42" s="1975"/>
      <c r="C42" s="1986"/>
      <c r="D42" s="1987"/>
      <c r="E42" s="1987"/>
      <c r="F42" s="1987"/>
      <c r="G42" s="1988"/>
      <c r="H42" s="1974"/>
      <c r="I42" s="1975"/>
      <c r="J42" s="1974"/>
      <c r="K42" s="1975"/>
      <c r="L42" s="172"/>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6"/>
      <c r="AQ42" s="1997"/>
      <c r="AR42" s="1997"/>
      <c r="AS42" s="1989"/>
      <c r="AT42" s="1989"/>
      <c r="AU42" s="1989"/>
      <c r="AV42" s="1997"/>
      <c r="AW42" s="1997"/>
      <c r="AX42" s="1990"/>
      <c r="AY42" s="1990"/>
      <c r="AZ42" s="1990"/>
      <c r="BA42" s="1990"/>
    </row>
    <row r="43" spans="1:53" ht="17.25" customHeight="1" x14ac:dyDescent="0.15">
      <c r="A43" s="1974">
        <v>34</v>
      </c>
      <c r="B43" s="1975"/>
      <c r="C43" s="1986"/>
      <c r="D43" s="1987"/>
      <c r="E43" s="1987"/>
      <c r="F43" s="1987"/>
      <c r="G43" s="1988"/>
      <c r="H43" s="1974"/>
      <c r="I43" s="1975"/>
      <c r="J43" s="1974"/>
      <c r="K43" s="1975"/>
      <c r="L43" s="172"/>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6"/>
      <c r="AQ43" s="1997"/>
      <c r="AR43" s="1997"/>
      <c r="AS43" s="1989"/>
      <c r="AT43" s="1989"/>
      <c r="AU43" s="1989"/>
      <c r="AV43" s="1997"/>
      <c r="AW43" s="1997"/>
      <c r="AX43" s="1990"/>
      <c r="AY43" s="1990"/>
      <c r="AZ43" s="1990"/>
      <c r="BA43" s="1990"/>
    </row>
    <row r="44" spans="1:53" ht="17.25" customHeight="1" x14ac:dyDescent="0.15">
      <c r="A44" s="1974">
        <v>35</v>
      </c>
      <c r="B44" s="1975"/>
      <c r="C44" s="1986"/>
      <c r="D44" s="1987"/>
      <c r="E44" s="1987"/>
      <c r="F44" s="1987"/>
      <c r="G44" s="1988"/>
      <c r="H44" s="1974"/>
      <c r="I44" s="1975"/>
      <c r="J44" s="1974"/>
      <c r="K44" s="1975"/>
      <c r="L44" s="172"/>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75"/>
      <c r="AM44" s="175"/>
      <c r="AN44" s="175"/>
      <c r="AO44" s="175"/>
      <c r="AP44" s="176"/>
      <c r="AQ44" s="1997"/>
      <c r="AR44" s="1997"/>
      <c r="AS44" s="1989"/>
      <c r="AT44" s="1989"/>
      <c r="AU44" s="1989"/>
      <c r="AV44" s="1997"/>
      <c r="AW44" s="1997"/>
      <c r="AX44" s="1990"/>
      <c r="AY44" s="1990"/>
      <c r="AZ44" s="1990"/>
      <c r="BA44" s="1990"/>
    </row>
    <row r="45" spans="1:53" ht="17.25" customHeight="1" x14ac:dyDescent="0.15">
      <c r="A45" s="1974">
        <v>36</v>
      </c>
      <c r="B45" s="1975"/>
      <c r="C45" s="1986"/>
      <c r="D45" s="1987"/>
      <c r="E45" s="1987"/>
      <c r="F45" s="1987"/>
      <c r="G45" s="1988"/>
      <c r="H45" s="1974"/>
      <c r="I45" s="1975"/>
      <c r="J45" s="1974"/>
      <c r="K45" s="1975"/>
      <c r="L45" s="172"/>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6"/>
      <c r="AQ45" s="1997"/>
      <c r="AR45" s="1997"/>
      <c r="AS45" s="1989"/>
      <c r="AT45" s="1989"/>
      <c r="AU45" s="1989"/>
      <c r="AV45" s="1997"/>
      <c r="AW45" s="1997"/>
      <c r="AX45" s="1990"/>
      <c r="AY45" s="1990"/>
      <c r="AZ45" s="1990"/>
      <c r="BA45" s="1990"/>
    </row>
    <row r="46" spans="1:53" ht="17.25" customHeight="1" x14ac:dyDescent="0.15">
      <c r="A46" s="1974">
        <v>37</v>
      </c>
      <c r="B46" s="1975"/>
      <c r="C46" s="1986"/>
      <c r="D46" s="1987"/>
      <c r="E46" s="1987"/>
      <c r="F46" s="1987"/>
      <c r="G46" s="1988"/>
      <c r="H46" s="1974"/>
      <c r="I46" s="1975"/>
      <c r="J46" s="1974"/>
      <c r="K46" s="1975"/>
      <c r="L46" s="172"/>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6"/>
      <c r="AQ46" s="1997"/>
      <c r="AR46" s="1997"/>
      <c r="AS46" s="1989"/>
      <c r="AT46" s="1989"/>
      <c r="AU46" s="1989"/>
      <c r="AV46" s="1997"/>
      <c r="AW46" s="1997"/>
      <c r="AX46" s="1990"/>
      <c r="AY46" s="1990"/>
      <c r="AZ46" s="1990"/>
      <c r="BA46" s="1990"/>
    </row>
    <row r="47" spans="1:53" ht="17.25" customHeight="1" x14ac:dyDescent="0.15">
      <c r="A47" s="1974">
        <v>38</v>
      </c>
      <c r="B47" s="1975"/>
      <c r="C47" s="1986"/>
      <c r="D47" s="1987"/>
      <c r="E47" s="1987"/>
      <c r="F47" s="1987"/>
      <c r="G47" s="1988"/>
      <c r="H47" s="1974"/>
      <c r="I47" s="1975"/>
      <c r="J47" s="1974"/>
      <c r="K47" s="1975"/>
      <c r="L47" s="172"/>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175"/>
      <c r="AM47" s="175"/>
      <c r="AN47" s="175"/>
      <c r="AO47" s="175"/>
      <c r="AP47" s="176"/>
      <c r="AQ47" s="1997"/>
      <c r="AR47" s="1997"/>
      <c r="AS47" s="1989"/>
      <c r="AT47" s="1989"/>
      <c r="AU47" s="1989"/>
      <c r="AV47" s="1997"/>
      <c r="AW47" s="1997"/>
      <c r="AX47" s="1990"/>
      <c r="AY47" s="1990"/>
      <c r="AZ47" s="1990"/>
      <c r="BA47" s="1990"/>
    </row>
    <row r="48" spans="1:53" ht="17.25" customHeight="1" x14ac:dyDescent="0.15">
      <c r="A48" s="1974">
        <v>39</v>
      </c>
      <c r="B48" s="1975"/>
      <c r="C48" s="1986"/>
      <c r="D48" s="1987"/>
      <c r="E48" s="1987"/>
      <c r="F48" s="1987"/>
      <c r="G48" s="1988"/>
      <c r="H48" s="1974"/>
      <c r="I48" s="1975"/>
      <c r="J48" s="1974"/>
      <c r="K48" s="1975"/>
      <c r="L48" s="172"/>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6"/>
      <c r="AQ48" s="1997"/>
      <c r="AR48" s="1997"/>
      <c r="AS48" s="1989"/>
      <c r="AT48" s="1989"/>
      <c r="AU48" s="1989"/>
      <c r="AV48" s="1997"/>
      <c r="AW48" s="1997"/>
      <c r="AX48" s="1990"/>
      <c r="AY48" s="1990"/>
      <c r="AZ48" s="1990"/>
      <c r="BA48" s="1990"/>
    </row>
    <row r="49" spans="1:53" ht="17.25" customHeight="1" x14ac:dyDescent="0.15">
      <c r="A49" s="1974">
        <v>40</v>
      </c>
      <c r="B49" s="1975"/>
      <c r="C49" s="1986"/>
      <c r="D49" s="1987"/>
      <c r="E49" s="1987"/>
      <c r="F49" s="1987"/>
      <c r="G49" s="1988"/>
      <c r="H49" s="1974"/>
      <c r="I49" s="1975"/>
      <c r="J49" s="1974"/>
      <c r="K49" s="1975"/>
      <c r="L49" s="172"/>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6"/>
      <c r="AQ49" s="1997"/>
      <c r="AR49" s="1997"/>
      <c r="AS49" s="1989"/>
      <c r="AT49" s="1989"/>
      <c r="AU49" s="1989"/>
      <c r="AV49" s="1997"/>
      <c r="AW49" s="1997"/>
      <c r="AX49" s="1990"/>
      <c r="AY49" s="1990"/>
      <c r="AZ49" s="1990"/>
      <c r="BA49" s="1990"/>
    </row>
    <row r="50" spans="1:53" ht="17.25" customHeight="1" x14ac:dyDescent="0.15">
      <c r="A50" s="1974">
        <v>41</v>
      </c>
      <c r="B50" s="1975"/>
      <c r="C50" s="1986"/>
      <c r="D50" s="1987"/>
      <c r="E50" s="1987"/>
      <c r="F50" s="1987"/>
      <c r="G50" s="1988"/>
      <c r="H50" s="1974"/>
      <c r="I50" s="1975"/>
      <c r="J50" s="1974"/>
      <c r="K50" s="1975"/>
      <c r="L50" s="172"/>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6"/>
      <c r="AQ50" s="1997"/>
      <c r="AR50" s="1997"/>
      <c r="AS50" s="1989"/>
      <c r="AT50" s="1989"/>
      <c r="AU50" s="1989"/>
      <c r="AV50" s="1997"/>
      <c r="AW50" s="1997"/>
      <c r="AX50" s="1990"/>
      <c r="AY50" s="1990"/>
      <c r="AZ50" s="1990"/>
      <c r="BA50" s="1990"/>
    </row>
    <row r="51" spans="1:53" ht="17.25" customHeight="1" x14ac:dyDescent="0.15">
      <c r="A51" s="1974">
        <v>42</v>
      </c>
      <c r="B51" s="1975"/>
      <c r="C51" s="1986"/>
      <c r="D51" s="1987"/>
      <c r="E51" s="1987"/>
      <c r="F51" s="1987"/>
      <c r="G51" s="1988"/>
      <c r="H51" s="1974"/>
      <c r="I51" s="1975"/>
      <c r="J51" s="1974"/>
      <c r="K51" s="1975"/>
      <c r="L51" s="172"/>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c r="AK51" s="175"/>
      <c r="AL51" s="175"/>
      <c r="AM51" s="175"/>
      <c r="AN51" s="175"/>
      <c r="AO51" s="175"/>
      <c r="AP51" s="176"/>
      <c r="AQ51" s="1997"/>
      <c r="AR51" s="1997"/>
      <c r="AS51" s="1989"/>
      <c r="AT51" s="1989"/>
      <c r="AU51" s="1989"/>
      <c r="AV51" s="1997"/>
      <c r="AW51" s="1997"/>
      <c r="AX51" s="1990"/>
      <c r="AY51" s="1990"/>
      <c r="AZ51" s="1990"/>
      <c r="BA51" s="1990"/>
    </row>
    <row r="52" spans="1:53" ht="17.25" customHeight="1" x14ac:dyDescent="0.15">
      <c r="A52" s="1974">
        <v>43</v>
      </c>
      <c r="B52" s="1975"/>
      <c r="C52" s="1986"/>
      <c r="D52" s="1987"/>
      <c r="E52" s="1987"/>
      <c r="F52" s="1987"/>
      <c r="G52" s="1988"/>
      <c r="H52" s="1974"/>
      <c r="I52" s="1975"/>
      <c r="J52" s="1974"/>
      <c r="K52" s="1975"/>
      <c r="L52" s="172"/>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c r="AL52" s="175"/>
      <c r="AM52" s="175"/>
      <c r="AN52" s="175"/>
      <c r="AO52" s="175"/>
      <c r="AP52" s="176"/>
      <c r="AQ52" s="1997"/>
      <c r="AR52" s="1997"/>
      <c r="AS52" s="1989"/>
      <c r="AT52" s="1989"/>
      <c r="AU52" s="1989"/>
      <c r="AV52" s="1997"/>
      <c r="AW52" s="1997"/>
      <c r="AX52" s="1990"/>
      <c r="AY52" s="1990"/>
      <c r="AZ52" s="1990"/>
      <c r="BA52" s="1990"/>
    </row>
    <row r="53" spans="1:53" ht="17.25" customHeight="1" x14ac:dyDescent="0.15">
      <c r="A53" s="1974">
        <v>44</v>
      </c>
      <c r="B53" s="1975"/>
      <c r="C53" s="1986"/>
      <c r="D53" s="1987"/>
      <c r="E53" s="1987"/>
      <c r="F53" s="1987"/>
      <c r="G53" s="1988"/>
      <c r="H53" s="1974"/>
      <c r="I53" s="1975"/>
      <c r="J53" s="1974"/>
      <c r="K53" s="1975"/>
      <c r="L53" s="172"/>
      <c r="M53" s="175"/>
      <c r="N53" s="175"/>
      <c r="O53" s="175"/>
      <c r="P53" s="175"/>
      <c r="Q53" s="175"/>
      <c r="R53" s="175"/>
      <c r="S53" s="175"/>
      <c r="T53" s="175"/>
      <c r="U53" s="175"/>
      <c r="V53" s="175"/>
      <c r="W53" s="175"/>
      <c r="X53" s="175"/>
      <c r="Y53" s="175"/>
      <c r="Z53" s="175"/>
      <c r="AA53" s="175"/>
      <c r="AB53" s="175"/>
      <c r="AC53" s="175"/>
      <c r="AD53" s="175"/>
      <c r="AE53" s="175"/>
      <c r="AF53" s="175"/>
      <c r="AG53" s="175"/>
      <c r="AH53" s="175"/>
      <c r="AI53" s="175"/>
      <c r="AJ53" s="175"/>
      <c r="AK53" s="175"/>
      <c r="AL53" s="175"/>
      <c r="AM53" s="175"/>
      <c r="AN53" s="175"/>
      <c r="AO53" s="175"/>
      <c r="AP53" s="176"/>
      <c r="AQ53" s="1997"/>
      <c r="AR53" s="1997"/>
      <c r="AS53" s="1989"/>
      <c r="AT53" s="1989"/>
      <c r="AU53" s="1989"/>
      <c r="AV53" s="1997"/>
      <c r="AW53" s="1997"/>
      <c r="AX53" s="1990"/>
      <c r="AY53" s="1990"/>
      <c r="AZ53" s="1990"/>
      <c r="BA53" s="1990"/>
    </row>
    <row r="54" spans="1:53" ht="17.25" customHeight="1" x14ac:dyDescent="0.15">
      <c r="A54" s="1974">
        <v>45</v>
      </c>
      <c r="B54" s="1975"/>
      <c r="C54" s="1986"/>
      <c r="D54" s="1987"/>
      <c r="E54" s="1987"/>
      <c r="F54" s="1987"/>
      <c r="G54" s="1988"/>
      <c r="H54" s="1974"/>
      <c r="I54" s="1975"/>
      <c r="J54" s="1974"/>
      <c r="K54" s="1975"/>
      <c r="L54" s="172"/>
      <c r="M54" s="175"/>
      <c r="N54" s="175"/>
      <c r="O54" s="175"/>
      <c r="P54" s="175"/>
      <c r="Q54" s="175"/>
      <c r="R54" s="175"/>
      <c r="S54" s="175"/>
      <c r="T54" s="175"/>
      <c r="U54" s="175"/>
      <c r="V54" s="175"/>
      <c r="W54" s="175"/>
      <c r="X54" s="175"/>
      <c r="Y54" s="175"/>
      <c r="Z54" s="175"/>
      <c r="AA54" s="175"/>
      <c r="AB54" s="175"/>
      <c r="AC54" s="175"/>
      <c r="AD54" s="175"/>
      <c r="AE54" s="175"/>
      <c r="AF54" s="175"/>
      <c r="AG54" s="175"/>
      <c r="AH54" s="175"/>
      <c r="AI54" s="175"/>
      <c r="AJ54" s="175"/>
      <c r="AK54" s="175"/>
      <c r="AL54" s="175"/>
      <c r="AM54" s="175"/>
      <c r="AN54" s="175"/>
      <c r="AO54" s="175"/>
      <c r="AP54" s="176"/>
      <c r="AQ54" s="1997"/>
      <c r="AR54" s="1997"/>
      <c r="AS54" s="1989"/>
      <c r="AT54" s="1989"/>
      <c r="AU54" s="1989"/>
      <c r="AV54" s="1997"/>
      <c r="AW54" s="1997"/>
      <c r="AX54" s="1990"/>
      <c r="AY54" s="1990"/>
      <c r="AZ54" s="1990"/>
      <c r="BA54" s="1990"/>
    </row>
    <row r="55" spans="1:53" ht="17.25" customHeight="1" x14ac:dyDescent="0.15">
      <c r="A55" s="1974">
        <v>46</v>
      </c>
      <c r="B55" s="1975"/>
      <c r="C55" s="1986"/>
      <c r="D55" s="1987"/>
      <c r="E55" s="1987"/>
      <c r="F55" s="1987"/>
      <c r="G55" s="1988"/>
      <c r="H55" s="1974"/>
      <c r="I55" s="1975"/>
      <c r="J55" s="1974"/>
      <c r="K55" s="1975"/>
      <c r="L55" s="172"/>
      <c r="M55" s="175"/>
      <c r="N55" s="175"/>
      <c r="O55" s="175"/>
      <c r="P55" s="175"/>
      <c r="Q55" s="175"/>
      <c r="R55" s="175"/>
      <c r="S55" s="175"/>
      <c r="T55" s="175"/>
      <c r="U55" s="175"/>
      <c r="V55" s="175"/>
      <c r="W55" s="175"/>
      <c r="X55" s="175"/>
      <c r="Y55" s="175"/>
      <c r="Z55" s="175"/>
      <c r="AA55" s="175"/>
      <c r="AB55" s="175"/>
      <c r="AC55" s="175"/>
      <c r="AD55" s="175"/>
      <c r="AE55" s="175"/>
      <c r="AF55" s="175"/>
      <c r="AG55" s="175"/>
      <c r="AH55" s="175"/>
      <c r="AI55" s="175"/>
      <c r="AJ55" s="175"/>
      <c r="AK55" s="175"/>
      <c r="AL55" s="175"/>
      <c r="AM55" s="175"/>
      <c r="AN55" s="175"/>
      <c r="AO55" s="175"/>
      <c r="AP55" s="176"/>
      <c r="AQ55" s="1997"/>
      <c r="AR55" s="1997"/>
      <c r="AS55" s="1989"/>
      <c r="AT55" s="1989"/>
      <c r="AU55" s="1989"/>
      <c r="AV55" s="1997"/>
      <c r="AW55" s="1997"/>
      <c r="AX55" s="1990"/>
      <c r="AY55" s="1990"/>
      <c r="AZ55" s="1990"/>
      <c r="BA55" s="1990"/>
    </row>
    <row r="56" spans="1:53" ht="17.25" customHeight="1" x14ac:dyDescent="0.15">
      <c r="A56" s="1974">
        <v>47</v>
      </c>
      <c r="B56" s="1975"/>
      <c r="C56" s="1986"/>
      <c r="D56" s="1987"/>
      <c r="E56" s="1987"/>
      <c r="F56" s="1987"/>
      <c r="G56" s="1988"/>
      <c r="H56" s="1974"/>
      <c r="I56" s="1975"/>
      <c r="J56" s="1974"/>
      <c r="K56" s="1975"/>
      <c r="L56" s="172"/>
      <c r="M56" s="175"/>
      <c r="N56" s="175"/>
      <c r="O56" s="175"/>
      <c r="P56" s="175"/>
      <c r="Q56" s="175"/>
      <c r="R56" s="175"/>
      <c r="S56" s="175"/>
      <c r="T56" s="175"/>
      <c r="U56" s="175"/>
      <c r="V56" s="175"/>
      <c r="W56" s="175"/>
      <c r="X56" s="175"/>
      <c r="Y56" s="175"/>
      <c r="Z56" s="175"/>
      <c r="AA56" s="175"/>
      <c r="AB56" s="175"/>
      <c r="AC56" s="175"/>
      <c r="AD56" s="175"/>
      <c r="AE56" s="175"/>
      <c r="AF56" s="175"/>
      <c r="AG56" s="175"/>
      <c r="AH56" s="175"/>
      <c r="AI56" s="175"/>
      <c r="AJ56" s="175"/>
      <c r="AK56" s="175"/>
      <c r="AL56" s="175"/>
      <c r="AM56" s="175"/>
      <c r="AN56" s="175"/>
      <c r="AO56" s="175"/>
      <c r="AP56" s="176"/>
      <c r="AQ56" s="1997"/>
      <c r="AR56" s="1997"/>
      <c r="AS56" s="1989"/>
      <c r="AT56" s="1989"/>
      <c r="AU56" s="1989"/>
      <c r="AV56" s="1997"/>
      <c r="AW56" s="1997"/>
      <c r="AX56" s="1990"/>
      <c r="AY56" s="1990"/>
      <c r="AZ56" s="1990"/>
      <c r="BA56" s="1990"/>
    </row>
    <row r="57" spans="1:53" ht="17.25" customHeight="1" x14ac:dyDescent="0.15">
      <c r="A57" s="1974">
        <v>48</v>
      </c>
      <c r="B57" s="1975"/>
      <c r="C57" s="1986"/>
      <c r="D57" s="1987"/>
      <c r="E57" s="1987"/>
      <c r="F57" s="1987"/>
      <c r="G57" s="1988"/>
      <c r="H57" s="1974"/>
      <c r="I57" s="1975"/>
      <c r="J57" s="1974"/>
      <c r="K57" s="1975"/>
      <c r="L57" s="172"/>
      <c r="M57" s="175"/>
      <c r="N57" s="175"/>
      <c r="O57" s="175"/>
      <c r="P57" s="175"/>
      <c r="Q57" s="175"/>
      <c r="R57" s="175"/>
      <c r="S57" s="175"/>
      <c r="T57" s="175"/>
      <c r="U57" s="175"/>
      <c r="V57" s="175"/>
      <c r="W57" s="175"/>
      <c r="X57" s="175"/>
      <c r="Y57" s="175"/>
      <c r="Z57" s="175"/>
      <c r="AA57" s="175"/>
      <c r="AB57" s="175"/>
      <c r="AC57" s="175"/>
      <c r="AD57" s="175"/>
      <c r="AE57" s="175"/>
      <c r="AF57" s="175"/>
      <c r="AG57" s="175"/>
      <c r="AH57" s="175"/>
      <c r="AI57" s="175"/>
      <c r="AJ57" s="175"/>
      <c r="AK57" s="175"/>
      <c r="AL57" s="175"/>
      <c r="AM57" s="175"/>
      <c r="AN57" s="175"/>
      <c r="AO57" s="175"/>
      <c r="AP57" s="176"/>
      <c r="AQ57" s="1997"/>
      <c r="AR57" s="1997"/>
      <c r="AS57" s="1989"/>
      <c r="AT57" s="1989"/>
      <c r="AU57" s="1989"/>
      <c r="AV57" s="1997"/>
      <c r="AW57" s="1997"/>
      <c r="AX57" s="1990"/>
      <c r="AY57" s="1990"/>
      <c r="AZ57" s="1990"/>
      <c r="BA57" s="1990"/>
    </row>
    <row r="58" spans="1:53" ht="17.25" customHeight="1" x14ac:dyDescent="0.15">
      <c r="A58" s="1974">
        <v>49</v>
      </c>
      <c r="B58" s="1975"/>
      <c r="C58" s="1986"/>
      <c r="D58" s="1987"/>
      <c r="E58" s="1987"/>
      <c r="F58" s="1987"/>
      <c r="G58" s="1988"/>
      <c r="H58" s="1974"/>
      <c r="I58" s="1975"/>
      <c r="J58" s="1974"/>
      <c r="K58" s="1975"/>
      <c r="L58" s="172"/>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5"/>
      <c r="AM58" s="175"/>
      <c r="AN58" s="175"/>
      <c r="AO58" s="175"/>
      <c r="AP58" s="176"/>
      <c r="AQ58" s="1997"/>
      <c r="AR58" s="1997"/>
      <c r="AS58" s="1989"/>
      <c r="AT58" s="1989"/>
      <c r="AU58" s="1989"/>
      <c r="AV58" s="1997"/>
      <c r="AW58" s="1997"/>
      <c r="AX58" s="1990"/>
      <c r="AY58" s="1990"/>
      <c r="AZ58" s="1990"/>
      <c r="BA58" s="1990"/>
    </row>
    <row r="59" spans="1:53" ht="17.25" customHeight="1" x14ac:dyDescent="0.15">
      <c r="A59" s="1974">
        <v>50</v>
      </c>
      <c r="B59" s="1975"/>
      <c r="C59" s="1986"/>
      <c r="D59" s="1987"/>
      <c r="E59" s="1987"/>
      <c r="F59" s="1987"/>
      <c r="G59" s="1988"/>
      <c r="H59" s="1974"/>
      <c r="I59" s="1975"/>
      <c r="J59" s="1974"/>
      <c r="K59" s="1975"/>
      <c r="L59" s="172"/>
      <c r="M59" s="175"/>
      <c r="N59" s="175"/>
      <c r="O59" s="175"/>
      <c r="P59" s="175"/>
      <c r="Q59" s="175"/>
      <c r="R59" s="175"/>
      <c r="S59" s="175"/>
      <c r="T59" s="175"/>
      <c r="U59" s="175"/>
      <c r="V59" s="175"/>
      <c r="W59" s="175"/>
      <c r="X59" s="175"/>
      <c r="Y59" s="175"/>
      <c r="Z59" s="175"/>
      <c r="AA59" s="175"/>
      <c r="AB59" s="175"/>
      <c r="AC59" s="175"/>
      <c r="AD59" s="175"/>
      <c r="AE59" s="175"/>
      <c r="AF59" s="175"/>
      <c r="AG59" s="175"/>
      <c r="AH59" s="175"/>
      <c r="AI59" s="175"/>
      <c r="AJ59" s="175"/>
      <c r="AK59" s="175"/>
      <c r="AL59" s="175"/>
      <c r="AM59" s="175"/>
      <c r="AN59" s="175"/>
      <c r="AO59" s="175"/>
      <c r="AP59" s="176"/>
      <c r="AQ59" s="1997"/>
      <c r="AR59" s="1997"/>
      <c r="AS59" s="1989"/>
      <c r="AT59" s="1989"/>
      <c r="AU59" s="1989"/>
      <c r="AV59" s="1997"/>
      <c r="AW59" s="1997"/>
      <c r="AX59" s="1990"/>
      <c r="AY59" s="1990"/>
      <c r="AZ59" s="1990"/>
      <c r="BA59" s="1990"/>
    </row>
    <row r="60" spans="1:53" ht="17.25" customHeight="1" x14ac:dyDescent="0.15">
      <c r="A60" s="1974">
        <v>51</v>
      </c>
      <c r="B60" s="1975"/>
      <c r="C60" s="1986"/>
      <c r="D60" s="1987"/>
      <c r="E60" s="1987"/>
      <c r="F60" s="1987"/>
      <c r="G60" s="1988"/>
      <c r="H60" s="1974"/>
      <c r="I60" s="1975"/>
      <c r="J60" s="1974"/>
      <c r="K60" s="1975"/>
      <c r="L60" s="172"/>
      <c r="M60" s="175"/>
      <c r="N60" s="175"/>
      <c r="O60" s="175"/>
      <c r="P60" s="175"/>
      <c r="Q60" s="175"/>
      <c r="R60" s="175"/>
      <c r="S60" s="175"/>
      <c r="T60" s="175"/>
      <c r="U60" s="175"/>
      <c r="V60" s="175"/>
      <c r="W60" s="175"/>
      <c r="X60" s="175"/>
      <c r="Y60" s="175"/>
      <c r="Z60" s="175"/>
      <c r="AA60" s="175"/>
      <c r="AB60" s="175"/>
      <c r="AC60" s="175"/>
      <c r="AD60" s="175"/>
      <c r="AE60" s="175"/>
      <c r="AF60" s="175"/>
      <c r="AG60" s="175"/>
      <c r="AH60" s="175"/>
      <c r="AI60" s="175"/>
      <c r="AJ60" s="175"/>
      <c r="AK60" s="175"/>
      <c r="AL60" s="175"/>
      <c r="AM60" s="175"/>
      <c r="AN60" s="175"/>
      <c r="AO60" s="175"/>
      <c r="AP60" s="176"/>
      <c r="AQ60" s="1997"/>
      <c r="AR60" s="1997"/>
      <c r="AS60" s="1989"/>
      <c r="AT60" s="1989"/>
      <c r="AU60" s="1989"/>
      <c r="AV60" s="1997"/>
      <c r="AW60" s="1997"/>
      <c r="AX60" s="1990"/>
      <c r="AY60" s="1990"/>
      <c r="AZ60" s="1990"/>
      <c r="BA60" s="1990"/>
    </row>
    <row r="61" spans="1:53" ht="17.25" customHeight="1" x14ac:dyDescent="0.15">
      <c r="A61" s="1974">
        <v>52</v>
      </c>
      <c r="B61" s="1975"/>
      <c r="C61" s="1986"/>
      <c r="D61" s="1987"/>
      <c r="E61" s="1987"/>
      <c r="F61" s="1987"/>
      <c r="G61" s="1988"/>
      <c r="H61" s="1974"/>
      <c r="I61" s="1975"/>
      <c r="J61" s="1974"/>
      <c r="K61" s="1975"/>
      <c r="L61" s="172"/>
      <c r="M61" s="175"/>
      <c r="N61" s="175"/>
      <c r="O61" s="175"/>
      <c r="P61" s="175"/>
      <c r="Q61" s="175"/>
      <c r="R61" s="175"/>
      <c r="S61" s="175"/>
      <c r="T61" s="175"/>
      <c r="U61" s="175"/>
      <c r="V61" s="175"/>
      <c r="W61" s="175"/>
      <c r="X61" s="175"/>
      <c r="Y61" s="175"/>
      <c r="Z61" s="175"/>
      <c r="AA61" s="175"/>
      <c r="AB61" s="175"/>
      <c r="AC61" s="175"/>
      <c r="AD61" s="175"/>
      <c r="AE61" s="175"/>
      <c r="AF61" s="175"/>
      <c r="AG61" s="175"/>
      <c r="AH61" s="175"/>
      <c r="AI61" s="175"/>
      <c r="AJ61" s="175"/>
      <c r="AK61" s="175"/>
      <c r="AL61" s="175"/>
      <c r="AM61" s="175"/>
      <c r="AN61" s="175"/>
      <c r="AO61" s="175"/>
      <c r="AP61" s="176"/>
      <c r="AQ61" s="1997"/>
      <c r="AR61" s="1997"/>
      <c r="AS61" s="1989"/>
      <c r="AT61" s="1989"/>
      <c r="AU61" s="1989"/>
      <c r="AV61" s="1997"/>
      <c r="AW61" s="1997"/>
      <c r="AX61" s="1990"/>
      <c r="AY61" s="1990"/>
      <c r="AZ61" s="1990"/>
      <c r="BA61" s="1990"/>
    </row>
    <row r="62" spans="1:53" ht="17.25" customHeight="1" x14ac:dyDescent="0.15">
      <c r="A62" s="1974">
        <v>53</v>
      </c>
      <c r="B62" s="1975"/>
      <c r="C62" s="1986"/>
      <c r="D62" s="1987"/>
      <c r="E62" s="1987"/>
      <c r="F62" s="1987"/>
      <c r="G62" s="1988"/>
      <c r="H62" s="1974"/>
      <c r="I62" s="1975"/>
      <c r="J62" s="1974"/>
      <c r="K62" s="1975"/>
      <c r="L62" s="172"/>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c r="AN62" s="175"/>
      <c r="AO62" s="175"/>
      <c r="AP62" s="176"/>
      <c r="AQ62" s="1997"/>
      <c r="AR62" s="1997"/>
      <c r="AS62" s="1989"/>
      <c r="AT62" s="1989"/>
      <c r="AU62" s="1989"/>
      <c r="AV62" s="1997"/>
      <c r="AW62" s="1997"/>
      <c r="AX62" s="1990"/>
      <c r="AY62" s="1990"/>
      <c r="AZ62" s="1990"/>
      <c r="BA62" s="1990"/>
    </row>
    <row r="63" spans="1:53" ht="17.25" customHeight="1" x14ac:dyDescent="0.15">
      <c r="A63" s="1974">
        <v>54</v>
      </c>
      <c r="B63" s="1975"/>
      <c r="C63" s="1986"/>
      <c r="D63" s="1987"/>
      <c r="E63" s="1987"/>
      <c r="F63" s="1987"/>
      <c r="G63" s="1988"/>
      <c r="H63" s="1974"/>
      <c r="I63" s="1975"/>
      <c r="J63" s="1974"/>
      <c r="K63" s="1975"/>
      <c r="L63" s="172"/>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75"/>
      <c r="AM63" s="175"/>
      <c r="AN63" s="175"/>
      <c r="AO63" s="175"/>
      <c r="AP63" s="176"/>
      <c r="AQ63" s="1997"/>
      <c r="AR63" s="1997"/>
      <c r="AS63" s="1989"/>
      <c r="AT63" s="1989"/>
      <c r="AU63" s="1989"/>
      <c r="AV63" s="1997"/>
      <c r="AW63" s="1997"/>
      <c r="AX63" s="1990"/>
      <c r="AY63" s="1990"/>
      <c r="AZ63" s="1990"/>
      <c r="BA63" s="1990"/>
    </row>
    <row r="64" spans="1:53" ht="17.25" customHeight="1" x14ac:dyDescent="0.15">
      <c r="A64" s="1974">
        <v>55</v>
      </c>
      <c r="B64" s="1975"/>
      <c r="C64" s="1986"/>
      <c r="D64" s="1987"/>
      <c r="E64" s="1987"/>
      <c r="F64" s="1987"/>
      <c r="G64" s="1988"/>
      <c r="H64" s="1974"/>
      <c r="I64" s="1975"/>
      <c r="J64" s="1974"/>
      <c r="K64" s="1975"/>
      <c r="L64" s="172"/>
      <c r="M64" s="175"/>
      <c r="N64" s="175"/>
      <c r="O64" s="175"/>
      <c r="P64" s="175"/>
      <c r="Q64" s="175"/>
      <c r="R64" s="175"/>
      <c r="S64" s="175"/>
      <c r="T64" s="175"/>
      <c r="U64" s="175"/>
      <c r="V64" s="175"/>
      <c r="W64" s="175"/>
      <c r="X64" s="175"/>
      <c r="Y64" s="175"/>
      <c r="Z64" s="175"/>
      <c r="AA64" s="175"/>
      <c r="AB64" s="175"/>
      <c r="AC64" s="175"/>
      <c r="AD64" s="175"/>
      <c r="AE64" s="175"/>
      <c r="AF64" s="175"/>
      <c r="AG64" s="175"/>
      <c r="AH64" s="175"/>
      <c r="AI64" s="175"/>
      <c r="AJ64" s="175"/>
      <c r="AK64" s="175"/>
      <c r="AL64" s="175"/>
      <c r="AM64" s="175"/>
      <c r="AN64" s="175"/>
      <c r="AO64" s="175"/>
      <c r="AP64" s="176"/>
      <c r="AQ64" s="1997"/>
      <c r="AR64" s="1997"/>
      <c r="AS64" s="1989"/>
      <c r="AT64" s="1989"/>
      <c r="AU64" s="1989"/>
      <c r="AV64" s="1997"/>
      <c r="AW64" s="1997"/>
      <c r="AX64" s="1990"/>
      <c r="AY64" s="1990"/>
      <c r="AZ64" s="1990"/>
      <c r="BA64" s="1990"/>
    </row>
    <row r="65" spans="1:53" ht="17.25" customHeight="1" x14ac:dyDescent="0.15">
      <c r="A65" s="1974">
        <v>56</v>
      </c>
      <c r="B65" s="1975"/>
      <c r="C65" s="1986"/>
      <c r="D65" s="1987"/>
      <c r="E65" s="1987"/>
      <c r="F65" s="1987"/>
      <c r="G65" s="1988"/>
      <c r="H65" s="1974"/>
      <c r="I65" s="1975"/>
      <c r="J65" s="1974"/>
      <c r="K65" s="1975"/>
      <c r="L65" s="172"/>
      <c r="M65" s="175"/>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5"/>
      <c r="AL65" s="175"/>
      <c r="AM65" s="175"/>
      <c r="AN65" s="175"/>
      <c r="AO65" s="175"/>
      <c r="AP65" s="176"/>
      <c r="AQ65" s="1997"/>
      <c r="AR65" s="1997"/>
      <c r="AS65" s="1989"/>
      <c r="AT65" s="1989"/>
      <c r="AU65" s="1989"/>
      <c r="AV65" s="1997"/>
      <c r="AW65" s="1997"/>
      <c r="AX65" s="1990"/>
      <c r="AY65" s="1990"/>
      <c r="AZ65" s="1990"/>
      <c r="BA65" s="1990"/>
    </row>
    <row r="66" spans="1:53" ht="17.25" customHeight="1" x14ac:dyDescent="0.15">
      <c r="A66" s="1974">
        <v>57</v>
      </c>
      <c r="B66" s="1975"/>
      <c r="C66" s="1986"/>
      <c r="D66" s="1987"/>
      <c r="E66" s="1987"/>
      <c r="F66" s="1987"/>
      <c r="G66" s="1988"/>
      <c r="H66" s="1974"/>
      <c r="I66" s="1975"/>
      <c r="J66" s="1974"/>
      <c r="K66" s="1975"/>
      <c r="L66" s="172"/>
      <c r="M66" s="175"/>
      <c r="N66" s="175"/>
      <c r="O66" s="175"/>
      <c r="P66" s="175"/>
      <c r="Q66" s="175"/>
      <c r="R66" s="175"/>
      <c r="S66" s="175"/>
      <c r="T66" s="175"/>
      <c r="U66" s="175"/>
      <c r="V66" s="175"/>
      <c r="W66" s="175"/>
      <c r="X66" s="175"/>
      <c r="Y66" s="175"/>
      <c r="Z66" s="175"/>
      <c r="AA66" s="175"/>
      <c r="AB66" s="175"/>
      <c r="AC66" s="175"/>
      <c r="AD66" s="175"/>
      <c r="AE66" s="175"/>
      <c r="AF66" s="175"/>
      <c r="AG66" s="175"/>
      <c r="AH66" s="175"/>
      <c r="AI66" s="175"/>
      <c r="AJ66" s="175"/>
      <c r="AK66" s="175"/>
      <c r="AL66" s="175"/>
      <c r="AM66" s="175"/>
      <c r="AN66" s="175"/>
      <c r="AO66" s="175"/>
      <c r="AP66" s="176"/>
      <c r="AQ66" s="1997"/>
      <c r="AR66" s="1997"/>
      <c r="AS66" s="1989"/>
      <c r="AT66" s="1989"/>
      <c r="AU66" s="1989"/>
      <c r="AV66" s="1997"/>
      <c r="AW66" s="1997"/>
      <c r="AX66" s="1990"/>
      <c r="AY66" s="1990"/>
      <c r="AZ66" s="1990"/>
      <c r="BA66" s="1990"/>
    </row>
    <row r="67" spans="1:53" ht="17.25" customHeight="1" x14ac:dyDescent="0.15">
      <c r="A67" s="1974">
        <v>58</v>
      </c>
      <c r="B67" s="1975"/>
      <c r="C67" s="1986"/>
      <c r="D67" s="1987"/>
      <c r="E67" s="1987"/>
      <c r="F67" s="1987"/>
      <c r="G67" s="1988"/>
      <c r="H67" s="1974"/>
      <c r="I67" s="1975"/>
      <c r="J67" s="1974"/>
      <c r="K67" s="1975"/>
      <c r="L67" s="172"/>
      <c r="M67" s="175"/>
      <c r="N67" s="175"/>
      <c r="O67" s="175"/>
      <c r="P67" s="175"/>
      <c r="Q67" s="175"/>
      <c r="R67" s="175"/>
      <c r="S67" s="175"/>
      <c r="T67" s="175"/>
      <c r="U67" s="175"/>
      <c r="V67" s="175"/>
      <c r="W67" s="175"/>
      <c r="X67" s="175"/>
      <c r="Y67" s="175"/>
      <c r="Z67" s="175"/>
      <c r="AA67" s="175"/>
      <c r="AB67" s="175"/>
      <c r="AC67" s="175"/>
      <c r="AD67" s="175"/>
      <c r="AE67" s="175"/>
      <c r="AF67" s="175"/>
      <c r="AG67" s="175"/>
      <c r="AH67" s="175"/>
      <c r="AI67" s="175"/>
      <c r="AJ67" s="175"/>
      <c r="AK67" s="175"/>
      <c r="AL67" s="175"/>
      <c r="AM67" s="175"/>
      <c r="AN67" s="175"/>
      <c r="AO67" s="175"/>
      <c r="AP67" s="176"/>
      <c r="AQ67" s="1997"/>
      <c r="AR67" s="1997"/>
      <c r="AS67" s="1989"/>
      <c r="AT67" s="1989"/>
      <c r="AU67" s="1989"/>
      <c r="AV67" s="1997"/>
      <c r="AW67" s="1997"/>
      <c r="AX67" s="1990"/>
      <c r="AY67" s="1990"/>
      <c r="AZ67" s="1990"/>
      <c r="BA67" s="1990"/>
    </row>
    <row r="68" spans="1:53" ht="17.25" customHeight="1" x14ac:dyDescent="0.15">
      <c r="A68" s="1974">
        <v>59</v>
      </c>
      <c r="B68" s="1975"/>
      <c r="C68" s="1986"/>
      <c r="D68" s="1987"/>
      <c r="E68" s="1987"/>
      <c r="F68" s="1987"/>
      <c r="G68" s="1988"/>
      <c r="H68" s="1974"/>
      <c r="I68" s="1975"/>
      <c r="J68" s="1974"/>
      <c r="K68" s="1975"/>
      <c r="L68" s="172"/>
      <c r="M68" s="175"/>
      <c r="N68" s="175"/>
      <c r="O68" s="175"/>
      <c r="P68" s="175"/>
      <c r="Q68" s="175"/>
      <c r="R68" s="175"/>
      <c r="S68" s="175"/>
      <c r="T68" s="175"/>
      <c r="U68" s="175"/>
      <c r="V68" s="175"/>
      <c r="W68" s="175"/>
      <c r="X68" s="175"/>
      <c r="Y68" s="175"/>
      <c r="Z68" s="175"/>
      <c r="AA68" s="175"/>
      <c r="AB68" s="175"/>
      <c r="AC68" s="175"/>
      <c r="AD68" s="175"/>
      <c r="AE68" s="175"/>
      <c r="AF68" s="175"/>
      <c r="AG68" s="175"/>
      <c r="AH68" s="175"/>
      <c r="AI68" s="175"/>
      <c r="AJ68" s="175"/>
      <c r="AK68" s="175"/>
      <c r="AL68" s="175"/>
      <c r="AM68" s="175"/>
      <c r="AN68" s="175"/>
      <c r="AO68" s="175"/>
      <c r="AP68" s="176"/>
      <c r="AQ68" s="1997"/>
      <c r="AR68" s="1997"/>
      <c r="AS68" s="1989"/>
      <c r="AT68" s="1989"/>
      <c r="AU68" s="1989"/>
      <c r="AV68" s="1997"/>
      <c r="AW68" s="1997"/>
      <c r="AX68" s="1990"/>
      <c r="AY68" s="1990"/>
      <c r="AZ68" s="1990"/>
      <c r="BA68" s="1990"/>
    </row>
    <row r="69" spans="1:53" ht="17.25" customHeight="1" x14ac:dyDescent="0.15">
      <c r="A69" s="1974">
        <v>60</v>
      </c>
      <c r="B69" s="1975"/>
      <c r="C69" s="1986"/>
      <c r="D69" s="1987"/>
      <c r="E69" s="1987"/>
      <c r="F69" s="1987"/>
      <c r="G69" s="1988"/>
      <c r="H69" s="1974"/>
      <c r="I69" s="1975"/>
      <c r="J69" s="1974"/>
      <c r="K69" s="1975"/>
      <c r="L69" s="172"/>
      <c r="M69" s="175"/>
      <c r="N69" s="175"/>
      <c r="O69" s="175"/>
      <c r="P69" s="175"/>
      <c r="Q69" s="175"/>
      <c r="R69" s="175"/>
      <c r="S69" s="175"/>
      <c r="T69" s="175"/>
      <c r="U69" s="175"/>
      <c r="V69" s="175"/>
      <c r="W69" s="175"/>
      <c r="X69" s="175"/>
      <c r="Y69" s="175"/>
      <c r="Z69" s="175"/>
      <c r="AA69" s="175"/>
      <c r="AB69" s="175"/>
      <c r="AC69" s="175"/>
      <c r="AD69" s="175"/>
      <c r="AE69" s="175"/>
      <c r="AF69" s="175"/>
      <c r="AG69" s="175"/>
      <c r="AH69" s="175"/>
      <c r="AI69" s="175"/>
      <c r="AJ69" s="175"/>
      <c r="AK69" s="175"/>
      <c r="AL69" s="175"/>
      <c r="AM69" s="175"/>
      <c r="AN69" s="175"/>
      <c r="AO69" s="175"/>
      <c r="AP69" s="176"/>
      <c r="AQ69" s="1997"/>
      <c r="AR69" s="1997"/>
      <c r="AS69" s="1989"/>
      <c r="AT69" s="1989"/>
      <c r="AU69" s="1989"/>
      <c r="AV69" s="1997"/>
      <c r="AW69" s="1997"/>
      <c r="AX69" s="1990"/>
      <c r="AY69" s="1990"/>
      <c r="AZ69" s="1990"/>
      <c r="BA69" s="1990"/>
    </row>
    <row r="70" spans="1:53" ht="17.25" customHeight="1" x14ac:dyDescent="0.15">
      <c r="A70" s="1974">
        <v>61</v>
      </c>
      <c r="B70" s="1975"/>
      <c r="C70" s="1986"/>
      <c r="D70" s="1987"/>
      <c r="E70" s="1987"/>
      <c r="F70" s="1987"/>
      <c r="G70" s="1988"/>
      <c r="H70" s="1974"/>
      <c r="I70" s="1975"/>
      <c r="J70" s="1974"/>
      <c r="K70" s="1975"/>
      <c r="L70" s="172"/>
      <c r="M70" s="175"/>
      <c r="N70" s="175"/>
      <c r="O70" s="175"/>
      <c r="P70" s="175"/>
      <c r="Q70" s="175"/>
      <c r="R70" s="175"/>
      <c r="S70" s="175"/>
      <c r="T70" s="175"/>
      <c r="U70" s="175"/>
      <c r="V70" s="175"/>
      <c r="W70" s="175"/>
      <c r="X70" s="175"/>
      <c r="Y70" s="175"/>
      <c r="Z70" s="175"/>
      <c r="AA70" s="175"/>
      <c r="AB70" s="175"/>
      <c r="AC70" s="175"/>
      <c r="AD70" s="175"/>
      <c r="AE70" s="175"/>
      <c r="AF70" s="175"/>
      <c r="AG70" s="175"/>
      <c r="AH70" s="175"/>
      <c r="AI70" s="175"/>
      <c r="AJ70" s="175"/>
      <c r="AK70" s="175"/>
      <c r="AL70" s="175"/>
      <c r="AM70" s="175"/>
      <c r="AN70" s="175"/>
      <c r="AO70" s="175"/>
      <c r="AP70" s="176"/>
      <c r="AQ70" s="1997"/>
      <c r="AR70" s="1997"/>
      <c r="AS70" s="1989"/>
      <c r="AT70" s="1989"/>
      <c r="AU70" s="1989"/>
      <c r="AV70" s="1997"/>
      <c r="AW70" s="1997"/>
      <c r="AX70" s="1990"/>
      <c r="AY70" s="1990"/>
      <c r="AZ70" s="1990"/>
      <c r="BA70" s="1990"/>
    </row>
    <row r="71" spans="1:53" ht="17.25" customHeight="1" x14ac:dyDescent="0.15">
      <c r="A71" s="1974">
        <v>62</v>
      </c>
      <c r="B71" s="1975"/>
      <c r="C71" s="1986"/>
      <c r="D71" s="1987"/>
      <c r="E71" s="1987"/>
      <c r="F71" s="1987"/>
      <c r="G71" s="1988"/>
      <c r="H71" s="1974"/>
      <c r="I71" s="1975"/>
      <c r="J71" s="1974"/>
      <c r="K71" s="1975"/>
      <c r="L71" s="172"/>
      <c r="M71" s="175"/>
      <c r="N71" s="175"/>
      <c r="O71" s="175"/>
      <c r="P71" s="175"/>
      <c r="Q71" s="175"/>
      <c r="R71" s="175"/>
      <c r="S71" s="175"/>
      <c r="T71" s="175"/>
      <c r="U71" s="175"/>
      <c r="V71" s="175"/>
      <c r="W71" s="175"/>
      <c r="X71" s="175"/>
      <c r="Y71" s="175"/>
      <c r="Z71" s="175"/>
      <c r="AA71" s="175"/>
      <c r="AB71" s="175"/>
      <c r="AC71" s="175"/>
      <c r="AD71" s="175"/>
      <c r="AE71" s="175"/>
      <c r="AF71" s="175"/>
      <c r="AG71" s="175"/>
      <c r="AH71" s="175"/>
      <c r="AI71" s="175"/>
      <c r="AJ71" s="175"/>
      <c r="AK71" s="175"/>
      <c r="AL71" s="175"/>
      <c r="AM71" s="175"/>
      <c r="AN71" s="175"/>
      <c r="AO71" s="175"/>
      <c r="AP71" s="176"/>
      <c r="AQ71" s="1997"/>
      <c r="AR71" s="1997"/>
      <c r="AS71" s="1989"/>
      <c r="AT71" s="1989"/>
      <c r="AU71" s="1989"/>
      <c r="AV71" s="1997"/>
      <c r="AW71" s="1997"/>
      <c r="AX71" s="1990"/>
      <c r="AY71" s="1990"/>
      <c r="AZ71" s="1990"/>
      <c r="BA71" s="1990"/>
    </row>
    <row r="72" spans="1:53" ht="17.25" customHeight="1" x14ac:dyDescent="0.15">
      <c r="A72" s="1974">
        <v>63</v>
      </c>
      <c r="B72" s="1975"/>
      <c r="C72" s="1986"/>
      <c r="D72" s="1987"/>
      <c r="E72" s="1987"/>
      <c r="F72" s="1987"/>
      <c r="G72" s="1988"/>
      <c r="H72" s="1974"/>
      <c r="I72" s="1975"/>
      <c r="J72" s="1974"/>
      <c r="K72" s="1975"/>
      <c r="L72" s="172"/>
      <c r="M72" s="175"/>
      <c r="N72" s="175"/>
      <c r="O72" s="175"/>
      <c r="P72" s="175"/>
      <c r="Q72" s="175"/>
      <c r="R72" s="175"/>
      <c r="S72" s="175"/>
      <c r="T72" s="175"/>
      <c r="U72" s="175"/>
      <c r="V72" s="175"/>
      <c r="W72" s="175"/>
      <c r="X72" s="175"/>
      <c r="Y72" s="175"/>
      <c r="Z72" s="175"/>
      <c r="AA72" s="175"/>
      <c r="AB72" s="175"/>
      <c r="AC72" s="175"/>
      <c r="AD72" s="175"/>
      <c r="AE72" s="175"/>
      <c r="AF72" s="175"/>
      <c r="AG72" s="175"/>
      <c r="AH72" s="175"/>
      <c r="AI72" s="175"/>
      <c r="AJ72" s="175"/>
      <c r="AK72" s="175"/>
      <c r="AL72" s="175"/>
      <c r="AM72" s="175"/>
      <c r="AN72" s="175"/>
      <c r="AO72" s="175"/>
      <c r="AP72" s="176"/>
      <c r="AQ72" s="1997"/>
      <c r="AR72" s="1997"/>
      <c r="AS72" s="1989"/>
      <c r="AT72" s="1989"/>
      <c r="AU72" s="1989"/>
      <c r="AV72" s="1997"/>
      <c r="AW72" s="1997"/>
      <c r="AX72" s="1990"/>
      <c r="AY72" s="1990"/>
      <c r="AZ72" s="1990"/>
      <c r="BA72" s="1990"/>
    </row>
    <row r="73" spans="1:53" ht="17.25" customHeight="1" x14ac:dyDescent="0.15">
      <c r="A73" s="1974">
        <v>64</v>
      </c>
      <c r="B73" s="1975"/>
      <c r="C73" s="1986"/>
      <c r="D73" s="1987"/>
      <c r="E73" s="1987"/>
      <c r="F73" s="1987"/>
      <c r="G73" s="1988"/>
      <c r="H73" s="1974"/>
      <c r="I73" s="1975"/>
      <c r="J73" s="1974"/>
      <c r="K73" s="1975"/>
      <c r="L73" s="172"/>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6"/>
      <c r="AQ73" s="1997"/>
      <c r="AR73" s="1997"/>
      <c r="AS73" s="1989"/>
      <c r="AT73" s="1989"/>
      <c r="AU73" s="1989"/>
      <c r="AV73" s="1997"/>
      <c r="AW73" s="1997"/>
      <c r="AX73" s="1990"/>
      <c r="AY73" s="1990"/>
      <c r="AZ73" s="1990"/>
      <c r="BA73" s="1990"/>
    </row>
    <row r="74" spans="1:53" ht="17.25" customHeight="1" x14ac:dyDescent="0.15">
      <c r="A74" s="1974">
        <v>65</v>
      </c>
      <c r="B74" s="1975"/>
      <c r="C74" s="1986"/>
      <c r="D74" s="1987"/>
      <c r="E74" s="1987"/>
      <c r="F74" s="1987"/>
      <c r="G74" s="1988"/>
      <c r="H74" s="1974"/>
      <c r="I74" s="1975"/>
      <c r="J74" s="1974"/>
      <c r="K74" s="1975"/>
      <c r="L74" s="172"/>
      <c r="M74" s="175"/>
      <c r="N74" s="175"/>
      <c r="O74" s="175"/>
      <c r="P74" s="175"/>
      <c r="Q74" s="175"/>
      <c r="R74" s="175"/>
      <c r="S74" s="175"/>
      <c r="T74" s="175"/>
      <c r="U74" s="175"/>
      <c r="V74" s="175"/>
      <c r="W74" s="175"/>
      <c r="X74" s="175"/>
      <c r="Y74" s="175"/>
      <c r="Z74" s="175"/>
      <c r="AA74" s="175"/>
      <c r="AB74" s="175"/>
      <c r="AC74" s="175"/>
      <c r="AD74" s="175"/>
      <c r="AE74" s="175"/>
      <c r="AF74" s="175"/>
      <c r="AG74" s="175"/>
      <c r="AH74" s="175"/>
      <c r="AI74" s="175"/>
      <c r="AJ74" s="175"/>
      <c r="AK74" s="175"/>
      <c r="AL74" s="175"/>
      <c r="AM74" s="175"/>
      <c r="AN74" s="175"/>
      <c r="AO74" s="175"/>
      <c r="AP74" s="176"/>
      <c r="AQ74" s="1997"/>
      <c r="AR74" s="1997"/>
      <c r="AS74" s="1989"/>
      <c r="AT74" s="1989"/>
      <c r="AU74" s="1989"/>
      <c r="AV74" s="1997"/>
      <c r="AW74" s="1997"/>
      <c r="AX74" s="1990"/>
      <c r="AY74" s="1990"/>
      <c r="AZ74" s="1990"/>
      <c r="BA74" s="1990"/>
    </row>
    <row r="75" spans="1:53" ht="17.25" customHeight="1" x14ac:dyDescent="0.15">
      <c r="A75" s="1974">
        <v>66</v>
      </c>
      <c r="B75" s="1975"/>
      <c r="C75" s="1986"/>
      <c r="D75" s="1987"/>
      <c r="E75" s="1987"/>
      <c r="F75" s="1987"/>
      <c r="G75" s="1988"/>
      <c r="H75" s="1974"/>
      <c r="I75" s="1975"/>
      <c r="J75" s="1974"/>
      <c r="K75" s="1975"/>
      <c r="L75" s="172"/>
      <c r="M75" s="175"/>
      <c r="N75" s="175"/>
      <c r="O75" s="175"/>
      <c r="P75" s="175"/>
      <c r="Q75" s="175"/>
      <c r="R75" s="175"/>
      <c r="S75" s="175"/>
      <c r="T75" s="175"/>
      <c r="U75" s="175"/>
      <c r="V75" s="175"/>
      <c r="W75" s="175"/>
      <c r="X75" s="175"/>
      <c r="Y75" s="175"/>
      <c r="Z75" s="175"/>
      <c r="AA75" s="175"/>
      <c r="AB75" s="175"/>
      <c r="AC75" s="175"/>
      <c r="AD75" s="175"/>
      <c r="AE75" s="175"/>
      <c r="AF75" s="175"/>
      <c r="AG75" s="175"/>
      <c r="AH75" s="175"/>
      <c r="AI75" s="175"/>
      <c r="AJ75" s="175"/>
      <c r="AK75" s="175"/>
      <c r="AL75" s="175"/>
      <c r="AM75" s="175"/>
      <c r="AN75" s="175"/>
      <c r="AO75" s="175"/>
      <c r="AP75" s="176"/>
      <c r="AQ75" s="1997"/>
      <c r="AR75" s="1997"/>
      <c r="AS75" s="1989"/>
      <c r="AT75" s="1989"/>
      <c r="AU75" s="1989"/>
      <c r="AV75" s="1997"/>
      <c r="AW75" s="1997"/>
      <c r="AX75" s="1990"/>
      <c r="AY75" s="1990"/>
      <c r="AZ75" s="1990"/>
      <c r="BA75" s="1990"/>
    </row>
    <row r="76" spans="1:53" ht="17.25" customHeight="1" x14ac:dyDescent="0.15">
      <c r="A76" s="1974">
        <v>67</v>
      </c>
      <c r="B76" s="1975"/>
      <c r="C76" s="1986"/>
      <c r="D76" s="1987"/>
      <c r="E76" s="1987"/>
      <c r="F76" s="1987"/>
      <c r="G76" s="1988"/>
      <c r="H76" s="1974"/>
      <c r="I76" s="1975"/>
      <c r="J76" s="1974"/>
      <c r="K76" s="1975"/>
      <c r="L76" s="172"/>
      <c r="M76" s="175"/>
      <c r="N76" s="175"/>
      <c r="O76" s="175"/>
      <c r="P76" s="175"/>
      <c r="Q76" s="175"/>
      <c r="R76" s="175"/>
      <c r="S76" s="175"/>
      <c r="T76" s="175"/>
      <c r="U76" s="175"/>
      <c r="V76" s="175"/>
      <c r="W76" s="175"/>
      <c r="X76" s="175"/>
      <c r="Y76" s="175"/>
      <c r="Z76" s="175"/>
      <c r="AA76" s="175"/>
      <c r="AB76" s="175"/>
      <c r="AC76" s="175"/>
      <c r="AD76" s="175"/>
      <c r="AE76" s="175"/>
      <c r="AF76" s="175"/>
      <c r="AG76" s="175"/>
      <c r="AH76" s="175"/>
      <c r="AI76" s="175"/>
      <c r="AJ76" s="175"/>
      <c r="AK76" s="175"/>
      <c r="AL76" s="175"/>
      <c r="AM76" s="175"/>
      <c r="AN76" s="175"/>
      <c r="AO76" s="175"/>
      <c r="AP76" s="176"/>
      <c r="AQ76" s="1997"/>
      <c r="AR76" s="1997"/>
      <c r="AS76" s="1989"/>
      <c r="AT76" s="1989"/>
      <c r="AU76" s="1989"/>
      <c r="AV76" s="1997"/>
      <c r="AW76" s="1997"/>
      <c r="AX76" s="1990"/>
      <c r="AY76" s="1990"/>
      <c r="AZ76" s="1990"/>
      <c r="BA76" s="1990"/>
    </row>
    <row r="77" spans="1:53" ht="17.25" customHeight="1" x14ac:dyDescent="0.15">
      <c r="A77" s="1974">
        <v>68</v>
      </c>
      <c r="B77" s="1975"/>
      <c r="C77" s="1986"/>
      <c r="D77" s="1987"/>
      <c r="E77" s="1987"/>
      <c r="F77" s="1987"/>
      <c r="G77" s="1988"/>
      <c r="H77" s="1974"/>
      <c r="I77" s="1975"/>
      <c r="J77" s="1974"/>
      <c r="K77" s="1975"/>
      <c r="L77" s="172"/>
      <c r="M77" s="175"/>
      <c r="N77" s="175"/>
      <c r="O77" s="175"/>
      <c r="P77" s="175"/>
      <c r="Q77" s="175"/>
      <c r="R77" s="175"/>
      <c r="S77" s="175"/>
      <c r="T77" s="175"/>
      <c r="U77" s="175"/>
      <c r="V77" s="175"/>
      <c r="W77" s="175"/>
      <c r="X77" s="175"/>
      <c r="Y77" s="175"/>
      <c r="Z77" s="175"/>
      <c r="AA77" s="175"/>
      <c r="AB77" s="175"/>
      <c r="AC77" s="175"/>
      <c r="AD77" s="175"/>
      <c r="AE77" s="175"/>
      <c r="AF77" s="175"/>
      <c r="AG77" s="175"/>
      <c r="AH77" s="175"/>
      <c r="AI77" s="175"/>
      <c r="AJ77" s="175"/>
      <c r="AK77" s="175"/>
      <c r="AL77" s="175"/>
      <c r="AM77" s="175"/>
      <c r="AN77" s="175"/>
      <c r="AO77" s="175"/>
      <c r="AP77" s="176"/>
      <c r="AQ77" s="1997"/>
      <c r="AR77" s="1997"/>
      <c r="AS77" s="1989"/>
      <c r="AT77" s="1989"/>
      <c r="AU77" s="1989"/>
      <c r="AV77" s="1997"/>
      <c r="AW77" s="1997"/>
      <c r="AX77" s="1990"/>
      <c r="AY77" s="1990"/>
      <c r="AZ77" s="1990"/>
      <c r="BA77" s="1990"/>
    </row>
    <row r="78" spans="1:53" ht="17.25" customHeight="1" x14ac:dyDescent="0.15">
      <c r="A78" s="1974">
        <v>69</v>
      </c>
      <c r="B78" s="1975"/>
      <c r="C78" s="1986"/>
      <c r="D78" s="1987"/>
      <c r="E78" s="1987"/>
      <c r="F78" s="1987"/>
      <c r="G78" s="1988"/>
      <c r="H78" s="1974"/>
      <c r="I78" s="1975"/>
      <c r="J78" s="1974"/>
      <c r="K78" s="1975"/>
      <c r="L78" s="172"/>
      <c r="M78" s="175"/>
      <c r="N78" s="175"/>
      <c r="O78" s="175"/>
      <c r="P78" s="175"/>
      <c r="Q78" s="175"/>
      <c r="R78" s="175"/>
      <c r="S78" s="175"/>
      <c r="T78" s="175"/>
      <c r="U78" s="175"/>
      <c r="V78" s="175"/>
      <c r="W78" s="175"/>
      <c r="X78" s="175"/>
      <c r="Y78" s="175"/>
      <c r="Z78" s="175"/>
      <c r="AA78" s="175"/>
      <c r="AB78" s="175"/>
      <c r="AC78" s="175"/>
      <c r="AD78" s="175"/>
      <c r="AE78" s="175"/>
      <c r="AF78" s="175"/>
      <c r="AG78" s="175"/>
      <c r="AH78" s="175"/>
      <c r="AI78" s="175"/>
      <c r="AJ78" s="175"/>
      <c r="AK78" s="175"/>
      <c r="AL78" s="175"/>
      <c r="AM78" s="175"/>
      <c r="AN78" s="175"/>
      <c r="AO78" s="175"/>
      <c r="AP78" s="176"/>
      <c r="AQ78" s="1997"/>
      <c r="AR78" s="1997"/>
      <c r="AS78" s="1989"/>
      <c r="AT78" s="1989"/>
      <c r="AU78" s="1989"/>
      <c r="AV78" s="1997"/>
      <c r="AW78" s="1997"/>
      <c r="AX78" s="1990"/>
      <c r="AY78" s="1990"/>
      <c r="AZ78" s="1990"/>
      <c r="BA78" s="1990"/>
    </row>
    <row r="79" spans="1:53" ht="17.25" customHeight="1" x14ac:dyDescent="0.15">
      <c r="A79" s="1974">
        <v>70</v>
      </c>
      <c r="B79" s="1975"/>
      <c r="C79" s="1986"/>
      <c r="D79" s="1987"/>
      <c r="E79" s="1987"/>
      <c r="F79" s="1987"/>
      <c r="G79" s="1988"/>
      <c r="H79" s="1974"/>
      <c r="I79" s="1975"/>
      <c r="J79" s="1974"/>
      <c r="K79" s="1975"/>
      <c r="L79" s="172"/>
      <c r="M79" s="175"/>
      <c r="N79" s="175"/>
      <c r="O79" s="175"/>
      <c r="P79" s="175"/>
      <c r="Q79" s="175"/>
      <c r="R79" s="175"/>
      <c r="S79" s="175"/>
      <c r="T79" s="175"/>
      <c r="U79" s="175"/>
      <c r="V79" s="175"/>
      <c r="W79" s="175"/>
      <c r="X79" s="175"/>
      <c r="Y79" s="175"/>
      <c r="Z79" s="175"/>
      <c r="AA79" s="175"/>
      <c r="AB79" s="175"/>
      <c r="AC79" s="175"/>
      <c r="AD79" s="175"/>
      <c r="AE79" s="175"/>
      <c r="AF79" s="175"/>
      <c r="AG79" s="175"/>
      <c r="AH79" s="175"/>
      <c r="AI79" s="175"/>
      <c r="AJ79" s="175"/>
      <c r="AK79" s="175"/>
      <c r="AL79" s="175"/>
      <c r="AM79" s="175"/>
      <c r="AN79" s="175"/>
      <c r="AO79" s="175"/>
      <c r="AP79" s="176"/>
      <c r="AQ79" s="1997"/>
      <c r="AR79" s="1997"/>
      <c r="AS79" s="1989"/>
      <c r="AT79" s="1989"/>
      <c r="AU79" s="1989"/>
      <c r="AV79" s="1997"/>
      <c r="AW79" s="1997"/>
      <c r="AX79" s="1990"/>
      <c r="AY79" s="1990"/>
      <c r="AZ79" s="1990"/>
      <c r="BA79" s="1990"/>
    </row>
    <row r="80" spans="1:53" ht="17.25" customHeight="1" x14ac:dyDescent="0.15">
      <c r="A80" s="1974">
        <v>71</v>
      </c>
      <c r="B80" s="1975"/>
      <c r="C80" s="1986"/>
      <c r="D80" s="1987"/>
      <c r="E80" s="1987"/>
      <c r="F80" s="1987"/>
      <c r="G80" s="1988"/>
      <c r="H80" s="1974"/>
      <c r="I80" s="1975"/>
      <c r="J80" s="1974"/>
      <c r="K80" s="1975"/>
      <c r="L80" s="172"/>
      <c r="M80" s="175"/>
      <c r="N80" s="175"/>
      <c r="O80" s="175"/>
      <c r="P80" s="175"/>
      <c r="Q80" s="175"/>
      <c r="R80" s="175"/>
      <c r="S80" s="175"/>
      <c r="T80" s="175"/>
      <c r="U80" s="175"/>
      <c r="V80" s="175"/>
      <c r="W80" s="175"/>
      <c r="X80" s="175"/>
      <c r="Y80" s="175"/>
      <c r="Z80" s="175"/>
      <c r="AA80" s="175"/>
      <c r="AB80" s="175"/>
      <c r="AC80" s="175"/>
      <c r="AD80" s="175"/>
      <c r="AE80" s="175"/>
      <c r="AF80" s="175"/>
      <c r="AG80" s="175"/>
      <c r="AH80" s="175"/>
      <c r="AI80" s="175"/>
      <c r="AJ80" s="175"/>
      <c r="AK80" s="175"/>
      <c r="AL80" s="175"/>
      <c r="AM80" s="175"/>
      <c r="AN80" s="175"/>
      <c r="AO80" s="175"/>
      <c r="AP80" s="176"/>
      <c r="AQ80" s="1997"/>
      <c r="AR80" s="1997"/>
      <c r="AS80" s="1989"/>
      <c r="AT80" s="1989"/>
      <c r="AU80" s="1989"/>
      <c r="AV80" s="1997"/>
      <c r="AW80" s="1997"/>
      <c r="AX80" s="1990"/>
      <c r="AY80" s="1990"/>
      <c r="AZ80" s="1990"/>
      <c r="BA80" s="1990"/>
    </row>
    <row r="81" spans="1:53" ht="17.25" customHeight="1" x14ac:dyDescent="0.15">
      <c r="A81" s="1974">
        <v>72</v>
      </c>
      <c r="B81" s="1975"/>
      <c r="C81" s="1986"/>
      <c r="D81" s="1987"/>
      <c r="E81" s="1987"/>
      <c r="F81" s="1987"/>
      <c r="G81" s="1988"/>
      <c r="H81" s="1974"/>
      <c r="I81" s="1975"/>
      <c r="J81" s="1974"/>
      <c r="K81" s="1975"/>
      <c r="L81" s="172"/>
      <c r="M81" s="175"/>
      <c r="N81" s="175"/>
      <c r="O81" s="175"/>
      <c r="P81" s="175"/>
      <c r="Q81" s="175"/>
      <c r="R81" s="175"/>
      <c r="S81" s="175"/>
      <c r="T81" s="175"/>
      <c r="U81" s="175"/>
      <c r="V81" s="175"/>
      <c r="W81" s="175"/>
      <c r="X81" s="175"/>
      <c r="Y81" s="175"/>
      <c r="Z81" s="175"/>
      <c r="AA81" s="175"/>
      <c r="AB81" s="175"/>
      <c r="AC81" s="175"/>
      <c r="AD81" s="175"/>
      <c r="AE81" s="175"/>
      <c r="AF81" s="175"/>
      <c r="AG81" s="175"/>
      <c r="AH81" s="175"/>
      <c r="AI81" s="175"/>
      <c r="AJ81" s="175"/>
      <c r="AK81" s="175"/>
      <c r="AL81" s="175"/>
      <c r="AM81" s="175"/>
      <c r="AN81" s="175"/>
      <c r="AO81" s="175"/>
      <c r="AP81" s="176"/>
      <c r="AQ81" s="1997"/>
      <c r="AR81" s="1997"/>
      <c r="AS81" s="1989"/>
      <c r="AT81" s="1989"/>
      <c r="AU81" s="1989"/>
      <c r="AV81" s="1997"/>
      <c r="AW81" s="1997"/>
      <c r="AX81" s="1990"/>
      <c r="AY81" s="1990"/>
      <c r="AZ81" s="1990"/>
      <c r="BA81" s="1990"/>
    </row>
    <row r="82" spans="1:53" ht="17.25" customHeight="1" x14ac:dyDescent="0.15">
      <c r="A82" s="1974">
        <v>73</v>
      </c>
      <c r="B82" s="1975"/>
      <c r="C82" s="1986"/>
      <c r="D82" s="1987"/>
      <c r="E82" s="1987"/>
      <c r="F82" s="1987"/>
      <c r="G82" s="1988"/>
      <c r="H82" s="1974"/>
      <c r="I82" s="1975"/>
      <c r="J82" s="1974"/>
      <c r="K82" s="1975"/>
      <c r="L82" s="172"/>
      <c r="M82" s="175"/>
      <c r="N82" s="175"/>
      <c r="O82" s="175"/>
      <c r="P82" s="175"/>
      <c r="Q82" s="175"/>
      <c r="R82" s="175"/>
      <c r="S82" s="175"/>
      <c r="T82" s="175"/>
      <c r="U82" s="175"/>
      <c r="V82" s="175"/>
      <c r="W82" s="175"/>
      <c r="X82" s="175"/>
      <c r="Y82" s="175"/>
      <c r="Z82" s="175"/>
      <c r="AA82" s="175"/>
      <c r="AB82" s="175"/>
      <c r="AC82" s="175"/>
      <c r="AD82" s="175"/>
      <c r="AE82" s="175"/>
      <c r="AF82" s="175"/>
      <c r="AG82" s="175"/>
      <c r="AH82" s="175"/>
      <c r="AI82" s="175"/>
      <c r="AJ82" s="175"/>
      <c r="AK82" s="175"/>
      <c r="AL82" s="175"/>
      <c r="AM82" s="175"/>
      <c r="AN82" s="175"/>
      <c r="AO82" s="175"/>
      <c r="AP82" s="176"/>
      <c r="AQ82" s="1997"/>
      <c r="AR82" s="1997"/>
      <c r="AS82" s="1989"/>
      <c r="AT82" s="1989"/>
      <c r="AU82" s="1989"/>
      <c r="AV82" s="1997"/>
      <c r="AW82" s="1997"/>
      <c r="AX82" s="1990"/>
      <c r="AY82" s="1990"/>
      <c r="AZ82" s="1990"/>
      <c r="BA82" s="1990"/>
    </row>
    <row r="83" spans="1:53" ht="17.25" customHeight="1" x14ac:dyDescent="0.15">
      <c r="A83" s="1974">
        <v>74</v>
      </c>
      <c r="B83" s="1975"/>
      <c r="C83" s="1986"/>
      <c r="D83" s="1987"/>
      <c r="E83" s="1987"/>
      <c r="F83" s="1987"/>
      <c r="G83" s="1988"/>
      <c r="H83" s="1974"/>
      <c r="I83" s="1975"/>
      <c r="J83" s="1974"/>
      <c r="K83" s="1975"/>
      <c r="L83" s="172"/>
      <c r="M83" s="175"/>
      <c r="N83" s="175"/>
      <c r="O83" s="175"/>
      <c r="P83" s="175"/>
      <c r="Q83" s="175"/>
      <c r="R83" s="175"/>
      <c r="S83" s="175"/>
      <c r="T83" s="175"/>
      <c r="U83" s="175"/>
      <c r="V83" s="175"/>
      <c r="W83" s="175"/>
      <c r="X83" s="175"/>
      <c r="Y83" s="175"/>
      <c r="Z83" s="175"/>
      <c r="AA83" s="175"/>
      <c r="AB83" s="175"/>
      <c r="AC83" s="175"/>
      <c r="AD83" s="175"/>
      <c r="AE83" s="175"/>
      <c r="AF83" s="175"/>
      <c r="AG83" s="175"/>
      <c r="AH83" s="175"/>
      <c r="AI83" s="175"/>
      <c r="AJ83" s="175"/>
      <c r="AK83" s="175"/>
      <c r="AL83" s="175"/>
      <c r="AM83" s="175"/>
      <c r="AN83" s="175"/>
      <c r="AO83" s="175"/>
      <c r="AP83" s="176"/>
      <c r="AQ83" s="1997"/>
      <c r="AR83" s="1997"/>
      <c r="AS83" s="1989"/>
      <c r="AT83" s="1989"/>
      <c r="AU83" s="1989"/>
      <c r="AV83" s="1997"/>
      <c r="AW83" s="1997"/>
      <c r="AX83" s="1990"/>
      <c r="AY83" s="1990"/>
      <c r="AZ83" s="1990"/>
      <c r="BA83" s="1990"/>
    </row>
    <row r="84" spans="1:53" ht="17.25" customHeight="1" x14ac:dyDescent="0.15">
      <c r="A84" s="1974">
        <v>75</v>
      </c>
      <c r="B84" s="1975"/>
      <c r="C84" s="1986"/>
      <c r="D84" s="1987"/>
      <c r="E84" s="1987"/>
      <c r="F84" s="1987"/>
      <c r="G84" s="1988"/>
      <c r="H84" s="1974"/>
      <c r="I84" s="1975"/>
      <c r="J84" s="1974"/>
      <c r="K84" s="1975"/>
      <c r="L84" s="172"/>
      <c r="M84" s="175"/>
      <c r="N84" s="175"/>
      <c r="O84" s="175"/>
      <c r="P84" s="175"/>
      <c r="Q84" s="175"/>
      <c r="R84" s="175"/>
      <c r="S84" s="175"/>
      <c r="T84" s="175"/>
      <c r="U84" s="175"/>
      <c r="V84" s="175"/>
      <c r="W84" s="175"/>
      <c r="X84" s="175"/>
      <c r="Y84" s="175"/>
      <c r="Z84" s="175"/>
      <c r="AA84" s="175"/>
      <c r="AB84" s="175"/>
      <c r="AC84" s="175"/>
      <c r="AD84" s="175"/>
      <c r="AE84" s="175"/>
      <c r="AF84" s="175"/>
      <c r="AG84" s="175"/>
      <c r="AH84" s="175"/>
      <c r="AI84" s="175"/>
      <c r="AJ84" s="175"/>
      <c r="AK84" s="175"/>
      <c r="AL84" s="175"/>
      <c r="AM84" s="175"/>
      <c r="AN84" s="175"/>
      <c r="AO84" s="175"/>
      <c r="AP84" s="176"/>
      <c r="AQ84" s="1997"/>
      <c r="AR84" s="1997"/>
      <c r="AS84" s="1989"/>
      <c r="AT84" s="1989"/>
      <c r="AU84" s="1989"/>
      <c r="AV84" s="1997"/>
      <c r="AW84" s="1997"/>
      <c r="AX84" s="1990"/>
      <c r="AY84" s="1990"/>
      <c r="AZ84" s="1990"/>
      <c r="BA84" s="1990"/>
    </row>
  </sheetData>
  <mergeCells count="695">
    <mergeCell ref="AZ78:BA78"/>
    <mergeCell ref="AZ71:BA71"/>
    <mergeCell ref="AZ72:BA72"/>
    <mergeCell ref="AZ73:BA73"/>
    <mergeCell ref="AZ74:BA74"/>
    <mergeCell ref="AZ83:BA83"/>
    <mergeCell ref="AZ84:BA84"/>
    <mergeCell ref="AZ79:BA79"/>
    <mergeCell ref="AZ80:BA80"/>
    <mergeCell ref="AZ81:BA81"/>
    <mergeCell ref="AZ82:BA82"/>
    <mergeCell ref="AZ69:BA69"/>
    <mergeCell ref="AZ70:BA70"/>
    <mergeCell ref="AZ63:BA63"/>
    <mergeCell ref="AZ64:BA64"/>
    <mergeCell ref="AZ65:BA65"/>
    <mergeCell ref="AZ66:BA66"/>
    <mergeCell ref="AZ75:BA75"/>
    <mergeCell ref="AZ76:BA76"/>
    <mergeCell ref="AZ77:BA77"/>
    <mergeCell ref="AZ60:BA60"/>
    <mergeCell ref="AZ61:BA61"/>
    <mergeCell ref="AZ62:BA62"/>
    <mergeCell ref="AZ55:BA55"/>
    <mergeCell ref="AZ56:BA56"/>
    <mergeCell ref="AZ57:BA57"/>
    <mergeCell ref="AZ58:BA58"/>
    <mergeCell ref="AZ67:BA67"/>
    <mergeCell ref="AZ68:BA68"/>
    <mergeCell ref="AZ51:BA51"/>
    <mergeCell ref="AZ52:BA52"/>
    <mergeCell ref="AZ53:BA53"/>
    <mergeCell ref="AZ54:BA54"/>
    <mergeCell ref="AZ47:BA47"/>
    <mergeCell ref="AZ48:BA48"/>
    <mergeCell ref="AZ49:BA49"/>
    <mergeCell ref="AZ50:BA50"/>
    <mergeCell ref="AZ59:BA59"/>
    <mergeCell ref="AZ38:BA38"/>
    <mergeCell ref="AZ31:BA31"/>
    <mergeCell ref="AZ32:BA32"/>
    <mergeCell ref="AZ33:BA33"/>
    <mergeCell ref="AZ34:BA34"/>
    <mergeCell ref="AZ43:BA43"/>
    <mergeCell ref="AZ44:BA44"/>
    <mergeCell ref="AZ45:BA45"/>
    <mergeCell ref="AZ46:BA46"/>
    <mergeCell ref="AZ39:BA39"/>
    <mergeCell ref="AZ40:BA40"/>
    <mergeCell ref="AZ41:BA41"/>
    <mergeCell ref="AZ42:BA42"/>
    <mergeCell ref="AZ29:BA29"/>
    <mergeCell ref="AZ30:BA30"/>
    <mergeCell ref="AZ23:BA23"/>
    <mergeCell ref="AZ24:BA24"/>
    <mergeCell ref="AZ25:BA25"/>
    <mergeCell ref="AZ26:BA26"/>
    <mergeCell ref="AZ35:BA35"/>
    <mergeCell ref="AZ36:BA36"/>
    <mergeCell ref="AZ37:BA37"/>
    <mergeCell ref="AZ20:BA20"/>
    <mergeCell ref="AZ21:BA21"/>
    <mergeCell ref="AZ22:BA22"/>
    <mergeCell ref="AZ15:BA15"/>
    <mergeCell ref="AZ16:BA16"/>
    <mergeCell ref="AZ17:BA17"/>
    <mergeCell ref="AZ18:BA18"/>
    <mergeCell ref="AZ27:BA27"/>
    <mergeCell ref="AZ28:BA28"/>
    <mergeCell ref="AZ11:BA11"/>
    <mergeCell ref="AZ12:BA12"/>
    <mergeCell ref="AZ13:BA13"/>
    <mergeCell ref="AZ14:BA14"/>
    <mergeCell ref="AZ1:BA4"/>
    <mergeCell ref="AZ6:BA6"/>
    <mergeCell ref="AZ8:BA9"/>
    <mergeCell ref="AZ10:BA10"/>
    <mergeCell ref="AZ19:BA19"/>
    <mergeCell ref="AX1:AY4"/>
    <mergeCell ref="AX6:AY6"/>
    <mergeCell ref="AV83:AW83"/>
    <mergeCell ref="AX82:AY82"/>
    <mergeCell ref="AX83:AY83"/>
    <mergeCell ref="AX74:AY74"/>
    <mergeCell ref="AX75:AY75"/>
    <mergeCell ref="AV79:AW79"/>
    <mergeCell ref="AX79:AY79"/>
    <mergeCell ref="AV81:AW81"/>
    <mergeCell ref="AX81:AY81"/>
    <mergeCell ref="AX76:AY76"/>
    <mergeCell ref="AX68:AY68"/>
    <mergeCell ref="AX62:AY62"/>
    <mergeCell ref="AV61:AW61"/>
    <mergeCell ref="AX56:AY56"/>
    <mergeCell ref="AV55:AW55"/>
    <mergeCell ref="AX50:AY50"/>
    <mergeCell ref="AV49:AW49"/>
    <mergeCell ref="AX44:AY44"/>
    <mergeCell ref="AV43:AW43"/>
    <mergeCell ref="AX38:AY38"/>
    <mergeCell ref="AV37:AW37"/>
    <mergeCell ref="AX32:AY32"/>
    <mergeCell ref="A84:B84"/>
    <mergeCell ref="C84:G84"/>
    <mergeCell ref="H84:I84"/>
    <mergeCell ref="J84:K84"/>
    <mergeCell ref="AQ84:AR84"/>
    <mergeCell ref="AS84:AU84"/>
    <mergeCell ref="AX84:AY84"/>
    <mergeCell ref="AV78:AW78"/>
    <mergeCell ref="AX72:AY72"/>
    <mergeCell ref="AQ83:AR83"/>
    <mergeCell ref="AS83:AU83"/>
    <mergeCell ref="AV82:AW82"/>
    <mergeCell ref="AX78:AY78"/>
    <mergeCell ref="AQ80:AR80"/>
    <mergeCell ref="AS80:AU80"/>
    <mergeCell ref="H81:I81"/>
    <mergeCell ref="J81:K81"/>
    <mergeCell ref="AQ81:AR81"/>
    <mergeCell ref="AS81:AU81"/>
    <mergeCell ref="AV84:AW84"/>
    <mergeCell ref="H78:I78"/>
    <mergeCell ref="J78:K78"/>
    <mergeCell ref="H79:I79"/>
    <mergeCell ref="J79:K79"/>
    <mergeCell ref="A83:B83"/>
    <mergeCell ref="C83:G83"/>
    <mergeCell ref="H83:I83"/>
    <mergeCell ref="J83:K83"/>
    <mergeCell ref="A80:B80"/>
    <mergeCell ref="C80:G80"/>
    <mergeCell ref="H80:I80"/>
    <mergeCell ref="J80:K80"/>
    <mergeCell ref="A82:B82"/>
    <mergeCell ref="C82:G82"/>
    <mergeCell ref="A78:B78"/>
    <mergeCell ref="C78:G78"/>
    <mergeCell ref="A81:B81"/>
    <mergeCell ref="C81:G81"/>
    <mergeCell ref="AQ82:AR82"/>
    <mergeCell ref="AS82:AU82"/>
    <mergeCell ref="J82:K82"/>
    <mergeCell ref="H82:I82"/>
    <mergeCell ref="A79:B79"/>
    <mergeCell ref="C79:G79"/>
    <mergeCell ref="AQ79:AR79"/>
    <mergeCell ref="AS79:AU79"/>
    <mergeCell ref="AQ77:AR77"/>
    <mergeCell ref="AS77:AU77"/>
    <mergeCell ref="AQ76:AR76"/>
    <mergeCell ref="AS76:AU76"/>
    <mergeCell ref="AV76:AW76"/>
    <mergeCell ref="AX77:AY77"/>
    <mergeCell ref="AV77:AW77"/>
    <mergeCell ref="AV80:AW80"/>
    <mergeCell ref="AX80:AY80"/>
    <mergeCell ref="AQ78:AR78"/>
    <mergeCell ref="AS78:AU78"/>
    <mergeCell ref="AQ75:AR75"/>
    <mergeCell ref="AS75:AU75"/>
    <mergeCell ref="AV73:AW73"/>
    <mergeCell ref="AQ74:AR74"/>
    <mergeCell ref="AS74:AU74"/>
    <mergeCell ref="AV74:AW74"/>
    <mergeCell ref="AV75:AW75"/>
    <mergeCell ref="AQ73:AR73"/>
    <mergeCell ref="AS73:AU73"/>
    <mergeCell ref="AQ72:AR72"/>
    <mergeCell ref="AS72:AU72"/>
    <mergeCell ref="AV72:AW72"/>
    <mergeCell ref="AV69:AW69"/>
    <mergeCell ref="AX73:AY73"/>
    <mergeCell ref="AX70:AY70"/>
    <mergeCell ref="AQ71:AR71"/>
    <mergeCell ref="AS71:AU71"/>
    <mergeCell ref="AQ70:AR70"/>
    <mergeCell ref="AS70:AU70"/>
    <mergeCell ref="AV71:AW71"/>
    <mergeCell ref="AX71:AY71"/>
    <mergeCell ref="AQ69:AR69"/>
    <mergeCell ref="AS69:AU69"/>
    <mergeCell ref="AQ68:AR68"/>
    <mergeCell ref="AV67:AW67"/>
    <mergeCell ref="AS68:AU68"/>
    <mergeCell ref="AV68:AW68"/>
    <mergeCell ref="AX69:AY69"/>
    <mergeCell ref="AV70:AW70"/>
    <mergeCell ref="AQ65:AR65"/>
    <mergeCell ref="AS65:AU65"/>
    <mergeCell ref="AV63:AW63"/>
    <mergeCell ref="AQ64:AR64"/>
    <mergeCell ref="AS64:AU64"/>
    <mergeCell ref="AV64:AW64"/>
    <mergeCell ref="AX65:AY65"/>
    <mergeCell ref="AX66:AY66"/>
    <mergeCell ref="AQ67:AR67"/>
    <mergeCell ref="AS67:AU67"/>
    <mergeCell ref="AV65:AW65"/>
    <mergeCell ref="AQ66:AR66"/>
    <mergeCell ref="AS66:AU66"/>
    <mergeCell ref="AV66:AW66"/>
    <mergeCell ref="AX67:AY67"/>
    <mergeCell ref="AQ63:AR63"/>
    <mergeCell ref="AS63:AU63"/>
    <mergeCell ref="AQ62:AR62"/>
    <mergeCell ref="AS62:AU62"/>
    <mergeCell ref="AV62:AW62"/>
    <mergeCell ref="AX63:AY63"/>
    <mergeCell ref="AX64:AY64"/>
    <mergeCell ref="AQ59:AR59"/>
    <mergeCell ref="AS59:AU59"/>
    <mergeCell ref="AV57:AW57"/>
    <mergeCell ref="AQ58:AR58"/>
    <mergeCell ref="AS58:AU58"/>
    <mergeCell ref="AV58:AW58"/>
    <mergeCell ref="AX59:AY59"/>
    <mergeCell ref="AX60:AY60"/>
    <mergeCell ref="AQ61:AR61"/>
    <mergeCell ref="AS61:AU61"/>
    <mergeCell ref="AV59:AW59"/>
    <mergeCell ref="AQ60:AR60"/>
    <mergeCell ref="AS60:AU60"/>
    <mergeCell ref="AV60:AW60"/>
    <mergeCell ref="AX61:AY61"/>
    <mergeCell ref="AQ57:AR57"/>
    <mergeCell ref="AS57:AU57"/>
    <mergeCell ref="AQ56:AR56"/>
    <mergeCell ref="AS56:AU56"/>
    <mergeCell ref="AV56:AW56"/>
    <mergeCell ref="AX57:AY57"/>
    <mergeCell ref="AX58:AY58"/>
    <mergeCell ref="AQ53:AR53"/>
    <mergeCell ref="AS53:AU53"/>
    <mergeCell ref="AV51:AW51"/>
    <mergeCell ref="AQ52:AR52"/>
    <mergeCell ref="AS52:AU52"/>
    <mergeCell ref="AV52:AW52"/>
    <mergeCell ref="AX53:AY53"/>
    <mergeCell ref="AX54:AY54"/>
    <mergeCell ref="AQ55:AR55"/>
    <mergeCell ref="AS55:AU55"/>
    <mergeCell ref="AV53:AW53"/>
    <mergeCell ref="AQ54:AR54"/>
    <mergeCell ref="AS54:AU54"/>
    <mergeCell ref="AV54:AW54"/>
    <mergeCell ref="AX55:AY55"/>
    <mergeCell ref="AQ51:AR51"/>
    <mergeCell ref="AS51:AU51"/>
    <mergeCell ref="AQ50:AR50"/>
    <mergeCell ref="AS50:AU50"/>
    <mergeCell ref="AV50:AW50"/>
    <mergeCell ref="AX51:AY51"/>
    <mergeCell ref="AX52:AY52"/>
    <mergeCell ref="AQ47:AR47"/>
    <mergeCell ref="AS47:AU47"/>
    <mergeCell ref="AV45:AW45"/>
    <mergeCell ref="AQ46:AR46"/>
    <mergeCell ref="AS46:AU46"/>
    <mergeCell ref="AV46:AW46"/>
    <mergeCell ref="AX47:AY47"/>
    <mergeCell ref="AX48:AY48"/>
    <mergeCell ref="AQ49:AR49"/>
    <mergeCell ref="AS49:AU49"/>
    <mergeCell ref="AV47:AW47"/>
    <mergeCell ref="AQ48:AR48"/>
    <mergeCell ref="AS48:AU48"/>
    <mergeCell ref="AV48:AW48"/>
    <mergeCell ref="AX49:AY49"/>
    <mergeCell ref="AQ45:AR45"/>
    <mergeCell ref="AS45:AU45"/>
    <mergeCell ref="AQ44:AR44"/>
    <mergeCell ref="AS44:AU44"/>
    <mergeCell ref="AV44:AW44"/>
    <mergeCell ref="AX45:AY45"/>
    <mergeCell ref="AX46:AY46"/>
    <mergeCell ref="AQ41:AR41"/>
    <mergeCell ref="AS41:AU41"/>
    <mergeCell ref="AV39:AW39"/>
    <mergeCell ref="AQ40:AR40"/>
    <mergeCell ref="AS40:AU40"/>
    <mergeCell ref="AV40:AW40"/>
    <mergeCell ref="AX41:AY41"/>
    <mergeCell ref="AX42:AY42"/>
    <mergeCell ref="AQ43:AR43"/>
    <mergeCell ref="AS43:AU43"/>
    <mergeCell ref="AV41:AW41"/>
    <mergeCell ref="AQ42:AR42"/>
    <mergeCell ref="AS42:AU42"/>
    <mergeCell ref="AV42:AW42"/>
    <mergeCell ref="AX43:AY43"/>
    <mergeCell ref="AQ39:AR39"/>
    <mergeCell ref="AS39:AU39"/>
    <mergeCell ref="AQ38:AR38"/>
    <mergeCell ref="AS38:AU38"/>
    <mergeCell ref="AV38:AW38"/>
    <mergeCell ref="AX39:AY39"/>
    <mergeCell ref="AX40:AY40"/>
    <mergeCell ref="AQ35:AR35"/>
    <mergeCell ref="AS35:AU35"/>
    <mergeCell ref="AV33:AW33"/>
    <mergeCell ref="AQ34:AR34"/>
    <mergeCell ref="AS34:AU34"/>
    <mergeCell ref="AV34:AW34"/>
    <mergeCell ref="AX35:AY35"/>
    <mergeCell ref="AX36:AY36"/>
    <mergeCell ref="AQ37:AR37"/>
    <mergeCell ref="AS37:AU37"/>
    <mergeCell ref="AV35:AW35"/>
    <mergeCell ref="AQ36:AR36"/>
    <mergeCell ref="AS36:AU36"/>
    <mergeCell ref="AV36:AW36"/>
    <mergeCell ref="AX37:AY37"/>
    <mergeCell ref="AQ33:AR33"/>
    <mergeCell ref="AS33:AU33"/>
    <mergeCell ref="AV31:AW31"/>
    <mergeCell ref="AQ32:AR32"/>
    <mergeCell ref="AS32:AU32"/>
    <mergeCell ref="AV32:AW32"/>
    <mergeCell ref="AX33:AY33"/>
    <mergeCell ref="AX34:AY34"/>
    <mergeCell ref="AQ29:AR29"/>
    <mergeCell ref="AS29:AU29"/>
    <mergeCell ref="AV27:AW27"/>
    <mergeCell ref="AQ28:AR28"/>
    <mergeCell ref="AS28:AU28"/>
    <mergeCell ref="AV28:AW28"/>
    <mergeCell ref="AX29:AY29"/>
    <mergeCell ref="AX30:AY30"/>
    <mergeCell ref="AQ31:AR31"/>
    <mergeCell ref="AS31:AU31"/>
    <mergeCell ref="AV29:AW29"/>
    <mergeCell ref="AQ30:AR30"/>
    <mergeCell ref="AS30:AU30"/>
    <mergeCell ref="AV30:AW30"/>
    <mergeCell ref="AX31:AY31"/>
    <mergeCell ref="AX26:AY26"/>
    <mergeCell ref="AQ27:AR27"/>
    <mergeCell ref="AS27:AU27"/>
    <mergeCell ref="AV25:AW25"/>
    <mergeCell ref="AQ26:AR26"/>
    <mergeCell ref="AS26:AU26"/>
    <mergeCell ref="AV26:AW26"/>
    <mergeCell ref="AX27:AY27"/>
    <mergeCell ref="AX28:AY28"/>
    <mergeCell ref="AX22:AY22"/>
    <mergeCell ref="AQ23:AR23"/>
    <mergeCell ref="AS23:AU23"/>
    <mergeCell ref="AQ22:AR22"/>
    <mergeCell ref="AS22:AU22"/>
    <mergeCell ref="AV22:AW22"/>
    <mergeCell ref="AX23:AY23"/>
    <mergeCell ref="AX24:AY24"/>
    <mergeCell ref="AQ25:AR25"/>
    <mergeCell ref="AS25:AU25"/>
    <mergeCell ref="AV23:AW23"/>
    <mergeCell ref="AQ24:AR24"/>
    <mergeCell ref="AS24:AU24"/>
    <mergeCell ref="AV24:AW24"/>
    <mergeCell ref="AX25:AY25"/>
    <mergeCell ref="AV21:AW21"/>
    <mergeCell ref="AQ18:AR18"/>
    <mergeCell ref="AS18:AU18"/>
    <mergeCell ref="AV18:AW18"/>
    <mergeCell ref="AX19:AY19"/>
    <mergeCell ref="AX20:AY20"/>
    <mergeCell ref="AQ21:AR21"/>
    <mergeCell ref="AS21:AU21"/>
    <mergeCell ref="AQ20:AR20"/>
    <mergeCell ref="AS20:AU20"/>
    <mergeCell ref="AV20:AW20"/>
    <mergeCell ref="AX21:AY21"/>
    <mergeCell ref="AV17:AW17"/>
    <mergeCell ref="AQ14:AR14"/>
    <mergeCell ref="AS14:AU14"/>
    <mergeCell ref="AV14:AW14"/>
    <mergeCell ref="AX15:AY15"/>
    <mergeCell ref="AX16:AY16"/>
    <mergeCell ref="AQ17:AR17"/>
    <mergeCell ref="AS17:AU17"/>
    <mergeCell ref="AV19:AW19"/>
    <mergeCell ref="AQ16:AR16"/>
    <mergeCell ref="AS16:AU16"/>
    <mergeCell ref="AV16:AW16"/>
    <mergeCell ref="AX17:AY17"/>
    <mergeCell ref="AX18:AY18"/>
    <mergeCell ref="AQ19:AR19"/>
    <mergeCell ref="AS19:AU19"/>
    <mergeCell ref="AQ13:AR13"/>
    <mergeCell ref="AS13:AU13"/>
    <mergeCell ref="AV15:AW15"/>
    <mergeCell ref="AQ12:AR12"/>
    <mergeCell ref="AS12:AU12"/>
    <mergeCell ref="AV12:AW12"/>
    <mergeCell ref="AX13:AY13"/>
    <mergeCell ref="AX14:AY14"/>
    <mergeCell ref="AQ15:AR15"/>
    <mergeCell ref="AS15:AU15"/>
    <mergeCell ref="AV13:AW13"/>
    <mergeCell ref="AS11:AU11"/>
    <mergeCell ref="AX11:AY11"/>
    <mergeCell ref="AV8:AW9"/>
    <mergeCell ref="AQ8:AR9"/>
    <mergeCell ref="AS8:AU9"/>
    <mergeCell ref="AX8:AY9"/>
    <mergeCell ref="AV11:AW11"/>
    <mergeCell ref="AX12:AY12"/>
    <mergeCell ref="AQ10:AR10"/>
    <mergeCell ref="AS10:AU10"/>
    <mergeCell ref="AV10:AW10"/>
    <mergeCell ref="AX10:AY10"/>
    <mergeCell ref="AQ11:AR11"/>
    <mergeCell ref="A77:B77"/>
    <mergeCell ref="J74:K74"/>
    <mergeCell ref="H74:I74"/>
    <mergeCell ref="C74:G74"/>
    <mergeCell ref="A74:B74"/>
    <mergeCell ref="A76:B76"/>
    <mergeCell ref="J75:K75"/>
    <mergeCell ref="H75:I75"/>
    <mergeCell ref="C75:G75"/>
    <mergeCell ref="A75:B75"/>
    <mergeCell ref="J76:K76"/>
    <mergeCell ref="H76:I76"/>
    <mergeCell ref="C76:G76"/>
    <mergeCell ref="J77:K77"/>
    <mergeCell ref="H77:I77"/>
    <mergeCell ref="C77:G77"/>
    <mergeCell ref="A72:B72"/>
    <mergeCell ref="J73:K73"/>
    <mergeCell ref="H73:I73"/>
    <mergeCell ref="C73:G73"/>
    <mergeCell ref="A73:B73"/>
    <mergeCell ref="J70:K70"/>
    <mergeCell ref="H70:I70"/>
    <mergeCell ref="C70:G70"/>
    <mergeCell ref="A70:B70"/>
    <mergeCell ref="J71:K71"/>
    <mergeCell ref="J72:K72"/>
    <mergeCell ref="H72:I72"/>
    <mergeCell ref="C72:G72"/>
    <mergeCell ref="H71:I71"/>
    <mergeCell ref="C71:G71"/>
    <mergeCell ref="A71:B71"/>
    <mergeCell ref="J68:K68"/>
    <mergeCell ref="H68:I68"/>
    <mergeCell ref="C68:G68"/>
    <mergeCell ref="A68:B68"/>
    <mergeCell ref="J69:K69"/>
    <mergeCell ref="H69:I69"/>
    <mergeCell ref="C69:G69"/>
    <mergeCell ref="A69:B69"/>
    <mergeCell ref="J66:K66"/>
    <mergeCell ref="H66:I66"/>
    <mergeCell ref="C66:G66"/>
    <mergeCell ref="A66:B66"/>
    <mergeCell ref="J67:K67"/>
    <mergeCell ref="H67:I67"/>
    <mergeCell ref="C67:G67"/>
    <mergeCell ref="A67:B67"/>
    <mergeCell ref="J63:K63"/>
    <mergeCell ref="H63:I63"/>
    <mergeCell ref="C63:G63"/>
    <mergeCell ref="A63:B63"/>
    <mergeCell ref="J64:K64"/>
    <mergeCell ref="H64:I64"/>
    <mergeCell ref="C64:G64"/>
    <mergeCell ref="A64:B64"/>
    <mergeCell ref="J65:K65"/>
    <mergeCell ref="H65:I65"/>
    <mergeCell ref="C65:G65"/>
    <mergeCell ref="A65:B65"/>
    <mergeCell ref="J60:K60"/>
    <mergeCell ref="H60:I60"/>
    <mergeCell ref="C60:G60"/>
    <mergeCell ref="A60:B60"/>
    <mergeCell ref="J61:K61"/>
    <mergeCell ref="H61:I61"/>
    <mergeCell ref="C61:G61"/>
    <mergeCell ref="A61:B61"/>
    <mergeCell ref="J62:K62"/>
    <mergeCell ref="H62:I62"/>
    <mergeCell ref="C62:G62"/>
    <mergeCell ref="A62:B62"/>
    <mergeCell ref="J57:K57"/>
    <mergeCell ref="H57:I57"/>
    <mergeCell ref="C57:G57"/>
    <mergeCell ref="A57:B57"/>
    <mergeCell ref="J58:K58"/>
    <mergeCell ref="H58:I58"/>
    <mergeCell ref="C58:G58"/>
    <mergeCell ref="A58:B58"/>
    <mergeCell ref="J59:K59"/>
    <mergeCell ref="H59:I59"/>
    <mergeCell ref="C59:G59"/>
    <mergeCell ref="A59:B59"/>
    <mergeCell ref="J54:K54"/>
    <mergeCell ref="H54:I54"/>
    <mergeCell ref="C54:G54"/>
    <mergeCell ref="A54:B54"/>
    <mergeCell ref="J55:K55"/>
    <mergeCell ref="H55:I55"/>
    <mergeCell ref="C55:G55"/>
    <mergeCell ref="A55:B55"/>
    <mergeCell ref="J56:K56"/>
    <mergeCell ref="H56:I56"/>
    <mergeCell ref="C56:G56"/>
    <mergeCell ref="A56:B56"/>
    <mergeCell ref="J51:K51"/>
    <mergeCell ref="H51:I51"/>
    <mergeCell ref="C51:G51"/>
    <mergeCell ref="A51:B51"/>
    <mergeCell ref="J52:K52"/>
    <mergeCell ref="H52:I52"/>
    <mergeCell ref="C52:G52"/>
    <mergeCell ref="A52:B52"/>
    <mergeCell ref="J53:K53"/>
    <mergeCell ref="H53:I53"/>
    <mergeCell ref="C53:G53"/>
    <mergeCell ref="A53:B53"/>
    <mergeCell ref="J48:K48"/>
    <mergeCell ref="H48:I48"/>
    <mergeCell ref="C48:G48"/>
    <mergeCell ref="A48:B48"/>
    <mergeCell ref="J49:K49"/>
    <mergeCell ref="H49:I49"/>
    <mergeCell ref="C49:G49"/>
    <mergeCell ref="A49:B49"/>
    <mergeCell ref="J50:K50"/>
    <mergeCell ref="H50:I50"/>
    <mergeCell ref="C50:G50"/>
    <mergeCell ref="A50:B50"/>
    <mergeCell ref="J45:K45"/>
    <mergeCell ref="H45:I45"/>
    <mergeCell ref="C45:G45"/>
    <mergeCell ref="A45:B45"/>
    <mergeCell ref="J46:K46"/>
    <mergeCell ref="H46:I46"/>
    <mergeCell ref="C46:G46"/>
    <mergeCell ref="A46:B46"/>
    <mergeCell ref="J47:K47"/>
    <mergeCell ref="H47:I47"/>
    <mergeCell ref="C47:G47"/>
    <mergeCell ref="A47:B47"/>
    <mergeCell ref="J42:K42"/>
    <mergeCell ref="H42:I42"/>
    <mergeCell ref="C42:G42"/>
    <mergeCell ref="A42:B42"/>
    <mergeCell ref="J43:K43"/>
    <mergeCell ref="H43:I43"/>
    <mergeCell ref="C43:G43"/>
    <mergeCell ref="A43:B43"/>
    <mergeCell ref="J44:K44"/>
    <mergeCell ref="H44:I44"/>
    <mergeCell ref="C44:G44"/>
    <mergeCell ref="A44:B44"/>
    <mergeCell ref="J39:K39"/>
    <mergeCell ref="H39:I39"/>
    <mergeCell ref="C39:G39"/>
    <mergeCell ref="A39:B39"/>
    <mergeCell ref="J40:K40"/>
    <mergeCell ref="H40:I40"/>
    <mergeCell ref="C40:G40"/>
    <mergeCell ref="A40:B40"/>
    <mergeCell ref="J41:K41"/>
    <mergeCell ref="H41:I41"/>
    <mergeCell ref="C41:G41"/>
    <mergeCell ref="A41:B41"/>
    <mergeCell ref="J36:K36"/>
    <mergeCell ref="H36:I36"/>
    <mergeCell ref="C36:G36"/>
    <mergeCell ref="A36:B36"/>
    <mergeCell ref="J37:K37"/>
    <mergeCell ref="H37:I37"/>
    <mergeCell ref="C37:G37"/>
    <mergeCell ref="A37:B37"/>
    <mergeCell ref="J38:K38"/>
    <mergeCell ref="H38:I38"/>
    <mergeCell ref="C38:G38"/>
    <mergeCell ref="A38:B38"/>
    <mergeCell ref="J33:K33"/>
    <mergeCell ref="H33:I33"/>
    <mergeCell ref="C33:G33"/>
    <mergeCell ref="A33:B33"/>
    <mergeCell ref="J34:K34"/>
    <mergeCell ref="H34:I34"/>
    <mergeCell ref="C34:G34"/>
    <mergeCell ref="A34:B34"/>
    <mergeCell ref="J35:K35"/>
    <mergeCell ref="H35:I35"/>
    <mergeCell ref="C35:G35"/>
    <mergeCell ref="A35:B35"/>
    <mergeCell ref="J30:K30"/>
    <mergeCell ref="H30:I30"/>
    <mergeCell ref="C30:G30"/>
    <mergeCell ref="A30:B30"/>
    <mergeCell ref="J31:K31"/>
    <mergeCell ref="H31:I31"/>
    <mergeCell ref="C31:G31"/>
    <mergeCell ref="A31:B31"/>
    <mergeCell ref="J32:K32"/>
    <mergeCell ref="H32:I32"/>
    <mergeCell ref="C32:G32"/>
    <mergeCell ref="A32:B32"/>
    <mergeCell ref="J27:K27"/>
    <mergeCell ref="H27:I27"/>
    <mergeCell ref="C27:G27"/>
    <mergeCell ref="A27:B27"/>
    <mergeCell ref="J28:K28"/>
    <mergeCell ref="H28:I28"/>
    <mergeCell ref="C28:G28"/>
    <mergeCell ref="A28:B28"/>
    <mergeCell ref="J29:K29"/>
    <mergeCell ref="H29:I29"/>
    <mergeCell ref="C29:G29"/>
    <mergeCell ref="A29:B29"/>
    <mergeCell ref="J24:K24"/>
    <mergeCell ref="H24:I24"/>
    <mergeCell ref="C24:G24"/>
    <mergeCell ref="A24:B24"/>
    <mergeCell ref="J25:K25"/>
    <mergeCell ref="H25:I25"/>
    <mergeCell ref="C25:G25"/>
    <mergeCell ref="A25:B25"/>
    <mergeCell ref="J26:K26"/>
    <mergeCell ref="H26:I26"/>
    <mergeCell ref="C26:G26"/>
    <mergeCell ref="A26:B26"/>
    <mergeCell ref="J21:K21"/>
    <mergeCell ref="H21:I21"/>
    <mergeCell ref="C21:G21"/>
    <mergeCell ref="A21:B21"/>
    <mergeCell ref="J22:K22"/>
    <mergeCell ref="H22:I22"/>
    <mergeCell ref="C22:G22"/>
    <mergeCell ref="A22:B22"/>
    <mergeCell ref="J23:K23"/>
    <mergeCell ref="H23:I23"/>
    <mergeCell ref="C23:G23"/>
    <mergeCell ref="A23:B23"/>
    <mergeCell ref="J18:K18"/>
    <mergeCell ref="H18:I18"/>
    <mergeCell ref="C18:G18"/>
    <mergeCell ref="A18:B18"/>
    <mergeCell ref="J19:K19"/>
    <mergeCell ref="H19:I19"/>
    <mergeCell ref="C19:G19"/>
    <mergeCell ref="A19:B19"/>
    <mergeCell ref="J20:K20"/>
    <mergeCell ref="H20:I20"/>
    <mergeCell ref="C20:G20"/>
    <mergeCell ref="A20:B20"/>
    <mergeCell ref="J15:K15"/>
    <mergeCell ref="H15:I15"/>
    <mergeCell ref="C15:G15"/>
    <mergeCell ref="A15:B15"/>
    <mergeCell ref="J16:K16"/>
    <mergeCell ref="H16:I16"/>
    <mergeCell ref="C16:G16"/>
    <mergeCell ref="A16:B16"/>
    <mergeCell ref="J17:K17"/>
    <mergeCell ref="H17:I17"/>
    <mergeCell ref="C17:G17"/>
    <mergeCell ref="A17:B17"/>
    <mergeCell ref="J12:K12"/>
    <mergeCell ref="H12:I12"/>
    <mergeCell ref="C12:G12"/>
    <mergeCell ref="A12:B12"/>
    <mergeCell ref="J13:K13"/>
    <mergeCell ref="H13:I13"/>
    <mergeCell ref="C13:G13"/>
    <mergeCell ref="A13:B13"/>
    <mergeCell ref="J14:K14"/>
    <mergeCell ref="H14:I14"/>
    <mergeCell ref="C14:G14"/>
    <mergeCell ref="A14:B14"/>
    <mergeCell ref="A4:D4"/>
    <mergeCell ref="H6:I6"/>
    <mergeCell ref="F6:G6"/>
    <mergeCell ref="C6:D6"/>
    <mergeCell ref="A6:B6"/>
    <mergeCell ref="J11:K11"/>
    <mergeCell ref="H11:I11"/>
    <mergeCell ref="C11:G11"/>
    <mergeCell ref="A11:B11"/>
    <mergeCell ref="E4:P4"/>
    <mergeCell ref="L8:AP8"/>
    <mergeCell ref="A8:B9"/>
    <mergeCell ref="A10:B10"/>
    <mergeCell ref="J8:K9"/>
    <mergeCell ref="C10:G10"/>
    <mergeCell ref="H10:I10"/>
    <mergeCell ref="J10:K10"/>
    <mergeCell ref="H8:I9"/>
    <mergeCell ref="C8:G9"/>
  </mergeCells>
  <phoneticPr fontId="3"/>
  <conditionalFormatting sqref="L9:AP84">
    <cfRule type="expression" dxfId="3" priority="1" stopIfTrue="1">
      <formula>OR($C$6="",$F$6="")</formula>
    </cfRule>
    <cfRule type="expression" dxfId="2" priority="2" stopIfTrue="1">
      <formula>(WEEKDAY(DATE($C$6+1988,$F$6,L$9))=1)</formula>
    </cfRule>
    <cfRule type="expression" dxfId="1" priority="3" stopIfTrue="1">
      <formula>(WEEKDAY(DATE($C$6+1988,$F$6,L$9))=7)</formula>
    </cfRule>
  </conditionalFormatting>
  <dataValidations count="6">
    <dataValidation type="whole" imeMode="off" operator="greaterThanOrEqual" allowBlank="1" sqref="A10:B84" xr:uid="{00000000-0002-0000-1300-000000000000}">
      <formula1>1</formula1>
    </dataValidation>
    <dataValidation imeMode="on" allowBlank="1" sqref="C10:G84 L10:AP84" xr:uid="{00000000-0002-0000-1300-000001000000}"/>
    <dataValidation type="list" imeMode="on" allowBlank="1" sqref="AX10:BA84 AQ10:AR84" xr:uid="{00000000-0002-0000-1300-000002000000}">
      <formula1>"○"</formula1>
    </dataValidation>
    <dataValidation type="whole" imeMode="off" operator="greaterThanOrEqual" allowBlank="1" sqref="J10:K84 AS10:AU84" xr:uid="{00000000-0002-0000-1300-000003000000}">
      <formula1>0</formula1>
    </dataValidation>
    <dataValidation type="list" imeMode="on" allowBlank="1" sqref="AV10:AW84" xr:uid="{00000000-0002-0000-1300-000004000000}">
      <formula1>"軽度,中度,重度"</formula1>
    </dataValidation>
    <dataValidation type="whole" imeMode="off" allowBlank="1" sqref="H10:I84" xr:uid="{00000000-0002-0000-1300-000005000000}">
      <formula1>0</formula1>
      <formula2>7</formula2>
    </dataValidation>
  </dataValidations>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D51"/>
  <sheetViews>
    <sheetView topLeftCell="A4"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135</v>
      </c>
    </row>
    <row r="2" spans="1:30" ht="18" customHeight="1" x14ac:dyDescent="0.15">
      <c r="A2" s="1664" t="s">
        <v>138</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434</v>
      </c>
    </row>
    <row r="4" spans="1:30" ht="4.5" customHeight="1" x14ac:dyDescent="0.15"/>
    <row r="5" spans="1:30" s="141" customFormat="1" ht="18" customHeight="1" x14ac:dyDescent="0.15">
      <c r="A5" s="11" t="s">
        <v>120</v>
      </c>
    </row>
    <row r="6" spans="1:30" ht="4.5" customHeight="1" x14ac:dyDescent="0.15"/>
    <row r="7" spans="1:30" ht="18" customHeight="1" x14ac:dyDescent="0.15">
      <c r="AD7" s="34" t="s">
        <v>329</v>
      </c>
    </row>
    <row r="8" spans="1:30" ht="4.5" customHeight="1" x14ac:dyDescent="0.15"/>
    <row r="9" spans="1:30" ht="15" customHeight="1" x14ac:dyDescent="0.15"/>
    <row r="10" spans="1:30" ht="18" customHeight="1" x14ac:dyDescent="0.15">
      <c r="A10" s="764" t="s">
        <v>21</v>
      </c>
      <c r="B10" s="764"/>
      <c r="C10" s="764"/>
      <c r="D10" s="764"/>
      <c r="E10" s="764"/>
      <c r="F10" s="764"/>
      <c r="G10" s="764"/>
      <c r="H10" s="764"/>
      <c r="I10" s="764"/>
      <c r="J10" s="764"/>
      <c r="K10" s="764"/>
      <c r="L10" s="764"/>
      <c r="M10" s="764"/>
      <c r="N10" s="764"/>
      <c r="O10" s="764"/>
      <c r="P10" s="764"/>
      <c r="Q10" s="764"/>
      <c r="R10" s="1608">
        <v>24</v>
      </c>
      <c r="S10" s="1608"/>
      <c r="T10" s="2" t="s">
        <v>90</v>
      </c>
      <c r="U10" s="1608">
        <v>4</v>
      </c>
      <c r="V10" s="1608"/>
      <c r="W10" s="764" t="s">
        <v>121</v>
      </c>
      <c r="X10" s="764"/>
      <c r="Y10" s="764"/>
      <c r="Z10" s="764"/>
      <c r="AA10" s="764"/>
      <c r="AB10" s="764"/>
      <c r="AC10" s="764"/>
      <c r="AD10" s="764"/>
    </row>
    <row r="11" spans="1:30" ht="18" customHeight="1" x14ac:dyDescent="0.15">
      <c r="A11" s="2" t="s">
        <v>122</v>
      </c>
    </row>
    <row r="12" spans="1:30" ht="15" customHeight="1" x14ac:dyDescent="0.15"/>
    <row r="13" spans="1:30" ht="18" customHeight="1" x14ac:dyDescent="0.15">
      <c r="A13" s="2" t="s">
        <v>123</v>
      </c>
    </row>
    <row r="14" spans="1:30" ht="4.5" customHeight="1" x14ac:dyDescent="0.15"/>
    <row r="15" spans="1:30" ht="18" customHeight="1" x14ac:dyDescent="0.15">
      <c r="B15" s="2008" t="s">
        <v>4</v>
      </c>
      <c r="C15" s="2008"/>
      <c r="D15" s="2008"/>
      <c r="E15" s="2008"/>
      <c r="F15" s="2008"/>
      <c r="G15" s="2008"/>
      <c r="H15" s="2008"/>
      <c r="I15" s="2008"/>
      <c r="J15" s="2008"/>
      <c r="K15" s="2008"/>
      <c r="L15" s="2008"/>
      <c r="M15" s="2008"/>
      <c r="N15" s="2008"/>
      <c r="O15" s="2008"/>
      <c r="Q15" s="2011"/>
      <c r="R15" s="2011"/>
      <c r="S15" s="2011"/>
      <c r="T15" s="2011"/>
      <c r="U15" s="2011"/>
      <c r="V15" s="2011"/>
      <c r="W15" s="2011"/>
      <c r="X15" s="2011"/>
      <c r="Y15" s="2011"/>
      <c r="Z15" s="2011"/>
      <c r="AA15" s="2011"/>
      <c r="AB15" s="2011"/>
      <c r="AC15" s="2011"/>
      <c r="AD15" s="2011"/>
    </row>
    <row r="16" spans="1:30" ht="18" customHeight="1" x14ac:dyDescent="0.15">
      <c r="B16" s="2009" t="s">
        <v>292</v>
      </c>
      <c r="C16" s="2009"/>
      <c r="D16" s="2009"/>
      <c r="E16" s="2009"/>
      <c r="F16" s="2009"/>
      <c r="G16" s="2009"/>
      <c r="H16" s="2009"/>
      <c r="I16" s="2009"/>
      <c r="J16" s="2009"/>
      <c r="K16" s="2009"/>
      <c r="L16" s="2009"/>
      <c r="M16" s="2009"/>
      <c r="N16" s="2009"/>
      <c r="O16" s="2009"/>
      <c r="Q16" s="2007"/>
      <c r="R16" s="2007"/>
      <c r="S16" s="2007"/>
      <c r="T16" s="2007"/>
      <c r="U16" s="2007"/>
      <c r="V16" s="2007"/>
      <c r="W16" s="2007"/>
      <c r="X16" s="2007"/>
      <c r="Y16" s="2007"/>
      <c r="Z16" s="2007"/>
      <c r="AA16" s="2007"/>
      <c r="AB16" s="2007"/>
      <c r="AC16" s="2007"/>
      <c r="AD16" s="2007"/>
    </row>
    <row r="17" spans="1:30" ht="18" customHeight="1" x14ac:dyDescent="0.15">
      <c r="B17" s="2006" t="s">
        <v>355</v>
      </c>
      <c r="C17" s="2006"/>
      <c r="D17" s="2006"/>
      <c r="E17" s="2006"/>
      <c r="F17" s="2006"/>
      <c r="G17" s="2006"/>
      <c r="H17" s="2006"/>
      <c r="I17" s="2006"/>
      <c r="J17" s="2006"/>
      <c r="K17" s="2006"/>
      <c r="L17" s="2006"/>
      <c r="M17" s="2006"/>
      <c r="N17" s="2006"/>
      <c r="O17" s="2006"/>
      <c r="Q17" s="2007"/>
      <c r="R17" s="2007"/>
      <c r="S17" s="2007"/>
      <c r="T17" s="2007"/>
      <c r="U17" s="2007"/>
      <c r="V17" s="2007"/>
      <c r="W17" s="2007"/>
      <c r="X17" s="2007"/>
      <c r="Y17" s="2007"/>
      <c r="Z17" s="2007"/>
      <c r="AA17" s="2007"/>
      <c r="AB17" s="2007"/>
      <c r="AC17" s="2007"/>
      <c r="AD17" s="2007"/>
    </row>
    <row r="18" spans="1:30" ht="18" customHeight="1" x14ac:dyDescent="0.15">
      <c r="B18" s="2006" t="s">
        <v>347</v>
      </c>
      <c r="C18" s="2006"/>
      <c r="D18" s="2006"/>
      <c r="E18" s="2006"/>
      <c r="F18" s="2006"/>
      <c r="G18" s="2006"/>
      <c r="H18" s="2006"/>
      <c r="I18" s="2006"/>
      <c r="J18" s="2006"/>
      <c r="K18" s="2006"/>
      <c r="L18" s="2006"/>
      <c r="M18" s="2006"/>
      <c r="N18" s="2006"/>
      <c r="O18" s="2006"/>
      <c r="Q18" s="2007"/>
      <c r="R18" s="2007"/>
      <c r="S18" s="2007"/>
      <c r="T18" s="2007"/>
      <c r="U18" s="2007"/>
      <c r="V18" s="2007"/>
      <c r="W18" s="2007"/>
      <c r="X18" s="2007"/>
      <c r="Y18" s="2007"/>
      <c r="Z18" s="2007"/>
      <c r="AA18" s="2007"/>
      <c r="AB18" s="2007"/>
      <c r="AC18" s="2007"/>
      <c r="AD18" s="2007"/>
    </row>
    <row r="19" spans="1:30" ht="18" customHeight="1" x14ac:dyDescent="0.15">
      <c r="B19" s="2005"/>
      <c r="C19" s="2005"/>
      <c r="D19" s="2005"/>
      <c r="E19" s="2005"/>
      <c r="F19" s="2005"/>
      <c r="G19" s="2005"/>
      <c r="H19" s="2005"/>
      <c r="I19" s="2005"/>
      <c r="J19" s="2005"/>
      <c r="K19" s="2005"/>
      <c r="L19" s="2005"/>
      <c r="M19" s="2005"/>
      <c r="N19" s="2005"/>
      <c r="O19" s="2005"/>
      <c r="Q19" s="2007"/>
      <c r="R19" s="2007"/>
      <c r="S19" s="2007"/>
      <c r="T19" s="2007"/>
      <c r="U19" s="2007"/>
      <c r="V19" s="2007"/>
      <c r="W19" s="2007"/>
      <c r="X19" s="2007"/>
      <c r="Y19" s="2007"/>
      <c r="Z19" s="2007"/>
      <c r="AA19" s="2007"/>
      <c r="AB19" s="2007"/>
      <c r="AC19" s="2007"/>
      <c r="AD19" s="2007"/>
    </row>
    <row r="20" spans="1:30" ht="18" customHeight="1" x14ac:dyDescent="0.15">
      <c r="B20" s="2005"/>
      <c r="C20" s="2005"/>
      <c r="D20" s="2005"/>
      <c r="E20" s="2005"/>
      <c r="F20" s="2005"/>
      <c r="G20" s="2005"/>
      <c r="H20" s="2005"/>
      <c r="I20" s="2005"/>
      <c r="J20" s="2005"/>
      <c r="K20" s="2005"/>
      <c r="L20" s="2005"/>
      <c r="M20" s="2005"/>
      <c r="N20" s="2005"/>
      <c r="O20" s="2005"/>
      <c r="Q20" s="2007"/>
      <c r="R20" s="2007"/>
      <c r="S20" s="2007"/>
      <c r="T20" s="2007"/>
      <c r="U20" s="2007"/>
      <c r="V20" s="2007"/>
      <c r="W20" s="2007"/>
      <c r="X20" s="2007"/>
      <c r="Y20" s="2007"/>
      <c r="Z20" s="2007"/>
      <c r="AA20" s="2007"/>
      <c r="AB20" s="2007"/>
      <c r="AC20" s="2007"/>
      <c r="AD20" s="2007"/>
    </row>
    <row r="21" spans="1:30" ht="18" customHeight="1" x14ac:dyDescent="0.15">
      <c r="B21" s="2005"/>
      <c r="C21" s="2005"/>
      <c r="D21" s="2005"/>
      <c r="E21" s="2005"/>
      <c r="F21" s="2005"/>
      <c r="G21" s="2005"/>
      <c r="H21" s="2005"/>
      <c r="I21" s="2005"/>
      <c r="J21" s="2005"/>
      <c r="K21" s="2005"/>
      <c r="L21" s="2005"/>
      <c r="M21" s="2005"/>
      <c r="N21" s="2005"/>
      <c r="O21" s="2005"/>
      <c r="Q21" s="2007"/>
      <c r="R21" s="2007"/>
      <c r="S21" s="2007"/>
      <c r="T21" s="2007"/>
      <c r="U21" s="2007"/>
      <c r="V21" s="2007"/>
      <c r="W21" s="2007"/>
      <c r="X21" s="2007"/>
      <c r="Y21" s="2007"/>
      <c r="Z21" s="2007"/>
      <c r="AA21" s="2007"/>
      <c r="AB21" s="2007"/>
      <c r="AC21" s="2007"/>
      <c r="AD21" s="2007"/>
    </row>
    <row r="22" spans="1:30" ht="18" customHeight="1" x14ac:dyDescent="0.15">
      <c r="B22" s="2005"/>
      <c r="C22" s="2005"/>
      <c r="D22" s="2005"/>
      <c r="E22" s="2005"/>
      <c r="F22" s="2005"/>
      <c r="G22" s="2005"/>
      <c r="H22" s="2005"/>
      <c r="I22" s="2005"/>
      <c r="J22" s="2005"/>
      <c r="K22" s="2005"/>
      <c r="L22" s="2005"/>
      <c r="M22" s="2005"/>
      <c r="N22" s="2005"/>
      <c r="O22" s="2005"/>
      <c r="Q22" s="2007"/>
      <c r="R22" s="2007"/>
      <c r="S22" s="2007"/>
      <c r="T22" s="2007"/>
      <c r="U22" s="2007"/>
      <c r="V22" s="2007"/>
      <c r="W22" s="2007"/>
      <c r="X22" s="2007"/>
      <c r="Y22" s="2007"/>
      <c r="Z22" s="2007"/>
      <c r="AA22" s="2007"/>
      <c r="AB22" s="2007"/>
      <c r="AC22" s="2007"/>
      <c r="AD22" s="2007"/>
    </row>
    <row r="23" spans="1:30" ht="18" customHeight="1" x14ac:dyDescent="0.15">
      <c r="B23" s="2005"/>
      <c r="C23" s="2005"/>
      <c r="D23" s="2005"/>
      <c r="E23" s="2005"/>
      <c r="F23" s="2005"/>
      <c r="G23" s="2005"/>
      <c r="H23" s="2005"/>
      <c r="I23" s="2005"/>
      <c r="J23" s="2005"/>
      <c r="K23" s="2005"/>
      <c r="L23" s="2005"/>
      <c r="M23" s="2005"/>
      <c r="N23" s="2005"/>
      <c r="O23" s="2005"/>
      <c r="Q23" s="2007"/>
      <c r="R23" s="2007"/>
      <c r="S23" s="2007"/>
      <c r="T23" s="2007"/>
      <c r="U23" s="2007"/>
      <c r="V23" s="2007"/>
      <c r="W23" s="2007"/>
      <c r="X23" s="2007"/>
      <c r="Y23" s="2007"/>
      <c r="Z23" s="2007"/>
      <c r="AA23" s="2007"/>
      <c r="AB23" s="2007"/>
      <c r="AC23" s="2007"/>
      <c r="AD23" s="2007"/>
    </row>
    <row r="24" spans="1:30" ht="17.25" customHeight="1" x14ac:dyDescent="0.15">
      <c r="B24" s="2012"/>
      <c r="C24" s="2012"/>
      <c r="D24" s="2012"/>
      <c r="E24" s="2012"/>
      <c r="F24" s="2012"/>
      <c r="G24" s="2012"/>
      <c r="H24" s="2012"/>
      <c r="I24" s="2012"/>
      <c r="J24" s="2012"/>
      <c r="K24" s="2012"/>
      <c r="L24" s="2012"/>
      <c r="M24" s="2012"/>
      <c r="N24" s="2012"/>
      <c r="O24" s="2012"/>
      <c r="Q24" s="2010"/>
      <c r="R24" s="2010"/>
      <c r="S24" s="2010"/>
      <c r="T24" s="2010"/>
      <c r="U24" s="2010"/>
      <c r="V24" s="2010"/>
      <c r="W24" s="2010"/>
      <c r="X24" s="2010"/>
      <c r="Y24" s="2010"/>
      <c r="Z24" s="2010"/>
      <c r="AA24" s="2010"/>
      <c r="AB24" s="2010"/>
      <c r="AC24" s="2010"/>
      <c r="AD24" s="2010"/>
    </row>
    <row r="25" spans="1:30" ht="4.5" customHeight="1" x14ac:dyDescent="0.15"/>
    <row r="27" spans="1:30" ht="18" customHeight="1" x14ac:dyDescent="0.15">
      <c r="A27" s="2" t="s">
        <v>160</v>
      </c>
    </row>
    <row r="28" spans="1:30" ht="4.5" customHeight="1" x14ac:dyDescent="0.15"/>
    <row r="29" spans="1:30" ht="18" customHeight="1" x14ac:dyDescent="0.15">
      <c r="A29" s="2" t="s">
        <v>124</v>
      </c>
    </row>
    <row r="30" spans="1:30" ht="4.5" customHeight="1" x14ac:dyDescent="0.15"/>
    <row r="32" spans="1:30" ht="18" customHeight="1" x14ac:dyDescent="0.15">
      <c r="B32" s="2" t="s">
        <v>161</v>
      </c>
    </row>
    <row r="51" spans="1:30" ht="18" customHeight="1" x14ac:dyDescent="0.15">
      <c r="A51" s="1651" t="s">
        <v>366</v>
      </c>
      <c r="B51" s="1651"/>
      <c r="C51" s="1651"/>
      <c r="D51" s="1651"/>
      <c r="E51" s="1651"/>
      <c r="F51" s="1651"/>
      <c r="G51" s="1651"/>
      <c r="H51" s="1651"/>
      <c r="I51" s="1651"/>
      <c r="J51" s="1651"/>
      <c r="K51" s="1651"/>
      <c r="L51" s="1651"/>
      <c r="M51" s="1651"/>
      <c r="N51" s="1651"/>
      <c r="O51" s="1651"/>
      <c r="P51" s="1651"/>
      <c r="Q51" s="1651"/>
      <c r="R51" s="1651"/>
      <c r="S51" s="1651"/>
      <c r="T51" s="1651"/>
      <c r="U51" s="1651"/>
      <c r="V51" s="1651"/>
      <c r="W51" s="1651"/>
      <c r="X51" s="1651"/>
      <c r="Y51" s="1651"/>
      <c r="Z51" s="1651"/>
      <c r="AA51" s="1651"/>
      <c r="AB51" s="1651"/>
      <c r="AC51" s="1651"/>
      <c r="AD51" s="1651"/>
    </row>
  </sheetData>
  <mergeCells count="26">
    <mergeCell ref="A51:AD51"/>
    <mergeCell ref="Q24:AD24"/>
    <mergeCell ref="Q15:AD15"/>
    <mergeCell ref="Q16:AD16"/>
    <mergeCell ref="Q17:AD17"/>
    <mergeCell ref="Q18:AD18"/>
    <mergeCell ref="Q21:AD21"/>
    <mergeCell ref="Q20:AD20"/>
    <mergeCell ref="Q22:AD22"/>
    <mergeCell ref="B24:O24"/>
    <mergeCell ref="A2:AD2"/>
    <mergeCell ref="B23:O23"/>
    <mergeCell ref="B18:O18"/>
    <mergeCell ref="Q23:AD23"/>
    <mergeCell ref="B21:O21"/>
    <mergeCell ref="B20:O20"/>
    <mergeCell ref="B22:O22"/>
    <mergeCell ref="B15:O15"/>
    <mergeCell ref="B16:O16"/>
    <mergeCell ref="B17:O17"/>
    <mergeCell ref="A10:Q10"/>
    <mergeCell ref="R10:S10"/>
    <mergeCell ref="B19:O19"/>
    <mergeCell ref="Q19:AD19"/>
    <mergeCell ref="U10:V10"/>
    <mergeCell ref="W10:AD10"/>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W29"/>
  <sheetViews>
    <sheetView zoomScaleNormal="100" workbookViewId="0">
      <pane xSplit="5" ySplit="8" topLeftCell="F9" activePane="bottomRight" state="frozen"/>
      <selection activeCell="AG19" sqref="AG19"/>
      <selection pane="topRight" activeCell="AG19" sqref="AG19"/>
      <selection pane="bottomLeft" activeCell="AG19" sqref="AG19"/>
      <selection pane="bottomRight" activeCell="AG19" sqref="AG19"/>
    </sheetView>
  </sheetViews>
  <sheetFormatPr defaultColWidth="2.625" defaultRowHeight="16.5" customHeight="1" x14ac:dyDescent="0.15"/>
  <cols>
    <col min="1" max="2" width="5.125" style="2" customWidth="1"/>
    <col min="3" max="3" width="2.625" style="2" customWidth="1"/>
    <col min="4" max="4" width="5.125" style="2" customWidth="1"/>
    <col min="5" max="5" width="9.625" style="2" customWidth="1"/>
    <col min="6" max="12" width="5.125" style="2" customWidth="1"/>
    <col min="13" max="13" width="5.625" style="2" customWidth="1"/>
    <col min="14" max="23" width="5.125" style="2" customWidth="1"/>
    <col min="24" max="24" width="5.625" style="2" customWidth="1"/>
    <col min="25" max="34" width="5.125" style="2" customWidth="1"/>
    <col min="35" max="35" width="5.625" style="2" customWidth="1"/>
    <col min="36" max="45" width="5.125" style="2" customWidth="1"/>
    <col min="46" max="46" width="5.625" style="2" customWidth="1"/>
    <col min="47" max="49" width="5.125" style="2" customWidth="1"/>
    <col min="50" max="16384" width="2.625" style="2"/>
  </cols>
  <sheetData>
    <row r="1" spans="1:49" ht="16.5" customHeight="1" x14ac:dyDescent="0.15">
      <c r="A1" s="1" t="s">
        <v>184</v>
      </c>
    </row>
    <row r="2" spans="1:49" ht="4.5" customHeight="1" x14ac:dyDescent="0.15">
      <c r="A2" s="1"/>
    </row>
    <row r="3" spans="1:49" ht="21" customHeight="1" x14ac:dyDescent="0.15">
      <c r="A3" s="2033" t="s">
        <v>293</v>
      </c>
      <c r="B3" s="2033"/>
      <c r="C3" s="2033"/>
      <c r="D3" s="2033"/>
      <c r="E3" s="2033"/>
      <c r="F3" s="50" t="s">
        <v>162</v>
      </c>
    </row>
    <row r="4" spans="1:49" ht="4.5" customHeight="1" x14ac:dyDescent="0.15">
      <c r="A4" s="1"/>
    </row>
    <row r="5" spans="1:49" ht="16.5" customHeight="1" x14ac:dyDescent="0.15">
      <c r="A5" s="2" t="s">
        <v>11</v>
      </c>
      <c r="B5" s="169">
        <v>24</v>
      </c>
      <c r="C5" s="38" t="s">
        <v>8</v>
      </c>
      <c r="D5" s="169">
        <v>4</v>
      </c>
      <c r="E5" s="2" t="s">
        <v>47</v>
      </c>
    </row>
    <row r="6" spans="1:49" ht="4.5" customHeight="1" thickBot="1" x14ac:dyDescent="0.2"/>
    <row r="7" spans="1:49" ht="16.5" customHeight="1" x14ac:dyDescent="0.15">
      <c r="A7" s="2027" t="s">
        <v>126</v>
      </c>
      <c r="B7" s="2035" t="s">
        <v>150</v>
      </c>
      <c r="C7" s="2036"/>
      <c r="D7" s="2036"/>
      <c r="E7" s="2037"/>
      <c r="F7" s="2027" t="s">
        <v>158</v>
      </c>
      <c r="G7" s="2028"/>
      <c r="H7" s="2028"/>
      <c r="I7" s="2028"/>
      <c r="J7" s="2028"/>
      <c r="K7" s="2028"/>
      <c r="L7" s="2028"/>
      <c r="M7" s="2028"/>
      <c r="N7" s="2028"/>
      <c r="O7" s="2028"/>
      <c r="P7" s="2029"/>
      <c r="Q7" s="2027" t="s">
        <v>151</v>
      </c>
      <c r="R7" s="2028"/>
      <c r="S7" s="2028"/>
      <c r="T7" s="2028"/>
      <c r="U7" s="2028"/>
      <c r="V7" s="2028"/>
      <c r="W7" s="2028"/>
      <c r="X7" s="2028"/>
      <c r="Y7" s="2028"/>
      <c r="Z7" s="2028"/>
      <c r="AA7" s="2029"/>
      <c r="AB7" s="2027" t="s">
        <v>159</v>
      </c>
      <c r="AC7" s="2028"/>
      <c r="AD7" s="2028"/>
      <c r="AE7" s="2028"/>
      <c r="AF7" s="2028"/>
      <c r="AG7" s="2028"/>
      <c r="AH7" s="2028"/>
      <c r="AI7" s="2028"/>
      <c r="AJ7" s="2028"/>
      <c r="AK7" s="2028"/>
      <c r="AL7" s="2029"/>
      <c r="AM7" s="2030" t="s">
        <v>157</v>
      </c>
      <c r="AN7" s="2031"/>
      <c r="AO7" s="2031"/>
      <c r="AP7" s="2031"/>
      <c r="AQ7" s="2031"/>
      <c r="AR7" s="2031"/>
      <c r="AS7" s="2031"/>
      <c r="AT7" s="2031"/>
      <c r="AU7" s="2031"/>
      <c r="AV7" s="2031"/>
      <c r="AW7" s="2032"/>
    </row>
    <row r="8" spans="1:49" ht="16.5" customHeight="1" thickBot="1" x14ac:dyDescent="0.2">
      <c r="A8" s="2034"/>
      <c r="B8" s="2038"/>
      <c r="C8" s="2019"/>
      <c r="D8" s="2019"/>
      <c r="E8" s="2020"/>
      <c r="F8" s="40" t="s">
        <v>96</v>
      </c>
      <c r="G8" s="41" t="s">
        <v>97</v>
      </c>
      <c r="H8" s="41" t="s">
        <v>98</v>
      </c>
      <c r="I8" s="41" t="s">
        <v>99</v>
      </c>
      <c r="J8" s="41" t="s">
        <v>100</v>
      </c>
      <c r="K8" s="41" t="s">
        <v>101</v>
      </c>
      <c r="L8" s="42" t="s">
        <v>152</v>
      </c>
      <c r="M8" s="72" t="s">
        <v>153</v>
      </c>
      <c r="N8" s="41" t="s">
        <v>154</v>
      </c>
      <c r="O8" s="41" t="s">
        <v>155</v>
      </c>
      <c r="P8" s="43" t="s">
        <v>156</v>
      </c>
      <c r="Q8" s="40" t="s">
        <v>96</v>
      </c>
      <c r="R8" s="41" t="s">
        <v>97</v>
      </c>
      <c r="S8" s="41" t="s">
        <v>98</v>
      </c>
      <c r="T8" s="41" t="s">
        <v>99</v>
      </c>
      <c r="U8" s="41" t="s">
        <v>100</v>
      </c>
      <c r="V8" s="41" t="s">
        <v>101</v>
      </c>
      <c r="W8" s="42" t="s">
        <v>152</v>
      </c>
      <c r="X8" s="72" t="s">
        <v>153</v>
      </c>
      <c r="Y8" s="41" t="s">
        <v>154</v>
      </c>
      <c r="Z8" s="41" t="s">
        <v>155</v>
      </c>
      <c r="AA8" s="43" t="s">
        <v>156</v>
      </c>
      <c r="AB8" s="40" t="s">
        <v>96</v>
      </c>
      <c r="AC8" s="41" t="s">
        <v>97</v>
      </c>
      <c r="AD8" s="41" t="s">
        <v>98</v>
      </c>
      <c r="AE8" s="41" t="s">
        <v>99</v>
      </c>
      <c r="AF8" s="41" t="s">
        <v>100</v>
      </c>
      <c r="AG8" s="41" t="s">
        <v>101</v>
      </c>
      <c r="AH8" s="42" t="s">
        <v>152</v>
      </c>
      <c r="AI8" s="72" t="s">
        <v>153</v>
      </c>
      <c r="AJ8" s="41" t="s">
        <v>154</v>
      </c>
      <c r="AK8" s="41" t="s">
        <v>155</v>
      </c>
      <c r="AL8" s="43" t="s">
        <v>156</v>
      </c>
      <c r="AM8" s="44" t="s">
        <v>96</v>
      </c>
      <c r="AN8" s="45" t="s">
        <v>97</v>
      </c>
      <c r="AO8" s="45" t="s">
        <v>98</v>
      </c>
      <c r="AP8" s="45" t="s">
        <v>99</v>
      </c>
      <c r="AQ8" s="45" t="s">
        <v>100</v>
      </c>
      <c r="AR8" s="45" t="s">
        <v>101</v>
      </c>
      <c r="AS8" s="74" t="s">
        <v>152</v>
      </c>
      <c r="AT8" s="73" t="s">
        <v>153</v>
      </c>
      <c r="AU8" s="45" t="s">
        <v>154</v>
      </c>
      <c r="AV8" s="45" t="s">
        <v>155</v>
      </c>
      <c r="AW8" s="46" t="s">
        <v>156</v>
      </c>
    </row>
    <row r="9" spans="1:49" ht="16.5" customHeight="1" x14ac:dyDescent="0.15">
      <c r="A9" s="47">
        <v>1</v>
      </c>
      <c r="B9" s="2021" t="s">
        <v>292</v>
      </c>
      <c r="C9" s="2022"/>
      <c r="D9" s="2022"/>
      <c r="E9" s="2023"/>
      <c r="F9" s="163">
        <v>3</v>
      </c>
      <c r="G9" s="164">
        <v>12</v>
      </c>
      <c r="H9" s="164">
        <v>10</v>
      </c>
      <c r="I9" s="164">
        <v>7</v>
      </c>
      <c r="J9" s="164">
        <v>2</v>
      </c>
      <c r="K9" s="164">
        <v>4</v>
      </c>
      <c r="L9" s="153">
        <f t="shared" ref="L9:L28" si="0">SUM(F9:K9)</f>
        <v>38</v>
      </c>
      <c r="M9" s="164">
        <v>5</v>
      </c>
      <c r="N9" s="164">
        <v>4</v>
      </c>
      <c r="O9" s="164">
        <v>0</v>
      </c>
      <c r="P9" s="165">
        <v>0</v>
      </c>
      <c r="Q9" s="163">
        <v>0</v>
      </c>
      <c r="R9" s="164">
        <v>2</v>
      </c>
      <c r="S9" s="164">
        <v>0</v>
      </c>
      <c r="T9" s="164">
        <v>0</v>
      </c>
      <c r="U9" s="164">
        <v>0</v>
      </c>
      <c r="V9" s="164">
        <v>0</v>
      </c>
      <c r="W9" s="153">
        <f t="shared" ref="W9:W28" si="1">SUM(Q9:V9)</f>
        <v>2</v>
      </c>
      <c r="X9" s="164">
        <v>0</v>
      </c>
      <c r="Y9" s="164">
        <v>0</v>
      </c>
      <c r="Z9" s="164">
        <v>0</v>
      </c>
      <c r="AA9" s="165">
        <v>0</v>
      </c>
      <c r="AB9" s="163">
        <v>0</v>
      </c>
      <c r="AC9" s="164">
        <v>3</v>
      </c>
      <c r="AD9" s="164">
        <v>7</v>
      </c>
      <c r="AE9" s="164">
        <v>0</v>
      </c>
      <c r="AF9" s="164">
        <v>0</v>
      </c>
      <c r="AG9" s="164">
        <v>0</v>
      </c>
      <c r="AH9" s="153">
        <f t="shared" ref="AH9:AH28" si="2">SUM(AB9:AG9)</f>
        <v>10</v>
      </c>
      <c r="AI9" s="164">
        <v>0</v>
      </c>
      <c r="AJ9" s="164">
        <v>0</v>
      </c>
      <c r="AK9" s="164">
        <v>0</v>
      </c>
      <c r="AL9" s="165">
        <v>0</v>
      </c>
      <c r="AM9" s="155">
        <f t="shared" ref="AM9:AM28" si="3">SUM(F9,Q9,AB9)</f>
        <v>3</v>
      </c>
      <c r="AN9" s="156">
        <f t="shared" ref="AN9:AN28" si="4">SUM(G9,R9,AC9)</f>
        <v>17</v>
      </c>
      <c r="AO9" s="156">
        <f t="shared" ref="AO9:AO28" si="5">SUM(H9,S9,AD9)</f>
        <v>17</v>
      </c>
      <c r="AP9" s="156">
        <f t="shared" ref="AP9:AP28" si="6">SUM(I9,T9,AE9)</f>
        <v>7</v>
      </c>
      <c r="AQ9" s="156">
        <f t="shared" ref="AQ9:AQ28" si="7">SUM(J9,U9,AF9)</f>
        <v>2</v>
      </c>
      <c r="AR9" s="156">
        <f t="shared" ref="AR9:AR28" si="8">SUM(K9,V9,AG9)</f>
        <v>4</v>
      </c>
      <c r="AS9" s="157">
        <f t="shared" ref="AS9:AS28" si="9">SUM(L9,W9,AH9)</f>
        <v>50</v>
      </c>
      <c r="AT9" s="156">
        <f t="shared" ref="AT9:AT28" si="10">SUM(M9,X9,AI9)</f>
        <v>5</v>
      </c>
      <c r="AU9" s="156">
        <f t="shared" ref="AU9:AU28" si="11">SUM(N9,Y9,AJ9)</f>
        <v>4</v>
      </c>
      <c r="AV9" s="156">
        <f t="shared" ref="AV9:AV28" si="12">SUM(O9,Z9,AK9)</f>
        <v>0</v>
      </c>
      <c r="AW9" s="158">
        <f t="shared" ref="AW9:AW28" si="13">SUM(P9,AA9,AL9)</f>
        <v>0</v>
      </c>
    </row>
    <row r="10" spans="1:49" ht="16.5" customHeight="1" x14ac:dyDescent="0.15">
      <c r="A10" s="48">
        <v>2</v>
      </c>
      <c r="B10" s="2024" t="s">
        <v>355</v>
      </c>
      <c r="C10" s="2025"/>
      <c r="D10" s="2025"/>
      <c r="E10" s="2026"/>
      <c r="F10" s="166">
        <v>5</v>
      </c>
      <c r="G10" s="167">
        <v>28</v>
      </c>
      <c r="H10" s="167">
        <v>26</v>
      </c>
      <c r="I10" s="167">
        <v>33</v>
      </c>
      <c r="J10" s="167">
        <v>29</v>
      </c>
      <c r="K10" s="167">
        <v>15</v>
      </c>
      <c r="L10" s="154">
        <f t="shared" si="0"/>
        <v>136</v>
      </c>
      <c r="M10" s="167">
        <v>37</v>
      </c>
      <c r="N10" s="167">
        <v>0</v>
      </c>
      <c r="O10" s="167">
        <v>0</v>
      </c>
      <c r="P10" s="168">
        <v>0</v>
      </c>
      <c r="Q10" s="166">
        <v>0</v>
      </c>
      <c r="R10" s="167">
        <v>0</v>
      </c>
      <c r="S10" s="167">
        <v>0</v>
      </c>
      <c r="T10" s="167">
        <v>0</v>
      </c>
      <c r="U10" s="167">
        <v>0</v>
      </c>
      <c r="V10" s="167">
        <v>0</v>
      </c>
      <c r="W10" s="154">
        <f t="shared" si="1"/>
        <v>0</v>
      </c>
      <c r="X10" s="167">
        <v>0</v>
      </c>
      <c r="Y10" s="167">
        <v>0</v>
      </c>
      <c r="Z10" s="167">
        <v>0</v>
      </c>
      <c r="AA10" s="168">
        <v>0</v>
      </c>
      <c r="AB10" s="166">
        <v>0</v>
      </c>
      <c r="AC10" s="167">
        <v>3</v>
      </c>
      <c r="AD10" s="167">
        <v>0</v>
      </c>
      <c r="AE10" s="167">
        <v>2</v>
      </c>
      <c r="AF10" s="167">
        <v>3</v>
      </c>
      <c r="AG10" s="167">
        <v>1</v>
      </c>
      <c r="AH10" s="154">
        <f t="shared" si="2"/>
        <v>9</v>
      </c>
      <c r="AI10" s="167">
        <v>0</v>
      </c>
      <c r="AJ10" s="167">
        <v>0</v>
      </c>
      <c r="AK10" s="167">
        <v>0</v>
      </c>
      <c r="AL10" s="168">
        <v>0</v>
      </c>
      <c r="AM10" s="159">
        <f t="shared" si="3"/>
        <v>5</v>
      </c>
      <c r="AN10" s="160">
        <f t="shared" si="4"/>
        <v>31</v>
      </c>
      <c r="AO10" s="160">
        <f t="shared" si="5"/>
        <v>26</v>
      </c>
      <c r="AP10" s="160">
        <f t="shared" si="6"/>
        <v>35</v>
      </c>
      <c r="AQ10" s="160">
        <f t="shared" si="7"/>
        <v>32</v>
      </c>
      <c r="AR10" s="160">
        <f t="shared" si="8"/>
        <v>16</v>
      </c>
      <c r="AS10" s="161">
        <f t="shared" si="9"/>
        <v>145</v>
      </c>
      <c r="AT10" s="160">
        <f t="shared" si="10"/>
        <v>37</v>
      </c>
      <c r="AU10" s="160">
        <f t="shared" si="11"/>
        <v>0</v>
      </c>
      <c r="AV10" s="160">
        <f t="shared" si="12"/>
        <v>0</v>
      </c>
      <c r="AW10" s="162">
        <f t="shared" si="13"/>
        <v>0</v>
      </c>
    </row>
    <row r="11" spans="1:49" ht="16.5" customHeight="1" x14ac:dyDescent="0.15">
      <c r="A11" s="48">
        <v>3</v>
      </c>
      <c r="B11" s="2024" t="s">
        <v>347</v>
      </c>
      <c r="C11" s="2025"/>
      <c r="D11" s="2025"/>
      <c r="E11" s="2026"/>
      <c r="F11" s="166">
        <v>0</v>
      </c>
      <c r="G11" s="167">
        <v>0</v>
      </c>
      <c r="H11" s="167">
        <v>0</v>
      </c>
      <c r="I11" s="167">
        <v>10</v>
      </c>
      <c r="J11" s="167">
        <v>0</v>
      </c>
      <c r="K11" s="167">
        <v>0</v>
      </c>
      <c r="L11" s="154">
        <f t="shared" si="0"/>
        <v>10</v>
      </c>
      <c r="M11" s="167">
        <v>0</v>
      </c>
      <c r="N11" s="167">
        <v>0</v>
      </c>
      <c r="O11" s="167">
        <v>10</v>
      </c>
      <c r="P11" s="168">
        <v>0</v>
      </c>
      <c r="Q11" s="166">
        <v>0</v>
      </c>
      <c r="R11" s="167">
        <v>0</v>
      </c>
      <c r="S11" s="167">
        <v>3</v>
      </c>
      <c r="T11" s="167">
        <v>3</v>
      </c>
      <c r="U11" s="167">
        <v>0</v>
      </c>
      <c r="V11" s="167">
        <v>0</v>
      </c>
      <c r="W11" s="154">
        <f t="shared" si="1"/>
        <v>6</v>
      </c>
      <c r="X11" s="167">
        <v>0</v>
      </c>
      <c r="Y11" s="167">
        <v>0</v>
      </c>
      <c r="Z11" s="167">
        <v>0</v>
      </c>
      <c r="AA11" s="168">
        <v>0</v>
      </c>
      <c r="AB11" s="166">
        <v>0</v>
      </c>
      <c r="AC11" s="167">
        <v>2</v>
      </c>
      <c r="AD11" s="167">
        <v>0</v>
      </c>
      <c r="AE11" s="167">
        <v>1</v>
      </c>
      <c r="AF11" s="167">
        <v>2</v>
      </c>
      <c r="AG11" s="167">
        <v>0</v>
      </c>
      <c r="AH11" s="154">
        <f t="shared" si="2"/>
        <v>5</v>
      </c>
      <c r="AI11" s="167">
        <v>4</v>
      </c>
      <c r="AJ11" s="167">
        <v>0</v>
      </c>
      <c r="AK11" s="167">
        <v>0</v>
      </c>
      <c r="AL11" s="168">
        <v>0</v>
      </c>
      <c r="AM11" s="159">
        <f t="shared" si="3"/>
        <v>0</v>
      </c>
      <c r="AN11" s="160">
        <f t="shared" si="4"/>
        <v>2</v>
      </c>
      <c r="AO11" s="160">
        <f t="shared" si="5"/>
        <v>3</v>
      </c>
      <c r="AP11" s="160">
        <f t="shared" si="6"/>
        <v>14</v>
      </c>
      <c r="AQ11" s="160">
        <f t="shared" si="7"/>
        <v>2</v>
      </c>
      <c r="AR11" s="160">
        <f t="shared" si="8"/>
        <v>0</v>
      </c>
      <c r="AS11" s="161">
        <f t="shared" si="9"/>
        <v>21</v>
      </c>
      <c r="AT11" s="160">
        <f t="shared" si="10"/>
        <v>4</v>
      </c>
      <c r="AU11" s="160">
        <f t="shared" si="11"/>
        <v>0</v>
      </c>
      <c r="AV11" s="160">
        <f t="shared" si="12"/>
        <v>10</v>
      </c>
      <c r="AW11" s="162">
        <f t="shared" si="13"/>
        <v>0</v>
      </c>
    </row>
    <row r="12" spans="1:49" ht="16.5" customHeight="1" x14ac:dyDescent="0.15">
      <c r="A12" s="48">
        <v>4</v>
      </c>
      <c r="B12" s="2013"/>
      <c r="C12" s="1914"/>
      <c r="D12" s="1914"/>
      <c r="E12" s="2014"/>
      <c r="F12" s="51"/>
      <c r="G12" s="52"/>
      <c r="H12" s="52"/>
      <c r="I12" s="52"/>
      <c r="J12" s="52"/>
      <c r="K12" s="52"/>
      <c r="L12" s="53">
        <f t="shared" si="0"/>
        <v>0</v>
      </c>
      <c r="M12" s="52"/>
      <c r="N12" s="52"/>
      <c r="O12" s="52"/>
      <c r="P12" s="54"/>
      <c r="Q12" s="51"/>
      <c r="R12" s="52"/>
      <c r="S12" s="52"/>
      <c r="T12" s="52"/>
      <c r="U12" s="52"/>
      <c r="V12" s="52"/>
      <c r="W12" s="53">
        <f t="shared" si="1"/>
        <v>0</v>
      </c>
      <c r="X12" s="52"/>
      <c r="Y12" s="52"/>
      <c r="Z12" s="52"/>
      <c r="AA12" s="54"/>
      <c r="AB12" s="51"/>
      <c r="AC12" s="52"/>
      <c r="AD12" s="52"/>
      <c r="AE12" s="52"/>
      <c r="AF12" s="52"/>
      <c r="AG12" s="52"/>
      <c r="AH12" s="53">
        <f t="shared" si="2"/>
        <v>0</v>
      </c>
      <c r="AI12" s="52"/>
      <c r="AJ12" s="52"/>
      <c r="AK12" s="52"/>
      <c r="AL12" s="54"/>
      <c r="AM12" s="55">
        <f t="shared" si="3"/>
        <v>0</v>
      </c>
      <c r="AN12" s="56">
        <f t="shared" si="4"/>
        <v>0</v>
      </c>
      <c r="AO12" s="56">
        <f t="shared" si="5"/>
        <v>0</v>
      </c>
      <c r="AP12" s="56">
        <f t="shared" si="6"/>
        <v>0</v>
      </c>
      <c r="AQ12" s="56">
        <f t="shared" si="7"/>
        <v>0</v>
      </c>
      <c r="AR12" s="56">
        <f t="shared" si="8"/>
        <v>0</v>
      </c>
      <c r="AS12" s="75">
        <f t="shared" si="9"/>
        <v>0</v>
      </c>
      <c r="AT12" s="56">
        <f t="shared" si="10"/>
        <v>0</v>
      </c>
      <c r="AU12" s="56">
        <f t="shared" si="11"/>
        <v>0</v>
      </c>
      <c r="AV12" s="56">
        <f t="shared" si="12"/>
        <v>0</v>
      </c>
      <c r="AW12" s="57">
        <f t="shared" si="13"/>
        <v>0</v>
      </c>
    </row>
    <row r="13" spans="1:49" ht="16.5" customHeight="1" x14ac:dyDescent="0.15">
      <c r="A13" s="48">
        <v>5</v>
      </c>
      <c r="B13" s="2013"/>
      <c r="C13" s="1914"/>
      <c r="D13" s="1914"/>
      <c r="E13" s="2014"/>
      <c r="F13" s="51"/>
      <c r="G13" s="52"/>
      <c r="H13" s="52"/>
      <c r="I13" s="52"/>
      <c r="J13" s="52"/>
      <c r="K13" s="52"/>
      <c r="L13" s="53">
        <f t="shared" si="0"/>
        <v>0</v>
      </c>
      <c r="M13" s="52"/>
      <c r="N13" s="52"/>
      <c r="O13" s="52"/>
      <c r="P13" s="54"/>
      <c r="Q13" s="51"/>
      <c r="R13" s="52"/>
      <c r="S13" s="52"/>
      <c r="T13" s="52"/>
      <c r="U13" s="52"/>
      <c r="V13" s="52"/>
      <c r="W13" s="53">
        <f t="shared" si="1"/>
        <v>0</v>
      </c>
      <c r="X13" s="52"/>
      <c r="Y13" s="52"/>
      <c r="Z13" s="52"/>
      <c r="AA13" s="54"/>
      <c r="AB13" s="51"/>
      <c r="AC13" s="52"/>
      <c r="AD13" s="52"/>
      <c r="AE13" s="52"/>
      <c r="AF13" s="52"/>
      <c r="AG13" s="52"/>
      <c r="AH13" s="53">
        <f t="shared" si="2"/>
        <v>0</v>
      </c>
      <c r="AI13" s="52"/>
      <c r="AJ13" s="52"/>
      <c r="AK13" s="52"/>
      <c r="AL13" s="54"/>
      <c r="AM13" s="55">
        <f t="shared" si="3"/>
        <v>0</v>
      </c>
      <c r="AN13" s="56">
        <f t="shared" si="4"/>
        <v>0</v>
      </c>
      <c r="AO13" s="56">
        <f t="shared" si="5"/>
        <v>0</v>
      </c>
      <c r="AP13" s="56">
        <f t="shared" si="6"/>
        <v>0</v>
      </c>
      <c r="AQ13" s="56">
        <f t="shared" si="7"/>
        <v>0</v>
      </c>
      <c r="AR13" s="56">
        <f t="shared" si="8"/>
        <v>0</v>
      </c>
      <c r="AS13" s="75">
        <f t="shared" si="9"/>
        <v>0</v>
      </c>
      <c r="AT13" s="56">
        <f t="shared" si="10"/>
        <v>0</v>
      </c>
      <c r="AU13" s="56">
        <f t="shared" si="11"/>
        <v>0</v>
      </c>
      <c r="AV13" s="56">
        <f t="shared" si="12"/>
        <v>0</v>
      </c>
      <c r="AW13" s="57">
        <f t="shared" si="13"/>
        <v>0</v>
      </c>
    </row>
    <row r="14" spans="1:49" ht="16.5" customHeight="1" x14ac:dyDescent="0.15">
      <c r="A14" s="48">
        <v>6</v>
      </c>
      <c r="B14" s="2013"/>
      <c r="C14" s="1914"/>
      <c r="D14" s="1914"/>
      <c r="E14" s="2014"/>
      <c r="F14" s="51"/>
      <c r="G14" s="52"/>
      <c r="H14" s="52"/>
      <c r="I14" s="52"/>
      <c r="J14" s="52"/>
      <c r="K14" s="52"/>
      <c r="L14" s="53">
        <f t="shared" si="0"/>
        <v>0</v>
      </c>
      <c r="M14" s="52"/>
      <c r="N14" s="52"/>
      <c r="O14" s="52"/>
      <c r="P14" s="54"/>
      <c r="Q14" s="51"/>
      <c r="R14" s="52"/>
      <c r="S14" s="52"/>
      <c r="T14" s="52"/>
      <c r="U14" s="52"/>
      <c r="V14" s="52"/>
      <c r="W14" s="53">
        <f t="shared" si="1"/>
        <v>0</v>
      </c>
      <c r="X14" s="52"/>
      <c r="Y14" s="52"/>
      <c r="Z14" s="52"/>
      <c r="AA14" s="54"/>
      <c r="AB14" s="51"/>
      <c r="AC14" s="52"/>
      <c r="AD14" s="52"/>
      <c r="AE14" s="52"/>
      <c r="AF14" s="52"/>
      <c r="AG14" s="52"/>
      <c r="AH14" s="53">
        <f t="shared" si="2"/>
        <v>0</v>
      </c>
      <c r="AI14" s="52"/>
      <c r="AJ14" s="52"/>
      <c r="AK14" s="52"/>
      <c r="AL14" s="54"/>
      <c r="AM14" s="55">
        <f t="shared" si="3"/>
        <v>0</v>
      </c>
      <c r="AN14" s="56">
        <f t="shared" si="4"/>
        <v>0</v>
      </c>
      <c r="AO14" s="56">
        <f t="shared" si="5"/>
        <v>0</v>
      </c>
      <c r="AP14" s="56">
        <f t="shared" si="6"/>
        <v>0</v>
      </c>
      <c r="AQ14" s="56">
        <f t="shared" si="7"/>
        <v>0</v>
      </c>
      <c r="AR14" s="56">
        <f t="shared" si="8"/>
        <v>0</v>
      </c>
      <c r="AS14" s="75">
        <f t="shared" si="9"/>
        <v>0</v>
      </c>
      <c r="AT14" s="56">
        <f t="shared" si="10"/>
        <v>0</v>
      </c>
      <c r="AU14" s="56">
        <f t="shared" si="11"/>
        <v>0</v>
      </c>
      <c r="AV14" s="56">
        <f t="shared" si="12"/>
        <v>0</v>
      </c>
      <c r="AW14" s="57">
        <f t="shared" si="13"/>
        <v>0</v>
      </c>
    </row>
    <row r="15" spans="1:49" ht="16.5" customHeight="1" x14ac:dyDescent="0.15">
      <c r="A15" s="48">
        <v>7</v>
      </c>
      <c r="B15" s="2013"/>
      <c r="C15" s="1914"/>
      <c r="D15" s="1914"/>
      <c r="E15" s="2014"/>
      <c r="F15" s="51"/>
      <c r="G15" s="52"/>
      <c r="H15" s="52"/>
      <c r="I15" s="52"/>
      <c r="J15" s="52"/>
      <c r="K15" s="52"/>
      <c r="L15" s="53">
        <f t="shared" si="0"/>
        <v>0</v>
      </c>
      <c r="M15" s="52"/>
      <c r="N15" s="52"/>
      <c r="O15" s="52"/>
      <c r="P15" s="54"/>
      <c r="Q15" s="51"/>
      <c r="R15" s="52"/>
      <c r="S15" s="52"/>
      <c r="T15" s="52"/>
      <c r="U15" s="52"/>
      <c r="V15" s="52"/>
      <c r="W15" s="53">
        <f t="shared" si="1"/>
        <v>0</v>
      </c>
      <c r="X15" s="52"/>
      <c r="Y15" s="52"/>
      <c r="Z15" s="52"/>
      <c r="AA15" s="54"/>
      <c r="AB15" s="51"/>
      <c r="AC15" s="52"/>
      <c r="AD15" s="52"/>
      <c r="AE15" s="52"/>
      <c r="AF15" s="52"/>
      <c r="AG15" s="52"/>
      <c r="AH15" s="53">
        <f t="shared" si="2"/>
        <v>0</v>
      </c>
      <c r="AI15" s="52"/>
      <c r="AJ15" s="52"/>
      <c r="AK15" s="52"/>
      <c r="AL15" s="54"/>
      <c r="AM15" s="55">
        <f t="shared" si="3"/>
        <v>0</v>
      </c>
      <c r="AN15" s="56">
        <f t="shared" si="4"/>
        <v>0</v>
      </c>
      <c r="AO15" s="56">
        <f t="shared" si="5"/>
        <v>0</v>
      </c>
      <c r="AP15" s="56">
        <f t="shared" si="6"/>
        <v>0</v>
      </c>
      <c r="AQ15" s="56">
        <f t="shared" si="7"/>
        <v>0</v>
      </c>
      <c r="AR15" s="56">
        <f t="shared" si="8"/>
        <v>0</v>
      </c>
      <c r="AS15" s="75">
        <f t="shared" si="9"/>
        <v>0</v>
      </c>
      <c r="AT15" s="56">
        <f t="shared" si="10"/>
        <v>0</v>
      </c>
      <c r="AU15" s="56">
        <f t="shared" si="11"/>
        <v>0</v>
      </c>
      <c r="AV15" s="56">
        <f t="shared" si="12"/>
        <v>0</v>
      </c>
      <c r="AW15" s="57">
        <f t="shared" si="13"/>
        <v>0</v>
      </c>
    </row>
    <row r="16" spans="1:49" ht="16.5" customHeight="1" x14ac:dyDescent="0.15">
      <c r="A16" s="48">
        <v>8</v>
      </c>
      <c r="B16" s="2013"/>
      <c r="C16" s="1914"/>
      <c r="D16" s="1914"/>
      <c r="E16" s="2014"/>
      <c r="F16" s="51"/>
      <c r="G16" s="52"/>
      <c r="H16" s="52"/>
      <c r="I16" s="52"/>
      <c r="J16" s="52"/>
      <c r="K16" s="52"/>
      <c r="L16" s="53">
        <f t="shared" si="0"/>
        <v>0</v>
      </c>
      <c r="M16" s="52"/>
      <c r="N16" s="52"/>
      <c r="O16" s="52"/>
      <c r="P16" s="54"/>
      <c r="Q16" s="51"/>
      <c r="R16" s="52"/>
      <c r="S16" s="52"/>
      <c r="T16" s="52"/>
      <c r="U16" s="52"/>
      <c r="V16" s="52"/>
      <c r="W16" s="53">
        <f t="shared" si="1"/>
        <v>0</v>
      </c>
      <c r="X16" s="52"/>
      <c r="Y16" s="52"/>
      <c r="Z16" s="52"/>
      <c r="AA16" s="54"/>
      <c r="AB16" s="51"/>
      <c r="AC16" s="52"/>
      <c r="AD16" s="52"/>
      <c r="AE16" s="52"/>
      <c r="AF16" s="52"/>
      <c r="AG16" s="52"/>
      <c r="AH16" s="53">
        <f t="shared" si="2"/>
        <v>0</v>
      </c>
      <c r="AI16" s="52"/>
      <c r="AJ16" s="52"/>
      <c r="AK16" s="52"/>
      <c r="AL16" s="54"/>
      <c r="AM16" s="55">
        <f t="shared" si="3"/>
        <v>0</v>
      </c>
      <c r="AN16" s="56">
        <f t="shared" si="4"/>
        <v>0</v>
      </c>
      <c r="AO16" s="56">
        <f t="shared" si="5"/>
        <v>0</v>
      </c>
      <c r="AP16" s="56">
        <f t="shared" si="6"/>
        <v>0</v>
      </c>
      <c r="AQ16" s="56">
        <f t="shared" si="7"/>
        <v>0</v>
      </c>
      <c r="AR16" s="56">
        <f t="shared" si="8"/>
        <v>0</v>
      </c>
      <c r="AS16" s="75">
        <f t="shared" si="9"/>
        <v>0</v>
      </c>
      <c r="AT16" s="56">
        <f t="shared" si="10"/>
        <v>0</v>
      </c>
      <c r="AU16" s="56">
        <f t="shared" si="11"/>
        <v>0</v>
      </c>
      <c r="AV16" s="56">
        <f t="shared" si="12"/>
        <v>0</v>
      </c>
      <c r="AW16" s="57">
        <f t="shared" si="13"/>
        <v>0</v>
      </c>
    </row>
    <row r="17" spans="1:49" ht="16.5" customHeight="1" x14ac:dyDescent="0.15">
      <c r="A17" s="48">
        <v>9</v>
      </c>
      <c r="B17" s="2013"/>
      <c r="C17" s="1914"/>
      <c r="D17" s="1914"/>
      <c r="E17" s="2014"/>
      <c r="F17" s="51"/>
      <c r="G17" s="52"/>
      <c r="H17" s="52"/>
      <c r="I17" s="52"/>
      <c r="J17" s="52"/>
      <c r="K17" s="52"/>
      <c r="L17" s="53">
        <f t="shared" si="0"/>
        <v>0</v>
      </c>
      <c r="M17" s="52"/>
      <c r="N17" s="52"/>
      <c r="O17" s="52"/>
      <c r="P17" s="54"/>
      <c r="Q17" s="51"/>
      <c r="R17" s="52"/>
      <c r="S17" s="52"/>
      <c r="T17" s="52"/>
      <c r="U17" s="52"/>
      <c r="V17" s="52"/>
      <c r="W17" s="53">
        <f t="shared" si="1"/>
        <v>0</v>
      </c>
      <c r="X17" s="52"/>
      <c r="Y17" s="52"/>
      <c r="Z17" s="52"/>
      <c r="AA17" s="54"/>
      <c r="AB17" s="51"/>
      <c r="AC17" s="52"/>
      <c r="AD17" s="52"/>
      <c r="AE17" s="52"/>
      <c r="AF17" s="52"/>
      <c r="AG17" s="52"/>
      <c r="AH17" s="53">
        <f t="shared" si="2"/>
        <v>0</v>
      </c>
      <c r="AI17" s="52"/>
      <c r="AJ17" s="52"/>
      <c r="AK17" s="52"/>
      <c r="AL17" s="54"/>
      <c r="AM17" s="55">
        <f t="shared" si="3"/>
        <v>0</v>
      </c>
      <c r="AN17" s="56">
        <f t="shared" si="4"/>
        <v>0</v>
      </c>
      <c r="AO17" s="56">
        <f t="shared" si="5"/>
        <v>0</v>
      </c>
      <c r="AP17" s="56">
        <f t="shared" si="6"/>
        <v>0</v>
      </c>
      <c r="AQ17" s="56">
        <f t="shared" si="7"/>
        <v>0</v>
      </c>
      <c r="AR17" s="56">
        <f t="shared" si="8"/>
        <v>0</v>
      </c>
      <c r="AS17" s="75">
        <f t="shared" si="9"/>
        <v>0</v>
      </c>
      <c r="AT17" s="56">
        <f t="shared" si="10"/>
        <v>0</v>
      </c>
      <c r="AU17" s="56">
        <f t="shared" si="11"/>
        <v>0</v>
      </c>
      <c r="AV17" s="56">
        <f t="shared" si="12"/>
        <v>0</v>
      </c>
      <c r="AW17" s="57">
        <f t="shared" si="13"/>
        <v>0</v>
      </c>
    </row>
    <row r="18" spans="1:49" ht="16.5" customHeight="1" x14ac:dyDescent="0.15">
      <c r="A18" s="48">
        <v>10</v>
      </c>
      <c r="B18" s="2013"/>
      <c r="C18" s="1914"/>
      <c r="D18" s="1914"/>
      <c r="E18" s="2014"/>
      <c r="F18" s="51"/>
      <c r="G18" s="52"/>
      <c r="H18" s="52"/>
      <c r="I18" s="52"/>
      <c r="J18" s="52"/>
      <c r="K18" s="52"/>
      <c r="L18" s="53">
        <f t="shared" si="0"/>
        <v>0</v>
      </c>
      <c r="M18" s="52"/>
      <c r="N18" s="52"/>
      <c r="O18" s="52"/>
      <c r="P18" s="54"/>
      <c r="Q18" s="51"/>
      <c r="R18" s="52"/>
      <c r="S18" s="52"/>
      <c r="T18" s="52"/>
      <c r="U18" s="52"/>
      <c r="V18" s="52"/>
      <c r="W18" s="53">
        <f t="shared" si="1"/>
        <v>0</v>
      </c>
      <c r="X18" s="52"/>
      <c r="Y18" s="52"/>
      <c r="Z18" s="52"/>
      <c r="AA18" s="54"/>
      <c r="AB18" s="51"/>
      <c r="AC18" s="52"/>
      <c r="AD18" s="52"/>
      <c r="AE18" s="52"/>
      <c r="AF18" s="52"/>
      <c r="AG18" s="52"/>
      <c r="AH18" s="53">
        <f t="shared" si="2"/>
        <v>0</v>
      </c>
      <c r="AI18" s="52"/>
      <c r="AJ18" s="52"/>
      <c r="AK18" s="52"/>
      <c r="AL18" s="54"/>
      <c r="AM18" s="55">
        <f t="shared" si="3"/>
        <v>0</v>
      </c>
      <c r="AN18" s="56">
        <f t="shared" si="4"/>
        <v>0</v>
      </c>
      <c r="AO18" s="56">
        <f t="shared" si="5"/>
        <v>0</v>
      </c>
      <c r="AP18" s="56">
        <f t="shared" si="6"/>
        <v>0</v>
      </c>
      <c r="AQ18" s="56">
        <f t="shared" si="7"/>
        <v>0</v>
      </c>
      <c r="AR18" s="56">
        <f t="shared" si="8"/>
        <v>0</v>
      </c>
      <c r="AS18" s="75">
        <f t="shared" si="9"/>
        <v>0</v>
      </c>
      <c r="AT18" s="56">
        <f t="shared" si="10"/>
        <v>0</v>
      </c>
      <c r="AU18" s="56">
        <f t="shared" si="11"/>
        <v>0</v>
      </c>
      <c r="AV18" s="56">
        <f t="shared" si="12"/>
        <v>0</v>
      </c>
      <c r="AW18" s="57">
        <f t="shared" si="13"/>
        <v>0</v>
      </c>
    </row>
    <row r="19" spans="1:49" ht="16.5" customHeight="1" x14ac:dyDescent="0.15">
      <c r="A19" s="48">
        <v>11</v>
      </c>
      <c r="B19" s="2013"/>
      <c r="C19" s="1914"/>
      <c r="D19" s="1914"/>
      <c r="E19" s="2014"/>
      <c r="F19" s="51"/>
      <c r="G19" s="52"/>
      <c r="H19" s="52"/>
      <c r="I19" s="52"/>
      <c r="J19" s="52"/>
      <c r="K19" s="52"/>
      <c r="L19" s="53">
        <f t="shared" si="0"/>
        <v>0</v>
      </c>
      <c r="M19" s="52"/>
      <c r="N19" s="52"/>
      <c r="O19" s="52"/>
      <c r="P19" s="54"/>
      <c r="Q19" s="51"/>
      <c r="R19" s="52"/>
      <c r="S19" s="52"/>
      <c r="T19" s="52"/>
      <c r="U19" s="52"/>
      <c r="V19" s="52"/>
      <c r="W19" s="53">
        <f t="shared" si="1"/>
        <v>0</v>
      </c>
      <c r="X19" s="52"/>
      <c r="Y19" s="52"/>
      <c r="Z19" s="52"/>
      <c r="AA19" s="54"/>
      <c r="AB19" s="51"/>
      <c r="AC19" s="52"/>
      <c r="AD19" s="52"/>
      <c r="AE19" s="52"/>
      <c r="AF19" s="52"/>
      <c r="AG19" s="52"/>
      <c r="AH19" s="53">
        <f t="shared" si="2"/>
        <v>0</v>
      </c>
      <c r="AI19" s="52"/>
      <c r="AJ19" s="52"/>
      <c r="AK19" s="52"/>
      <c r="AL19" s="54"/>
      <c r="AM19" s="55">
        <f t="shared" si="3"/>
        <v>0</v>
      </c>
      <c r="AN19" s="56">
        <f t="shared" si="4"/>
        <v>0</v>
      </c>
      <c r="AO19" s="56">
        <f t="shared" si="5"/>
        <v>0</v>
      </c>
      <c r="AP19" s="56">
        <f t="shared" si="6"/>
        <v>0</v>
      </c>
      <c r="AQ19" s="56">
        <f t="shared" si="7"/>
        <v>0</v>
      </c>
      <c r="AR19" s="56">
        <f t="shared" si="8"/>
        <v>0</v>
      </c>
      <c r="AS19" s="75">
        <f t="shared" si="9"/>
        <v>0</v>
      </c>
      <c r="AT19" s="56">
        <f t="shared" si="10"/>
        <v>0</v>
      </c>
      <c r="AU19" s="56">
        <f t="shared" si="11"/>
        <v>0</v>
      </c>
      <c r="AV19" s="56">
        <f t="shared" si="12"/>
        <v>0</v>
      </c>
      <c r="AW19" s="57">
        <f t="shared" si="13"/>
        <v>0</v>
      </c>
    </row>
    <row r="20" spans="1:49" ht="16.5" customHeight="1" x14ac:dyDescent="0.15">
      <c r="A20" s="48">
        <v>12</v>
      </c>
      <c r="B20" s="2013"/>
      <c r="C20" s="1914"/>
      <c r="D20" s="1914"/>
      <c r="E20" s="2014"/>
      <c r="F20" s="51"/>
      <c r="G20" s="52"/>
      <c r="H20" s="52"/>
      <c r="I20" s="52"/>
      <c r="J20" s="52"/>
      <c r="K20" s="52"/>
      <c r="L20" s="53">
        <f t="shared" si="0"/>
        <v>0</v>
      </c>
      <c r="M20" s="52"/>
      <c r="N20" s="52"/>
      <c r="O20" s="52"/>
      <c r="P20" s="54"/>
      <c r="Q20" s="51"/>
      <c r="R20" s="52"/>
      <c r="S20" s="52"/>
      <c r="T20" s="52"/>
      <c r="U20" s="52"/>
      <c r="V20" s="52"/>
      <c r="W20" s="53">
        <f t="shared" si="1"/>
        <v>0</v>
      </c>
      <c r="X20" s="52"/>
      <c r="Y20" s="52"/>
      <c r="Z20" s="52"/>
      <c r="AA20" s="54"/>
      <c r="AB20" s="51"/>
      <c r="AC20" s="52"/>
      <c r="AD20" s="52"/>
      <c r="AE20" s="52"/>
      <c r="AF20" s="52"/>
      <c r="AG20" s="52"/>
      <c r="AH20" s="53">
        <f t="shared" si="2"/>
        <v>0</v>
      </c>
      <c r="AI20" s="52"/>
      <c r="AJ20" s="52"/>
      <c r="AK20" s="52"/>
      <c r="AL20" s="54"/>
      <c r="AM20" s="55">
        <f t="shared" si="3"/>
        <v>0</v>
      </c>
      <c r="AN20" s="56">
        <f t="shared" si="4"/>
        <v>0</v>
      </c>
      <c r="AO20" s="56">
        <f t="shared" si="5"/>
        <v>0</v>
      </c>
      <c r="AP20" s="56">
        <f t="shared" si="6"/>
        <v>0</v>
      </c>
      <c r="AQ20" s="56">
        <f t="shared" si="7"/>
        <v>0</v>
      </c>
      <c r="AR20" s="56">
        <f t="shared" si="8"/>
        <v>0</v>
      </c>
      <c r="AS20" s="75">
        <f t="shared" si="9"/>
        <v>0</v>
      </c>
      <c r="AT20" s="56">
        <f t="shared" si="10"/>
        <v>0</v>
      </c>
      <c r="AU20" s="56">
        <f t="shared" si="11"/>
        <v>0</v>
      </c>
      <c r="AV20" s="56">
        <f t="shared" si="12"/>
        <v>0</v>
      </c>
      <c r="AW20" s="57">
        <f t="shared" si="13"/>
        <v>0</v>
      </c>
    </row>
    <row r="21" spans="1:49" ht="16.5" customHeight="1" x14ac:dyDescent="0.15">
      <c r="A21" s="48">
        <v>13</v>
      </c>
      <c r="B21" s="2013"/>
      <c r="C21" s="1914"/>
      <c r="D21" s="1914"/>
      <c r="E21" s="2014"/>
      <c r="F21" s="51"/>
      <c r="G21" s="52"/>
      <c r="H21" s="52"/>
      <c r="I21" s="52"/>
      <c r="J21" s="52"/>
      <c r="K21" s="52"/>
      <c r="L21" s="53">
        <f t="shared" si="0"/>
        <v>0</v>
      </c>
      <c r="M21" s="52"/>
      <c r="N21" s="52"/>
      <c r="O21" s="52"/>
      <c r="P21" s="54"/>
      <c r="Q21" s="51"/>
      <c r="R21" s="52"/>
      <c r="S21" s="52"/>
      <c r="T21" s="52"/>
      <c r="U21" s="52"/>
      <c r="V21" s="52"/>
      <c r="W21" s="53">
        <f t="shared" si="1"/>
        <v>0</v>
      </c>
      <c r="X21" s="52"/>
      <c r="Y21" s="52"/>
      <c r="Z21" s="52"/>
      <c r="AA21" s="54"/>
      <c r="AB21" s="51"/>
      <c r="AC21" s="52"/>
      <c r="AD21" s="52"/>
      <c r="AE21" s="52"/>
      <c r="AF21" s="52"/>
      <c r="AG21" s="52"/>
      <c r="AH21" s="53">
        <f t="shared" si="2"/>
        <v>0</v>
      </c>
      <c r="AI21" s="52"/>
      <c r="AJ21" s="52"/>
      <c r="AK21" s="52"/>
      <c r="AL21" s="54"/>
      <c r="AM21" s="55">
        <f t="shared" si="3"/>
        <v>0</v>
      </c>
      <c r="AN21" s="56">
        <f t="shared" si="4"/>
        <v>0</v>
      </c>
      <c r="AO21" s="56">
        <f t="shared" si="5"/>
        <v>0</v>
      </c>
      <c r="AP21" s="56">
        <f t="shared" si="6"/>
        <v>0</v>
      </c>
      <c r="AQ21" s="56">
        <f t="shared" si="7"/>
        <v>0</v>
      </c>
      <c r="AR21" s="56">
        <f t="shared" si="8"/>
        <v>0</v>
      </c>
      <c r="AS21" s="75">
        <f t="shared" si="9"/>
        <v>0</v>
      </c>
      <c r="AT21" s="56">
        <f t="shared" si="10"/>
        <v>0</v>
      </c>
      <c r="AU21" s="56">
        <f t="shared" si="11"/>
        <v>0</v>
      </c>
      <c r="AV21" s="56">
        <f t="shared" si="12"/>
        <v>0</v>
      </c>
      <c r="AW21" s="57">
        <f t="shared" si="13"/>
        <v>0</v>
      </c>
    </row>
    <row r="22" spans="1:49" ht="16.5" customHeight="1" x14ac:dyDescent="0.15">
      <c r="A22" s="48">
        <v>14</v>
      </c>
      <c r="B22" s="2013"/>
      <c r="C22" s="1914"/>
      <c r="D22" s="1914"/>
      <c r="E22" s="2014"/>
      <c r="F22" s="51"/>
      <c r="G22" s="52"/>
      <c r="H22" s="52"/>
      <c r="I22" s="52"/>
      <c r="J22" s="52"/>
      <c r="K22" s="52"/>
      <c r="L22" s="53">
        <f t="shared" si="0"/>
        <v>0</v>
      </c>
      <c r="M22" s="52"/>
      <c r="N22" s="52"/>
      <c r="O22" s="52"/>
      <c r="P22" s="54"/>
      <c r="Q22" s="51"/>
      <c r="R22" s="52"/>
      <c r="S22" s="52"/>
      <c r="T22" s="52"/>
      <c r="U22" s="52"/>
      <c r="V22" s="52"/>
      <c r="W22" s="53">
        <f t="shared" si="1"/>
        <v>0</v>
      </c>
      <c r="X22" s="52"/>
      <c r="Y22" s="52"/>
      <c r="Z22" s="52"/>
      <c r="AA22" s="54"/>
      <c r="AB22" s="51"/>
      <c r="AC22" s="52"/>
      <c r="AD22" s="52"/>
      <c r="AE22" s="52"/>
      <c r="AF22" s="52"/>
      <c r="AG22" s="52"/>
      <c r="AH22" s="53">
        <f t="shared" si="2"/>
        <v>0</v>
      </c>
      <c r="AI22" s="52"/>
      <c r="AJ22" s="52"/>
      <c r="AK22" s="52"/>
      <c r="AL22" s="54"/>
      <c r="AM22" s="55">
        <f t="shared" si="3"/>
        <v>0</v>
      </c>
      <c r="AN22" s="56">
        <f t="shared" si="4"/>
        <v>0</v>
      </c>
      <c r="AO22" s="56">
        <f t="shared" si="5"/>
        <v>0</v>
      </c>
      <c r="AP22" s="56">
        <f t="shared" si="6"/>
        <v>0</v>
      </c>
      <c r="AQ22" s="56">
        <f t="shared" si="7"/>
        <v>0</v>
      </c>
      <c r="AR22" s="56">
        <f t="shared" si="8"/>
        <v>0</v>
      </c>
      <c r="AS22" s="75">
        <f t="shared" si="9"/>
        <v>0</v>
      </c>
      <c r="AT22" s="56">
        <f t="shared" si="10"/>
        <v>0</v>
      </c>
      <c r="AU22" s="56">
        <f t="shared" si="11"/>
        <v>0</v>
      </c>
      <c r="AV22" s="56">
        <f t="shared" si="12"/>
        <v>0</v>
      </c>
      <c r="AW22" s="57">
        <f t="shared" si="13"/>
        <v>0</v>
      </c>
    </row>
    <row r="23" spans="1:49" ht="16.5" customHeight="1" x14ac:dyDescent="0.15">
      <c r="A23" s="48">
        <v>15</v>
      </c>
      <c r="B23" s="2013"/>
      <c r="C23" s="1914"/>
      <c r="D23" s="1914"/>
      <c r="E23" s="2014"/>
      <c r="F23" s="51"/>
      <c r="G23" s="52"/>
      <c r="H23" s="52"/>
      <c r="I23" s="52"/>
      <c r="J23" s="52"/>
      <c r="K23" s="52"/>
      <c r="L23" s="53">
        <f t="shared" si="0"/>
        <v>0</v>
      </c>
      <c r="M23" s="52"/>
      <c r="N23" s="52"/>
      <c r="O23" s="52"/>
      <c r="P23" s="54"/>
      <c r="Q23" s="51"/>
      <c r="R23" s="52"/>
      <c r="S23" s="52"/>
      <c r="T23" s="52"/>
      <c r="U23" s="52"/>
      <c r="V23" s="52"/>
      <c r="W23" s="53">
        <f t="shared" si="1"/>
        <v>0</v>
      </c>
      <c r="X23" s="52"/>
      <c r="Y23" s="52"/>
      <c r="Z23" s="52"/>
      <c r="AA23" s="54"/>
      <c r="AB23" s="51"/>
      <c r="AC23" s="52"/>
      <c r="AD23" s="52"/>
      <c r="AE23" s="52"/>
      <c r="AF23" s="52"/>
      <c r="AG23" s="52"/>
      <c r="AH23" s="53">
        <f t="shared" si="2"/>
        <v>0</v>
      </c>
      <c r="AI23" s="52"/>
      <c r="AJ23" s="52"/>
      <c r="AK23" s="52"/>
      <c r="AL23" s="54"/>
      <c r="AM23" s="55">
        <f t="shared" si="3"/>
        <v>0</v>
      </c>
      <c r="AN23" s="56">
        <f t="shared" si="4"/>
        <v>0</v>
      </c>
      <c r="AO23" s="56">
        <f t="shared" si="5"/>
        <v>0</v>
      </c>
      <c r="AP23" s="56">
        <f t="shared" si="6"/>
        <v>0</v>
      </c>
      <c r="AQ23" s="56">
        <f t="shared" si="7"/>
        <v>0</v>
      </c>
      <c r="AR23" s="56">
        <f t="shared" si="8"/>
        <v>0</v>
      </c>
      <c r="AS23" s="75">
        <f t="shared" si="9"/>
        <v>0</v>
      </c>
      <c r="AT23" s="56">
        <f t="shared" si="10"/>
        <v>0</v>
      </c>
      <c r="AU23" s="56">
        <f t="shared" si="11"/>
        <v>0</v>
      </c>
      <c r="AV23" s="56">
        <f t="shared" si="12"/>
        <v>0</v>
      </c>
      <c r="AW23" s="57">
        <f t="shared" si="13"/>
        <v>0</v>
      </c>
    </row>
    <row r="24" spans="1:49" ht="16.5" customHeight="1" x14ac:dyDescent="0.15">
      <c r="A24" s="48">
        <v>16</v>
      </c>
      <c r="B24" s="2013"/>
      <c r="C24" s="1914"/>
      <c r="D24" s="1914"/>
      <c r="E24" s="2014"/>
      <c r="F24" s="51"/>
      <c r="G24" s="52"/>
      <c r="H24" s="52"/>
      <c r="I24" s="52"/>
      <c r="J24" s="52"/>
      <c r="K24" s="52"/>
      <c r="L24" s="53">
        <f t="shared" si="0"/>
        <v>0</v>
      </c>
      <c r="M24" s="52"/>
      <c r="N24" s="52"/>
      <c r="O24" s="52"/>
      <c r="P24" s="54"/>
      <c r="Q24" s="51"/>
      <c r="R24" s="52"/>
      <c r="S24" s="52"/>
      <c r="T24" s="52"/>
      <c r="U24" s="52"/>
      <c r="V24" s="52"/>
      <c r="W24" s="53">
        <f t="shared" si="1"/>
        <v>0</v>
      </c>
      <c r="X24" s="52"/>
      <c r="Y24" s="52"/>
      <c r="Z24" s="52"/>
      <c r="AA24" s="54"/>
      <c r="AB24" s="51"/>
      <c r="AC24" s="52"/>
      <c r="AD24" s="52"/>
      <c r="AE24" s="52"/>
      <c r="AF24" s="52"/>
      <c r="AG24" s="52"/>
      <c r="AH24" s="53">
        <f t="shared" si="2"/>
        <v>0</v>
      </c>
      <c r="AI24" s="52"/>
      <c r="AJ24" s="52"/>
      <c r="AK24" s="52"/>
      <c r="AL24" s="54"/>
      <c r="AM24" s="55">
        <f t="shared" si="3"/>
        <v>0</v>
      </c>
      <c r="AN24" s="56">
        <f t="shared" si="4"/>
        <v>0</v>
      </c>
      <c r="AO24" s="56">
        <f t="shared" si="5"/>
        <v>0</v>
      </c>
      <c r="AP24" s="56">
        <f t="shared" si="6"/>
        <v>0</v>
      </c>
      <c r="AQ24" s="56">
        <f t="shared" si="7"/>
        <v>0</v>
      </c>
      <c r="AR24" s="56">
        <f t="shared" si="8"/>
        <v>0</v>
      </c>
      <c r="AS24" s="75">
        <f t="shared" si="9"/>
        <v>0</v>
      </c>
      <c r="AT24" s="56">
        <f t="shared" si="10"/>
        <v>0</v>
      </c>
      <c r="AU24" s="56">
        <f t="shared" si="11"/>
        <v>0</v>
      </c>
      <c r="AV24" s="56">
        <f t="shared" si="12"/>
        <v>0</v>
      </c>
      <c r="AW24" s="57">
        <f t="shared" si="13"/>
        <v>0</v>
      </c>
    </row>
    <row r="25" spans="1:49" ht="16.5" customHeight="1" x14ac:dyDescent="0.15">
      <c r="A25" s="48">
        <v>17</v>
      </c>
      <c r="B25" s="2013"/>
      <c r="C25" s="1914"/>
      <c r="D25" s="1914"/>
      <c r="E25" s="2014"/>
      <c r="F25" s="51"/>
      <c r="G25" s="52"/>
      <c r="H25" s="52"/>
      <c r="I25" s="52"/>
      <c r="J25" s="52"/>
      <c r="K25" s="52"/>
      <c r="L25" s="53">
        <f t="shared" si="0"/>
        <v>0</v>
      </c>
      <c r="M25" s="52"/>
      <c r="N25" s="52"/>
      <c r="O25" s="52"/>
      <c r="P25" s="54"/>
      <c r="Q25" s="51"/>
      <c r="R25" s="52"/>
      <c r="S25" s="52"/>
      <c r="T25" s="52"/>
      <c r="U25" s="52"/>
      <c r="V25" s="52"/>
      <c r="W25" s="53">
        <f t="shared" si="1"/>
        <v>0</v>
      </c>
      <c r="X25" s="52"/>
      <c r="Y25" s="52"/>
      <c r="Z25" s="52"/>
      <c r="AA25" s="54"/>
      <c r="AB25" s="51"/>
      <c r="AC25" s="52"/>
      <c r="AD25" s="52"/>
      <c r="AE25" s="52"/>
      <c r="AF25" s="52"/>
      <c r="AG25" s="52"/>
      <c r="AH25" s="53">
        <f t="shared" si="2"/>
        <v>0</v>
      </c>
      <c r="AI25" s="52"/>
      <c r="AJ25" s="52"/>
      <c r="AK25" s="52"/>
      <c r="AL25" s="54"/>
      <c r="AM25" s="55">
        <f t="shared" si="3"/>
        <v>0</v>
      </c>
      <c r="AN25" s="56">
        <f t="shared" si="4"/>
        <v>0</v>
      </c>
      <c r="AO25" s="56">
        <f t="shared" si="5"/>
        <v>0</v>
      </c>
      <c r="AP25" s="56">
        <f t="shared" si="6"/>
        <v>0</v>
      </c>
      <c r="AQ25" s="56">
        <f t="shared" si="7"/>
        <v>0</v>
      </c>
      <c r="AR25" s="56">
        <f t="shared" si="8"/>
        <v>0</v>
      </c>
      <c r="AS25" s="75">
        <f t="shared" si="9"/>
        <v>0</v>
      </c>
      <c r="AT25" s="56">
        <f t="shared" si="10"/>
        <v>0</v>
      </c>
      <c r="AU25" s="56">
        <f t="shared" si="11"/>
        <v>0</v>
      </c>
      <c r="AV25" s="56">
        <f t="shared" si="12"/>
        <v>0</v>
      </c>
      <c r="AW25" s="57">
        <f t="shared" si="13"/>
        <v>0</v>
      </c>
    </row>
    <row r="26" spans="1:49" ht="16.5" customHeight="1" x14ac:dyDescent="0.15">
      <c r="A26" s="48">
        <v>18</v>
      </c>
      <c r="B26" s="2013"/>
      <c r="C26" s="1914"/>
      <c r="D26" s="1914"/>
      <c r="E26" s="2014"/>
      <c r="F26" s="51"/>
      <c r="G26" s="52"/>
      <c r="H26" s="52"/>
      <c r="I26" s="52"/>
      <c r="J26" s="52"/>
      <c r="K26" s="52"/>
      <c r="L26" s="53">
        <f t="shared" si="0"/>
        <v>0</v>
      </c>
      <c r="M26" s="52"/>
      <c r="N26" s="52"/>
      <c r="O26" s="52"/>
      <c r="P26" s="54"/>
      <c r="Q26" s="51"/>
      <c r="R26" s="52"/>
      <c r="S26" s="52"/>
      <c r="T26" s="52"/>
      <c r="U26" s="52"/>
      <c r="V26" s="52"/>
      <c r="W26" s="53">
        <f t="shared" si="1"/>
        <v>0</v>
      </c>
      <c r="X26" s="52"/>
      <c r="Y26" s="52"/>
      <c r="Z26" s="52"/>
      <c r="AA26" s="54"/>
      <c r="AB26" s="51"/>
      <c r="AC26" s="52"/>
      <c r="AD26" s="52"/>
      <c r="AE26" s="52"/>
      <c r="AF26" s="52"/>
      <c r="AG26" s="52"/>
      <c r="AH26" s="53">
        <f t="shared" si="2"/>
        <v>0</v>
      </c>
      <c r="AI26" s="52"/>
      <c r="AJ26" s="52"/>
      <c r="AK26" s="52"/>
      <c r="AL26" s="54"/>
      <c r="AM26" s="55">
        <f t="shared" si="3"/>
        <v>0</v>
      </c>
      <c r="AN26" s="56">
        <f t="shared" si="4"/>
        <v>0</v>
      </c>
      <c r="AO26" s="56">
        <f t="shared" si="5"/>
        <v>0</v>
      </c>
      <c r="AP26" s="56">
        <f t="shared" si="6"/>
        <v>0</v>
      </c>
      <c r="AQ26" s="56">
        <f t="shared" si="7"/>
        <v>0</v>
      </c>
      <c r="AR26" s="56">
        <f t="shared" si="8"/>
        <v>0</v>
      </c>
      <c r="AS26" s="75">
        <f t="shared" si="9"/>
        <v>0</v>
      </c>
      <c r="AT26" s="56">
        <f t="shared" si="10"/>
        <v>0</v>
      </c>
      <c r="AU26" s="56">
        <f t="shared" si="11"/>
        <v>0</v>
      </c>
      <c r="AV26" s="56">
        <f t="shared" si="12"/>
        <v>0</v>
      </c>
      <c r="AW26" s="57">
        <f t="shared" si="13"/>
        <v>0</v>
      </c>
    </row>
    <row r="27" spans="1:49" ht="16.5" customHeight="1" x14ac:dyDescent="0.15">
      <c r="A27" s="48">
        <v>19</v>
      </c>
      <c r="B27" s="2013"/>
      <c r="C27" s="1914"/>
      <c r="D27" s="1914"/>
      <c r="E27" s="2014"/>
      <c r="F27" s="51"/>
      <c r="G27" s="52"/>
      <c r="H27" s="52"/>
      <c r="I27" s="52"/>
      <c r="J27" s="52"/>
      <c r="K27" s="52"/>
      <c r="L27" s="53">
        <f t="shared" si="0"/>
        <v>0</v>
      </c>
      <c r="M27" s="52"/>
      <c r="N27" s="52"/>
      <c r="O27" s="52"/>
      <c r="P27" s="54"/>
      <c r="Q27" s="51"/>
      <c r="R27" s="52"/>
      <c r="S27" s="52"/>
      <c r="T27" s="52"/>
      <c r="U27" s="52"/>
      <c r="V27" s="52"/>
      <c r="W27" s="53">
        <f t="shared" si="1"/>
        <v>0</v>
      </c>
      <c r="X27" s="52"/>
      <c r="Y27" s="52"/>
      <c r="Z27" s="52"/>
      <c r="AA27" s="54"/>
      <c r="AB27" s="51"/>
      <c r="AC27" s="52"/>
      <c r="AD27" s="52"/>
      <c r="AE27" s="52"/>
      <c r="AF27" s="52"/>
      <c r="AG27" s="52"/>
      <c r="AH27" s="53">
        <f t="shared" si="2"/>
        <v>0</v>
      </c>
      <c r="AI27" s="52"/>
      <c r="AJ27" s="52"/>
      <c r="AK27" s="52"/>
      <c r="AL27" s="54"/>
      <c r="AM27" s="55">
        <f t="shared" si="3"/>
        <v>0</v>
      </c>
      <c r="AN27" s="56">
        <f t="shared" si="4"/>
        <v>0</v>
      </c>
      <c r="AO27" s="56">
        <f t="shared" si="5"/>
        <v>0</v>
      </c>
      <c r="AP27" s="56">
        <f t="shared" si="6"/>
        <v>0</v>
      </c>
      <c r="AQ27" s="56">
        <f t="shared" si="7"/>
        <v>0</v>
      </c>
      <c r="AR27" s="56">
        <f t="shared" si="8"/>
        <v>0</v>
      </c>
      <c r="AS27" s="75">
        <f t="shared" si="9"/>
        <v>0</v>
      </c>
      <c r="AT27" s="56">
        <f t="shared" si="10"/>
        <v>0</v>
      </c>
      <c r="AU27" s="56">
        <f t="shared" si="11"/>
        <v>0</v>
      </c>
      <c r="AV27" s="56">
        <f t="shared" si="12"/>
        <v>0</v>
      </c>
      <c r="AW27" s="57">
        <f t="shared" si="13"/>
        <v>0</v>
      </c>
    </row>
    <row r="28" spans="1:49" ht="16.5" customHeight="1" thickBot="1" x14ac:dyDescent="0.2">
      <c r="A28" s="49">
        <v>20</v>
      </c>
      <c r="B28" s="2015"/>
      <c r="C28" s="2016"/>
      <c r="D28" s="2016"/>
      <c r="E28" s="2017"/>
      <c r="F28" s="58"/>
      <c r="G28" s="59"/>
      <c r="H28" s="59"/>
      <c r="I28" s="59"/>
      <c r="J28" s="59"/>
      <c r="K28" s="59"/>
      <c r="L28" s="60">
        <f t="shared" si="0"/>
        <v>0</v>
      </c>
      <c r="M28" s="59"/>
      <c r="N28" s="59"/>
      <c r="O28" s="59"/>
      <c r="P28" s="61"/>
      <c r="Q28" s="58"/>
      <c r="R28" s="59"/>
      <c r="S28" s="59"/>
      <c r="T28" s="59"/>
      <c r="U28" s="59"/>
      <c r="V28" s="59"/>
      <c r="W28" s="60">
        <f t="shared" si="1"/>
        <v>0</v>
      </c>
      <c r="X28" s="59"/>
      <c r="Y28" s="59"/>
      <c r="Z28" s="59"/>
      <c r="AA28" s="61"/>
      <c r="AB28" s="58"/>
      <c r="AC28" s="59"/>
      <c r="AD28" s="59"/>
      <c r="AE28" s="59"/>
      <c r="AF28" s="59"/>
      <c r="AG28" s="59"/>
      <c r="AH28" s="60">
        <f t="shared" si="2"/>
        <v>0</v>
      </c>
      <c r="AI28" s="59"/>
      <c r="AJ28" s="59"/>
      <c r="AK28" s="59"/>
      <c r="AL28" s="61"/>
      <c r="AM28" s="62">
        <f t="shared" si="3"/>
        <v>0</v>
      </c>
      <c r="AN28" s="63">
        <f t="shared" si="4"/>
        <v>0</v>
      </c>
      <c r="AO28" s="63">
        <f t="shared" si="5"/>
        <v>0</v>
      </c>
      <c r="AP28" s="63">
        <f t="shared" si="6"/>
        <v>0</v>
      </c>
      <c r="AQ28" s="63">
        <f t="shared" si="7"/>
        <v>0</v>
      </c>
      <c r="AR28" s="63">
        <f t="shared" si="8"/>
        <v>0</v>
      </c>
      <c r="AS28" s="76">
        <f t="shared" si="9"/>
        <v>0</v>
      </c>
      <c r="AT28" s="63">
        <f t="shared" si="10"/>
        <v>0</v>
      </c>
      <c r="AU28" s="63">
        <f t="shared" si="11"/>
        <v>0</v>
      </c>
      <c r="AV28" s="63">
        <f t="shared" si="12"/>
        <v>0</v>
      </c>
      <c r="AW28" s="64">
        <f t="shared" si="13"/>
        <v>0</v>
      </c>
    </row>
    <row r="29" spans="1:49" ht="16.5" customHeight="1" thickTop="1" thickBot="1" x14ac:dyDescent="0.2">
      <c r="A29" s="2018" t="s">
        <v>157</v>
      </c>
      <c r="B29" s="2019"/>
      <c r="C29" s="2019"/>
      <c r="D29" s="2019"/>
      <c r="E29" s="2020"/>
      <c r="F29" s="65">
        <f t="shared" ref="F29:AW29" si="14">SUM(F9:F28)</f>
        <v>8</v>
      </c>
      <c r="G29" s="66">
        <f t="shared" si="14"/>
        <v>40</v>
      </c>
      <c r="H29" s="66">
        <f t="shared" si="14"/>
        <v>36</v>
      </c>
      <c r="I29" s="66">
        <f t="shared" si="14"/>
        <v>50</v>
      </c>
      <c r="J29" s="66">
        <f t="shared" si="14"/>
        <v>31</v>
      </c>
      <c r="K29" s="66">
        <f t="shared" si="14"/>
        <v>19</v>
      </c>
      <c r="L29" s="67">
        <f t="shared" si="14"/>
        <v>184</v>
      </c>
      <c r="M29" s="66">
        <f t="shared" si="14"/>
        <v>42</v>
      </c>
      <c r="N29" s="66">
        <f t="shared" si="14"/>
        <v>4</v>
      </c>
      <c r="O29" s="66">
        <f t="shared" si="14"/>
        <v>10</v>
      </c>
      <c r="P29" s="68">
        <f t="shared" si="14"/>
        <v>0</v>
      </c>
      <c r="Q29" s="65">
        <f t="shared" si="14"/>
        <v>0</v>
      </c>
      <c r="R29" s="66">
        <f t="shared" si="14"/>
        <v>2</v>
      </c>
      <c r="S29" s="66">
        <f t="shared" si="14"/>
        <v>3</v>
      </c>
      <c r="T29" s="66">
        <f t="shared" si="14"/>
        <v>3</v>
      </c>
      <c r="U29" s="66">
        <f t="shared" si="14"/>
        <v>0</v>
      </c>
      <c r="V29" s="66">
        <f t="shared" si="14"/>
        <v>0</v>
      </c>
      <c r="W29" s="67">
        <f t="shared" si="14"/>
        <v>8</v>
      </c>
      <c r="X29" s="66">
        <f t="shared" si="14"/>
        <v>0</v>
      </c>
      <c r="Y29" s="66">
        <f t="shared" si="14"/>
        <v>0</v>
      </c>
      <c r="Z29" s="66">
        <f t="shared" si="14"/>
        <v>0</v>
      </c>
      <c r="AA29" s="68">
        <f t="shared" si="14"/>
        <v>0</v>
      </c>
      <c r="AB29" s="65">
        <f t="shared" si="14"/>
        <v>0</v>
      </c>
      <c r="AC29" s="66">
        <f t="shared" si="14"/>
        <v>8</v>
      </c>
      <c r="AD29" s="66">
        <f t="shared" si="14"/>
        <v>7</v>
      </c>
      <c r="AE29" s="66">
        <f t="shared" si="14"/>
        <v>3</v>
      </c>
      <c r="AF29" s="66">
        <f t="shared" si="14"/>
        <v>5</v>
      </c>
      <c r="AG29" s="66">
        <f t="shared" si="14"/>
        <v>1</v>
      </c>
      <c r="AH29" s="67">
        <f t="shared" si="14"/>
        <v>24</v>
      </c>
      <c r="AI29" s="66">
        <f t="shared" si="14"/>
        <v>4</v>
      </c>
      <c r="AJ29" s="66">
        <f t="shared" si="14"/>
        <v>0</v>
      </c>
      <c r="AK29" s="66">
        <f t="shared" si="14"/>
        <v>0</v>
      </c>
      <c r="AL29" s="68">
        <f t="shared" si="14"/>
        <v>0</v>
      </c>
      <c r="AM29" s="69">
        <f t="shared" si="14"/>
        <v>8</v>
      </c>
      <c r="AN29" s="70">
        <f t="shared" si="14"/>
        <v>50</v>
      </c>
      <c r="AO29" s="70">
        <f t="shared" si="14"/>
        <v>46</v>
      </c>
      <c r="AP29" s="70">
        <f t="shared" si="14"/>
        <v>56</v>
      </c>
      <c r="AQ29" s="70">
        <f t="shared" si="14"/>
        <v>36</v>
      </c>
      <c r="AR29" s="70">
        <f t="shared" si="14"/>
        <v>20</v>
      </c>
      <c r="AS29" s="77">
        <f t="shared" si="14"/>
        <v>216</v>
      </c>
      <c r="AT29" s="70">
        <f t="shared" si="14"/>
        <v>46</v>
      </c>
      <c r="AU29" s="70">
        <f t="shared" si="14"/>
        <v>4</v>
      </c>
      <c r="AV29" s="70">
        <f t="shared" si="14"/>
        <v>10</v>
      </c>
      <c r="AW29" s="71">
        <f t="shared" si="14"/>
        <v>0</v>
      </c>
    </row>
  </sheetData>
  <mergeCells count="28">
    <mergeCell ref="F7:P7"/>
    <mergeCell ref="AM7:AW7"/>
    <mergeCell ref="Q7:AA7"/>
    <mergeCell ref="AB7:AL7"/>
    <mergeCell ref="A3:E3"/>
    <mergeCell ref="A7:A8"/>
    <mergeCell ref="B7:E8"/>
    <mergeCell ref="B20:E20"/>
    <mergeCell ref="B9:E9"/>
    <mergeCell ref="B10:E10"/>
    <mergeCell ref="B11:E11"/>
    <mergeCell ref="B12:E12"/>
    <mergeCell ref="B13:E13"/>
    <mergeCell ref="B14:E14"/>
    <mergeCell ref="B15:E15"/>
    <mergeCell ref="B16:E16"/>
    <mergeCell ref="B17:E17"/>
    <mergeCell ref="B18:E18"/>
    <mergeCell ref="B19:E19"/>
    <mergeCell ref="B27:E27"/>
    <mergeCell ref="B28:E28"/>
    <mergeCell ref="A29:E29"/>
    <mergeCell ref="B21:E21"/>
    <mergeCell ref="B22:E22"/>
    <mergeCell ref="B23:E23"/>
    <mergeCell ref="B24:E24"/>
    <mergeCell ref="B25:E25"/>
    <mergeCell ref="B26:E26"/>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colBreaks count="1" manualBreakCount="1">
    <brk id="27"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W29"/>
  <sheetViews>
    <sheetView zoomScaleNormal="100" workbookViewId="0">
      <pane xSplit="5" ySplit="8" topLeftCell="AC30" activePane="bottomRight" state="frozen"/>
      <selection activeCell="AG19" sqref="AG19"/>
      <selection pane="topRight" activeCell="AG19" sqref="AG19"/>
      <selection pane="bottomLeft" activeCell="AG19" sqref="AG19"/>
      <selection pane="bottomRight" activeCell="AG19" sqref="AG19"/>
    </sheetView>
  </sheetViews>
  <sheetFormatPr defaultColWidth="2.625" defaultRowHeight="16.5" customHeight="1" x14ac:dyDescent="0.15"/>
  <cols>
    <col min="1" max="2" width="5.125" style="2" customWidth="1"/>
    <col min="3" max="3" width="2.625" style="2" customWidth="1"/>
    <col min="4" max="4" width="5.125" style="2" customWidth="1"/>
    <col min="5" max="5" width="9.625" style="2" customWidth="1"/>
    <col min="6" max="12" width="5.125" style="2" customWidth="1"/>
    <col min="13" max="13" width="5.625" style="2" customWidth="1"/>
    <col min="14" max="23" width="5.125" style="2" customWidth="1"/>
    <col min="24" max="24" width="5.625" style="2" customWidth="1"/>
    <col min="25" max="34" width="5.125" style="2" customWidth="1"/>
    <col min="35" max="35" width="5.625" style="2" customWidth="1"/>
    <col min="36" max="45" width="5.125" style="2" customWidth="1"/>
    <col min="46" max="46" width="5.625" style="2" customWidth="1"/>
    <col min="47" max="49" width="5.125" style="2" customWidth="1"/>
    <col min="50" max="16384" width="2.625" style="2"/>
  </cols>
  <sheetData>
    <row r="1" spans="1:49" ht="16.5" customHeight="1" x14ac:dyDescent="0.15">
      <c r="A1" s="1" t="s">
        <v>185</v>
      </c>
    </row>
    <row r="2" spans="1:49" ht="4.5" customHeight="1" x14ac:dyDescent="0.15">
      <c r="A2" s="1"/>
    </row>
    <row r="3" spans="1:49" ht="21" customHeight="1" x14ac:dyDescent="0.15">
      <c r="A3" s="2033" t="s">
        <v>293</v>
      </c>
      <c r="B3" s="2033"/>
      <c r="C3" s="2033"/>
      <c r="D3" s="2033"/>
      <c r="E3" s="2033"/>
      <c r="F3" s="50" t="s">
        <v>163</v>
      </c>
    </row>
    <row r="4" spans="1:49" ht="4.5" customHeight="1" x14ac:dyDescent="0.15">
      <c r="A4" s="1"/>
    </row>
    <row r="5" spans="1:49" ht="16.5" customHeight="1" x14ac:dyDescent="0.15">
      <c r="A5" s="2" t="s">
        <v>11</v>
      </c>
      <c r="B5" s="169">
        <v>24</v>
      </c>
      <c r="C5" s="38" t="s">
        <v>8</v>
      </c>
      <c r="D5" s="169">
        <v>4</v>
      </c>
      <c r="E5" s="2" t="s">
        <v>47</v>
      </c>
    </row>
    <row r="6" spans="1:49" ht="4.5" customHeight="1" thickBot="1" x14ac:dyDescent="0.2"/>
    <row r="7" spans="1:49" ht="16.5" customHeight="1" x14ac:dyDescent="0.15">
      <c r="A7" s="2027" t="s">
        <v>126</v>
      </c>
      <c r="B7" s="2035" t="s">
        <v>150</v>
      </c>
      <c r="C7" s="2036"/>
      <c r="D7" s="2036"/>
      <c r="E7" s="2037"/>
      <c r="F7" s="2027" t="s">
        <v>158</v>
      </c>
      <c r="G7" s="2028"/>
      <c r="H7" s="2028"/>
      <c r="I7" s="2028"/>
      <c r="J7" s="2028"/>
      <c r="K7" s="2028"/>
      <c r="L7" s="2028"/>
      <c r="M7" s="2028"/>
      <c r="N7" s="2028"/>
      <c r="O7" s="2028"/>
      <c r="P7" s="2029"/>
      <c r="Q7" s="2027" t="s">
        <v>151</v>
      </c>
      <c r="R7" s="2028"/>
      <c r="S7" s="2028"/>
      <c r="T7" s="2028"/>
      <c r="U7" s="2028"/>
      <c r="V7" s="2028"/>
      <c r="W7" s="2028"/>
      <c r="X7" s="2028"/>
      <c r="Y7" s="2028"/>
      <c r="Z7" s="2028"/>
      <c r="AA7" s="2029"/>
      <c r="AB7" s="2027" t="s">
        <v>159</v>
      </c>
      <c r="AC7" s="2028"/>
      <c r="AD7" s="2028"/>
      <c r="AE7" s="2028"/>
      <c r="AF7" s="2028"/>
      <c r="AG7" s="2028"/>
      <c r="AH7" s="2028"/>
      <c r="AI7" s="2028"/>
      <c r="AJ7" s="2028"/>
      <c r="AK7" s="2028"/>
      <c r="AL7" s="2029"/>
      <c r="AM7" s="2030" t="s">
        <v>157</v>
      </c>
      <c r="AN7" s="2031"/>
      <c r="AO7" s="2031"/>
      <c r="AP7" s="2031"/>
      <c r="AQ7" s="2031"/>
      <c r="AR7" s="2031"/>
      <c r="AS7" s="2031"/>
      <c r="AT7" s="2031"/>
      <c r="AU7" s="2031"/>
      <c r="AV7" s="2031"/>
      <c r="AW7" s="2032"/>
    </row>
    <row r="8" spans="1:49" ht="16.5" customHeight="1" thickBot="1" x14ac:dyDescent="0.2">
      <c r="A8" s="2034"/>
      <c r="B8" s="2038"/>
      <c r="C8" s="2019"/>
      <c r="D8" s="2019"/>
      <c r="E8" s="2020"/>
      <c r="F8" s="40" t="s">
        <v>96</v>
      </c>
      <c r="G8" s="41" t="s">
        <v>97</v>
      </c>
      <c r="H8" s="41" t="s">
        <v>98</v>
      </c>
      <c r="I8" s="41" t="s">
        <v>99</v>
      </c>
      <c r="J8" s="41" t="s">
        <v>100</v>
      </c>
      <c r="K8" s="41" t="s">
        <v>101</v>
      </c>
      <c r="L8" s="42" t="s">
        <v>152</v>
      </c>
      <c r="M8" s="72" t="s">
        <v>153</v>
      </c>
      <c r="N8" s="41" t="s">
        <v>154</v>
      </c>
      <c r="O8" s="41" t="s">
        <v>155</v>
      </c>
      <c r="P8" s="43" t="s">
        <v>156</v>
      </c>
      <c r="Q8" s="40" t="s">
        <v>96</v>
      </c>
      <c r="R8" s="41" t="s">
        <v>97</v>
      </c>
      <c r="S8" s="41" t="s">
        <v>98</v>
      </c>
      <c r="T8" s="41" t="s">
        <v>99</v>
      </c>
      <c r="U8" s="41" t="s">
        <v>100</v>
      </c>
      <c r="V8" s="41" t="s">
        <v>101</v>
      </c>
      <c r="W8" s="42" t="s">
        <v>152</v>
      </c>
      <c r="X8" s="72" t="s">
        <v>153</v>
      </c>
      <c r="Y8" s="41" t="s">
        <v>154</v>
      </c>
      <c r="Z8" s="41" t="s">
        <v>155</v>
      </c>
      <c r="AA8" s="43" t="s">
        <v>156</v>
      </c>
      <c r="AB8" s="40" t="s">
        <v>96</v>
      </c>
      <c r="AC8" s="41" t="s">
        <v>97</v>
      </c>
      <c r="AD8" s="41" t="s">
        <v>98</v>
      </c>
      <c r="AE8" s="41" t="s">
        <v>99</v>
      </c>
      <c r="AF8" s="41" t="s">
        <v>100</v>
      </c>
      <c r="AG8" s="41" t="s">
        <v>101</v>
      </c>
      <c r="AH8" s="42" t="s">
        <v>152</v>
      </c>
      <c r="AI8" s="72" t="s">
        <v>153</v>
      </c>
      <c r="AJ8" s="41" t="s">
        <v>154</v>
      </c>
      <c r="AK8" s="41" t="s">
        <v>155</v>
      </c>
      <c r="AL8" s="43" t="s">
        <v>156</v>
      </c>
      <c r="AM8" s="44" t="s">
        <v>96</v>
      </c>
      <c r="AN8" s="45" t="s">
        <v>97</v>
      </c>
      <c r="AO8" s="45" t="s">
        <v>98</v>
      </c>
      <c r="AP8" s="45" t="s">
        <v>99</v>
      </c>
      <c r="AQ8" s="45" t="s">
        <v>100</v>
      </c>
      <c r="AR8" s="45" t="s">
        <v>101</v>
      </c>
      <c r="AS8" s="74" t="s">
        <v>152</v>
      </c>
      <c r="AT8" s="73" t="s">
        <v>153</v>
      </c>
      <c r="AU8" s="45" t="s">
        <v>154</v>
      </c>
      <c r="AV8" s="45" t="s">
        <v>155</v>
      </c>
      <c r="AW8" s="46" t="s">
        <v>156</v>
      </c>
    </row>
    <row r="9" spans="1:49" ht="16.5" customHeight="1" x14ac:dyDescent="0.15">
      <c r="A9" s="47">
        <v>1</v>
      </c>
      <c r="B9" s="2021" t="s">
        <v>292</v>
      </c>
      <c r="C9" s="2022"/>
      <c r="D9" s="2022"/>
      <c r="E9" s="2023"/>
      <c r="F9" s="163">
        <v>0</v>
      </c>
      <c r="G9" s="164">
        <v>4</v>
      </c>
      <c r="H9" s="164">
        <v>2</v>
      </c>
      <c r="I9" s="164">
        <v>2</v>
      </c>
      <c r="J9" s="164">
        <v>0</v>
      </c>
      <c r="K9" s="164">
        <v>0</v>
      </c>
      <c r="L9" s="153">
        <f t="shared" ref="L9:L28" si="0">SUM(F9:K9)</f>
        <v>8</v>
      </c>
      <c r="M9" s="164">
        <v>2</v>
      </c>
      <c r="N9" s="164">
        <v>0</v>
      </c>
      <c r="O9" s="164">
        <v>0</v>
      </c>
      <c r="P9" s="165">
        <v>0</v>
      </c>
      <c r="Q9" s="163">
        <v>0</v>
      </c>
      <c r="R9" s="164">
        <v>0</v>
      </c>
      <c r="S9" s="164">
        <v>0</v>
      </c>
      <c r="T9" s="164">
        <v>0</v>
      </c>
      <c r="U9" s="164">
        <v>0</v>
      </c>
      <c r="V9" s="164">
        <v>0</v>
      </c>
      <c r="W9" s="153">
        <f t="shared" ref="W9:W28" si="1">SUM(Q9:V9)</f>
        <v>0</v>
      </c>
      <c r="X9" s="164">
        <v>0</v>
      </c>
      <c r="Y9" s="164">
        <v>0</v>
      </c>
      <c r="Z9" s="164">
        <v>0</v>
      </c>
      <c r="AA9" s="165">
        <v>0</v>
      </c>
      <c r="AB9" s="163">
        <v>0</v>
      </c>
      <c r="AC9" s="164">
        <v>2</v>
      </c>
      <c r="AD9" s="164">
        <v>1</v>
      </c>
      <c r="AE9" s="164">
        <v>0</v>
      </c>
      <c r="AF9" s="164">
        <v>0</v>
      </c>
      <c r="AG9" s="164">
        <v>0</v>
      </c>
      <c r="AH9" s="153">
        <f t="shared" ref="AH9:AH28" si="2">SUM(AB9:AG9)</f>
        <v>3</v>
      </c>
      <c r="AI9" s="164">
        <v>0</v>
      </c>
      <c r="AJ9" s="164">
        <v>0</v>
      </c>
      <c r="AK9" s="164">
        <v>0</v>
      </c>
      <c r="AL9" s="165">
        <v>0</v>
      </c>
      <c r="AM9" s="155">
        <f t="shared" ref="AM9:AM28" si="3">SUM(F9,Q9,AB9)</f>
        <v>0</v>
      </c>
      <c r="AN9" s="156">
        <f t="shared" ref="AN9:AN28" si="4">SUM(G9,R9,AC9)</f>
        <v>6</v>
      </c>
      <c r="AO9" s="156">
        <f t="shared" ref="AO9:AO28" si="5">SUM(H9,S9,AD9)</f>
        <v>3</v>
      </c>
      <c r="AP9" s="156">
        <f t="shared" ref="AP9:AP28" si="6">SUM(I9,T9,AE9)</f>
        <v>2</v>
      </c>
      <c r="AQ9" s="156">
        <f t="shared" ref="AQ9:AQ28" si="7">SUM(J9,U9,AF9)</f>
        <v>0</v>
      </c>
      <c r="AR9" s="156">
        <f t="shared" ref="AR9:AR28" si="8">SUM(K9,V9,AG9)</f>
        <v>0</v>
      </c>
      <c r="AS9" s="157">
        <f t="shared" ref="AS9:AS28" si="9">SUM(L9,W9,AH9)</f>
        <v>11</v>
      </c>
      <c r="AT9" s="156">
        <f t="shared" ref="AT9:AT28" si="10">SUM(M9,X9,AI9)</f>
        <v>2</v>
      </c>
      <c r="AU9" s="156">
        <f t="shared" ref="AU9:AU28" si="11">SUM(N9,Y9,AJ9)</f>
        <v>0</v>
      </c>
      <c r="AV9" s="156">
        <f t="shared" ref="AV9:AV28" si="12">SUM(O9,Z9,AK9)</f>
        <v>0</v>
      </c>
      <c r="AW9" s="158">
        <f t="shared" ref="AW9:AW28" si="13">SUM(P9,AA9,AL9)</f>
        <v>0</v>
      </c>
    </row>
    <row r="10" spans="1:49" ht="16.5" customHeight="1" x14ac:dyDescent="0.15">
      <c r="A10" s="48">
        <v>2</v>
      </c>
      <c r="B10" s="2024" t="s">
        <v>355</v>
      </c>
      <c r="C10" s="2025"/>
      <c r="D10" s="2025"/>
      <c r="E10" s="2026"/>
      <c r="F10" s="166">
        <v>0</v>
      </c>
      <c r="G10" s="167">
        <v>0</v>
      </c>
      <c r="H10" s="167">
        <v>0</v>
      </c>
      <c r="I10" s="167">
        <v>0</v>
      </c>
      <c r="J10" s="167">
        <v>0</v>
      </c>
      <c r="K10" s="167">
        <v>0</v>
      </c>
      <c r="L10" s="154">
        <f t="shared" si="0"/>
        <v>0</v>
      </c>
      <c r="M10" s="167">
        <v>0</v>
      </c>
      <c r="N10" s="167">
        <v>0</v>
      </c>
      <c r="O10" s="167">
        <v>0</v>
      </c>
      <c r="P10" s="168">
        <v>0</v>
      </c>
      <c r="Q10" s="166">
        <v>0</v>
      </c>
      <c r="R10" s="167">
        <v>0</v>
      </c>
      <c r="S10" s="167">
        <v>0</v>
      </c>
      <c r="T10" s="167">
        <v>0</v>
      </c>
      <c r="U10" s="167">
        <v>0</v>
      </c>
      <c r="V10" s="167">
        <v>0</v>
      </c>
      <c r="W10" s="154">
        <f t="shared" si="1"/>
        <v>0</v>
      </c>
      <c r="X10" s="167">
        <v>0</v>
      </c>
      <c r="Y10" s="167">
        <v>0</v>
      </c>
      <c r="Z10" s="167">
        <v>0</v>
      </c>
      <c r="AA10" s="168">
        <v>0</v>
      </c>
      <c r="AB10" s="166">
        <v>0</v>
      </c>
      <c r="AC10" s="167">
        <v>2</v>
      </c>
      <c r="AD10" s="167">
        <v>0</v>
      </c>
      <c r="AE10" s="167">
        <v>1</v>
      </c>
      <c r="AF10" s="167">
        <v>2</v>
      </c>
      <c r="AG10" s="167">
        <v>0</v>
      </c>
      <c r="AH10" s="154">
        <f t="shared" si="2"/>
        <v>5</v>
      </c>
      <c r="AI10" s="167">
        <v>0</v>
      </c>
      <c r="AJ10" s="167">
        <v>0</v>
      </c>
      <c r="AK10" s="167">
        <v>0</v>
      </c>
      <c r="AL10" s="168">
        <v>0</v>
      </c>
      <c r="AM10" s="159">
        <f t="shared" si="3"/>
        <v>0</v>
      </c>
      <c r="AN10" s="160">
        <f t="shared" si="4"/>
        <v>2</v>
      </c>
      <c r="AO10" s="160">
        <f t="shared" si="5"/>
        <v>0</v>
      </c>
      <c r="AP10" s="160">
        <f t="shared" si="6"/>
        <v>1</v>
      </c>
      <c r="AQ10" s="160">
        <f t="shared" si="7"/>
        <v>2</v>
      </c>
      <c r="AR10" s="160">
        <f t="shared" si="8"/>
        <v>0</v>
      </c>
      <c r="AS10" s="161">
        <f t="shared" si="9"/>
        <v>5</v>
      </c>
      <c r="AT10" s="160">
        <f t="shared" si="10"/>
        <v>0</v>
      </c>
      <c r="AU10" s="160">
        <f t="shared" si="11"/>
        <v>0</v>
      </c>
      <c r="AV10" s="160">
        <f t="shared" si="12"/>
        <v>0</v>
      </c>
      <c r="AW10" s="162">
        <f t="shared" si="13"/>
        <v>0</v>
      </c>
    </row>
    <row r="11" spans="1:49" ht="16.5" customHeight="1" x14ac:dyDescent="0.15">
      <c r="A11" s="48">
        <v>3</v>
      </c>
      <c r="B11" s="2024" t="s">
        <v>347</v>
      </c>
      <c r="C11" s="2025"/>
      <c r="D11" s="2025"/>
      <c r="E11" s="2026"/>
      <c r="F11" s="166">
        <v>0</v>
      </c>
      <c r="G11" s="167">
        <v>0</v>
      </c>
      <c r="H11" s="167">
        <v>0</v>
      </c>
      <c r="I11" s="167">
        <v>0</v>
      </c>
      <c r="J11" s="167">
        <v>0</v>
      </c>
      <c r="K11" s="167">
        <v>0</v>
      </c>
      <c r="L11" s="154">
        <f t="shared" si="0"/>
        <v>0</v>
      </c>
      <c r="M11" s="167">
        <v>0</v>
      </c>
      <c r="N11" s="167">
        <v>0</v>
      </c>
      <c r="O11" s="167">
        <v>0</v>
      </c>
      <c r="P11" s="168">
        <v>0</v>
      </c>
      <c r="Q11" s="166">
        <v>0</v>
      </c>
      <c r="R11" s="167">
        <v>0</v>
      </c>
      <c r="S11" s="167">
        <v>0</v>
      </c>
      <c r="T11" s="167">
        <v>0</v>
      </c>
      <c r="U11" s="167">
        <v>0</v>
      </c>
      <c r="V11" s="167">
        <v>0</v>
      </c>
      <c r="W11" s="154">
        <f t="shared" si="1"/>
        <v>0</v>
      </c>
      <c r="X11" s="167">
        <v>0</v>
      </c>
      <c r="Y11" s="167">
        <v>0</v>
      </c>
      <c r="Z11" s="167">
        <v>0</v>
      </c>
      <c r="AA11" s="168">
        <v>0</v>
      </c>
      <c r="AB11" s="166">
        <v>0</v>
      </c>
      <c r="AC11" s="167">
        <v>2</v>
      </c>
      <c r="AD11" s="167">
        <v>0</v>
      </c>
      <c r="AE11" s="167">
        <v>0</v>
      </c>
      <c r="AF11" s="167">
        <v>2</v>
      </c>
      <c r="AG11" s="167">
        <v>0</v>
      </c>
      <c r="AH11" s="154">
        <f t="shared" si="2"/>
        <v>4</v>
      </c>
      <c r="AI11" s="167">
        <v>4</v>
      </c>
      <c r="AJ11" s="167">
        <v>0</v>
      </c>
      <c r="AK11" s="167">
        <v>0</v>
      </c>
      <c r="AL11" s="168">
        <v>0</v>
      </c>
      <c r="AM11" s="159">
        <f t="shared" si="3"/>
        <v>0</v>
      </c>
      <c r="AN11" s="160">
        <f t="shared" si="4"/>
        <v>2</v>
      </c>
      <c r="AO11" s="160">
        <f t="shared" si="5"/>
        <v>0</v>
      </c>
      <c r="AP11" s="160">
        <f t="shared" si="6"/>
        <v>0</v>
      </c>
      <c r="AQ11" s="160">
        <f t="shared" si="7"/>
        <v>2</v>
      </c>
      <c r="AR11" s="160">
        <f t="shared" si="8"/>
        <v>0</v>
      </c>
      <c r="AS11" s="161">
        <f t="shared" si="9"/>
        <v>4</v>
      </c>
      <c r="AT11" s="160">
        <f t="shared" si="10"/>
        <v>4</v>
      </c>
      <c r="AU11" s="160">
        <f t="shared" si="11"/>
        <v>0</v>
      </c>
      <c r="AV11" s="160">
        <f t="shared" si="12"/>
        <v>0</v>
      </c>
      <c r="AW11" s="162">
        <f t="shared" si="13"/>
        <v>0</v>
      </c>
    </row>
    <row r="12" spans="1:49" ht="16.5" customHeight="1" x14ac:dyDescent="0.15">
      <c r="A12" s="48">
        <v>4</v>
      </c>
      <c r="B12" s="2013"/>
      <c r="C12" s="1914"/>
      <c r="D12" s="1914"/>
      <c r="E12" s="2014"/>
      <c r="F12" s="51"/>
      <c r="G12" s="52"/>
      <c r="H12" s="52"/>
      <c r="I12" s="52"/>
      <c r="J12" s="52"/>
      <c r="K12" s="52"/>
      <c r="L12" s="53">
        <f t="shared" si="0"/>
        <v>0</v>
      </c>
      <c r="M12" s="52"/>
      <c r="N12" s="52"/>
      <c r="O12" s="52"/>
      <c r="P12" s="54"/>
      <c r="Q12" s="51"/>
      <c r="R12" s="52"/>
      <c r="S12" s="52"/>
      <c r="T12" s="52"/>
      <c r="U12" s="52"/>
      <c r="V12" s="52"/>
      <c r="W12" s="53">
        <f t="shared" si="1"/>
        <v>0</v>
      </c>
      <c r="X12" s="52"/>
      <c r="Y12" s="52"/>
      <c r="Z12" s="52"/>
      <c r="AA12" s="54"/>
      <c r="AB12" s="51"/>
      <c r="AC12" s="52"/>
      <c r="AD12" s="52"/>
      <c r="AE12" s="52"/>
      <c r="AF12" s="52"/>
      <c r="AG12" s="52"/>
      <c r="AH12" s="53">
        <f t="shared" si="2"/>
        <v>0</v>
      </c>
      <c r="AI12" s="52"/>
      <c r="AJ12" s="52"/>
      <c r="AK12" s="52"/>
      <c r="AL12" s="54"/>
      <c r="AM12" s="55">
        <f t="shared" si="3"/>
        <v>0</v>
      </c>
      <c r="AN12" s="56">
        <f t="shared" si="4"/>
        <v>0</v>
      </c>
      <c r="AO12" s="56">
        <f t="shared" si="5"/>
        <v>0</v>
      </c>
      <c r="AP12" s="56">
        <f t="shared" si="6"/>
        <v>0</v>
      </c>
      <c r="AQ12" s="56">
        <f t="shared" si="7"/>
        <v>0</v>
      </c>
      <c r="AR12" s="56">
        <f t="shared" si="8"/>
        <v>0</v>
      </c>
      <c r="AS12" s="75">
        <f t="shared" si="9"/>
        <v>0</v>
      </c>
      <c r="AT12" s="56">
        <f t="shared" si="10"/>
        <v>0</v>
      </c>
      <c r="AU12" s="56">
        <f t="shared" si="11"/>
        <v>0</v>
      </c>
      <c r="AV12" s="56">
        <f t="shared" si="12"/>
        <v>0</v>
      </c>
      <c r="AW12" s="57">
        <f t="shared" si="13"/>
        <v>0</v>
      </c>
    </row>
    <row r="13" spans="1:49" ht="16.5" customHeight="1" x14ac:dyDescent="0.15">
      <c r="A13" s="48">
        <v>5</v>
      </c>
      <c r="B13" s="2013"/>
      <c r="C13" s="1914"/>
      <c r="D13" s="1914"/>
      <c r="E13" s="2014"/>
      <c r="F13" s="51"/>
      <c r="G13" s="52"/>
      <c r="H13" s="52"/>
      <c r="I13" s="52"/>
      <c r="J13" s="52"/>
      <c r="K13" s="52"/>
      <c r="L13" s="53">
        <f t="shared" si="0"/>
        <v>0</v>
      </c>
      <c r="M13" s="52"/>
      <c r="N13" s="52"/>
      <c r="O13" s="52"/>
      <c r="P13" s="54"/>
      <c r="Q13" s="51"/>
      <c r="R13" s="52"/>
      <c r="S13" s="52"/>
      <c r="T13" s="52"/>
      <c r="U13" s="52"/>
      <c r="V13" s="52"/>
      <c r="W13" s="53">
        <f t="shared" si="1"/>
        <v>0</v>
      </c>
      <c r="X13" s="52"/>
      <c r="Y13" s="52"/>
      <c r="Z13" s="52"/>
      <c r="AA13" s="54"/>
      <c r="AB13" s="51"/>
      <c r="AC13" s="52"/>
      <c r="AD13" s="52"/>
      <c r="AE13" s="52"/>
      <c r="AF13" s="52"/>
      <c r="AG13" s="52"/>
      <c r="AH13" s="53">
        <f t="shared" si="2"/>
        <v>0</v>
      </c>
      <c r="AI13" s="52"/>
      <c r="AJ13" s="52"/>
      <c r="AK13" s="52"/>
      <c r="AL13" s="54"/>
      <c r="AM13" s="55">
        <f t="shared" si="3"/>
        <v>0</v>
      </c>
      <c r="AN13" s="56">
        <f t="shared" si="4"/>
        <v>0</v>
      </c>
      <c r="AO13" s="56">
        <f t="shared" si="5"/>
        <v>0</v>
      </c>
      <c r="AP13" s="56">
        <f t="shared" si="6"/>
        <v>0</v>
      </c>
      <c r="AQ13" s="56">
        <f t="shared" si="7"/>
        <v>0</v>
      </c>
      <c r="AR13" s="56">
        <f t="shared" si="8"/>
        <v>0</v>
      </c>
      <c r="AS13" s="75">
        <f t="shared" si="9"/>
        <v>0</v>
      </c>
      <c r="AT13" s="56">
        <f t="shared" si="10"/>
        <v>0</v>
      </c>
      <c r="AU13" s="56">
        <f t="shared" si="11"/>
        <v>0</v>
      </c>
      <c r="AV13" s="56">
        <f t="shared" si="12"/>
        <v>0</v>
      </c>
      <c r="AW13" s="57">
        <f t="shared" si="13"/>
        <v>0</v>
      </c>
    </row>
    <row r="14" spans="1:49" ht="16.5" customHeight="1" x14ac:dyDescent="0.15">
      <c r="A14" s="48">
        <v>6</v>
      </c>
      <c r="B14" s="2013"/>
      <c r="C14" s="1914"/>
      <c r="D14" s="1914"/>
      <c r="E14" s="2014"/>
      <c r="F14" s="51"/>
      <c r="G14" s="52"/>
      <c r="H14" s="52"/>
      <c r="I14" s="52"/>
      <c r="J14" s="52"/>
      <c r="K14" s="52"/>
      <c r="L14" s="53">
        <f t="shared" si="0"/>
        <v>0</v>
      </c>
      <c r="M14" s="52"/>
      <c r="N14" s="52"/>
      <c r="O14" s="52"/>
      <c r="P14" s="54"/>
      <c r="Q14" s="51"/>
      <c r="R14" s="52"/>
      <c r="S14" s="52"/>
      <c r="T14" s="52"/>
      <c r="U14" s="52"/>
      <c r="V14" s="52"/>
      <c r="W14" s="53">
        <f t="shared" si="1"/>
        <v>0</v>
      </c>
      <c r="X14" s="52"/>
      <c r="Y14" s="52"/>
      <c r="Z14" s="52"/>
      <c r="AA14" s="54"/>
      <c r="AB14" s="51"/>
      <c r="AC14" s="52"/>
      <c r="AD14" s="52"/>
      <c r="AE14" s="52"/>
      <c r="AF14" s="52"/>
      <c r="AG14" s="52"/>
      <c r="AH14" s="53">
        <f t="shared" si="2"/>
        <v>0</v>
      </c>
      <c r="AI14" s="52"/>
      <c r="AJ14" s="52"/>
      <c r="AK14" s="52"/>
      <c r="AL14" s="54"/>
      <c r="AM14" s="55">
        <f t="shared" si="3"/>
        <v>0</v>
      </c>
      <c r="AN14" s="56">
        <f t="shared" si="4"/>
        <v>0</v>
      </c>
      <c r="AO14" s="56">
        <f t="shared" si="5"/>
        <v>0</v>
      </c>
      <c r="AP14" s="56">
        <f t="shared" si="6"/>
        <v>0</v>
      </c>
      <c r="AQ14" s="56">
        <f t="shared" si="7"/>
        <v>0</v>
      </c>
      <c r="AR14" s="56">
        <f t="shared" si="8"/>
        <v>0</v>
      </c>
      <c r="AS14" s="75">
        <f t="shared" si="9"/>
        <v>0</v>
      </c>
      <c r="AT14" s="56">
        <f t="shared" si="10"/>
        <v>0</v>
      </c>
      <c r="AU14" s="56">
        <f t="shared" si="11"/>
        <v>0</v>
      </c>
      <c r="AV14" s="56">
        <f t="shared" si="12"/>
        <v>0</v>
      </c>
      <c r="AW14" s="57">
        <f t="shared" si="13"/>
        <v>0</v>
      </c>
    </row>
    <row r="15" spans="1:49" ht="16.5" customHeight="1" x14ac:dyDescent="0.15">
      <c r="A15" s="48">
        <v>7</v>
      </c>
      <c r="B15" s="2013"/>
      <c r="C15" s="1914"/>
      <c r="D15" s="1914"/>
      <c r="E15" s="2014"/>
      <c r="F15" s="51"/>
      <c r="G15" s="52"/>
      <c r="H15" s="52"/>
      <c r="I15" s="52"/>
      <c r="J15" s="52"/>
      <c r="K15" s="52"/>
      <c r="L15" s="53">
        <f t="shared" si="0"/>
        <v>0</v>
      </c>
      <c r="M15" s="52"/>
      <c r="N15" s="52"/>
      <c r="O15" s="52"/>
      <c r="P15" s="54"/>
      <c r="Q15" s="51"/>
      <c r="R15" s="52"/>
      <c r="S15" s="52"/>
      <c r="T15" s="52"/>
      <c r="U15" s="52"/>
      <c r="V15" s="52"/>
      <c r="W15" s="53">
        <f t="shared" si="1"/>
        <v>0</v>
      </c>
      <c r="X15" s="52"/>
      <c r="Y15" s="52"/>
      <c r="Z15" s="52"/>
      <c r="AA15" s="54"/>
      <c r="AB15" s="51"/>
      <c r="AC15" s="52"/>
      <c r="AD15" s="52"/>
      <c r="AE15" s="52"/>
      <c r="AF15" s="52"/>
      <c r="AG15" s="52"/>
      <c r="AH15" s="53">
        <f t="shared" si="2"/>
        <v>0</v>
      </c>
      <c r="AI15" s="52"/>
      <c r="AJ15" s="52"/>
      <c r="AK15" s="52"/>
      <c r="AL15" s="54"/>
      <c r="AM15" s="55">
        <f t="shared" si="3"/>
        <v>0</v>
      </c>
      <c r="AN15" s="56">
        <f t="shared" si="4"/>
        <v>0</v>
      </c>
      <c r="AO15" s="56">
        <f t="shared" si="5"/>
        <v>0</v>
      </c>
      <c r="AP15" s="56">
        <f t="shared" si="6"/>
        <v>0</v>
      </c>
      <c r="AQ15" s="56">
        <f t="shared" si="7"/>
        <v>0</v>
      </c>
      <c r="AR15" s="56">
        <f t="shared" si="8"/>
        <v>0</v>
      </c>
      <c r="AS15" s="75">
        <f t="shared" si="9"/>
        <v>0</v>
      </c>
      <c r="AT15" s="56">
        <f t="shared" si="10"/>
        <v>0</v>
      </c>
      <c r="AU15" s="56">
        <f t="shared" si="11"/>
        <v>0</v>
      </c>
      <c r="AV15" s="56">
        <f t="shared" si="12"/>
        <v>0</v>
      </c>
      <c r="AW15" s="57">
        <f t="shared" si="13"/>
        <v>0</v>
      </c>
    </row>
    <row r="16" spans="1:49" ht="16.5" customHeight="1" x14ac:dyDescent="0.15">
      <c r="A16" s="48">
        <v>8</v>
      </c>
      <c r="B16" s="2013"/>
      <c r="C16" s="1914"/>
      <c r="D16" s="1914"/>
      <c r="E16" s="2014"/>
      <c r="F16" s="51"/>
      <c r="G16" s="52"/>
      <c r="H16" s="52"/>
      <c r="I16" s="52"/>
      <c r="J16" s="52"/>
      <c r="K16" s="52"/>
      <c r="L16" s="53">
        <f t="shared" si="0"/>
        <v>0</v>
      </c>
      <c r="M16" s="52"/>
      <c r="N16" s="52"/>
      <c r="O16" s="52"/>
      <c r="P16" s="54"/>
      <c r="Q16" s="51"/>
      <c r="R16" s="52"/>
      <c r="S16" s="52"/>
      <c r="T16" s="52"/>
      <c r="U16" s="52"/>
      <c r="V16" s="52"/>
      <c r="W16" s="53">
        <f t="shared" si="1"/>
        <v>0</v>
      </c>
      <c r="X16" s="52"/>
      <c r="Y16" s="52"/>
      <c r="Z16" s="52"/>
      <c r="AA16" s="54"/>
      <c r="AB16" s="51"/>
      <c r="AC16" s="52"/>
      <c r="AD16" s="52"/>
      <c r="AE16" s="52"/>
      <c r="AF16" s="52"/>
      <c r="AG16" s="52"/>
      <c r="AH16" s="53">
        <f t="shared" si="2"/>
        <v>0</v>
      </c>
      <c r="AI16" s="52"/>
      <c r="AJ16" s="52"/>
      <c r="AK16" s="52"/>
      <c r="AL16" s="54"/>
      <c r="AM16" s="55">
        <f t="shared" si="3"/>
        <v>0</v>
      </c>
      <c r="AN16" s="56">
        <f t="shared" si="4"/>
        <v>0</v>
      </c>
      <c r="AO16" s="56">
        <f t="shared" si="5"/>
        <v>0</v>
      </c>
      <c r="AP16" s="56">
        <f t="shared" si="6"/>
        <v>0</v>
      </c>
      <c r="AQ16" s="56">
        <f t="shared" si="7"/>
        <v>0</v>
      </c>
      <c r="AR16" s="56">
        <f t="shared" si="8"/>
        <v>0</v>
      </c>
      <c r="AS16" s="75">
        <f t="shared" si="9"/>
        <v>0</v>
      </c>
      <c r="AT16" s="56">
        <f t="shared" si="10"/>
        <v>0</v>
      </c>
      <c r="AU16" s="56">
        <f t="shared" si="11"/>
        <v>0</v>
      </c>
      <c r="AV16" s="56">
        <f t="shared" si="12"/>
        <v>0</v>
      </c>
      <c r="AW16" s="57">
        <f t="shared" si="13"/>
        <v>0</v>
      </c>
    </row>
    <row r="17" spans="1:49" ht="16.5" customHeight="1" x14ac:dyDescent="0.15">
      <c r="A17" s="48">
        <v>9</v>
      </c>
      <c r="B17" s="2013"/>
      <c r="C17" s="1914"/>
      <c r="D17" s="1914"/>
      <c r="E17" s="2014"/>
      <c r="F17" s="51"/>
      <c r="G17" s="52"/>
      <c r="H17" s="52"/>
      <c r="I17" s="52"/>
      <c r="J17" s="52"/>
      <c r="K17" s="52"/>
      <c r="L17" s="53">
        <f t="shared" si="0"/>
        <v>0</v>
      </c>
      <c r="M17" s="52"/>
      <c r="N17" s="52"/>
      <c r="O17" s="52"/>
      <c r="P17" s="54"/>
      <c r="Q17" s="51"/>
      <c r="R17" s="52"/>
      <c r="S17" s="52"/>
      <c r="T17" s="52"/>
      <c r="U17" s="52"/>
      <c r="V17" s="52"/>
      <c r="W17" s="53">
        <f t="shared" si="1"/>
        <v>0</v>
      </c>
      <c r="X17" s="52"/>
      <c r="Y17" s="52"/>
      <c r="Z17" s="52"/>
      <c r="AA17" s="54"/>
      <c r="AB17" s="51"/>
      <c r="AC17" s="52"/>
      <c r="AD17" s="52"/>
      <c r="AE17" s="52"/>
      <c r="AF17" s="52"/>
      <c r="AG17" s="52"/>
      <c r="AH17" s="53">
        <f t="shared" si="2"/>
        <v>0</v>
      </c>
      <c r="AI17" s="52"/>
      <c r="AJ17" s="52"/>
      <c r="AK17" s="52"/>
      <c r="AL17" s="54"/>
      <c r="AM17" s="55">
        <f t="shared" si="3"/>
        <v>0</v>
      </c>
      <c r="AN17" s="56">
        <f t="shared" si="4"/>
        <v>0</v>
      </c>
      <c r="AO17" s="56">
        <f t="shared" si="5"/>
        <v>0</v>
      </c>
      <c r="AP17" s="56">
        <f t="shared" si="6"/>
        <v>0</v>
      </c>
      <c r="AQ17" s="56">
        <f t="shared" si="7"/>
        <v>0</v>
      </c>
      <c r="AR17" s="56">
        <f t="shared" si="8"/>
        <v>0</v>
      </c>
      <c r="AS17" s="75">
        <f t="shared" si="9"/>
        <v>0</v>
      </c>
      <c r="AT17" s="56">
        <f t="shared" si="10"/>
        <v>0</v>
      </c>
      <c r="AU17" s="56">
        <f t="shared" si="11"/>
        <v>0</v>
      </c>
      <c r="AV17" s="56">
        <f t="shared" si="12"/>
        <v>0</v>
      </c>
      <c r="AW17" s="57">
        <f t="shared" si="13"/>
        <v>0</v>
      </c>
    </row>
    <row r="18" spans="1:49" ht="16.5" customHeight="1" x14ac:dyDescent="0.15">
      <c r="A18" s="48">
        <v>10</v>
      </c>
      <c r="B18" s="2013"/>
      <c r="C18" s="1914"/>
      <c r="D18" s="1914"/>
      <c r="E18" s="2014"/>
      <c r="F18" s="51"/>
      <c r="G18" s="52"/>
      <c r="H18" s="52"/>
      <c r="I18" s="52"/>
      <c r="J18" s="52"/>
      <c r="K18" s="52"/>
      <c r="L18" s="53">
        <f t="shared" si="0"/>
        <v>0</v>
      </c>
      <c r="M18" s="52"/>
      <c r="N18" s="52"/>
      <c r="O18" s="52"/>
      <c r="P18" s="54"/>
      <c r="Q18" s="51"/>
      <c r="R18" s="52"/>
      <c r="S18" s="52"/>
      <c r="T18" s="52"/>
      <c r="U18" s="52"/>
      <c r="V18" s="52"/>
      <c r="W18" s="53">
        <f t="shared" si="1"/>
        <v>0</v>
      </c>
      <c r="X18" s="52"/>
      <c r="Y18" s="52"/>
      <c r="Z18" s="52"/>
      <c r="AA18" s="54"/>
      <c r="AB18" s="51"/>
      <c r="AC18" s="52"/>
      <c r="AD18" s="52"/>
      <c r="AE18" s="52"/>
      <c r="AF18" s="52"/>
      <c r="AG18" s="52"/>
      <c r="AH18" s="53">
        <f t="shared" si="2"/>
        <v>0</v>
      </c>
      <c r="AI18" s="52"/>
      <c r="AJ18" s="52"/>
      <c r="AK18" s="52"/>
      <c r="AL18" s="54"/>
      <c r="AM18" s="55">
        <f t="shared" si="3"/>
        <v>0</v>
      </c>
      <c r="AN18" s="56">
        <f t="shared" si="4"/>
        <v>0</v>
      </c>
      <c r="AO18" s="56">
        <f t="shared" si="5"/>
        <v>0</v>
      </c>
      <c r="AP18" s="56">
        <f t="shared" si="6"/>
        <v>0</v>
      </c>
      <c r="AQ18" s="56">
        <f t="shared" si="7"/>
        <v>0</v>
      </c>
      <c r="AR18" s="56">
        <f t="shared" si="8"/>
        <v>0</v>
      </c>
      <c r="AS18" s="75">
        <f t="shared" si="9"/>
        <v>0</v>
      </c>
      <c r="AT18" s="56">
        <f t="shared" si="10"/>
        <v>0</v>
      </c>
      <c r="AU18" s="56">
        <f t="shared" si="11"/>
        <v>0</v>
      </c>
      <c r="AV18" s="56">
        <f t="shared" si="12"/>
        <v>0</v>
      </c>
      <c r="AW18" s="57">
        <f t="shared" si="13"/>
        <v>0</v>
      </c>
    </row>
    <row r="19" spans="1:49" ht="16.5" customHeight="1" x14ac:dyDescent="0.15">
      <c r="A19" s="48">
        <v>11</v>
      </c>
      <c r="B19" s="2013"/>
      <c r="C19" s="1914"/>
      <c r="D19" s="1914"/>
      <c r="E19" s="2014"/>
      <c r="F19" s="51"/>
      <c r="G19" s="52"/>
      <c r="H19" s="52"/>
      <c r="I19" s="52"/>
      <c r="J19" s="52"/>
      <c r="K19" s="52"/>
      <c r="L19" s="53">
        <f t="shared" si="0"/>
        <v>0</v>
      </c>
      <c r="M19" s="52"/>
      <c r="N19" s="52"/>
      <c r="O19" s="52"/>
      <c r="P19" s="54"/>
      <c r="Q19" s="51"/>
      <c r="R19" s="52"/>
      <c r="S19" s="52"/>
      <c r="T19" s="52"/>
      <c r="U19" s="52"/>
      <c r="V19" s="52"/>
      <c r="W19" s="53">
        <f t="shared" si="1"/>
        <v>0</v>
      </c>
      <c r="X19" s="52"/>
      <c r="Y19" s="52"/>
      <c r="Z19" s="52"/>
      <c r="AA19" s="54"/>
      <c r="AB19" s="51"/>
      <c r="AC19" s="52"/>
      <c r="AD19" s="52"/>
      <c r="AE19" s="52"/>
      <c r="AF19" s="52"/>
      <c r="AG19" s="52"/>
      <c r="AH19" s="53">
        <f t="shared" si="2"/>
        <v>0</v>
      </c>
      <c r="AI19" s="52"/>
      <c r="AJ19" s="52"/>
      <c r="AK19" s="52"/>
      <c r="AL19" s="54"/>
      <c r="AM19" s="55">
        <f t="shared" si="3"/>
        <v>0</v>
      </c>
      <c r="AN19" s="56">
        <f t="shared" si="4"/>
        <v>0</v>
      </c>
      <c r="AO19" s="56">
        <f t="shared" si="5"/>
        <v>0</v>
      </c>
      <c r="AP19" s="56">
        <f t="shared" si="6"/>
        <v>0</v>
      </c>
      <c r="AQ19" s="56">
        <f t="shared" si="7"/>
        <v>0</v>
      </c>
      <c r="AR19" s="56">
        <f t="shared" si="8"/>
        <v>0</v>
      </c>
      <c r="AS19" s="75">
        <f t="shared" si="9"/>
        <v>0</v>
      </c>
      <c r="AT19" s="56">
        <f t="shared" si="10"/>
        <v>0</v>
      </c>
      <c r="AU19" s="56">
        <f t="shared" si="11"/>
        <v>0</v>
      </c>
      <c r="AV19" s="56">
        <f t="shared" si="12"/>
        <v>0</v>
      </c>
      <c r="AW19" s="57">
        <f t="shared" si="13"/>
        <v>0</v>
      </c>
    </row>
    <row r="20" spans="1:49" ht="16.5" customHeight="1" x14ac:dyDescent="0.15">
      <c r="A20" s="48">
        <v>12</v>
      </c>
      <c r="B20" s="2013"/>
      <c r="C20" s="1914"/>
      <c r="D20" s="1914"/>
      <c r="E20" s="2014"/>
      <c r="F20" s="51"/>
      <c r="G20" s="52"/>
      <c r="H20" s="52"/>
      <c r="I20" s="52"/>
      <c r="J20" s="52"/>
      <c r="K20" s="52"/>
      <c r="L20" s="53">
        <f t="shared" si="0"/>
        <v>0</v>
      </c>
      <c r="M20" s="52"/>
      <c r="N20" s="52"/>
      <c r="O20" s="52"/>
      <c r="P20" s="54"/>
      <c r="Q20" s="51"/>
      <c r="R20" s="52"/>
      <c r="S20" s="52"/>
      <c r="T20" s="52"/>
      <c r="U20" s="52"/>
      <c r="V20" s="52"/>
      <c r="W20" s="53">
        <f t="shared" si="1"/>
        <v>0</v>
      </c>
      <c r="X20" s="52"/>
      <c r="Y20" s="52"/>
      <c r="Z20" s="52"/>
      <c r="AA20" s="54"/>
      <c r="AB20" s="51"/>
      <c r="AC20" s="52"/>
      <c r="AD20" s="52"/>
      <c r="AE20" s="52"/>
      <c r="AF20" s="52"/>
      <c r="AG20" s="52"/>
      <c r="AH20" s="53">
        <f t="shared" si="2"/>
        <v>0</v>
      </c>
      <c r="AI20" s="52"/>
      <c r="AJ20" s="52"/>
      <c r="AK20" s="52"/>
      <c r="AL20" s="54"/>
      <c r="AM20" s="55">
        <f t="shared" si="3"/>
        <v>0</v>
      </c>
      <c r="AN20" s="56">
        <f t="shared" si="4"/>
        <v>0</v>
      </c>
      <c r="AO20" s="56">
        <f t="shared" si="5"/>
        <v>0</v>
      </c>
      <c r="AP20" s="56">
        <f t="shared" si="6"/>
        <v>0</v>
      </c>
      <c r="AQ20" s="56">
        <f t="shared" si="7"/>
        <v>0</v>
      </c>
      <c r="AR20" s="56">
        <f t="shared" si="8"/>
        <v>0</v>
      </c>
      <c r="AS20" s="75">
        <f t="shared" si="9"/>
        <v>0</v>
      </c>
      <c r="AT20" s="56">
        <f t="shared" si="10"/>
        <v>0</v>
      </c>
      <c r="AU20" s="56">
        <f t="shared" si="11"/>
        <v>0</v>
      </c>
      <c r="AV20" s="56">
        <f t="shared" si="12"/>
        <v>0</v>
      </c>
      <c r="AW20" s="57">
        <f t="shared" si="13"/>
        <v>0</v>
      </c>
    </row>
    <row r="21" spans="1:49" ht="16.5" customHeight="1" x14ac:dyDescent="0.15">
      <c r="A21" s="48">
        <v>13</v>
      </c>
      <c r="B21" s="2013"/>
      <c r="C21" s="1914"/>
      <c r="D21" s="1914"/>
      <c r="E21" s="2014"/>
      <c r="F21" s="51"/>
      <c r="G21" s="52"/>
      <c r="H21" s="52"/>
      <c r="I21" s="52"/>
      <c r="J21" s="52"/>
      <c r="K21" s="52"/>
      <c r="L21" s="53">
        <f t="shared" si="0"/>
        <v>0</v>
      </c>
      <c r="M21" s="52"/>
      <c r="N21" s="52"/>
      <c r="O21" s="52"/>
      <c r="P21" s="54"/>
      <c r="Q21" s="51"/>
      <c r="R21" s="52"/>
      <c r="S21" s="52"/>
      <c r="T21" s="52"/>
      <c r="U21" s="52"/>
      <c r="V21" s="52"/>
      <c r="W21" s="53">
        <f t="shared" si="1"/>
        <v>0</v>
      </c>
      <c r="X21" s="52"/>
      <c r="Y21" s="52"/>
      <c r="Z21" s="52"/>
      <c r="AA21" s="54"/>
      <c r="AB21" s="51"/>
      <c r="AC21" s="52"/>
      <c r="AD21" s="52"/>
      <c r="AE21" s="52"/>
      <c r="AF21" s="52"/>
      <c r="AG21" s="52"/>
      <c r="AH21" s="53">
        <f t="shared" si="2"/>
        <v>0</v>
      </c>
      <c r="AI21" s="52"/>
      <c r="AJ21" s="52"/>
      <c r="AK21" s="52"/>
      <c r="AL21" s="54"/>
      <c r="AM21" s="55">
        <f t="shared" si="3"/>
        <v>0</v>
      </c>
      <c r="AN21" s="56">
        <f t="shared" si="4"/>
        <v>0</v>
      </c>
      <c r="AO21" s="56">
        <f t="shared" si="5"/>
        <v>0</v>
      </c>
      <c r="AP21" s="56">
        <f t="shared" si="6"/>
        <v>0</v>
      </c>
      <c r="AQ21" s="56">
        <f t="shared" si="7"/>
        <v>0</v>
      </c>
      <c r="AR21" s="56">
        <f t="shared" si="8"/>
        <v>0</v>
      </c>
      <c r="AS21" s="75">
        <f t="shared" si="9"/>
        <v>0</v>
      </c>
      <c r="AT21" s="56">
        <f t="shared" si="10"/>
        <v>0</v>
      </c>
      <c r="AU21" s="56">
        <f t="shared" si="11"/>
        <v>0</v>
      </c>
      <c r="AV21" s="56">
        <f t="shared" si="12"/>
        <v>0</v>
      </c>
      <c r="AW21" s="57">
        <f t="shared" si="13"/>
        <v>0</v>
      </c>
    </row>
    <row r="22" spans="1:49" ht="16.5" customHeight="1" x14ac:dyDescent="0.15">
      <c r="A22" s="48">
        <v>14</v>
      </c>
      <c r="B22" s="2013"/>
      <c r="C22" s="1914"/>
      <c r="D22" s="1914"/>
      <c r="E22" s="2014"/>
      <c r="F22" s="51"/>
      <c r="G22" s="52"/>
      <c r="H22" s="52"/>
      <c r="I22" s="52"/>
      <c r="J22" s="52"/>
      <c r="K22" s="52"/>
      <c r="L22" s="53">
        <f t="shared" si="0"/>
        <v>0</v>
      </c>
      <c r="M22" s="52"/>
      <c r="N22" s="52"/>
      <c r="O22" s="52"/>
      <c r="P22" s="54"/>
      <c r="Q22" s="51"/>
      <c r="R22" s="52"/>
      <c r="S22" s="52"/>
      <c r="T22" s="52"/>
      <c r="U22" s="52"/>
      <c r="V22" s="52"/>
      <c r="W22" s="53">
        <f t="shared" si="1"/>
        <v>0</v>
      </c>
      <c r="X22" s="52"/>
      <c r="Y22" s="52"/>
      <c r="Z22" s="52"/>
      <c r="AA22" s="54"/>
      <c r="AB22" s="51"/>
      <c r="AC22" s="52"/>
      <c r="AD22" s="52"/>
      <c r="AE22" s="52"/>
      <c r="AF22" s="52"/>
      <c r="AG22" s="52"/>
      <c r="AH22" s="53">
        <f t="shared" si="2"/>
        <v>0</v>
      </c>
      <c r="AI22" s="52"/>
      <c r="AJ22" s="52"/>
      <c r="AK22" s="52"/>
      <c r="AL22" s="54"/>
      <c r="AM22" s="55">
        <f t="shared" si="3"/>
        <v>0</v>
      </c>
      <c r="AN22" s="56">
        <f t="shared" si="4"/>
        <v>0</v>
      </c>
      <c r="AO22" s="56">
        <f t="shared" si="5"/>
        <v>0</v>
      </c>
      <c r="AP22" s="56">
        <f t="shared" si="6"/>
        <v>0</v>
      </c>
      <c r="AQ22" s="56">
        <f t="shared" si="7"/>
        <v>0</v>
      </c>
      <c r="AR22" s="56">
        <f t="shared" si="8"/>
        <v>0</v>
      </c>
      <c r="AS22" s="75">
        <f t="shared" si="9"/>
        <v>0</v>
      </c>
      <c r="AT22" s="56">
        <f t="shared" si="10"/>
        <v>0</v>
      </c>
      <c r="AU22" s="56">
        <f t="shared" si="11"/>
        <v>0</v>
      </c>
      <c r="AV22" s="56">
        <f t="shared" si="12"/>
        <v>0</v>
      </c>
      <c r="AW22" s="57">
        <f t="shared" si="13"/>
        <v>0</v>
      </c>
    </row>
    <row r="23" spans="1:49" ht="16.5" customHeight="1" x14ac:dyDescent="0.15">
      <c r="A23" s="48">
        <v>15</v>
      </c>
      <c r="B23" s="2013"/>
      <c r="C23" s="1914"/>
      <c r="D23" s="1914"/>
      <c r="E23" s="2014"/>
      <c r="F23" s="51"/>
      <c r="G23" s="52"/>
      <c r="H23" s="52"/>
      <c r="I23" s="52"/>
      <c r="J23" s="52"/>
      <c r="K23" s="52"/>
      <c r="L23" s="53">
        <f t="shared" si="0"/>
        <v>0</v>
      </c>
      <c r="M23" s="52"/>
      <c r="N23" s="52"/>
      <c r="O23" s="52"/>
      <c r="P23" s="54"/>
      <c r="Q23" s="51"/>
      <c r="R23" s="52"/>
      <c r="S23" s="52"/>
      <c r="T23" s="52"/>
      <c r="U23" s="52"/>
      <c r="V23" s="52"/>
      <c r="W23" s="53">
        <f t="shared" si="1"/>
        <v>0</v>
      </c>
      <c r="X23" s="52"/>
      <c r="Y23" s="52"/>
      <c r="Z23" s="52"/>
      <c r="AA23" s="54"/>
      <c r="AB23" s="51"/>
      <c r="AC23" s="52"/>
      <c r="AD23" s="52"/>
      <c r="AE23" s="52"/>
      <c r="AF23" s="52"/>
      <c r="AG23" s="52"/>
      <c r="AH23" s="53">
        <f t="shared" si="2"/>
        <v>0</v>
      </c>
      <c r="AI23" s="52"/>
      <c r="AJ23" s="52"/>
      <c r="AK23" s="52"/>
      <c r="AL23" s="54"/>
      <c r="AM23" s="55">
        <f t="shared" si="3"/>
        <v>0</v>
      </c>
      <c r="AN23" s="56">
        <f t="shared" si="4"/>
        <v>0</v>
      </c>
      <c r="AO23" s="56">
        <f t="shared" si="5"/>
        <v>0</v>
      </c>
      <c r="AP23" s="56">
        <f t="shared" si="6"/>
        <v>0</v>
      </c>
      <c r="AQ23" s="56">
        <f t="shared" si="7"/>
        <v>0</v>
      </c>
      <c r="AR23" s="56">
        <f t="shared" si="8"/>
        <v>0</v>
      </c>
      <c r="AS23" s="75">
        <f t="shared" si="9"/>
        <v>0</v>
      </c>
      <c r="AT23" s="56">
        <f t="shared" si="10"/>
        <v>0</v>
      </c>
      <c r="AU23" s="56">
        <f t="shared" si="11"/>
        <v>0</v>
      </c>
      <c r="AV23" s="56">
        <f t="shared" si="12"/>
        <v>0</v>
      </c>
      <c r="AW23" s="57">
        <f t="shared" si="13"/>
        <v>0</v>
      </c>
    </row>
    <row r="24" spans="1:49" ht="16.5" customHeight="1" x14ac:dyDescent="0.15">
      <c r="A24" s="48">
        <v>16</v>
      </c>
      <c r="B24" s="2013"/>
      <c r="C24" s="1914"/>
      <c r="D24" s="1914"/>
      <c r="E24" s="2014"/>
      <c r="F24" s="51"/>
      <c r="G24" s="52"/>
      <c r="H24" s="52"/>
      <c r="I24" s="52"/>
      <c r="J24" s="52"/>
      <c r="K24" s="52"/>
      <c r="L24" s="53">
        <f t="shared" si="0"/>
        <v>0</v>
      </c>
      <c r="M24" s="52"/>
      <c r="N24" s="52"/>
      <c r="O24" s="52"/>
      <c r="P24" s="54"/>
      <c r="Q24" s="51"/>
      <c r="R24" s="52"/>
      <c r="S24" s="52"/>
      <c r="T24" s="52"/>
      <c r="U24" s="52"/>
      <c r="V24" s="52"/>
      <c r="W24" s="53">
        <f t="shared" si="1"/>
        <v>0</v>
      </c>
      <c r="X24" s="52"/>
      <c r="Y24" s="52"/>
      <c r="Z24" s="52"/>
      <c r="AA24" s="54"/>
      <c r="AB24" s="51"/>
      <c r="AC24" s="52"/>
      <c r="AD24" s="52"/>
      <c r="AE24" s="52"/>
      <c r="AF24" s="52"/>
      <c r="AG24" s="52"/>
      <c r="AH24" s="53">
        <f t="shared" si="2"/>
        <v>0</v>
      </c>
      <c r="AI24" s="52"/>
      <c r="AJ24" s="52"/>
      <c r="AK24" s="52"/>
      <c r="AL24" s="54"/>
      <c r="AM24" s="55">
        <f t="shared" si="3"/>
        <v>0</v>
      </c>
      <c r="AN24" s="56">
        <f t="shared" si="4"/>
        <v>0</v>
      </c>
      <c r="AO24" s="56">
        <f t="shared" si="5"/>
        <v>0</v>
      </c>
      <c r="AP24" s="56">
        <f t="shared" si="6"/>
        <v>0</v>
      </c>
      <c r="AQ24" s="56">
        <f t="shared" si="7"/>
        <v>0</v>
      </c>
      <c r="AR24" s="56">
        <f t="shared" si="8"/>
        <v>0</v>
      </c>
      <c r="AS24" s="75">
        <f t="shared" si="9"/>
        <v>0</v>
      </c>
      <c r="AT24" s="56">
        <f t="shared" si="10"/>
        <v>0</v>
      </c>
      <c r="AU24" s="56">
        <f t="shared" si="11"/>
        <v>0</v>
      </c>
      <c r="AV24" s="56">
        <f t="shared" si="12"/>
        <v>0</v>
      </c>
      <c r="AW24" s="57">
        <f t="shared" si="13"/>
        <v>0</v>
      </c>
    </row>
    <row r="25" spans="1:49" ht="16.5" customHeight="1" x14ac:dyDescent="0.15">
      <c r="A25" s="48">
        <v>17</v>
      </c>
      <c r="B25" s="2013"/>
      <c r="C25" s="1914"/>
      <c r="D25" s="1914"/>
      <c r="E25" s="2014"/>
      <c r="F25" s="51"/>
      <c r="G25" s="52"/>
      <c r="H25" s="52"/>
      <c r="I25" s="52"/>
      <c r="J25" s="52"/>
      <c r="K25" s="52"/>
      <c r="L25" s="53">
        <f t="shared" si="0"/>
        <v>0</v>
      </c>
      <c r="M25" s="52"/>
      <c r="N25" s="52"/>
      <c r="O25" s="52"/>
      <c r="P25" s="54"/>
      <c r="Q25" s="51"/>
      <c r="R25" s="52"/>
      <c r="S25" s="52"/>
      <c r="T25" s="52"/>
      <c r="U25" s="52"/>
      <c r="V25" s="52"/>
      <c r="W25" s="53">
        <f t="shared" si="1"/>
        <v>0</v>
      </c>
      <c r="X25" s="52"/>
      <c r="Y25" s="52"/>
      <c r="Z25" s="52"/>
      <c r="AA25" s="54"/>
      <c r="AB25" s="51"/>
      <c r="AC25" s="52"/>
      <c r="AD25" s="52"/>
      <c r="AE25" s="52"/>
      <c r="AF25" s="52"/>
      <c r="AG25" s="52"/>
      <c r="AH25" s="53">
        <f t="shared" si="2"/>
        <v>0</v>
      </c>
      <c r="AI25" s="52"/>
      <c r="AJ25" s="52"/>
      <c r="AK25" s="52"/>
      <c r="AL25" s="54"/>
      <c r="AM25" s="55">
        <f t="shared" si="3"/>
        <v>0</v>
      </c>
      <c r="AN25" s="56">
        <f t="shared" si="4"/>
        <v>0</v>
      </c>
      <c r="AO25" s="56">
        <f t="shared" si="5"/>
        <v>0</v>
      </c>
      <c r="AP25" s="56">
        <f t="shared" si="6"/>
        <v>0</v>
      </c>
      <c r="AQ25" s="56">
        <f t="shared" si="7"/>
        <v>0</v>
      </c>
      <c r="AR25" s="56">
        <f t="shared" si="8"/>
        <v>0</v>
      </c>
      <c r="AS25" s="75">
        <f t="shared" si="9"/>
        <v>0</v>
      </c>
      <c r="AT25" s="56">
        <f t="shared" si="10"/>
        <v>0</v>
      </c>
      <c r="AU25" s="56">
        <f t="shared" si="11"/>
        <v>0</v>
      </c>
      <c r="AV25" s="56">
        <f t="shared" si="12"/>
        <v>0</v>
      </c>
      <c r="AW25" s="57">
        <f t="shared" si="13"/>
        <v>0</v>
      </c>
    </row>
    <row r="26" spans="1:49" ht="16.5" customHeight="1" x14ac:dyDescent="0.15">
      <c r="A26" s="48">
        <v>18</v>
      </c>
      <c r="B26" s="2013"/>
      <c r="C26" s="1914"/>
      <c r="D26" s="1914"/>
      <c r="E26" s="2014"/>
      <c r="F26" s="51"/>
      <c r="G26" s="52"/>
      <c r="H26" s="52"/>
      <c r="I26" s="52"/>
      <c r="J26" s="52"/>
      <c r="K26" s="52"/>
      <c r="L26" s="53">
        <f t="shared" si="0"/>
        <v>0</v>
      </c>
      <c r="M26" s="52"/>
      <c r="N26" s="52"/>
      <c r="O26" s="52"/>
      <c r="P26" s="54"/>
      <c r="Q26" s="51"/>
      <c r="R26" s="52"/>
      <c r="S26" s="52"/>
      <c r="T26" s="52"/>
      <c r="U26" s="52"/>
      <c r="V26" s="52"/>
      <c r="W26" s="53">
        <f t="shared" si="1"/>
        <v>0</v>
      </c>
      <c r="X26" s="52"/>
      <c r="Y26" s="52"/>
      <c r="Z26" s="52"/>
      <c r="AA26" s="54"/>
      <c r="AB26" s="51"/>
      <c r="AC26" s="52"/>
      <c r="AD26" s="52"/>
      <c r="AE26" s="52"/>
      <c r="AF26" s="52"/>
      <c r="AG26" s="52"/>
      <c r="AH26" s="53">
        <f t="shared" si="2"/>
        <v>0</v>
      </c>
      <c r="AI26" s="52"/>
      <c r="AJ26" s="52"/>
      <c r="AK26" s="52"/>
      <c r="AL26" s="54"/>
      <c r="AM26" s="55">
        <f t="shared" si="3"/>
        <v>0</v>
      </c>
      <c r="AN26" s="56">
        <f t="shared" si="4"/>
        <v>0</v>
      </c>
      <c r="AO26" s="56">
        <f t="shared" si="5"/>
        <v>0</v>
      </c>
      <c r="AP26" s="56">
        <f t="shared" si="6"/>
        <v>0</v>
      </c>
      <c r="AQ26" s="56">
        <f t="shared" si="7"/>
        <v>0</v>
      </c>
      <c r="AR26" s="56">
        <f t="shared" si="8"/>
        <v>0</v>
      </c>
      <c r="AS26" s="75">
        <f t="shared" si="9"/>
        <v>0</v>
      </c>
      <c r="AT26" s="56">
        <f t="shared" si="10"/>
        <v>0</v>
      </c>
      <c r="AU26" s="56">
        <f t="shared" si="11"/>
        <v>0</v>
      </c>
      <c r="AV26" s="56">
        <f t="shared" si="12"/>
        <v>0</v>
      </c>
      <c r="AW26" s="57">
        <f t="shared" si="13"/>
        <v>0</v>
      </c>
    </row>
    <row r="27" spans="1:49" ht="16.5" customHeight="1" x14ac:dyDescent="0.15">
      <c r="A27" s="48">
        <v>19</v>
      </c>
      <c r="B27" s="2013"/>
      <c r="C27" s="1914"/>
      <c r="D27" s="1914"/>
      <c r="E27" s="2014"/>
      <c r="F27" s="51"/>
      <c r="G27" s="52"/>
      <c r="H27" s="52"/>
      <c r="I27" s="52"/>
      <c r="J27" s="52"/>
      <c r="K27" s="52"/>
      <c r="L27" s="53">
        <f t="shared" si="0"/>
        <v>0</v>
      </c>
      <c r="M27" s="52"/>
      <c r="N27" s="52"/>
      <c r="O27" s="52"/>
      <c r="P27" s="54"/>
      <c r="Q27" s="51"/>
      <c r="R27" s="52"/>
      <c r="S27" s="52"/>
      <c r="T27" s="52"/>
      <c r="U27" s="52"/>
      <c r="V27" s="52"/>
      <c r="W27" s="53">
        <f t="shared" si="1"/>
        <v>0</v>
      </c>
      <c r="X27" s="52"/>
      <c r="Y27" s="52"/>
      <c r="Z27" s="52"/>
      <c r="AA27" s="54"/>
      <c r="AB27" s="51"/>
      <c r="AC27" s="52"/>
      <c r="AD27" s="52"/>
      <c r="AE27" s="52"/>
      <c r="AF27" s="52"/>
      <c r="AG27" s="52"/>
      <c r="AH27" s="53">
        <f t="shared" si="2"/>
        <v>0</v>
      </c>
      <c r="AI27" s="52"/>
      <c r="AJ27" s="52"/>
      <c r="AK27" s="52"/>
      <c r="AL27" s="54"/>
      <c r="AM27" s="55">
        <f t="shared" si="3"/>
        <v>0</v>
      </c>
      <c r="AN27" s="56">
        <f t="shared" si="4"/>
        <v>0</v>
      </c>
      <c r="AO27" s="56">
        <f t="shared" si="5"/>
        <v>0</v>
      </c>
      <c r="AP27" s="56">
        <f t="shared" si="6"/>
        <v>0</v>
      </c>
      <c r="AQ27" s="56">
        <f t="shared" si="7"/>
        <v>0</v>
      </c>
      <c r="AR27" s="56">
        <f t="shared" si="8"/>
        <v>0</v>
      </c>
      <c r="AS27" s="75">
        <f t="shared" si="9"/>
        <v>0</v>
      </c>
      <c r="AT27" s="56">
        <f t="shared" si="10"/>
        <v>0</v>
      </c>
      <c r="AU27" s="56">
        <f t="shared" si="11"/>
        <v>0</v>
      </c>
      <c r="AV27" s="56">
        <f t="shared" si="12"/>
        <v>0</v>
      </c>
      <c r="AW27" s="57">
        <f t="shared" si="13"/>
        <v>0</v>
      </c>
    </row>
    <row r="28" spans="1:49" ht="16.5" customHeight="1" thickBot="1" x14ac:dyDescent="0.2">
      <c r="A28" s="49">
        <v>20</v>
      </c>
      <c r="B28" s="2015"/>
      <c r="C28" s="2016"/>
      <c r="D28" s="2016"/>
      <c r="E28" s="2017"/>
      <c r="F28" s="58"/>
      <c r="G28" s="59"/>
      <c r="H28" s="59"/>
      <c r="I28" s="59"/>
      <c r="J28" s="59"/>
      <c r="K28" s="59"/>
      <c r="L28" s="60">
        <f t="shared" si="0"/>
        <v>0</v>
      </c>
      <c r="M28" s="59"/>
      <c r="N28" s="59"/>
      <c r="O28" s="59"/>
      <c r="P28" s="61"/>
      <c r="Q28" s="58"/>
      <c r="R28" s="59"/>
      <c r="S28" s="59"/>
      <c r="T28" s="59"/>
      <c r="U28" s="59"/>
      <c r="V28" s="59"/>
      <c r="W28" s="60">
        <f t="shared" si="1"/>
        <v>0</v>
      </c>
      <c r="X28" s="59"/>
      <c r="Y28" s="59"/>
      <c r="Z28" s="59"/>
      <c r="AA28" s="61"/>
      <c r="AB28" s="58"/>
      <c r="AC28" s="59"/>
      <c r="AD28" s="59"/>
      <c r="AE28" s="59"/>
      <c r="AF28" s="59"/>
      <c r="AG28" s="59"/>
      <c r="AH28" s="60">
        <f t="shared" si="2"/>
        <v>0</v>
      </c>
      <c r="AI28" s="59"/>
      <c r="AJ28" s="59"/>
      <c r="AK28" s="59"/>
      <c r="AL28" s="61"/>
      <c r="AM28" s="62">
        <f t="shared" si="3"/>
        <v>0</v>
      </c>
      <c r="AN28" s="63">
        <f t="shared" si="4"/>
        <v>0</v>
      </c>
      <c r="AO28" s="63">
        <f t="shared" si="5"/>
        <v>0</v>
      </c>
      <c r="AP28" s="63">
        <f t="shared" si="6"/>
        <v>0</v>
      </c>
      <c r="AQ28" s="63">
        <f t="shared" si="7"/>
        <v>0</v>
      </c>
      <c r="AR28" s="63">
        <f t="shared" si="8"/>
        <v>0</v>
      </c>
      <c r="AS28" s="76">
        <f t="shared" si="9"/>
        <v>0</v>
      </c>
      <c r="AT28" s="63">
        <f t="shared" si="10"/>
        <v>0</v>
      </c>
      <c r="AU28" s="63">
        <f t="shared" si="11"/>
        <v>0</v>
      </c>
      <c r="AV28" s="63">
        <f t="shared" si="12"/>
        <v>0</v>
      </c>
      <c r="AW28" s="64">
        <f t="shared" si="13"/>
        <v>0</v>
      </c>
    </row>
    <row r="29" spans="1:49" ht="16.5" customHeight="1" thickTop="1" thickBot="1" x14ac:dyDescent="0.2">
      <c r="A29" s="2018" t="s">
        <v>157</v>
      </c>
      <c r="B29" s="2019"/>
      <c r="C29" s="2019"/>
      <c r="D29" s="2019"/>
      <c r="E29" s="2020"/>
      <c r="F29" s="65">
        <f t="shared" ref="F29:AW29" si="14">SUM(F9:F28)</f>
        <v>0</v>
      </c>
      <c r="G29" s="66">
        <f t="shared" si="14"/>
        <v>4</v>
      </c>
      <c r="H29" s="66">
        <f t="shared" si="14"/>
        <v>2</v>
      </c>
      <c r="I29" s="66">
        <f t="shared" si="14"/>
        <v>2</v>
      </c>
      <c r="J29" s="66">
        <f t="shared" si="14"/>
        <v>0</v>
      </c>
      <c r="K29" s="66">
        <f t="shared" si="14"/>
        <v>0</v>
      </c>
      <c r="L29" s="67">
        <f t="shared" si="14"/>
        <v>8</v>
      </c>
      <c r="M29" s="66">
        <f t="shared" si="14"/>
        <v>2</v>
      </c>
      <c r="N29" s="66">
        <f t="shared" si="14"/>
        <v>0</v>
      </c>
      <c r="O29" s="66">
        <f t="shared" si="14"/>
        <v>0</v>
      </c>
      <c r="P29" s="68">
        <f t="shared" si="14"/>
        <v>0</v>
      </c>
      <c r="Q29" s="65">
        <f t="shared" si="14"/>
        <v>0</v>
      </c>
      <c r="R29" s="66">
        <f t="shared" si="14"/>
        <v>0</v>
      </c>
      <c r="S29" s="66">
        <f t="shared" si="14"/>
        <v>0</v>
      </c>
      <c r="T29" s="66">
        <f t="shared" si="14"/>
        <v>0</v>
      </c>
      <c r="U29" s="66">
        <f t="shared" si="14"/>
        <v>0</v>
      </c>
      <c r="V29" s="66">
        <f t="shared" si="14"/>
        <v>0</v>
      </c>
      <c r="W29" s="67">
        <f t="shared" si="14"/>
        <v>0</v>
      </c>
      <c r="X29" s="66">
        <f t="shared" si="14"/>
        <v>0</v>
      </c>
      <c r="Y29" s="66">
        <f t="shared" si="14"/>
        <v>0</v>
      </c>
      <c r="Z29" s="66">
        <f t="shared" si="14"/>
        <v>0</v>
      </c>
      <c r="AA29" s="68">
        <f t="shared" si="14"/>
        <v>0</v>
      </c>
      <c r="AB29" s="65">
        <f t="shared" si="14"/>
        <v>0</v>
      </c>
      <c r="AC29" s="66">
        <f t="shared" si="14"/>
        <v>6</v>
      </c>
      <c r="AD29" s="66">
        <f t="shared" si="14"/>
        <v>1</v>
      </c>
      <c r="AE29" s="66">
        <f t="shared" si="14"/>
        <v>1</v>
      </c>
      <c r="AF29" s="66">
        <f t="shared" si="14"/>
        <v>4</v>
      </c>
      <c r="AG29" s="66">
        <f t="shared" si="14"/>
        <v>0</v>
      </c>
      <c r="AH29" s="67">
        <f t="shared" si="14"/>
        <v>12</v>
      </c>
      <c r="AI29" s="66">
        <f t="shared" si="14"/>
        <v>4</v>
      </c>
      <c r="AJ29" s="66">
        <f t="shared" si="14"/>
        <v>0</v>
      </c>
      <c r="AK29" s="66">
        <f t="shared" si="14"/>
        <v>0</v>
      </c>
      <c r="AL29" s="68">
        <f t="shared" si="14"/>
        <v>0</v>
      </c>
      <c r="AM29" s="69">
        <f t="shared" si="14"/>
        <v>0</v>
      </c>
      <c r="AN29" s="70">
        <f t="shared" si="14"/>
        <v>10</v>
      </c>
      <c r="AO29" s="70">
        <f t="shared" si="14"/>
        <v>3</v>
      </c>
      <c r="AP29" s="70">
        <f t="shared" si="14"/>
        <v>3</v>
      </c>
      <c r="AQ29" s="70">
        <f t="shared" si="14"/>
        <v>4</v>
      </c>
      <c r="AR29" s="70">
        <f t="shared" si="14"/>
        <v>0</v>
      </c>
      <c r="AS29" s="77">
        <f t="shared" si="14"/>
        <v>20</v>
      </c>
      <c r="AT29" s="70">
        <f t="shared" si="14"/>
        <v>6</v>
      </c>
      <c r="AU29" s="70">
        <f t="shared" si="14"/>
        <v>0</v>
      </c>
      <c r="AV29" s="70">
        <f t="shared" si="14"/>
        <v>0</v>
      </c>
      <c r="AW29" s="71">
        <f t="shared" si="14"/>
        <v>0</v>
      </c>
    </row>
  </sheetData>
  <mergeCells count="28">
    <mergeCell ref="A3:E3"/>
    <mergeCell ref="A29:E29"/>
    <mergeCell ref="B7:E8"/>
    <mergeCell ref="B9:E9"/>
    <mergeCell ref="B10:E10"/>
    <mergeCell ref="B11:E11"/>
    <mergeCell ref="B12:E12"/>
    <mergeCell ref="B13:E13"/>
    <mergeCell ref="B28:E28"/>
    <mergeCell ref="B27:E27"/>
    <mergeCell ref="B25:E25"/>
    <mergeCell ref="B26:E26"/>
    <mergeCell ref="B23:E23"/>
    <mergeCell ref="B24:E24"/>
    <mergeCell ref="B21:E21"/>
    <mergeCell ref="B22:E22"/>
    <mergeCell ref="B20:E20"/>
    <mergeCell ref="AM7:AW7"/>
    <mergeCell ref="B17:E17"/>
    <mergeCell ref="B18:E18"/>
    <mergeCell ref="B15:E15"/>
    <mergeCell ref="B16:E16"/>
    <mergeCell ref="B19:E19"/>
    <mergeCell ref="A7:A8"/>
    <mergeCell ref="Q7:AA7"/>
    <mergeCell ref="B14:E14"/>
    <mergeCell ref="AB7:AL7"/>
    <mergeCell ref="F7:P7"/>
  </mergeCells>
  <phoneticPr fontId="3"/>
  <printOptions horizontalCentered="1"/>
  <pageMargins left="0.78740157480314965" right="0.78740157480314965" top="0.59055118110236227" bottom="0.39370078740157483" header="0.39370078740157483" footer="0.39370078740157483"/>
  <pageSetup paperSize="9" fitToWidth="2" fitToHeight="2" orientation="portrait" r:id="rId1"/>
  <headerFooter alignWithMargins="0">
    <oddHeader>&amp;C（案）</oddHeader>
  </headerFooter>
  <colBreaks count="1" manualBreakCount="1">
    <brk id="27"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dimension ref="A1:AD94"/>
  <sheetViews>
    <sheetView topLeftCell="A22"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134</v>
      </c>
    </row>
    <row r="2" spans="1:30" ht="18" customHeight="1" x14ac:dyDescent="0.15">
      <c r="A2" s="1664" t="s">
        <v>205</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435</v>
      </c>
    </row>
    <row r="4" spans="1:30" ht="18" customHeight="1" x14ac:dyDescent="0.15">
      <c r="A4" s="2" t="s">
        <v>390</v>
      </c>
    </row>
    <row r="5" spans="1:30" ht="27" customHeight="1" x14ac:dyDescent="0.15">
      <c r="N5" s="765" t="s">
        <v>0</v>
      </c>
      <c r="O5" s="765"/>
      <c r="P5" s="765"/>
      <c r="Q5" s="765"/>
      <c r="R5" s="765"/>
      <c r="S5" s="765"/>
      <c r="T5" s="765"/>
      <c r="U5" s="1676" t="s">
        <v>341</v>
      </c>
      <c r="V5" s="1676"/>
      <c r="W5" s="1676"/>
      <c r="X5" s="1676"/>
      <c r="Y5" s="1676"/>
      <c r="Z5" s="1676"/>
      <c r="AA5" s="1676"/>
      <c r="AB5" s="1676"/>
      <c r="AC5" s="1676"/>
      <c r="AD5" s="1676"/>
    </row>
    <row r="6" spans="1:30" ht="27" customHeight="1" x14ac:dyDescent="0.15">
      <c r="N6" s="765" t="s">
        <v>1</v>
      </c>
      <c r="O6" s="1666"/>
      <c r="P6" s="1666"/>
      <c r="Q6" s="1666"/>
      <c r="R6" s="1666"/>
      <c r="S6" s="1666"/>
      <c r="T6" s="1666"/>
      <c r="U6" s="1676" t="s">
        <v>342</v>
      </c>
      <c r="V6" s="1676"/>
      <c r="W6" s="1676"/>
      <c r="X6" s="1676"/>
      <c r="Y6" s="1676"/>
      <c r="Z6" s="1676"/>
      <c r="AA6" s="1676"/>
      <c r="AB6" s="1676"/>
      <c r="AC6" s="1676"/>
      <c r="AD6" s="1676"/>
    </row>
    <row r="7" spans="1:30" ht="27" customHeight="1" x14ac:dyDescent="0.15">
      <c r="N7" s="1667" t="s">
        <v>165</v>
      </c>
      <c r="O7" s="1666"/>
      <c r="P7" s="1666"/>
      <c r="Q7" s="1666"/>
      <c r="R7" s="1666"/>
      <c r="S7" s="1666"/>
      <c r="T7" s="1666"/>
      <c r="U7" s="1733" t="s">
        <v>385</v>
      </c>
      <c r="V7" s="1676"/>
      <c r="W7" s="1676"/>
      <c r="X7" s="1676"/>
      <c r="Y7" s="1676"/>
      <c r="Z7" s="1676"/>
      <c r="AA7" s="1676"/>
      <c r="AB7" s="1676"/>
      <c r="AC7" s="1676"/>
      <c r="AD7" s="1676"/>
    </row>
    <row r="8" spans="1:30" ht="15" customHeight="1" x14ac:dyDescent="0.15"/>
    <row r="9" spans="1:30" ht="18" customHeight="1" x14ac:dyDescent="0.15">
      <c r="A9" s="2" t="s">
        <v>265</v>
      </c>
    </row>
    <row r="10" spans="1:30" ht="15" customHeight="1" x14ac:dyDescent="0.15"/>
    <row r="11" spans="1:30" ht="18" customHeight="1" x14ac:dyDescent="0.15">
      <c r="A11" s="2" t="s">
        <v>3</v>
      </c>
    </row>
    <row r="12" spans="1:30" ht="4.5" customHeight="1" x14ac:dyDescent="0.15"/>
    <row r="13" spans="1:30" ht="24" customHeight="1" x14ac:dyDescent="0.15">
      <c r="B13" s="1027" t="s">
        <v>4</v>
      </c>
      <c r="C13" s="1027"/>
      <c r="D13" s="1027"/>
      <c r="E13" s="1027"/>
      <c r="F13" s="1027"/>
      <c r="G13" s="1027"/>
      <c r="H13" s="1027"/>
      <c r="I13" s="1027"/>
      <c r="J13" s="1612" t="s">
        <v>292</v>
      </c>
      <c r="K13" s="1612"/>
      <c r="L13" s="1612"/>
      <c r="M13" s="1612"/>
      <c r="N13" s="1612"/>
      <c r="O13" s="1612"/>
      <c r="P13" s="1612"/>
      <c r="Q13" s="1612"/>
      <c r="R13" s="1612"/>
      <c r="S13" s="1612"/>
      <c r="T13" s="1612"/>
      <c r="U13" s="1612"/>
      <c r="V13" s="1612"/>
      <c r="W13" s="1612"/>
      <c r="X13" s="1612"/>
      <c r="Y13" s="1612"/>
      <c r="Z13" s="1612"/>
      <c r="AA13" s="1612"/>
      <c r="AB13" s="1612"/>
      <c r="AC13" s="1612"/>
      <c r="AD13" s="1612"/>
    </row>
    <row r="14" spans="1:30" ht="18" customHeight="1" x14ac:dyDescent="0.15">
      <c r="B14" s="873" t="s">
        <v>5</v>
      </c>
      <c r="C14" s="874"/>
      <c r="D14" s="874"/>
      <c r="E14" s="874"/>
      <c r="F14" s="874"/>
      <c r="G14" s="874"/>
      <c r="H14" s="874"/>
      <c r="I14" s="845"/>
      <c r="J14" s="4" t="s">
        <v>350</v>
      </c>
      <c r="K14" s="2097" t="s">
        <v>392</v>
      </c>
      <c r="L14" s="2097"/>
      <c r="M14" s="2097"/>
      <c r="N14" s="2097"/>
      <c r="O14" s="5"/>
      <c r="P14" s="5"/>
      <c r="Q14" s="5"/>
      <c r="R14" s="5"/>
      <c r="S14" s="5"/>
      <c r="T14" s="5"/>
      <c r="U14" s="5"/>
      <c r="V14" s="874" t="s">
        <v>367</v>
      </c>
      <c r="W14" s="874"/>
      <c r="X14" s="2093" t="s">
        <v>391</v>
      </c>
      <c r="Y14" s="2093"/>
      <c r="Z14" s="2093"/>
      <c r="AA14" s="2093"/>
      <c r="AB14" s="2093"/>
      <c r="AC14" s="2093"/>
      <c r="AD14" s="2094"/>
    </row>
    <row r="15" spans="1:30" ht="18" customHeight="1" x14ac:dyDescent="0.15">
      <c r="B15" s="875"/>
      <c r="C15" s="876"/>
      <c r="D15" s="876"/>
      <c r="E15" s="876"/>
      <c r="F15" s="876"/>
      <c r="G15" s="876"/>
      <c r="H15" s="876"/>
      <c r="I15" s="877"/>
      <c r="J15" s="875" t="s">
        <v>12</v>
      </c>
      <c r="K15" s="876"/>
      <c r="L15" s="876"/>
      <c r="M15" s="1614" t="s">
        <v>293</v>
      </c>
      <c r="N15" s="1614"/>
      <c r="O15" s="1614"/>
      <c r="P15" s="1614"/>
      <c r="Q15" s="7" t="s">
        <v>13</v>
      </c>
      <c r="R15" s="1615" t="s">
        <v>348</v>
      </c>
      <c r="S15" s="1615"/>
      <c r="T15" s="1615"/>
      <c r="U15" s="1615"/>
      <c r="V15" s="1615"/>
      <c r="W15" s="1615"/>
      <c r="X15" s="1615"/>
      <c r="Y15" s="1615"/>
      <c r="Z15" s="1615"/>
      <c r="AA15" s="1615"/>
      <c r="AB15" s="1615"/>
      <c r="AC15" s="1615"/>
      <c r="AD15" s="1616"/>
    </row>
    <row r="17" spans="1:30" ht="18" customHeight="1" x14ac:dyDescent="0.15">
      <c r="A17" s="2" t="s">
        <v>206</v>
      </c>
    </row>
    <row r="18" spans="1:30" ht="4.5" customHeight="1" x14ac:dyDescent="0.15"/>
    <row r="19" spans="1:30" ht="18" customHeight="1" x14ac:dyDescent="0.15">
      <c r="B19" s="1944" t="s">
        <v>207</v>
      </c>
      <c r="C19" s="1944"/>
      <c r="D19" s="1944"/>
      <c r="E19" s="1944"/>
      <c r="F19" s="1944"/>
      <c r="G19" s="1944"/>
      <c r="H19" s="1944"/>
      <c r="I19" s="1944"/>
      <c r="J19" s="865" t="s">
        <v>11</v>
      </c>
      <c r="K19" s="832"/>
      <c r="L19" s="2054">
        <v>24</v>
      </c>
      <c r="M19" s="1960"/>
      <c r="N19" s="81" t="s">
        <v>8</v>
      </c>
      <c r="O19" s="2054" t="s">
        <v>393</v>
      </c>
      <c r="P19" s="1960"/>
      <c r="Q19" s="81" t="s">
        <v>9</v>
      </c>
      <c r="R19" s="2054" t="s">
        <v>394</v>
      </c>
      <c r="S19" s="1960"/>
      <c r="T19" s="81" t="s">
        <v>10</v>
      </c>
      <c r="U19" s="79"/>
      <c r="V19" s="79"/>
      <c r="W19" s="79"/>
      <c r="X19" s="79"/>
      <c r="Y19" s="79"/>
      <c r="Z19" s="79"/>
      <c r="AA19" s="79"/>
      <c r="AB19" s="79"/>
      <c r="AC19" s="79"/>
      <c r="AD19" s="10"/>
    </row>
    <row r="20" spans="1:30" ht="18" customHeight="1" x14ac:dyDescent="0.15">
      <c r="B20" s="1944" t="s">
        <v>208</v>
      </c>
      <c r="C20" s="1944"/>
      <c r="D20" s="1944"/>
      <c r="E20" s="1944"/>
      <c r="F20" s="1944"/>
      <c r="G20" s="1944"/>
      <c r="H20" s="1944"/>
      <c r="I20" s="1944"/>
      <c r="J20" s="86" t="s">
        <v>349</v>
      </c>
      <c r="K20" s="1963" t="s">
        <v>259</v>
      </c>
      <c r="L20" s="1963"/>
      <c r="M20" s="1963"/>
      <c r="N20" s="1963"/>
      <c r="O20" s="1963"/>
      <c r="P20" s="1963"/>
      <c r="Q20" s="105"/>
      <c r="R20" s="83"/>
      <c r="S20" s="83"/>
      <c r="T20" s="83"/>
      <c r="U20" s="83"/>
      <c r="V20" s="83"/>
      <c r="W20" s="83"/>
      <c r="X20" s="83"/>
      <c r="Y20" s="83"/>
      <c r="Z20" s="83"/>
      <c r="AA20" s="83"/>
      <c r="AB20" s="83"/>
      <c r="AC20" s="83"/>
      <c r="AD20" s="8"/>
    </row>
    <row r="21" spans="1:30" ht="18" customHeight="1" x14ac:dyDescent="0.15">
      <c r="B21" s="2095"/>
      <c r="C21" s="2095"/>
      <c r="D21" s="2095"/>
      <c r="E21" s="2095"/>
      <c r="F21" s="2095"/>
      <c r="G21" s="2095"/>
      <c r="H21" s="2095"/>
      <c r="I21" s="2095"/>
      <c r="J21" s="106" t="s">
        <v>349</v>
      </c>
      <c r="K21" s="2096" t="s">
        <v>260</v>
      </c>
      <c r="L21" s="2096"/>
      <c r="M21" s="2096"/>
      <c r="N21" s="2096"/>
      <c r="O21" s="2096"/>
      <c r="P21" s="2096"/>
      <c r="Q21" s="142"/>
      <c r="R21" s="142"/>
      <c r="S21" s="142"/>
      <c r="T21" s="142"/>
      <c r="U21" s="142"/>
      <c r="V21" s="142"/>
      <c r="W21" s="142"/>
      <c r="X21" s="142"/>
      <c r="Y21" s="142"/>
      <c r="Z21" s="142"/>
      <c r="AA21" s="142"/>
      <c r="AB21" s="142"/>
      <c r="AC21" s="142"/>
      <c r="AD21" s="143"/>
    </row>
    <row r="22" spans="1:30" ht="18" customHeight="1" x14ac:dyDescent="0.15">
      <c r="B22" s="2095"/>
      <c r="C22" s="2095"/>
      <c r="D22" s="2095"/>
      <c r="E22" s="2095"/>
      <c r="F22" s="2095"/>
      <c r="G22" s="2095"/>
      <c r="H22" s="2095"/>
      <c r="I22" s="2095"/>
      <c r="J22" s="87" t="s">
        <v>349</v>
      </c>
      <c r="K22" s="1961" t="s">
        <v>261</v>
      </c>
      <c r="L22" s="1961"/>
      <c r="M22" s="1961"/>
      <c r="N22" s="1961"/>
      <c r="O22" s="1961"/>
      <c r="P22" s="1961"/>
      <c r="Q22" s="144"/>
      <c r="R22" s="144"/>
      <c r="S22" s="144"/>
      <c r="T22" s="144"/>
      <c r="U22" s="144"/>
      <c r="V22" s="144"/>
      <c r="W22" s="144"/>
      <c r="X22" s="144"/>
      <c r="Y22" s="144"/>
      <c r="Z22" s="144"/>
      <c r="AA22" s="144"/>
      <c r="AB22" s="144"/>
      <c r="AC22" s="144"/>
      <c r="AD22" s="145"/>
    </row>
    <row r="23" spans="1:30" ht="18" customHeight="1" x14ac:dyDescent="0.15">
      <c r="B23" s="1055" t="s">
        <v>210</v>
      </c>
      <c r="C23" s="1056"/>
      <c r="D23" s="1056"/>
      <c r="E23" s="1056"/>
      <c r="F23" s="1056"/>
      <c r="G23" s="1056"/>
      <c r="H23" s="1056"/>
      <c r="I23" s="1057"/>
      <c r="J23" s="2055" t="s">
        <v>395</v>
      </c>
      <c r="K23" s="1960"/>
      <c r="L23" s="79" t="s">
        <v>211</v>
      </c>
      <c r="M23" s="2054" t="s">
        <v>396</v>
      </c>
      <c r="N23" s="1960"/>
      <c r="O23" s="2056" t="s">
        <v>212</v>
      </c>
      <c r="P23" s="2056"/>
      <c r="Q23" s="2056"/>
      <c r="R23" s="2054" t="s">
        <v>397</v>
      </c>
      <c r="S23" s="1960"/>
      <c r="T23" s="835" t="s">
        <v>213</v>
      </c>
      <c r="U23" s="835"/>
      <c r="V23" s="835"/>
      <c r="W23" s="835"/>
      <c r="X23" s="835"/>
      <c r="Y23" s="835"/>
      <c r="Z23" s="835"/>
      <c r="AA23" s="835"/>
      <c r="AB23" s="835"/>
      <c r="AC23" s="835"/>
      <c r="AD23" s="836"/>
    </row>
    <row r="24" spans="1:30" ht="18" customHeight="1" x14ac:dyDescent="0.15">
      <c r="B24" s="1055" t="s">
        <v>214</v>
      </c>
      <c r="C24" s="1056"/>
      <c r="D24" s="1056"/>
      <c r="E24" s="1056"/>
      <c r="F24" s="1056"/>
      <c r="G24" s="1056"/>
      <c r="H24" s="1056"/>
      <c r="I24" s="1057"/>
      <c r="J24" s="85" t="s">
        <v>351</v>
      </c>
      <c r="K24" s="835" t="s">
        <v>406</v>
      </c>
      <c r="L24" s="835"/>
      <c r="M24" s="835"/>
      <c r="N24" s="835"/>
      <c r="O24" s="835"/>
      <c r="P24" s="835"/>
      <c r="Q24" s="835"/>
      <c r="R24" s="835"/>
      <c r="S24" s="835"/>
      <c r="T24" s="835"/>
      <c r="U24" s="79" t="s">
        <v>215</v>
      </c>
      <c r="V24" s="84" t="s">
        <v>216</v>
      </c>
      <c r="W24" s="835" t="s">
        <v>217</v>
      </c>
      <c r="X24" s="835"/>
      <c r="Y24" s="835"/>
      <c r="Z24" s="835"/>
      <c r="AA24" s="835"/>
      <c r="AB24" s="835"/>
      <c r="AC24" s="835"/>
      <c r="AD24" s="836"/>
    </row>
    <row r="25" spans="1:30" ht="18" customHeight="1" x14ac:dyDescent="0.15">
      <c r="B25" s="865" t="s">
        <v>218</v>
      </c>
      <c r="C25" s="832"/>
      <c r="D25" s="832"/>
      <c r="E25" s="832"/>
      <c r="F25" s="832"/>
      <c r="G25" s="832"/>
      <c r="H25" s="832"/>
      <c r="I25" s="833"/>
      <c r="J25" s="1945" t="s">
        <v>219</v>
      </c>
      <c r="K25" s="1946"/>
      <c r="L25" s="1946"/>
      <c r="M25" s="1946"/>
      <c r="N25" s="1946"/>
      <c r="O25" s="1946"/>
      <c r="P25" s="1946"/>
      <c r="Q25" s="1946"/>
      <c r="R25" s="1946"/>
      <c r="S25" s="1946"/>
      <c r="T25" s="1946"/>
      <c r="U25" s="1946"/>
      <c r="V25" s="1946"/>
      <c r="W25" s="1946"/>
      <c r="X25" s="1946"/>
      <c r="Y25" s="1946"/>
      <c r="Z25" s="1946"/>
      <c r="AA25" s="1946"/>
      <c r="AB25" s="1946"/>
      <c r="AC25" s="1946"/>
      <c r="AD25" s="1947"/>
    </row>
    <row r="26" spans="1:30" ht="15" customHeight="1" x14ac:dyDescent="0.15">
      <c r="B26" s="1945" t="s">
        <v>220</v>
      </c>
      <c r="C26" s="1946"/>
      <c r="D26" s="1946"/>
      <c r="E26" s="1946"/>
      <c r="F26" s="1946"/>
      <c r="G26" s="1946"/>
      <c r="H26" s="1946"/>
      <c r="I26" s="1947"/>
      <c r="J26" s="1084" t="s">
        <v>221</v>
      </c>
      <c r="K26" s="1086"/>
      <c r="L26" s="83"/>
      <c r="M26" s="83"/>
      <c r="N26" s="2047" t="s">
        <v>398</v>
      </c>
      <c r="O26" s="2048"/>
      <c r="P26" s="83" t="s">
        <v>222</v>
      </c>
      <c r="Q26" s="2047" t="s">
        <v>399</v>
      </c>
      <c r="R26" s="2048"/>
      <c r="S26" s="83" t="s">
        <v>223</v>
      </c>
      <c r="T26" s="83" t="s">
        <v>224</v>
      </c>
      <c r="U26" s="2047" t="s">
        <v>400</v>
      </c>
      <c r="V26" s="2048"/>
      <c r="W26" s="83" t="s">
        <v>222</v>
      </c>
      <c r="X26" s="2047" t="s">
        <v>404</v>
      </c>
      <c r="Y26" s="2048"/>
      <c r="Z26" s="83" t="s">
        <v>223</v>
      </c>
      <c r="AA26" s="146"/>
      <c r="AB26" s="147"/>
      <c r="AC26" s="2049"/>
      <c r="AD26" s="2050"/>
    </row>
    <row r="27" spans="1:30" ht="15" customHeight="1" x14ac:dyDescent="0.15">
      <c r="B27" s="1948"/>
      <c r="C27" s="1949"/>
      <c r="D27" s="1949"/>
      <c r="E27" s="1949"/>
      <c r="F27" s="1949"/>
      <c r="G27" s="1949"/>
      <c r="H27" s="1949"/>
      <c r="I27" s="1950"/>
      <c r="J27" s="1870" t="s">
        <v>225</v>
      </c>
      <c r="K27" s="1872"/>
      <c r="L27" s="82"/>
      <c r="M27" s="82"/>
      <c r="N27" s="2051" t="s">
        <v>398</v>
      </c>
      <c r="O27" s="2052"/>
      <c r="P27" s="107" t="s">
        <v>222</v>
      </c>
      <c r="Q27" s="2051" t="s">
        <v>399</v>
      </c>
      <c r="R27" s="2052"/>
      <c r="S27" s="107" t="s">
        <v>223</v>
      </c>
      <c r="T27" s="107" t="s">
        <v>224</v>
      </c>
      <c r="U27" s="2051" t="s">
        <v>400</v>
      </c>
      <c r="V27" s="2052"/>
      <c r="W27" s="107" t="s">
        <v>222</v>
      </c>
      <c r="X27" s="2051" t="s">
        <v>404</v>
      </c>
      <c r="Y27" s="2052"/>
      <c r="Z27" s="107" t="s">
        <v>223</v>
      </c>
      <c r="AA27" s="82"/>
      <c r="AB27" s="82"/>
      <c r="AC27" s="82"/>
      <c r="AD27" s="9"/>
    </row>
    <row r="28" spans="1:30" ht="15" customHeight="1" x14ac:dyDescent="0.15">
      <c r="B28" s="2039" t="s">
        <v>368</v>
      </c>
      <c r="C28" s="1957"/>
      <c r="D28" s="1957"/>
      <c r="E28" s="1957"/>
      <c r="F28" s="1957"/>
      <c r="G28" s="1957"/>
      <c r="H28" s="1957"/>
      <c r="I28" s="2040"/>
      <c r="J28" s="873" t="s">
        <v>221</v>
      </c>
      <c r="K28" s="845"/>
      <c r="L28" s="1084" t="s">
        <v>226</v>
      </c>
      <c r="M28" s="1085"/>
      <c r="N28" s="2047" t="s">
        <v>398</v>
      </c>
      <c r="O28" s="2048"/>
      <c r="P28" s="83" t="s">
        <v>222</v>
      </c>
      <c r="Q28" s="2047" t="s">
        <v>405</v>
      </c>
      <c r="R28" s="2048"/>
      <c r="S28" s="83" t="s">
        <v>223</v>
      </c>
      <c r="T28" s="83" t="s">
        <v>224</v>
      </c>
      <c r="U28" s="2047" t="s">
        <v>398</v>
      </c>
      <c r="V28" s="2048"/>
      <c r="W28" s="83" t="s">
        <v>222</v>
      </c>
      <c r="X28" s="2047" t="s">
        <v>404</v>
      </c>
      <c r="Y28" s="2048"/>
      <c r="Z28" s="83" t="s">
        <v>223</v>
      </c>
      <c r="AA28" s="83"/>
      <c r="AB28" s="83"/>
      <c r="AC28" s="83"/>
      <c r="AD28" s="8"/>
    </row>
    <row r="29" spans="1:30" ht="15" customHeight="1" x14ac:dyDescent="0.15">
      <c r="B29" s="2041"/>
      <c r="C29" s="2042"/>
      <c r="D29" s="2042"/>
      <c r="E29" s="2042"/>
      <c r="F29" s="2042"/>
      <c r="G29" s="2042"/>
      <c r="H29" s="2042"/>
      <c r="I29" s="2043"/>
      <c r="J29" s="875"/>
      <c r="K29" s="877"/>
      <c r="L29" s="1870" t="s">
        <v>227</v>
      </c>
      <c r="M29" s="1871"/>
      <c r="N29" s="2051" t="s">
        <v>400</v>
      </c>
      <c r="O29" s="2052"/>
      <c r="P29" s="107" t="s">
        <v>222</v>
      </c>
      <c r="Q29" s="2051" t="s">
        <v>404</v>
      </c>
      <c r="R29" s="2052"/>
      <c r="S29" s="107" t="s">
        <v>223</v>
      </c>
      <c r="T29" s="107" t="s">
        <v>224</v>
      </c>
      <c r="U29" s="2051" t="s">
        <v>401</v>
      </c>
      <c r="V29" s="2052"/>
      <c r="W29" s="107" t="s">
        <v>222</v>
      </c>
      <c r="X29" s="2051" t="s">
        <v>405</v>
      </c>
      <c r="Y29" s="2052"/>
      <c r="Z29" s="107" t="s">
        <v>223</v>
      </c>
      <c r="AA29" s="107"/>
      <c r="AB29" s="107"/>
      <c r="AC29" s="107"/>
      <c r="AD29" s="80"/>
    </row>
    <row r="30" spans="1:30" ht="15" customHeight="1" x14ac:dyDescent="0.15">
      <c r="B30" s="2041"/>
      <c r="C30" s="2042"/>
      <c r="D30" s="2042"/>
      <c r="E30" s="2042"/>
      <c r="F30" s="2042"/>
      <c r="G30" s="2042"/>
      <c r="H30" s="2042"/>
      <c r="I30" s="2043"/>
      <c r="J30" s="873" t="s">
        <v>225</v>
      </c>
      <c r="K30" s="845"/>
      <c r="L30" s="1084" t="s">
        <v>226</v>
      </c>
      <c r="M30" s="1085"/>
      <c r="N30" s="2053"/>
      <c r="O30" s="2053"/>
      <c r="P30" s="83" t="s">
        <v>222</v>
      </c>
      <c r="Q30" s="2053"/>
      <c r="R30" s="2053"/>
      <c r="S30" s="83" t="s">
        <v>223</v>
      </c>
      <c r="T30" s="83" t="s">
        <v>224</v>
      </c>
      <c r="U30" s="2053"/>
      <c r="V30" s="2053"/>
      <c r="W30" s="83" t="s">
        <v>222</v>
      </c>
      <c r="X30" s="2053"/>
      <c r="Y30" s="2053"/>
      <c r="Z30" s="83" t="s">
        <v>223</v>
      </c>
      <c r="AA30" s="83"/>
      <c r="AB30" s="83"/>
      <c r="AC30" s="83"/>
      <c r="AD30" s="8"/>
    </row>
    <row r="31" spans="1:30" ht="15" customHeight="1" x14ac:dyDescent="0.15">
      <c r="B31" s="2044"/>
      <c r="C31" s="2045"/>
      <c r="D31" s="2045"/>
      <c r="E31" s="2045"/>
      <c r="F31" s="2045"/>
      <c r="G31" s="2045"/>
      <c r="H31" s="2045"/>
      <c r="I31" s="2046"/>
      <c r="J31" s="875"/>
      <c r="K31" s="877"/>
      <c r="L31" s="1870" t="s">
        <v>227</v>
      </c>
      <c r="M31" s="1871"/>
      <c r="N31" s="2051" t="s">
        <v>400</v>
      </c>
      <c r="O31" s="2052"/>
      <c r="P31" s="107" t="s">
        <v>222</v>
      </c>
      <c r="Q31" s="2051" t="s">
        <v>399</v>
      </c>
      <c r="R31" s="2052"/>
      <c r="S31" s="107" t="s">
        <v>223</v>
      </c>
      <c r="T31" s="107" t="s">
        <v>224</v>
      </c>
      <c r="U31" s="2051" t="s">
        <v>402</v>
      </c>
      <c r="V31" s="2052"/>
      <c r="W31" s="107" t="s">
        <v>222</v>
      </c>
      <c r="X31" s="2051" t="s">
        <v>403</v>
      </c>
      <c r="Y31" s="2052"/>
      <c r="Z31" s="107" t="s">
        <v>223</v>
      </c>
      <c r="AA31" s="107"/>
      <c r="AB31" s="107"/>
      <c r="AC31" s="107"/>
      <c r="AD31" s="80"/>
    </row>
    <row r="33" spans="1:30" ht="18" customHeight="1" x14ac:dyDescent="0.15">
      <c r="A33" s="2" t="s">
        <v>228</v>
      </c>
    </row>
    <row r="34" spans="1:30" ht="4.5" customHeight="1" x14ac:dyDescent="0.15"/>
    <row r="35" spans="1:30" ht="15" customHeight="1" x14ac:dyDescent="0.15">
      <c r="B35" s="2074" t="s">
        <v>6</v>
      </c>
      <c r="C35" s="2075"/>
      <c r="D35" s="2075"/>
      <c r="E35" s="2076"/>
      <c r="F35" s="873" t="s">
        <v>229</v>
      </c>
      <c r="G35" s="874"/>
      <c r="H35" s="874"/>
      <c r="I35" s="845"/>
      <c r="J35" s="2074" t="s">
        <v>230</v>
      </c>
      <c r="K35" s="2075"/>
      <c r="L35" s="2075"/>
      <c r="M35" s="2075"/>
      <c r="N35" s="2075"/>
      <c r="O35" s="2076"/>
      <c r="P35" s="2039" t="s">
        <v>231</v>
      </c>
      <c r="Q35" s="1957"/>
      <c r="R35" s="1957"/>
      <c r="S35" s="2040"/>
      <c r="T35" s="2074" t="s">
        <v>232</v>
      </c>
      <c r="U35" s="2075"/>
      <c r="V35" s="2075"/>
      <c r="W35" s="2075"/>
      <c r="X35" s="2075"/>
      <c r="Y35" s="2076"/>
      <c r="Z35" s="2039" t="s">
        <v>233</v>
      </c>
      <c r="AA35" s="1957"/>
      <c r="AB35" s="1957"/>
      <c r="AC35" s="1957"/>
      <c r="AD35" s="2040"/>
    </row>
    <row r="36" spans="1:30" ht="15" customHeight="1" x14ac:dyDescent="0.15">
      <c r="B36" s="2077"/>
      <c r="C36" s="2078"/>
      <c r="D36" s="2078"/>
      <c r="E36" s="2079"/>
      <c r="F36" s="1060"/>
      <c r="G36" s="1061"/>
      <c r="H36" s="1061"/>
      <c r="I36" s="864"/>
      <c r="J36" s="2077"/>
      <c r="K36" s="2078"/>
      <c r="L36" s="2078"/>
      <c r="M36" s="2078"/>
      <c r="N36" s="2078"/>
      <c r="O36" s="2079"/>
      <c r="P36" s="2041"/>
      <c r="Q36" s="2042"/>
      <c r="R36" s="2042"/>
      <c r="S36" s="2043"/>
      <c r="T36" s="2077" t="s">
        <v>407</v>
      </c>
      <c r="U36" s="2078"/>
      <c r="V36" s="2078"/>
      <c r="W36" s="2078"/>
      <c r="X36" s="2078"/>
      <c r="Y36" s="2079"/>
      <c r="Z36" s="2041"/>
      <c r="AA36" s="2042"/>
      <c r="AB36" s="2042"/>
      <c r="AC36" s="2042"/>
      <c r="AD36" s="2043"/>
    </row>
    <row r="37" spans="1:30" ht="15" customHeight="1" x14ac:dyDescent="0.15">
      <c r="B37" s="2077"/>
      <c r="C37" s="2078"/>
      <c r="D37" s="2078"/>
      <c r="E37" s="2079"/>
      <c r="F37" s="1060"/>
      <c r="G37" s="1061"/>
      <c r="H37" s="1061"/>
      <c r="I37" s="864"/>
      <c r="J37" s="2077" t="s">
        <v>409</v>
      </c>
      <c r="K37" s="2078"/>
      <c r="L37" s="2078"/>
      <c r="M37" s="2078"/>
      <c r="N37" s="2078"/>
      <c r="O37" s="2079"/>
      <c r="P37" s="2041"/>
      <c r="Q37" s="2042"/>
      <c r="R37" s="2042"/>
      <c r="S37" s="2043"/>
      <c r="T37" s="2077" t="s">
        <v>408</v>
      </c>
      <c r="U37" s="2078"/>
      <c r="V37" s="2078"/>
      <c r="W37" s="2078"/>
      <c r="X37" s="2078"/>
      <c r="Y37" s="2079"/>
      <c r="Z37" s="2041"/>
      <c r="AA37" s="2042"/>
      <c r="AB37" s="2042"/>
      <c r="AC37" s="2042"/>
      <c r="AD37" s="2043"/>
    </row>
    <row r="38" spans="1:30" ht="15" customHeight="1" x14ac:dyDescent="0.15">
      <c r="B38" s="2080"/>
      <c r="C38" s="2081"/>
      <c r="D38" s="2081"/>
      <c r="E38" s="2082"/>
      <c r="F38" s="875"/>
      <c r="G38" s="876"/>
      <c r="H38" s="876"/>
      <c r="I38" s="877"/>
      <c r="J38" s="2080" t="s">
        <v>234</v>
      </c>
      <c r="K38" s="2081"/>
      <c r="L38" s="2081"/>
      <c r="M38" s="2081"/>
      <c r="N38" s="2081"/>
      <c r="O38" s="2082"/>
      <c r="P38" s="2041"/>
      <c r="Q38" s="2042"/>
      <c r="R38" s="2042"/>
      <c r="S38" s="2043"/>
      <c r="T38" s="2080" t="s">
        <v>234</v>
      </c>
      <c r="U38" s="2081"/>
      <c r="V38" s="2081"/>
      <c r="W38" s="2081"/>
      <c r="X38" s="2081"/>
      <c r="Y38" s="2082"/>
      <c r="Z38" s="2041"/>
      <c r="AA38" s="2042"/>
      <c r="AB38" s="2042"/>
      <c r="AC38" s="2045"/>
      <c r="AD38" s="2046"/>
    </row>
    <row r="39" spans="1:30" ht="18" customHeight="1" x14ac:dyDescent="0.15">
      <c r="B39" s="2083" t="s">
        <v>7</v>
      </c>
      <c r="C39" s="2084"/>
      <c r="D39" s="2084"/>
      <c r="E39" s="2085"/>
      <c r="F39" s="1084" t="s">
        <v>235</v>
      </c>
      <c r="G39" s="1085"/>
      <c r="H39" s="1085"/>
      <c r="I39" s="1086"/>
      <c r="J39" s="2089">
        <v>1200</v>
      </c>
      <c r="K39" s="2090"/>
      <c r="L39" s="2090"/>
      <c r="M39" s="2090"/>
      <c r="N39" s="1085" t="s">
        <v>236</v>
      </c>
      <c r="O39" s="1086"/>
      <c r="P39" s="2089">
        <v>500</v>
      </c>
      <c r="Q39" s="2090"/>
      <c r="R39" s="2090"/>
      <c r="S39" s="8" t="s">
        <v>14</v>
      </c>
      <c r="T39" s="2089">
        <v>150</v>
      </c>
      <c r="U39" s="2090"/>
      <c r="V39" s="2090"/>
      <c r="W39" s="2090"/>
      <c r="X39" s="1085" t="s">
        <v>237</v>
      </c>
      <c r="Y39" s="1086"/>
      <c r="Z39" s="2089">
        <v>150</v>
      </c>
      <c r="AA39" s="2090"/>
      <c r="AB39" s="2090"/>
      <c r="AC39" s="1085" t="s">
        <v>237</v>
      </c>
      <c r="AD39" s="1086"/>
    </row>
    <row r="40" spans="1:30" ht="18" customHeight="1" x14ac:dyDescent="0.15">
      <c r="B40" s="2086"/>
      <c r="C40" s="2087"/>
      <c r="D40" s="2087"/>
      <c r="E40" s="2088"/>
      <c r="F40" s="1870" t="s">
        <v>238</v>
      </c>
      <c r="G40" s="1871"/>
      <c r="H40" s="1871"/>
      <c r="I40" s="1872"/>
      <c r="J40" s="2091">
        <v>2400</v>
      </c>
      <c r="K40" s="2092"/>
      <c r="L40" s="2092"/>
      <c r="M40" s="2092"/>
      <c r="N40" s="1871" t="s">
        <v>236</v>
      </c>
      <c r="O40" s="1872"/>
      <c r="P40" s="2091">
        <v>500</v>
      </c>
      <c r="Q40" s="2092"/>
      <c r="R40" s="2092"/>
      <c r="S40" s="9" t="s">
        <v>14</v>
      </c>
      <c r="T40" s="2091">
        <v>300</v>
      </c>
      <c r="U40" s="2092"/>
      <c r="V40" s="2092"/>
      <c r="W40" s="2092"/>
      <c r="X40" s="1871" t="s">
        <v>237</v>
      </c>
      <c r="Y40" s="1872"/>
      <c r="Z40" s="2091">
        <v>300</v>
      </c>
      <c r="AA40" s="2092"/>
      <c r="AB40" s="2092"/>
      <c r="AC40" s="1871" t="s">
        <v>237</v>
      </c>
      <c r="AD40" s="1872"/>
    </row>
    <row r="41" spans="1:30" ht="18" customHeight="1" x14ac:dyDescent="0.15">
      <c r="B41" s="2083" t="s">
        <v>198</v>
      </c>
      <c r="C41" s="2084"/>
      <c r="D41" s="2084"/>
      <c r="E41" s="2085"/>
      <c r="F41" s="1084" t="s">
        <v>235</v>
      </c>
      <c r="G41" s="1085"/>
      <c r="H41" s="1085"/>
      <c r="I41" s="1086"/>
      <c r="J41" s="2089">
        <v>650</v>
      </c>
      <c r="K41" s="2090"/>
      <c r="L41" s="2090"/>
      <c r="M41" s="2090"/>
      <c r="N41" s="1085" t="s">
        <v>236</v>
      </c>
      <c r="O41" s="1086"/>
      <c r="P41" s="2089">
        <v>500</v>
      </c>
      <c r="Q41" s="2090"/>
      <c r="R41" s="2090"/>
      <c r="S41" s="8" t="s">
        <v>14</v>
      </c>
      <c r="T41" s="2089">
        <v>80</v>
      </c>
      <c r="U41" s="2090"/>
      <c r="V41" s="2090"/>
      <c r="W41" s="2090"/>
      <c r="X41" s="1085" t="s">
        <v>237</v>
      </c>
      <c r="Y41" s="1086"/>
      <c r="Z41" s="2089">
        <v>80</v>
      </c>
      <c r="AA41" s="2090"/>
      <c r="AB41" s="2090"/>
      <c r="AC41" s="1085" t="s">
        <v>237</v>
      </c>
      <c r="AD41" s="1086"/>
    </row>
    <row r="42" spans="1:30" ht="18" customHeight="1" x14ac:dyDescent="0.15">
      <c r="B42" s="2086"/>
      <c r="C42" s="2087"/>
      <c r="D42" s="2087"/>
      <c r="E42" s="2088"/>
      <c r="F42" s="1870" t="s">
        <v>238</v>
      </c>
      <c r="G42" s="1871"/>
      <c r="H42" s="1871"/>
      <c r="I42" s="1872"/>
      <c r="J42" s="2091">
        <v>1300</v>
      </c>
      <c r="K42" s="2092"/>
      <c r="L42" s="2092"/>
      <c r="M42" s="2092"/>
      <c r="N42" s="1871" t="s">
        <v>236</v>
      </c>
      <c r="O42" s="1872"/>
      <c r="P42" s="2091">
        <v>500</v>
      </c>
      <c r="Q42" s="2092"/>
      <c r="R42" s="2092"/>
      <c r="S42" s="9" t="s">
        <v>14</v>
      </c>
      <c r="T42" s="2091">
        <v>160</v>
      </c>
      <c r="U42" s="2092"/>
      <c r="V42" s="2092"/>
      <c r="W42" s="2092"/>
      <c r="X42" s="1871" t="s">
        <v>237</v>
      </c>
      <c r="Y42" s="1872"/>
      <c r="Z42" s="2091">
        <v>160</v>
      </c>
      <c r="AA42" s="2092"/>
      <c r="AB42" s="2092"/>
      <c r="AC42" s="1871" t="s">
        <v>237</v>
      </c>
      <c r="AD42" s="1872"/>
    </row>
    <row r="48" spans="1:30" ht="18" customHeight="1" x14ac:dyDescent="0.15">
      <c r="A48" s="2" t="s">
        <v>239</v>
      </c>
    </row>
    <row r="49" spans="1:30" ht="6" customHeight="1" x14ac:dyDescent="0.15"/>
    <row r="50" spans="1:30" ht="18" customHeight="1" x14ac:dyDescent="0.15">
      <c r="B50" s="2008" t="s">
        <v>262</v>
      </c>
      <c r="C50" s="2008"/>
      <c r="D50" s="2008"/>
      <c r="E50" s="2008"/>
      <c r="F50" s="2008"/>
      <c r="G50" s="2008"/>
      <c r="H50" s="2008"/>
      <c r="I50" s="2008"/>
      <c r="J50" s="2008" t="s">
        <v>96</v>
      </c>
      <c r="K50" s="2008"/>
      <c r="L50" s="2008"/>
      <c r="M50" s="2008" t="s">
        <v>97</v>
      </c>
      <c r="N50" s="2008"/>
      <c r="O50" s="2008"/>
      <c r="P50" s="2008" t="s">
        <v>98</v>
      </c>
      <c r="Q50" s="2008"/>
      <c r="R50" s="2008"/>
      <c r="S50" s="2008" t="s">
        <v>99</v>
      </c>
      <c r="T50" s="2008"/>
      <c r="U50" s="2008"/>
      <c r="V50" s="2008" t="s">
        <v>100</v>
      </c>
      <c r="W50" s="2008"/>
      <c r="X50" s="2008"/>
      <c r="Y50" s="2008" t="s">
        <v>101</v>
      </c>
      <c r="Z50" s="2008"/>
      <c r="AA50" s="2008"/>
      <c r="AB50" s="2008" t="s">
        <v>157</v>
      </c>
      <c r="AC50" s="2008"/>
      <c r="AD50" s="2008"/>
    </row>
    <row r="51" spans="1:30" ht="18" customHeight="1" x14ac:dyDescent="0.15">
      <c r="B51" s="2008" t="s">
        <v>240</v>
      </c>
      <c r="C51" s="2008"/>
      <c r="D51" s="2008"/>
      <c r="E51" s="2008"/>
      <c r="F51" s="2008"/>
      <c r="G51" s="2008"/>
      <c r="H51" s="2008"/>
      <c r="I51" s="2008"/>
      <c r="J51" s="2064">
        <v>82</v>
      </c>
      <c r="K51" s="2065"/>
      <c r="L51" s="2066"/>
      <c r="M51" s="2064">
        <v>672</v>
      </c>
      <c r="N51" s="2065"/>
      <c r="O51" s="2066"/>
      <c r="P51" s="2064">
        <v>539</v>
      </c>
      <c r="Q51" s="2065"/>
      <c r="R51" s="2066"/>
      <c r="S51" s="2064">
        <v>733</v>
      </c>
      <c r="T51" s="2065"/>
      <c r="U51" s="2066"/>
      <c r="V51" s="2064">
        <v>326</v>
      </c>
      <c r="W51" s="2065"/>
      <c r="X51" s="2066"/>
      <c r="Y51" s="2064">
        <v>299</v>
      </c>
      <c r="Z51" s="2065"/>
      <c r="AA51" s="2066"/>
      <c r="AB51" s="2064">
        <f>SUM(J51:AA51)</f>
        <v>2651</v>
      </c>
      <c r="AC51" s="2065"/>
      <c r="AD51" s="2066"/>
    </row>
    <row r="52" spans="1:30" ht="18" customHeight="1" x14ac:dyDescent="0.15">
      <c r="B52" s="2008" t="s">
        <v>263</v>
      </c>
      <c r="C52" s="2008"/>
      <c r="D52" s="2008"/>
      <c r="E52" s="2008"/>
      <c r="F52" s="2008"/>
      <c r="G52" s="2008"/>
      <c r="H52" s="2008"/>
      <c r="I52" s="2008"/>
      <c r="J52" s="2064">
        <v>111</v>
      </c>
      <c r="K52" s="2065"/>
      <c r="L52" s="2066"/>
      <c r="M52" s="2064">
        <v>224</v>
      </c>
      <c r="N52" s="2065"/>
      <c r="O52" s="2066"/>
      <c r="P52" s="2064">
        <v>130</v>
      </c>
      <c r="Q52" s="2065"/>
      <c r="R52" s="2066"/>
      <c r="S52" s="2064">
        <v>38</v>
      </c>
      <c r="T52" s="2065"/>
      <c r="U52" s="2066"/>
      <c r="V52" s="2064">
        <v>77</v>
      </c>
      <c r="W52" s="2065"/>
      <c r="X52" s="2066"/>
      <c r="Y52" s="2064">
        <v>43</v>
      </c>
      <c r="Z52" s="2065"/>
      <c r="AA52" s="2066"/>
      <c r="AB52" s="2064">
        <f>SUM(J52:AA52)</f>
        <v>623</v>
      </c>
      <c r="AC52" s="2065"/>
      <c r="AD52" s="2066"/>
    </row>
    <row r="53" spans="1:30" ht="18" customHeight="1" thickBot="1" x14ac:dyDescent="0.2">
      <c r="B53" s="2073" t="s">
        <v>159</v>
      </c>
      <c r="C53" s="2073"/>
      <c r="D53" s="2073"/>
      <c r="E53" s="2073"/>
      <c r="F53" s="2073"/>
      <c r="G53" s="2073"/>
      <c r="H53" s="2073"/>
      <c r="I53" s="2073"/>
      <c r="J53" s="2067">
        <v>15</v>
      </c>
      <c r="K53" s="2068"/>
      <c r="L53" s="2069"/>
      <c r="M53" s="2067">
        <v>71</v>
      </c>
      <c r="N53" s="2068"/>
      <c r="O53" s="2069"/>
      <c r="P53" s="2067">
        <v>43</v>
      </c>
      <c r="Q53" s="2068"/>
      <c r="R53" s="2069"/>
      <c r="S53" s="2067">
        <v>32</v>
      </c>
      <c r="T53" s="2068"/>
      <c r="U53" s="2069"/>
      <c r="V53" s="2067">
        <v>55</v>
      </c>
      <c r="W53" s="2068"/>
      <c r="X53" s="2069"/>
      <c r="Y53" s="2067">
        <v>40</v>
      </c>
      <c r="Z53" s="2068"/>
      <c r="AA53" s="2069"/>
      <c r="AB53" s="2067">
        <f>SUM(J53:AA53)</f>
        <v>256</v>
      </c>
      <c r="AC53" s="2068"/>
      <c r="AD53" s="2069"/>
    </row>
    <row r="54" spans="1:30" ht="18" customHeight="1" thickTop="1" x14ac:dyDescent="0.15">
      <c r="B54" s="1761" t="s">
        <v>241</v>
      </c>
      <c r="C54" s="1761"/>
      <c r="D54" s="1761"/>
      <c r="E54" s="1761"/>
      <c r="F54" s="1761"/>
      <c r="G54" s="1761"/>
      <c r="H54" s="1761"/>
      <c r="I54" s="1761"/>
      <c r="J54" s="2061">
        <f>SUM(J51:L53)</f>
        <v>208</v>
      </c>
      <c r="K54" s="2062"/>
      <c r="L54" s="2063"/>
      <c r="M54" s="2061">
        <f>SUM(M51:O53)</f>
        <v>967</v>
      </c>
      <c r="N54" s="2062"/>
      <c r="O54" s="2063"/>
      <c r="P54" s="2061">
        <f>SUM(P51:R53)</f>
        <v>712</v>
      </c>
      <c r="Q54" s="2062"/>
      <c r="R54" s="2063"/>
      <c r="S54" s="2061">
        <f>SUM(S51:U53)</f>
        <v>803</v>
      </c>
      <c r="T54" s="2062"/>
      <c r="U54" s="2063"/>
      <c r="V54" s="2061">
        <f>SUM(V51:X53)</f>
        <v>458</v>
      </c>
      <c r="W54" s="2062"/>
      <c r="X54" s="2063"/>
      <c r="Y54" s="2061">
        <f>SUM(Y51:AA53)</f>
        <v>382</v>
      </c>
      <c r="Z54" s="2062"/>
      <c r="AA54" s="2063"/>
      <c r="AB54" s="2061">
        <f>SUM(AB51:AD53)</f>
        <v>3530</v>
      </c>
      <c r="AC54" s="2062"/>
      <c r="AD54" s="2063"/>
    </row>
    <row r="56" spans="1:30" ht="18" customHeight="1" x14ac:dyDescent="0.15">
      <c r="A56" s="2" t="s">
        <v>242</v>
      </c>
    </row>
    <row r="57" spans="1:30" ht="6" customHeight="1" x14ac:dyDescent="0.15"/>
    <row r="58" spans="1:30" ht="18" customHeight="1" x14ac:dyDescent="0.15">
      <c r="B58" s="2013" t="s">
        <v>243</v>
      </c>
      <c r="C58" s="1914"/>
      <c r="D58" s="1914"/>
      <c r="E58" s="1914"/>
      <c r="F58" s="1914"/>
      <c r="G58" s="1914"/>
      <c r="H58" s="1914"/>
      <c r="I58" s="1914"/>
      <c r="J58" s="1914"/>
      <c r="K58" s="1914"/>
      <c r="L58" s="1914"/>
      <c r="M58" s="1914"/>
      <c r="N58" s="1914"/>
      <c r="O58" s="1914"/>
      <c r="P58" s="22"/>
      <c r="Q58" s="2013" t="s">
        <v>244</v>
      </c>
      <c r="R58" s="1914"/>
      <c r="S58" s="1914"/>
      <c r="T58" s="1914"/>
      <c r="U58" s="1914"/>
      <c r="V58" s="1914"/>
      <c r="W58" s="1914"/>
      <c r="X58" s="1914"/>
      <c r="Y58" s="1914"/>
      <c r="Z58" s="1914"/>
      <c r="AA58" s="1914"/>
      <c r="AB58" s="1914"/>
      <c r="AC58" s="1914"/>
      <c r="AD58" s="2072"/>
    </row>
    <row r="59" spans="1:30" ht="9" customHeight="1" x14ac:dyDescent="0.15">
      <c r="B59" s="12"/>
      <c r="C59" s="13"/>
      <c r="D59" s="13"/>
      <c r="E59" s="13"/>
      <c r="F59" s="13"/>
      <c r="G59" s="13"/>
      <c r="H59" s="13"/>
      <c r="I59" s="13"/>
      <c r="J59" s="13"/>
      <c r="K59" s="13"/>
      <c r="L59" s="13"/>
      <c r="M59" s="13"/>
      <c r="N59" s="13"/>
      <c r="O59" s="13"/>
      <c r="P59" s="14"/>
      <c r="Q59" s="12"/>
      <c r="R59" s="13"/>
      <c r="S59" s="13"/>
      <c r="T59" s="13"/>
      <c r="U59" s="13"/>
      <c r="V59" s="13"/>
      <c r="W59" s="13"/>
      <c r="X59" s="13"/>
      <c r="Y59" s="13"/>
      <c r="Z59" s="13"/>
      <c r="AA59" s="13"/>
      <c r="AB59" s="13"/>
      <c r="AC59" s="13"/>
      <c r="AD59" s="14"/>
    </row>
    <row r="60" spans="1:30" ht="18" customHeight="1" x14ac:dyDescent="0.15">
      <c r="B60" s="2070" t="s">
        <v>245</v>
      </c>
      <c r="C60" s="2071"/>
      <c r="D60" s="2071"/>
      <c r="E60" s="2071"/>
      <c r="F60" s="2071"/>
      <c r="G60" s="2071"/>
      <c r="H60" s="2071"/>
      <c r="I60" s="2071"/>
      <c r="J60" s="2057">
        <f>SUM(J62:N66)</f>
        <v>11345620</v>
      </c>
      <c r="K60" s="2057"/>
      <c r="L60" s="2057"/>
      <c r="M60" s="2057"/>
      <c r="N60" s="2057"/>
      <c r="O60" s="2" t="s">
        <v>14</v>
      </c>
      <c r="P60" s="16"/>
      <c r="Q60" s="15" t="s">
        <v>246</v>
      </c>
      <c r="Y60" s="2057">
        <v>11140000</v>
      </c>
      <c r="Z60" s="2057"/>
      <c r="AA60" s="2057"/>
      <c r="AB60" s="2057"/>
      <c r="AC60" s="2057"/>
      <c r="AD60" s="16" t="s">
        <v>14</v>
      </c>
    </row>
    <row r="61" spans="1:30" ht="18" customHeight="1" x14ac:dyDescent="0.15">
      <c r="B61" s="108" t="s">
        <v>247</v>
      </c>
      <c r="J61" s="152"/>
      <c r="K61" s="152"/>
      <c r="L61" s="152"/>
      <c r="M61" s="152"/>
      <c r="N61" s="152"/>
      <c r="P61" s="16"/>
      <c r="Q61" s="15"/>
      <c r="Y61" s="152"/>
      <c r="Z61" s="152"/>
      <c r="AA61" s="152"/>
      <c r="AB61" s="152"/>
      <c r="AC61" s="152"/>
      <c r="AD61" s="16"/>
    </row>
    <row r="62" spans="1:30" ht="18" customHeight="1" x14ac:dyDescent="0.15">
      <c r="B62" s="15"/>
      <c r="C62" s="2059" t="s">
        <v>46</v>
      </c>
      <c r="D62" s="2059"/>
      <c r="E62" s="2059"/>
      <c r="F62" s="2059"/>
      <c r="G62" s="2059"/>
      <c r="H62" s="2059"/>
      <c r="I62" s="2059"/>
      <c r="J62" s="2058">
        <v>3787000</v>
      </c>
      <c r="K62" s="2058"/>
      <c r="L62" s="2058"/>
      <c r="M62" s="2058"/>
      <c r="N62" s="2058"/>
      <c r="O62" s="1" t="s">
        <v>14</v>
      </c>
      <c r="P62" s="16"/>
      <c r="Q62" s="15"/>
      <c r="Y62" s="152"/>
      <c r="Z62" s="152"/>
      <c r="AA62" s="152"/>
      <c r="AB62" s="152"/>
      <c r="AC62" s="152"/>
      <c r="AD62" s="16"/>
    </row>
    <row r="63" spans="1:30" ht="18" customHeight="1" x14ac:dyDescent="0.15">
      <c r="B63" s="15"/>
      <c r="C63" s="2059" t="s">
        <v>248</v>
      </c>
      <c r="D63" s="2059"/>
      <c r="E63" s="2059"/>
      <c r="F63" s="2059"/>
      <c r="G63" s="2059"/>
      <c r="H63" s="2059"/>
      <c r="I63" s="2059"/>
      <c r="J63" s="2058">
        <v>7339140</v>
      </c>
      <c r="K63" s="2058"/>
      <c r="L63" s="2058"/>
      <c r="M63" s="2058"/>
      <c r="N63" s="2058"/>
      <c r="O63" s="1" t="s">
        <v>14</v>
      </c>
      <c r="P63" s="16"/>
      <c r="Q63" s="15"/>
      <c r="Y63" s="152"/>
      <c r="Z63" s="152"/>
      <c r="AA63" s="152"/>
      <c r="AB63" s="152"/>
      <c r="AC63" s="152"/>
      <c r="AD63" s="16"/>
    </row>
    <row r="64" spans="1:30" ht="18" customHeight="1" x14ac:dyDescent="0.15">
      <c r="B64" s="15"/>
      <c r="C64" s="2060" t="s">
        <v>249</v>
      </c>
      <c r="D64" s="2059"/>
      <c r="E64" s="2059"/>
      <c r="F64" s="2059"/>
      <c r="G64" s="2059"/>
      <c r="H64" s="2059"/>
      <c r="I64" s="2059"/>
      <c r="J64" s="2058">
        <v>83160</v>
      </c>
      <c r="K64" s="2058"/>
      <c r="L64" s="2058"/>
      <c r="M64" s="2058"/>
      <c r="N64" s="2058"/>
      <c r="O64" s="2059" t="s">
        <v>14</v>
      </c>
      <c r="P64" s="16"/>
      <c r="Q64" s="15" t="s">
        <v>250</v>
      </c>
      <c r="Y64" s="2057">
        <v>2400000</v>
      </c>
      <c r="Z64" s="2057"/>
      <c r="AA64" s="2057"/>
      <c r="AB64" s="2057"/>
      <c r="AC64" s="2057"/>
      <c r="AD64" s="16" t="s">
        <v>14</v>
      </c>
    </row>
    <row r="65" spans="2:30" ht="18" customHeight="1" x14ac:dyDescent="0.15">
      <c r="B65" s="15"/>
      <c r="C65" s="2059"/>
      <c r="D65" s="2059"/>
      <c r="E65" s="2059"/>
      <c r="F65" s="2059"/>
      <c r="G65" s="2059"/>
      <c r="H65" s="2059"/>
      <c r="I65" s="2059"/>
      <c r="J65" s="2058"/>
      <c r="K65" s="2058"/>
      <c r="L65" s="2058"/>
      <c r="M65" s="2058"/>
      <c r="N65" s="2058"/>
      <c r="O65" s="2059"/>
      <c r="P65" s="16"/>
      <c r="Q65" s="15"/>
      <c r="Y65" s="152"/>
      <c r="Z65" s="152"/>
      <c r="AA65" s="152"/>
      <c r="AB65" s="152"/>
      <c r="AC65" s="152"/>
      <c r="AD65" s="16"/>
    </row>
    <row r="66" spans="2:30" ht="18" customHeight="1" x14ac:dyDescent="0.15">
      <c r="B66" s="15"/>
      <c r="C66" s="2059" t="s">
        <v>50</v>
      </c>
      <c r="D66" s="2059"/>
      <c r="E66" s="2059"/>
      <c r="F66" s="2059"/>
      <c r="G66" s="2059"/>
      <c r="H66" s="2059"/>
      <c r="I66" s="2059"/>
      <c r="J66" s="2058">
        <v>136320</v>
      </c>
      <c r="K66" s="2058"/>
      <c r="L66" s="2058"/>
      <c r="M66" s="2058"/>
      <c r="N66" s="2058"/>
      <c r="O66" s="1" t="s">
        <v>14</v>
      </c>
      <c r="P66" s="16"/>
      <c r="Q66" s="15"/>
      <c r="Y66" s="152"/>
      <c r="Z66" s="152"/>
      <c r="AA66" s="152"/>
      <c r="AB66" s="152"/>
      <c r="AC66" s="152"/>
      <c r="AD66" s="16"/>
    </row>
    <row r="67" spans="2:30" ht="18" customHeight="1" x14ac:dyDescent="0.15">
      <c r="B67" s="15"/>
      <c r="J67" s="152"/>
      <c r="K67" s="152"/>
      <c r="L67" s="152"/>
      <c r="M67" s="152"/>
      <c r="N67" s="152"/>
      <c r="P67" s="16"/>
      <c r="Q67" s="15"/>
      <c r="Y67" s="152"/>
      <c r="Z67" s="152"/>
      <c r="AA67" s="152"/>
      <c r="AB67" s="152"/>
      <c r="AC67" s="152"/>
      <c r="AD67" s="16"/>
    </row>
    <row r="68" spans="2:30" ht="18" customHeight="1" x14ac:dyDescent="0.15">
      <c r="B68" s="763" t="s">
        <v>251</v>
      </c>
      <c r="C68" s="764"/>
      <c r="D68" s="764"/>
      <c r="E68" s="764"/>
      <c r="F68" s="764"/>
      <c r="G68" s="764"/>
      <c r="H68" s="764"/>
      <c r="I68" s="764"/>
      <c r="J68" s="2057">
        <v>6614660</v>
      </c>
      <c r="K68" s="2057"/>
      <c r="L68" s="2057"/>
      <c r="M68" s="2057"/>
      <c r="N68" s="2057"/>
      <c r="O68" s="2" t="s">
        <v>14</v>
      </c>
      <c r="P68" s="16"/>
      <c r="Q68" s="15" t="s">
        <v>252</v>
      </c>
      <c r="Y68" s="2057">
        <v>4800000</v>
      </c>
      <c r="Z68" s="2057"/>
      <c r="AA68" s="2057"/>
      <c r="AB68" s="2057"/>
      <c r="AC68" s="2057"/>
      <c r="AD68" s="16" t="s">
        <v>14</v>
      </c>
    </row>
    <row r="69" spans="2:30" ht="18" customHeight="1" x14ac:dyDescent="0.15">
      <c r="B69" s="15"/>
      <c r="P69" s="16"/>
      <c r="Q69" s="15"/>
      <c r="Y69" s="152"/>
      <c r="Z69" s="152"/>
      <c r="AA69" s="152"/>
      <c r="AB69" s="152"/>
      <c r="AC69" s="152"/>
      <c r="AD69" s="16"/>
    </row>
    <row r="70" spans="2:30" ht="18" customHeight="1" x14ac:dyDescent="0.15">
      <c r="B70" s="763" t="s">
        <v>253</v>
      </c>
      <c r="C70" s="764"/>
      <c r="D70" s="764"/>
      <c r="E70" s="764"/>
      <c r="F70" s="764"/>
      <c r="G70" s="764"/>
      <c r="H70" s="764"/>
      <c r="I70" s="764"/>
      <c r="J70" s="2057">
        <v>0</v>
      </c>
      <c r="K70" s="2057"/>
      <c r="L70" s="2057"/>
      <c r="M70" s="2057"/>
      <c r="N70" s="2057"/>
      <c r="O70" s="2" t="s">
        <v>14</v>
      </c>
      <c r="P70" s="16"/>
      <c r="Q70" s="15"/>
      <c r="Y70" s="152"/>
      <c r="Z70" s="152"/>
      <c r="AA70" s="152"/>
      <c r="AB70" s="152"/>
      <c r="AC70" s="152"/>
      <c r="AD70" s="16"/>
    </row>
    <row r="71" spans="2:30" ht="18" customHeight="1" x14ac:dyDescent="0.15">
      <c r="B71" s="15"/>
      <c r="J71" s="152"/>
      <c r="K71" s="152"/>
      <c r="L71" s="152"/>
      <c r="M71" s="152"/>
      <c r="N71" s="152"/>
      <c r="P71" s="16"/>
      <c r="Q71" s="15"/>
      <c r="Y71" s="152"/>
      <c r="Z71" s="152"/>
      <c r="AA71" s="152"/>
      <c r="AB71" s="152"/>
      <c r="AC71" s="152"/>
      <c r="AD71" s="16"/>
    </row>
    <row r="72" spans="2:30" ht="18" customHeight="1" x14ac:dyDescent="0.15">
      <c r="B72" s="763" t="s">
        <v>254</v>
      </c>
      <c r="C72" s="764"/>
      <c r="D72" s="764"/>
      <c r="E72" s="764"/>
      <c r="F72" s="764"/>
      <c r="G72" s="764"/>
      <c r="H72" s="764"/>
      <c r="I72" s="764"/>
      <c r="J72" s="2057">
        <v>0</v>
      </c>
      <c r="K72" s="2057"/>
      <c r="L72" s="2057"/>
      <c r="M72" s="2057"/>
      <c r="N72" s="2057"/>
      <c r="O72" s="2" t="s">
        <v>14</v>
      </c>
      <c r="P72" s="16"/>
      <c r="Q72" s="15" t="s">
        <v>255</v>
      </c>
      <c r="Y72" s="2057">
        <v>0</v>
      </c>
      <c r="Z72" s="2057"/>
      <c r="AA72" s="2057"/>
      <c r="AB72" s="2057"/>
      <c r="AC72" s="2057"/>
      <c r="AD72" s="16" t="s">
        <v>14</v>
      </c>
    </row>
    <row r="73" spans="2:30" ht="18" customHeight="1" x14ac:dyDescent="0.15">
      <c r="B73" s="108" t="s">
        <v>256</v>
      </c>
      <c r="J73" s="152"/>
      <c r="K73" s="152"/>
      <c r="L73" s="152"/>
      <c r="M73" s="152"/>
      <c r="N73" s="152"/>
      <c r="P73" s="16"/>
      <c r="Q73" s="108" t="s">
        <v>256</v>
      </c>
      <c r="AD73" s="16"/>
    </row>
    <row r="74" spans="2:30" ht="18" customHeight="1" x14ac:dyDescent="0.15">
      <c r="B74" s="15"/>
      <c r="J74" s="152"/>
      <c r="K74" s="152"/>
      <c r="L74" s="152"/>
      <c r="M74" s="152"/>
      <c r="N74" s="152"/>
      <c r="P74" s="16"/>
      <c r="Q74" s="15"/>
      <c r="AD74" s="16"/>
    </row>
    <row r="75" spans="2:30" ht="18" customHeight="1" x14ac:dyDescent="0.15">
      <c r="B75" s="15"/>
      <c r="J75" s="152"/>
      <c r="K75" s="152"/>
      <c r="L75" s="152"/>
      <c r="M75" s="152"/>
      <c r="N75" s="152"/>
      <c r="P75" s="16"/>
      <c r="Q75" s="15"/>
      <c r="AD75" s="16"/>
    </row>
    <row r="76" spans="2:30" ht="18" customHeight="1" x14ac:dyDescent="0.15">
      <c r="B76" s="15"/>
      <c r="J76" s="152"/>
      <c r="K76" s="152"/>
      <c r="L76" s="152"/>
      <c r="M76" s="152"/>
      <c r="N76" s="152"/>
      <c r="P76" s="16"/>
      <c r="Q76" s="15"/>
      <c r="AD76" s="16"/>
    </row>
    <row r="77" spans="2:30" ht="18" customHeight="1" x14ac:dyDescent="0.15">
      <c r="B77" s="763" t="s">
        <v>257</v>
      </c>
      <c r="C77" s="764"/>
      <c r="D77" s="764"/>
      <c r="E77" s="764"/>
      <c r="F77" s="764"/>
      <c r="G77" s="764"/>
      <c r="H77" s="764"/>
      <c r="I77" s="764"/>
      <c r="J77" s="2057">
        <f>SUM(J60,J68,J70,J72)</f>
        <v>17960280</v>
      </c>
      <c r="K77" s="2057"/>
      <c r="L77" s="2057"/>
      <c r="M77" s="2057"/>
      <c r="N77" s="2057"/>
      <c r="O77" s="2" t="s">
        <v>14</v>
      </c>
      <c r="P77" s="16"/>
      <c r="Q77" s="763" t="s">
        <v>258</v>
      </c>
      <c r="R77" s="764"/>
      <c r="S77" s="764"/>
      <c r="T77" s="764"/>
      <c r="U77" s="764"/>
      <c r="V77" s="764"/>
      <c r="W77" s="764"/>
      <c r="X77" s="764"/>
      <c r="Y77" s="2057">
        <f>SUM(Y60,Y64,Y68,Y72)</f>
        <v>18340000</v>
      </c>
      <c r="Z77" s="2057"/>
      <c r="AA77" s="2057"/>
      <c r="AB77" s="2057"/>
      <c r="AC77" s="2057"/>
      <c r="AD77" s="16" t="s">
        <v>14</v>
      </c>
    </row>
    <row r="78" spans="2:30" ht="9" customHeight="1" x14ac:dyDescent="0.15">
      <c r="B78" s="17"/>
      <c r="C78" s="18"/>
      <c r="D78" s="18"/>
      <c r="E78" s="18"/>
      <c r="F78" s="18"/>
      <c r="G78" s="18"/>
      <c r="H78" s="18"/>
      <c r="I78" s="18"/>
      <c r="J78" s="18"/>
      <c r="K78" s="18"/>
      <c r="L78" s="18"/>
      <c r="M78" s="18"/>
      <c r="N78" s="18"/>
      <c r="O78" s="18"/>
      <c r="P78" s="19"/>
      <c r="Q78" s="17"/>
      <c r="R78" s="18"/>
      <c r="S78" s="18"/>
      <c r="T78" s="18"/>
      <c r="U78" s="18"/>
      <c r="V78" s="18"/>
      <c r="W78" s="18"/>
      <c r="X78" s="18"/>
      <c r="Y78" s="18"/>
      <c r="Z78" s="18"/>
      <c r="AA78" s="18"/>
      <c r="AB78" s="18"/>
      <c r="AC78" s="18"/>
      <c r="AD78" s="19"/>
    </row>
    <row r="94" spans="1:30" ht="18" customHeight="1" x14ac:dyDescent="0.15">
      <c r="A94" s="1799" t="s">
        <v>369</v>
      </c>
      <c r="B94" s="1799"/>
      <c r="C94" s="1799"/>
      <c r="D94" s="1799"/>
      <c r="E94" s="1799"/>
      <c r="F94" s="1799"/>
      <c r="G94" s="1799"/>
      <c r="H94" s="1799"/>
      <c r="I94" s="1799"/>
      <c r="J94" s="1799"/>
      <c r="K94" s="1799"/>
      <c r="L94" s="1799"/>
      <c r="M94" s="1799"/>
      <c r="N94" s="1799"/>
      <c r="O94" s="1799"/>
      <c r="P94" s="1799"/>
      <c r="Q94" s="1799"/>
      <c r="R94" s="1799"/>
      <c r="S94" s="1799"/>
      <c r="T94" s="1799"/>
      <c r="U94" s="1799"/>
      <c r="V94" s="1799"/>
      <c r="W94" s="1799"/>
      <c r="X94" s="1799"/>
      <c r="Y94" s="1799"/>
      <c r="Z94" s="1799"/>
      <c r="AA94" s="1799"/>
      <c r="AB94" s="1799"/>
      <c r="AC94" s="1799"/>
      <c r="AD94" s="1799"/>
    </row>
  </sheetData>
  <mergeCells count="184">
    <mergeCell ref="A94:AD94"/>
    <mergeCell ref="M15:P15"/>
    <mergeCell ref="R15:AD15"/>
    <mergeCell ref="J15:L15"/>
    <mergeCell ref="X41:Y41"/>
    <mergeCell ref="X40:Y40"/>
    <mergeCell ref="AC41:AD41"/>
    <mergeCell ref="AC40:AD40"/>
    <mergeCell ref="B51:I51"/>
    <mergeCell ref="B50:I50"/>
    <mergeCell ref="AC42:AD42"/>
    <mergeCell ref="Z42:AB42"/>
    <mergeCell ref="T42:W42"/>
    <mergeCell ref="J42:M42"/>
    <mergeCell ref="P50:R50"/>
    <mergeCell ref="M50:O50"/>
    <mergeCell ref="J50:L50"/>
    <mergeCell ref="J51:L51"/>
    <mergeCell ref="M51:O51"/>
    <mergeCell ref="P51:R51"/>
    <mergeCell ref="F42:I42"/>
    <mergeCell ref="N42:O42"/>
    <mergeCell ref="B14:I15"/>
    <mergeCell ref="K14:N14"/>
    <mergeCell ref="A2:AD2"/>
    <mergeCell ref="U5:AD5"/>
    <mergeCell ref="U6:AD6"/>
    <mergeCell ref="U7:AD7"/>
    <mergeCell ref="N5:T5"/>
    <mergeCell ref="N6:T6"/>
    <mergeCell ref="N7:T7"/>
    <mergeCell ref="B13:I13"/>
    <mergeCell ref="J13:AD13"/>
    <mergeCell ref="V14:W14"/>
    <mergeCell ref="X14:AD14"/>
    <mergeCell ref="P41:R41"/>
    <mergeCell ref="P40:R40"/>
    <mergeCell ref="P39:R39"/>
    <mergeCell ref="F39:I39"/>
    <mergeCell ref="F35:I38"/>
    <mergeCell ref="N41:O41"/>
    <mergeCell ref="N40:O40"/>
    <mergeCell ref="J41:M41"/>
    <mergeCell ref="J40:M40"/>
    <mergeCell ref="F41:I41"/>
    <mergeCell ref="F40:I40"/>
    <mergeCell ref="Z41:AB41"/>
    <mergeCell ref="Z40:AB40"/>
    <mergeCell ref="Z39:AB39"/>
    <mergeCell ref="X39:Y39"/>
    <mergeCell ref="T41:W41"/>
    <mergeCell ref="T39:W39"/>
    <mergeCell ref="T40:W40"/>
    <mergeCell ref="B20:I22"/>
    <mergeCell ref="K20:P20"/>
    <mergeCell ref="K21:P21"/>
    <mergeCell ref="K22:P22"/>
    <mergeCell ref="B35:E38"/>
    <mergeCell ref="P35:S38"/>
    <mergeCell ref="B41:E42"/>
    <mergeCell ref="B39:E40"/>
    <mergeCell ref="X42:Y42"/>
    <mergeCell ref="Z35:AD38"/>
    <mergeCell ref="J39:M39"/>
    <mergeCell ref="T38:Y38"/>
    <mergeCell ref="T37:Y37"/>
    <mergeCell ref="T36:Y36"/>
    <mergeCell ref="J38:O38"/>
    <mergeCell ref="J37:O37"/>
    <mergeCell ref="J35:O36"/>
    <mergeCell ref="T35:Y35"/>
    <mergeCell ref="AC39:AD39"/>
    <mergeCell ref="N39:O39"/>
    <mergeCell ref="P42:R42"/>
    <mergeCell ref="AB50:AD50"/>
    <mergeCell ref="Y50:AA50"/>
    <mergeCell ref="V50:X50"/>
    <mergeCell ref="S50:U50"/>
    <mergeCell ref="S51:U51"/>
    <mergeCell ref="V51:X51"/>
    <mergeCell ref="Y51:AA51"/>
    <mergeCell ref="AB51:AD51"/>
    <mergeCell ref="B60:I60"/>
    <mergeCell ref="B58:O58"/>
    <mergeCell ref="Q58:AD58"/>
    <mergeCell ref="V54:X54"/>
    <mergeCell ref="Y54:AA54"/>
    <mergeCell ref="AB54:AD54"/>
    <mergeCell ref="B54:I54"/>
    <mergeCell ref="S54:U54"/>
    <mergeCell ref="V52:X52"/>
    <mergeCell ref="Y52:AA52"/>
    <mergeCell ref="B53:I53"/>
    <mergeCell ref="B52:I52"/>
    <mergeCell ref="J52:L52"/>
    <mergeCell ref="M52:O52"/>
    <mergeCell ref="J54:L54"/>
    <mergeCell ref="M54:O54"/>
    <mergeCell ref="O64:O65"/>
    <mergeCell ref="J63:N63"/>
    <mergeCell ref="J62:N62"/>
    <mergeCell ref="J60:N60"/>
    <mergeCell ref="AB52:AD52"/>
    <mergeCell ref="J53:L53"/>
    <mergeCell ref="M53:O53"/>
    <mergeCell ref="P53:R53"/>
    <mergeCell ref="S53:U53"/>
    <mergeCell ref="V53:X53"/>
    <mergeCell ref="Y53:AA53"/>
    <mergeCell ref="AB53:AD53"/>
    <mergeCell ref="P52:R52"/>
    <mergeCell ref="S52:U52"/>
    <mergeCell ref="Y64:AC64"/>
    <mergeCell ref="Y60:AC60"/>
    <mergeCell ref="T23:AD23"/>
    <mergeCell ref="U28:V28"/>
    <mergeCell ref="X28:Y28"/>
    <mergeCell ref="L29:M29"/>
    <mergeCell ref="N29:O29"/>
    <mergeCell ref="Q29:R29"/>
    <mergeCell ref="U29:V29"/>
    <mergeCell ref="X29:Y29"/>
    <mergeCell ref="N27:O27"/>
    <mergeCell ref="Q27:R27"/>
    <mergeCell ref="U27:V27"/>
    <mergeCell ref="X27:Y27"/>
    <mergeCell ref="W24:AD24"/>
    <mergeCell ref="B24:I24"/>
    <mergeCell ref="K24:T24"/>
    <mergeCell ref="Y72:AC72"/>
    <mergeCell ref="J77:N77"/>
    <mergeCell ref="Q77:X77"/>
    <mergeCell ref="Y77:AC77"/>
    <mergeCell ref="Y68:AC68"/>
    <mergeCell ref="J66:N66"/>
    <mergeCell ref="J68:N68"/>
    <mergeCell ref="J70:N70"/>
    <mergeCell ref="U30:V30"/>
    <mergeCell ref="X30:Y30"/>
    <mergeCell ref="L31:M31"/>
    <mergeCell ref="C66:I66"/>
    <mergeCell ref="C64:I65"/>
    <mergeCell ref="C63:I63"/>
    <mergeCell ref="C62:I62"/>
    <mergeCell ref="B77:I77"/>
    <mergeCell ref="B72:I72"/>
    <mergeCell ref="B70:I70"/>
    <mergeCell ref="B68:I68"/>
    <mergeCell ref="J72:N72"/>
    <mergeCell ref="P54:R54"/>
    <mergeCell ref="J64:N65"/>
    <mergeCell ref="B19:I19"/>
    <mergeCell ref="J19:K19"/>
    <mergeCell ref="L19:M19"/>
    <mergeCell ref="O19:P19"/>
    <mergeCell ref="R23:S23"/>
    <mergeCell ref="B23:I23"/>
    <mergeCell ref="J23:K23"/>
    <mergeCell ref="M23:N23"/>
    <mergeCell ref="O23:Q23"/>
    <mergeCell ref="R19:S19"/>
    <mergeCell ref="B28:I31"/>
    <mergeCell ref="J28:K29"/>
    <mergeCell ref="L28:M28"/>
    <mergeCell ref="N28:O28"/>
    <mergeCell ref="J30:K31"/>
    <mergeCell ref="L30:M30"/>
    <mergeCell ref="B25:I25"/>
    <mergeCell ref="J25:AD25"/>
    <mergeCell ref="B26:I27"/>
    <mergeCell ref="J26:K26"/>
    <mergeCell ref="N26:O26"/>
    <mergeCell ref="Q26:R26"/>
    <mergeCell ref="U26:V26"/>
    <mergeCell ref="X26:Y26"/>
    <mergeCell ref="AC26:AD26"/>
    <mergeCell ref="J27:K27"/>
    <mergeCell ref="Q28:R28"/>
    <mergeCell ref="N31:O31"/>
    <mergeCell ref="Q31:R31"/>
    <mergeCell ref="U31:V31"/>
    <mergeCell ref="X31:Y31"/>
    <mergeCell ref="N30:O30"/>
    <mergeCell ref="Q30:R30"/>
  </mergeCells>
  <phoneticPr fontId="3"/>
  <conditionalFormatting sqref="AB51:AD54 J54:AA54">
    <cfRule type="cellIs" dxfId="0" priority="1" stopIfTrue="1" operator="equal">
      <formula>0</formula>
    </cfRule>
  </conditionalFormatting>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dimension ref="A1:AD32"/>
  <sheetViews>
    <sheetView topLeftCell="A13"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186</v>
      </c>
    </row>
    <row r="2" spans="1:30" ht="18" customHeight="1" x14ac:dyDescent="0.15">
      <c r="A2" s="1664" t="s">
        <v>139</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436</v>
      </c>
    </row>
    <row r="4" spans="1:30" ht="4.5" customHeight="1" x14ac:dyDescent="0.15"/>
    <row r="5" spans="1:30" ht="18" customHeight="1" x14ac:dyDescent="0.15">
      <c r="A5" s="11" t="s">
        <v>329</v>
      </c>
    </row>
    <row r="6" spans="1:30" ht="4.5" customHeight="1" x14ac:dyDescent="0.15"/>
    <row r="7" spans="1:30" ht="27" customHeight="1" x14ac:dyDescent="0.15">
      <c r="N7" s="765" t="s">
        <v>0</v>
      </c>
      <c r="O7" s="765"/>
      <c r="P7" s="765"/>
      <c r="Q7" s="765"/>
      <c r="R7" s="765"/>
      <c r="S7" s="765"/>
      <c r="T7" s="765"/>
      <c r="U7" s="1676" t="s">
        <v>341</v>
      </c>
      <c r="V7" s="1676"/>
      <c r="W7" s="1676"/>
      <c r="X7" s="1676"/>
      <c r="Y7" s="1676"/>
      <c r="Z7" s="1676"/>
      <c r="AA7" s="1676"/>
      <c r="AB7" s="1676"/>
      <c r="AC7" s="1676"/>
      <c r="AD7" s="1676"/>
    </row>
    <row r="8" spans="1:30" ht="27" customHeight="1" x14ac:dyDescent="0.15">
      <c r="N8" s="765" t="s">
        <v>1</v>
      </c>
      <c r="O8" s="1666"/>
      <c r="P8" s="1666"/>
      <c r="Q8" s="1666"/>
      <c r="R8" s="1666"/>
      <c r="S8" s="1666"/>
      <c r="T8" s="1666"/>
      <c r="U8" s="1676" t="s">
        <v>342</v>
      </c>
      <c r="V8" s="1676"/>
      <c r="W8" s="1676"/>
      <c r="X8" s="1676"/>
      <c r="Y8" s="1676"/>
      <c r="Z8" s="1676"/>
      <c r="AA8" s="1676"/>
      <c r="AB8" s="1676"/>
      <c r="AC8" s="1676"/>
      <c r="AD8" s="1676"/>
    </row>
    <row r="9" spans="1:30" ht="27" customHeight="1" x14ac:dyDescent="0.15">
      <c r="N9" s="1667" t="s">
        <v>165</v>
      </c>
      <c r="O9" s="1666"/>
      <c r="P9" s="1666"/>
      <c r="Q9" s="1666"/>
      <c r="R9" s="1666"/>
      <c r="S9" s="1666"/>
      <c r="T9" s="1666"/>
      <c r="U9" s="1733" t="s">
        <v>385</v>
      </c>
      <c r="V9" s="1676"/>
      <c r="W9" s="1676"/>
      <c r="X9" s="1676"/>
      <c r="Y9" s="1676"/>
      <c r="Z9" s="1676"/>
      <c r="AA9" s="1676"/>
      <c r="AB9" s="1676"/>
      <c r="AC9" s="1676"/>
      <c r="AD9" s="1676"/>
    </row>
    <row r="10" spans="1:30" ht="15" customHeight="1" x14ac:dyDescent="0.15"/>
    <row r="11" spans="1:30" ht="18" customHeight="1" x14ac:dyDescent="0.15">
      <c r="A11" s="2" t="s">
        <v>141</v>
      </c>
    </row>
    <row r="12" spans="1:30" ht="18" customHeight="1" x14ac:dyDescent="0.15">
      <c r="A12" s="2" t="s">
        <v>142</v>
      </c>
    </row>
    <row r="13" spans="1:30" ht="15" customHeight="1" x14ac:dyDescent="0.15"/>
    <row r="14" spans="1:30" ht="36" customHeight="1" x14ac:dyDescent="0.15">
      <c r="A14" s="1944" t="s">
        <v>105</v>
      </c>
      <c r="B14" s="1944"/>
      <c r="C14" s="1944"/>
      <c r="D14" s="1944"/>
      <c r="E14" s="1944"/>
      <c r="F14" s="1944"/>
      <c r="G14" s="1944"/>
      <c r="H14" s="2024" t="s">
        <v>321</v>
      </c>
      <c r="I14" s="2025"/>
      <c r="J14" s="2025"/>
      <c r="K14" s="2025"/>
      <c r="L14" s="2025"/>
      <c r="M14" s="2025"/>
      <c r="N14" s="2025"/>
      <c r="O14" s="2025"/>
      <c r="P14" s="2025"/>
      <c r="Q14" s="2025"/>
      <c r="R14" s="2025"/>
      <c r="S14" s="2025"/>
      <c r="T14" s="2025"/>
      <c r="U14" s="2025"/>
      <c r="V14" s="2025"/>
      <c r="W14" s="2025"/>
      <c r="X14" s="2025"/>
      <c r="Y14" s="2025"/>
      <c r="Z14" s="2025"/>
      <c r="AA14" s="2025"/>
      <c r="AB14" s="2025"/>
      <c r="AC14" s="2025"/>
      <c r="AD14" s="2098"/>
    </row>
    <row r="15" spans="1:30" ht="15" customHeight="1" x14ac:dyDescent="0.15"/>
    <row r="16" spans="1:30" ht="18" customHeight="1" x14ac:dyDescent="0.15">
      <c r="A16" s="2107" t="s">
        <v>127</v>
      </c>
      <c r="B16" s="2107"/>
      <c r="C16" s="2107"/>
      <c r="D16" s="2107"/>
      <c r="E16" s="2107"/>
      <c r="F16" s="2107"/>
      <c r="G16" s="2107"/>
      <c r="H16" s="2008" t="s">
        <v>143</v>
      </c>
      <c r="I16" s="2008"/>
      <c r="J16" s="2008"/>
      <c r="K16" s="2008"/>
      <c r="L16" s="2008"/>
      <c r="M16" s="2008"/>
      <c r="N16" s="2008"/>
      <c r="O16" s="2008"/>
      <c r="P16" s="2008"/>
      <c r="Q16" s="2008"/>
      <c r="R16" s="2008"/>
      <c r="S16" s="2008"/>
      <c r="T16" s="1710"/>
      <c r="U16" s="2008" t="s">
        <v>144</v>
      </c>
      <c r="V16" s="2008"/>
      <c r="W16" s="2008"/>
      <c r="X16" s="2008"/>
      <c r="Y16" s="2008"/>
      <c r="Z16" s="2008" t="s">
        <v>55</v>
      </c>
      <c r="AA16" s="2008"/>
      <c r="AB16" s="2008"/>
      <c r="AC16" s="2008"/>
      <c r="AD16" s="2008"/>
    </row>
    <row r="17" spans="1:30" ht="18" customHeight="1" x14ac:dyDescent="0.15">
      <c r="A17" s="2106" t="s">
        <v>128</v>
      </c>
      <c r="B17" s="2106"/>
      <c r="C17" s="2106"/>
      <c r="D17" s="2106"/>
      <c r="E17" s="2106"/>
      <c r="F17" s="2106"/>
      <c r="G17" s="2106"/>
      <c r="H17" s="2008"/>
      <c r="I17" s="2008"/>
      <c r="J17" s="2008"/>
      <c r="K17" s="2008"/>
      <c r="L17" s="2008"/>
      <c r="M17" s="2008"/>
      <c r="N17" s="2008"/>
      <c r="O17" s="2008"/>
      <c r="P17" s="2008"/>
      <c r="Q17" s="2008"/>
      <c r="R17" s="2008"/>
      <c r="S17" s="2008"/>
      <c r="T17" s="1710"/>
      <c r="U17" s="2008"/>
      <c r="V17" s="2008"/>
      <c r="W17" s="2008"/>
      <c r="X17" s="2008"/>
      <c r="Y17" s="2008"/>
      <c r="Z17" s="2008"/>
      <c r="AA17" s="2008"/>
      <c r="AB17" s="2008"/>
      <c r="AC17" s="2008"/>
      <c r="AD17" s="2008"/>
    </row>
    <row r="18" spans="1:30" ht="36" customHeight="1" x14ac:dyDescent="0.15">
      <c r="A18" s="2009" t="s">
        <v>345</v>
      </c>
      <c r="B18" s="2009"/>
      <c r="C18" s="2009"/>
      <c r="D18" s="2009"/>
      <c r="E18" s="2009"/>
      <c r="F18" s="2009"/>
      <c r="G18" s="2009"/>
      <c r="H18" s="2105" t="s">
        <v>388</v>
      </c>
      <c r="I18" s="1612"/>
      <c r="J18" s="1612"/>
      <c r="K18" s="1612"/>
      <c r="L18" s="1612"/>
      <c r="M18" s="1612"/>
      <c r="N18" s="1612"/>
      <c r="O18" s="1612"/>
      <c r="P18" s="1612"/>
      <c r="Q18" s="1612"/>
      <c r="R18" s="1612"/>
      <c r="S18" s="1612"/>
      <c r="T18" s="1612"/>
      <c r="U18" s="1694" t="s">
        <v>154</v>
      </c>
      <c r="V18" s="1694"/>
      <c r="W18" s="1694"/>
      <c r="X18" s="1694"/>
      <c r="Y18" s="1694"/>
      <c r="Z18" s="2099" t="s">
        <v>375</v>
      </c>
      <c r="AA18" s="2100"/>
      <c r="AB18" s="2100"/>
      <c r="AC18" s="2100"/>
      <c r="AD18" s="2101"/>
    </row>
    <row r="19" spans="1:30" ht="36" customHeight="1" x14ac:dyDescent="0.15">
      <c r="A19" s="2108" t="s">
        <v>389</v>
      </c>
      <c r="B19" s="2109"/>
      <c r="C19" s="2109"/>
      <c r="D19" s="2109"/>
      <c r="E19" s="2109"/>
      <c r="F19" s="2109"/>
      <c r="G19" s="2110"/>
      <c r="H19" s="1612"/>
      <c r="I19" s="1612"/>
      <c r="J19" s="1612"/>
      <c r="K19" s="1612"/>
      <c r="L19" s="1612"/>
      <c r="M19" s="1612"/>
      <c r="N19" s="1612"/>
      <c r="O19" s="1612"/>
      <c r="P19" s="1612"/>
      <c r="Q19" s="1612"/>
      <c r="R19" s="1612"/>
      <c r="S19" s="1612"/>
      <c r="T19" s="1612"/>
      <c r="U19" s="1694"/>
      <c r="V19" s="1694"/>
      <c r="W19" s="1694"/>
      <c r="X19" s="1694"/>
      <c r="Y19" s="1694"/>
      <c r="Z19" s="2102"/>
      <c r="AA19" s="2103"/>
      <c r="AB19" s="2103"/>
      <c r="AC19" s="2103"/>
      <c r="AD19" s="2104"/>
    </row>
    <row r="20" spans="1:30" ht="36" customHeight="1" x14ac:dyDescent="0.15">
      <c r="A20" s="2011"/>
      <c r="B20" s="2011"/>
      <c r="C20" s="2011"/>
      <c r="D20" s="2011"/>
      <c r="E20" s="2011"/>
      <c r="F20" s="2011"/>
      <c r="G20" s="2011"/>
      <c r="H20" s="1058"/>
      <c r="I20" s="1058"/>
      <c r="J20" s="1058"/>
      <c r="K20" s="1058"/>
      <c r="L20" s="1058"/>
      <c r="M20" s="1058"/>
      <c r="N20" s="1058"/>
      <c r="O20" s="1058"/>
      <c r="P20" s="1058"/>
      <c r="Q20" s="1058"/>
      <c r="R20" s="1058"/>
      <c r="S20" s="1058"/>
      <c r="T20" s="1058"/>
      <c r="U20" s="2008"/>
      <c r="V20" s="2008"/>
      <c r="W20" s="2008"/>
      <c r="X20" s="2008"/>
      <c r="Y20" s="2008"/>
      <c r="Z20" s="1058"/>
      <c r="AA20" s="1058"/>
      <c r="AB20" s="1058"/>
      <c r="AC20" s="1058"/>
      <c r="AD20" s="1058"/>
    </row>
    <row r="21" spans="1:30" ht="36" customHeight="1" x14ac:dyDescent="0.15">
      <c r="A21" s="2010" t="s">
        <v>352</v>
      </c>
      <c r="B21" s="2010"/>
      <c r="C21" s="2010"/>
      <c r="D21" s="2010"/>
      <c r="E21" s="2010"/>
      <c r="F21" s="2010"/>
      <c r="G21" s="2010"/>
      <c r="H21" s="1058"/>
      <c r="I21" s="1058"/>
      <c r="J21" s="1058"/>
      <c r="K21" s="1058"/>
      <c r="L21" s="1058"/>
      <c r="M21" s="1058"/>
      <c r="N21" s="1058"/>
      <c r="O21" s="1058"/>
      <c r="P21" s="1058"/>
      <c r="Q21" s="1058"/>
      <c r="R21" s="1058"/>
      <c r="S21" s="1058"/>
      <c r="T21" s="1058"/>
      <c r="U21" s="2008"/>
      <c r="V21" s="2008"/>
      <c r="W21" s="2008"/>
      <c r="X21" s="2008"/>
      <c r="Y21" s="2008"/>
      <c r="Z21" s="1058"/>
      <c r="AA21" s="1058"/>
      <c r="AB21" s="1058"/>
      <c r="AC21" s="1058"/>
      <c r="AD21" s="1058"/>
    </row>
    <row r="22" spans="1:30" ht="36" customHeight="1" x14ac:dyDescent="0.15">
      <c r="A22" s="2011"/>
      <c r="B22" s="2011"/>
      <c r="C22" s="2011"/>
      <c r="D22" s="2011"/>
      <c r="E22" s="2011"/>
      <c r="F22" s="2011"/>
      <c r="G22" s="2011"/>
      <c r="H22" s="1058"/>
      <c r="I22" s="1058"/>
      <c r="J22" s="1058"/>
      <c r="K22" s="1058"/>
      <c r="L22" s="1058"/>
      <c r="M22" s="1058"/>
      <c r="N22" s="1058"/>
      <c r="O22" s="1058"/>
      <c r="P22" s="1058"/>
      <c r="Q22" s="1058"/>
      <c r="R22" s="1058"/>
      <c r="S22" s="1058"/>
      <c r="T22" s="1058"/>
      <c r="U22" s="2008"/>
      <c r="V22" s="2008"/>
      <c r="W22" s="2008"/>
      <c r="X22" s="2008"/>
      <c r="Y22" s="2008"/>
      <c r="Z22" s="1058"/>
      <c r="AA22" s="1058"/>
      <c r="AB22" s="1058"/>
      <c r="AC22" s="1058"/>
      <c r="AD22" s="1058"/>
    </row>
    <row r="23" spans="1:30" ht="36" customHeight="1" x14ac:dyDescent="0.15">
      <c r="A23" s="2010" t="s">
        <v>352</v>
      </c>
      <c r="B23" s="2010"/>
      <c r="C23" s="2010"/>
      <c r="D23" s="2010"/>
      <c r="E23" s="2010"/>
      <c r="F23" s="2010"/>
      <c r="G23" s="2010"/>
      <c r="H23" s="1058"/>
      <c r="I23" s="1058"/>
      <c r="J23" s="1058"/>
      <c r="K23" s="1058"/>
      <c r="L23" s="1058"/>
      <c r="M23" s="1058"/>
      <c r="N23" s="1058"/>
      <c r="O23" s="1058"/>
      <c r="P23" s="1058"/>
      <c r="Q23" s="1058"/>
      <c r="R23" s="1058"/>
      <c r="S23" s="1058"/>
      <c r="T23" s="1058"/>
      <c r="U23" s="2008"/>
      <c r="V23" s="2008"/>
      <c r="W23" s="2008"/>
      <c r="X23" s="2008"/>
      <c r="Y23" s="2008"/>
      <c r="Z23" s="1058"/>
      <c r="AA23" s="1058"/>
      <c r="AB23" s="1058"/>
      <c r="AC23" s="1058"/>
      <c r="AD23" s="1058"/>
    </row>
    <row r="24" spans="1:30" ht="36" customHeight="1" x14ac:dyDescent="0.15">
      <c r="A24" s="2011"/>
      <c r="B24" s="2011"/>
      <c r="C24" s="2011"/>
      <c r="D24" s="2011"/>
      <c r="E24" s="2011"/>
      <c r="F24" s="2011"/>
      <c r="G24" s="2011"/>
      <c r="H24" s="1058"/>
      <c r="I24" s="1058"/>
      <c r="J24" s="1058"/>
      <c r="K24" s="1058"/>
      <c r="L24" s="1058"/>
      <c r="M24" s="1058"/>
      <c r="N24" s="1058"/>
      <c r="O24" s="1058"/>
      <c r="P24" s="1058"/>
      <c r="Q24" s="1058"/>
      <c r="R24" s="1058"/>
      <c r="S24" s="1058"/>
      <c r="T24" s="1058"/>
      <c r="U24" s="2008"/>
      <c r="V24" s="2008"/>
      <c r="W24" s="2008"/>
      <c r="X24" s="2008"/>
      <c r="Y24" s="2008"/>
      <c r="Z24" s="1058"/>
      <c r="AA24" s="1058"/>
      <c r="AB24" s="1058"/>
      <c r="AC24" s="1058"/>
      <c r="AD24" s="1058"/>
    </row>
    <row r="25" spans="1:30" ht="36" customHeight="1" x14ac:dyDescent="0.15">
      <c r="A25" s="2010" t="s">
        <v>352</v>
      </c>
      <c r="B25" s="2010"/>
      <c r="C25" s="2010"/>
      <c r="D25" s="2010"/>
      <c r="E25" s="2010"/>
      <c r="F25" s="2010"/>
      <c r="G25" s="2010"/>
      <c r="H25" s="1058"/>
      <c r="I25" s="1058"/>
      <c r="J25" s="1058"/>
      <c r="K25" s="1058"/>
      <c r="L25" s="1058"/>
      <c r="M25" s="1058"/>
      <c r="N25" s="1058"/>
      <c r="O25" s="1058"/>
      <c r="P25" s="1058"/>
      <c r="Q25" s="1058"/>
      <c r="R25" s="1058"/>
      <c r="S25" s="1058"/>
      <c r="T25" s="1058"/>
      <c r="U25" s="2008"/>
      <c r="V25" s="2008"/>
      <c r="W25" s="2008"/>
      <c r="X25" s="2008"/>
      <c r="Y25" s="2008"/>
      <c r="Z25" s="1058"/>
      <c r="AA25" s="1058"/>
      <c r="AB25" s="1058"/>
      <c r="AC25" s="1058"/>
      <c r="AD25" s="1058"/>
    </row>
    <row r="26" spans="1:30" ht="36" customHeight="1" x14ac:dyDescent="0.15">
      <c r="A26" s="2011"/>
      <c r="B26" s="2011"/>
      <c r="C26" s="2011"/>
      <c r="D26" s="2011"/>
      <c r="E26" s="2011"/>
      <c r="F26" s="2011"/>
      <c r="G26" s="2011"/>
      <c r="H26" s="1058"/>
      <c r="I26" s="1058"/>
      <c r="J26" s="1058"/>
      <c r="K26" s="1058"/>
      <c r="L26" s="1058"/>
      <c r="M26" s="1058"/>
      <c r="N26" s="1058"/>
      <c r="O26" s="1058"/>
      <c r="P26" s="1058"/>
      <c r="Q26" s="1058"/>
      <c r="R26" s="1058"/>
      <c r="S26" s="1058"/>
      <c r="T26" s="1058"/>
      <c r="U26" s="2008"/>
      <c r="V26" s="2008"/>
      <c r="W26" s="2008"/>
      <c r="X26" s="2008"/>
      <c r="Y26" s="2008"/>
      <c r="Z26" s="1058"/>
      <c r="AA26" s="1058"/>
      <c r="AB26" s="1058"/>
      <c r="AC26" s="1058"/>
      <c r="AD26" s="1058"/>
    </row>
    <row r="27" spans="1:30" ht="36" customHeight="1" x14ac:dyDescent="0.15">
      <c r="A27" s="2010" t="s">
        <v>352</v>
      </c>
      <c r="B27" s="2010"/>
      <c r="C27" s="2010"/>
      <c r="D27" s="2010"/>
      <c r="E27" s="2010"/>
      <c r="F27" s="2010"/>
      <c r="G27" s="2010"/>
      <c r="H27" s="1058"/>
      <c r="I27" s="1058"/>
      <c r="J27" s="1058"/>
      <c r="K27" s="1058"/>
      <c r="L27" s="1058"/>
      <c r="M27" s="1058"/>
      <c r="N27" s="1058"/>
      <c r="O27" s="1058"/>
      <c r="P27" s="1058"/>
      <c r="Q27" s="1058"/>
      <c r="R27" s="1058"/>
      <c r="S27" s="1058"/>
      <c r="T27" s="1058"/>
      <c r="U27" s="2008"/>
      <c r="V27" s="2008"/>
      <c r="W27" s="2008"/>
      <c r="X27" s="2008"/>
      <c r="Y27" s="2008"/>
      <c r="Z27" s="1058"/>
      <c r="AA27" s="1058"/>
      <c r="AB27" s="1058"/>
      <c r="AC27" s="1058"/>
      <c r="AD27" s="1058"/>
    </row>
    <row r="28" spans="1:30" ht="12" customHeight="1" x14ac:dyDescent="0.15"/>
    <row r="29" spans="1:30" ht="18" customHeight="1" x14ac:dyDescent="0.15">
      <c r="B29" s="170" t="s">
        <v>420</v>
      </c>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row>
    <row r="30" spans="1:30" ht="60" customHeight="1" x14ac:dyDescent="0.15">
      <c r="B30" s="2112" t="s">
        <v>421</v>
      </c>
      <c r="C30" s="2113"/>
      <c r="D30" s="2113"/>
      <c r="E30" s="2113"/>
      <c r="F30" s="2113"/>
      <c r="G30" s="2113"/>
      <c r="H30" s="2113"/>
      <c r="I30" s="2113"/>
      <c r="J30" s="2113"/>
      <c r="K30" s="2113"/>
      <c r="L30" s="2113"/>
      <c r="M30" s="2113"/>
      <c r="N30" s="2113"/>
      <c r="O30" s="2113"/>
      <c r="P30" s="2113"/>
      <c r="Q30" s="2113"/>
      <c r="R30" s="2113"/>
      <c r="S30" s="2113"/>
      <c r="T30" s="2113"/>
      <c r="U30" s="2113"/>
      <c r="V30" s="2113"/>
      <c r="W30" s="2113"/>
      <c r="X30" s="2113"/>
      <c r="Y30" s="2113"/>
      <c r="Z30" s="2113"/>
      <c r="AA30" s="2113"/>
      <c r="AB30" s="2113"/>
      <c r="AC30" s="2113"/>
      <c r="AD30" s="2113"/>
    </row>
    <row r="31" spans="1:30" ht="27" customHeight="1" x14ac:dyDescent="0.15">
      <c r="B31" s="2111" t="s">
        <v>371</v>
      </c>
      <c r="C31" s="2111"/>
      <c r="D31" s="2111"/>
      <c r="E31" s="2111"/>
      <c r="F31" s="2111"/>
      <c r="G31" s="2111"/>
      <c r="H31" s="2111"/>
      <c r="I31" s="2111"/>
      <c r="J31" s="2111"/>
      <c r="K31" s="2111"/>
      <c r="L31" s="2111"/>
      <c r="M31" s="2111"/>
      <c r="N31" s="2111"/>
      <c r="O31" s="2111"/>
      <c r="P31" s="2111"/>
      <c r="Q31" s="2111"/>
      <c r="R31" s="2111"/>
      <c r="S31" s="2111"/>
      <c r="T31" s="2111"/>
      <c r="U31" s="2111"/>
      <c r="V31" s="2111"/>
      <c r="W31" s="2111"/>
      <c r="X31" s="2111"/>
      <c r="Y31" s="2111"/>
      <c r="Z31" s="2111"/>
      <c r="AA31" s="2111"/>
      <c r="AB31" s="2111"/>
      <c r="AC31" s="2111"/>
      <c r="AD31" s="2111"/>
    </row>
    <row r="32" spans="1:30" ht="18" customHeight="1" x14ac:dyDescent="0.15">
      <c r="A32" s="1651" t="s">
        <v>370</v>
      </c>
      <c r="B32" s="1651"/>
      <c r="C32" s="1651"/>
      <c r="D32" s="1651"/>
      <c r="E32" s="1651"/>
      <c r="F32" s="1651"/>
      <c r="G32" s="1651"/>
      <c r="H32" s="1651"/>
      <c r="I32" s="1651"/>
      <c r="J32" s="1651"/>
      <c r="K32" s="1651"/>
      <c r="L32" s="1651"/>
      <c r="M32" s="1651"/>
      <c r="N32" s="1651"/>
      <c r="O32" s="1651"/>
      <c r="P32" s="1651"/>
      <c r="Q32" s="1651"/>
      <c r="R32" s="1651"/>
      <c r="S32" s="1651"/>
      <c r="T32" s="1651"/>
      <c r="U32" s="1651"/>
      <c r="V32" s="1651"/>
      <c r="W32" s="1651"/>
      <c r="X32" s="1651"/>
      <c r="Y32" s="1651"/>
      <c r="Z32" s="1651"/>
      <c r="AA32" s="1651"/>
      <c r="AB32" s="1651"/>
      <c r="AC32" s="1651"/>
      <c r="AD32" s="1651"/>
    </row>
  </sheetData>
  <mergeCells count="42">
    <mergeCell ref="A32:AD32"/>
    <mergeCell ref="B31:AD31"/>
    <mergeCell ref="A26:G26"/>
    <mergeCell ref="H26:T27"/>
    <mergeCell ref="U26:Y27"/>
    <mergeCell ref="B30:AD30"/>
    <mergeCell ref="Z26:AD27"/>
    <mergeCell ref="A27:G27"/>
    <mergeCell ref="H14:AD14"/>
    <mergeCell ref="A14:G14"/>
    <mergeCell ref="U9:AD9"/>
    <mergeCell ref="N9:T9"/>
    <mergeCell ref="Z18:AD19"/>
    <mergeCell ref="H18:T19"/>
    <mergeCell ref="U18:Y19"/>
    <mergeCell ref="A17:G17"/>
    <mergeCell ref="A16:G16"/>
    <mergeCell ref="A18:G18"/>
    <mergeCell ref="A19:G19"/>
    <mergeCell ref="U16:Y17"/>
    <mergeCell ref="H16:T17"/>
    <mergeCell ref="A2:AD2"/>
    <mergeCell ref="N7:T7"/>
    <mergeCell ref="U7:AD7"/>
    <mergeCell ref="N8:T8"/>
    <mergeCell ref="U8:AD8"/>
    <mergeCell ref="A24:G24"/>
    <mergeCell ref="H24:T25"/>
    <mergeCell ref="Z16:AD17"/>
    <mergeCell ref="Z22:AD23"/>
    <mergeCell ref="A23:G23"/>
    <mergeCell ref="U24:Y25"/>
    <mergeCell ref="Z24:AD25"/>
    <mergeCell ref="A25:G25"/>
    <mergeCell ref="Z20:AD21"/>
    <mergeCell ref="U20:Y21"/>
    <mergeCell ref="U22:Y23"/>
    <mergeCell ref="A22:G22"/>
    <mergeCell ref="H22:T23"/>
    <mergeCell ref="A20:G20"/>
    <mergeCell ref="H20:T21"/>
    <mergeCell ref="A21:G21"/>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dimension ref="A1:AD30"/>
  <sheetViews>
    <sheetView topLeftCell="A16"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264</v>
      </c>
    </row>
    <row r="2" spans="1:30" ht="18" customHeight="1" x14ac:dyDescent="0.15">
      <c r="A2" s="1664" t="s">
        <v>140</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W3" s="2125" t="s">
        <v>437</v>
      </c>
      <c r="X3" s="2125"/>
      <c r="Y3" s="2125"/>
      <c r="Z3" s="2125"/>
      <c r="AA3" s="2125"/>
      <c r="AB3" s="2125"/>
      <c r="AC3" s="2125"/>
      <c r="AD3" s="2125"/>
    </row>
    <row r="4" spans="1:30" ht="18" customHeight="1" x14ac:dyDescent="0.15">
      <c r="W4" s="2123" t="s">
        <v>384</v>
      </c>
      <c r="X4" s="2124"/>
      <c r="Y4" s="2124"/>
      <c r="Z4" s="2124"/>
      <c r="AA4" s="1969">
        <v>1234</v>
      </c>
      <c r="AB4" s="1969"/>
      <c r="AC4" s="1969"/>
      <c r="AD4" s="11" t="s">
        <v>118</v>
      </c>
    </row>
    <row r="5" spans="1:30" ht="4.5" customHeight="1" x14ac:dyDescent="0.15"/>
    <row r="6" spans="1:30" ht="27" customHeight="1" x14ac:dyDescent="0.15">
      <c r="A6" s="765" t="s">
        <v>0</v>
      </c>
      <c r="B6" s="765"/>
      <c r="C6" s="765"/>
      <c r="D6" s="765"/>
      <c r="E6" s="765"/>
      <c r="F6" s="765"/>
      <c r="G6" s="765"/>
      <c r="H6" s="1676" t="s">
        <v>341</v>
      </c>
      <c r="I6" s="1676"/>
      <c r="J6" s="1676"/>
      <c r="K6" s="1676"/>
      <c r="L6" s="1676"/>
      <c r="M6" s="1676"/>
      <c r="N6" s="1676"/>
      <c r="O6" s="1676"/>
      <c r="P6" s="1676"/>
      <c r="Q6" s="1676"/>
    </row>
    <row r="7" spans="1:30" ht="27" customHeight="1" x14ac:dyDescent="0.15">
      <c r="A7" s="765" t="s">
        <v>1</v>
      </c>
      <c r="B7" s="1666"/>
      <c r="C7" s="1666"/>
      <c r="D7" s="1666"/>
      <c r="E7" s="1666"/>
      <c r="F7" s="1666"/>
      <c r="G7" s="1666"/>
      <c r="H7" s="1676" t="s">
        <v>342</v>
      </c>
      <c r="I7" s="1676"/>
      <c r="J7" s="1676"/>
      <c r="K7" s="1676"/>
      <c r="L7" s="1676"/>
      <c r="M7" s="1676"/>
      <c r="N7" s="1676"/>
      <c r="O7" s="1676"/>
      <c r="P7" s="1676"/>
      <c r="Q7" s="1676"/>
    </row>
    <row r="8" spans="1:30" ht="27" customHeight="1" x14ac:dyDescent="0.15">
      <c r="A8" s="765" t="s">
        <v>2</v>
      </c>
      <c r="B8" s="1666"/>
      <c r="C8" s="1666"/>
      <c r="D8" s="1666"/>
      <c r="E8" s="1666"/>
      <c r="F8" s="1666"/>
      <c r="G8" s="1666"/>
      <c r="H8" s="1733" t="s">
        <v>385</v>
      </c>
      <c r="I8" s="1676"/>
      <c r="J8" s="1676"/>
      <c r="K8" s="1676"/>
      <c r="L8" s="1676"/>
      <c r="M8" s="1676"/>
      <c r="N8" s="1676"/>
      <c r="O8" s="1676"/>
      <c r="P8" s="1676"/>
      <c r="Q8" s="1676"/>
      <c r="R8" s="11" t="s">
        <v>266</v>
      </c>
    </row>
    <row r="9" spans="1:30" ht="4.5" customHeight="1" x14ac:dyDescent="0.15"/>
    <row r="10" spans="1:30" ht="18" customHeight="1" x14ac:dyDescent="0.15">
      <c r="AD10" s="34" t="s">
        <v>386</v>
      </c>
    </row>
    <row r="11" spans="1:30" ht="15" customHeight="1" x14ac:dyDescent="0.15"/>
    <row r="12" spans="1:30" ht="15" customHeight="1" x14ac:dyDescent="0.15">
      <c r="A12" s="2" t="s">
        <v>141</v>
      </c>
    </row>
    <row r="13" spans="1:30" ht="18" customHeight="1" x14ac:dyDescent="0.15">
      <c r="A13" s="2" t="s">
        <v>145</v>
      </c>
    </row>
    <row r="15" spans="1:30" ht="36" customHeight="1" x14ac:dyDescent="0.15">
      <c r="A15" s="1944" t="s">
        <v>105</v>
      </c>
      <c r="B15" s="1944"/>
      <c r="C15" s="1944"/>
      <c r="D15" s="1944"/>
      <c r="E15" s="1944"/>
      <c r="F15" s="1944"/>
      <c r="G15" s="1944"/>
      <c r="H15" s="2024" t="s">
        <v>292</v>
      </c>
      <c r="I15" s="2025"/>
      <c r="J15" s="2025"/>
      <c r="K15" s="2025"/>
      <c r="L15" s="2025"/>
      <c r="M15" s="2025"/>
      <c r="N15" s="2025"/>
      <c r="O15" s="2025"/>
      <c r="P15" s="2025"/>
      <c r="Q15" s="2025"/>
      <c r="R15" s="2025"/>
      <c r="S15" s="2025"/>
      <c r="T15" s="2025"/>
      <c r="U15" s="2025"/>
      <c r="V15" s="2025"/>
      <c r="W15" s="2025"/>
      <c r="X15" s="2025"/>
      <c r="Y15" s="2025"/>
      <c r="Z15" s="2025"/>
      <c r="AA15" s="2025"/>
      <c r="AB15" s="2025"/>
      <c r="AC15" s="2025"/>
      <c r="AD15" s="2098"/>
    </row>
    <row r="16" spans="1:30" ht="15" customHeight="1" x14ac:dyDescent="0.15"/>
    <row r="17" spans="1:30" ht="18" customHeight="1" x14ac:dyDescent="0.15">
      <c r="A17" s="2107" t="s">
        <v>127</v>
      </c>
      <c r="B17" s="2107"/>
      <c r="C17" s="2107"/>
      <c r="D17" s="2107"/>
      <c r="E17" s="2107"/>
      <c r="F17" s="2107"/>
      <c r="G17" s="2126"/>
      <c r="H17" s="2122" t="s">
        <v>146</v>
      </c>
      <c r="I17" s="2122"/>
      <c r="J17" s="2122"/>
      <c r="K17" s="2122"/>
      <c r="L17" s="2122"/>
      <c r="M17" s="2122" t="s">
        <v>147</v>
      </c>
      <c r="N17" s="2122"/>
      <c r="O17" s="2122"/>
      <c r="P17" s="2122"/>
      <c r="Q17" s="2122"/>
      <c r="R17" s="2008" t="s">
        <v>373</v>
      </c>
      <c r="S17" s="2008"/>
      <c r="T17" s="2008"/>
      <c r="U17" s="2008"/>
      <c r="V17" s="2008"/>
      <c r="W17" s="2117" t="s">
        <v>372</v>
      </c>
      <c r="X17" s="1911"/>
      <c r="Y17" s="1911"/>
      <c r="Z17" s="1911"/>
      <c r="AA17" s="1911"/>
      <c r="AB17" s="1911"/>
      <c r="AC17" s="1911"/>
      <c r="AD17" s="2120"/>
    </row>
    <row r="18" spans="1:30" ht="18" customHeight="1" x14ac:dyDescent="0.15">
      <c r="A18" s="2106" t="s">
        <v>128</v>
      </c>
      <c r="B18" s="2106"/>
      <c r="C18" s="2106"/>
      <c r="D18" s="2106"/>
      <c r="E18" s="2106"/>
      <c r="F18" s="2106"/>
      <c r="G18" s="2130"/>
      <c r="H18" s="2122"/>
      <c r="I18" s="2122"/>
      <c r="J18" s="2122"/>
      <c r="K18" s="2122"/>
      <c r="L18" s="2122"/>
      <c r="M18" s="2122"/>
      <c r="N18" s="2122"/>
      <c r="O18" s="2122"/>
      <c r="P18" s="2122"/>
      <c r="Q18" s="2122"/>
      <c r="R18" s="2008"/>
      <c r="S18" s="2008"/>
      <c r="T18" s="2008"/>
      <c r="U18" s="2008"/>
      <c r="V18" s="2008"/>
      <c r="W18" s="2118"/>
      <c r="X18" s="2119"/>
      <c r="Y18" s="2119"/>
      <c r="Z18" s="2119"/>
      <c r="AA18" s="2119"/>
      <c r="AB18" s="2119"/>
      <c r="AC18" s="2119"/>
      <c r="AD18" s="2121"/>
    </row>
    <row r="19" spans="1:30" ht="36" customHeight="1" x14ac:dyDescent="0.15">
      <c r="A19" s="2009" t="s">
        <v>345</v>
      </c>
      <c r="B19" s="2009"/>
      <c r="C19" s="2009"/>
      <c r="D19" s="2009"/>
      <c r="E19" s="2009"/>
      <c r="F19" s="2009"/>
      <c r="G19" s="2127"/>
      <c r="H19" s="2128" t="s">
        <v>154</v>
      </c>
      <c r="I19" s="1630"/>
      <c r="J19" s="1630"/>
      <c r="K19" s="1630"/>
      <c r="L19" s="1630"/>
      <c r="M19" s="2128" t="s">
        <v>154</v>
      </c>
      <c r="N19" s="1630"/>
      <c r="O19" s="1630"/>
      <c r="P19" s="1630"/>
      <c r="Q19" s="1630"/>
      <c r="R19" s="2131" t="s">
        <v>374</v>
      </c>
      <c r="S19" s="1694"/>
      <c r="T19" s="1694"/>
      <c r="U19" s="1694"/>
      <c r="V19" s="1694"/>
      <c r="W19" s="2132"/>
      <c r="X19" s="2133"/>
      <c r="Y19" s="2133"/>
      <c r="Z19" s="2133"/>
      <c r="AA19" s="2133"/>
      <c r="AB19" s="2133"/>
      <c r="AC19" s="2133"/>
      <c r="AD19" s="2134"/>
    </row>
    <row r="20" spans="1:30" ht="36" customHeight="1" x14ac:dyDescent="0.15">
      <c r="A20" s="2108" t="s">
        <v>387</v>
      </c>
      <c r="B20" s="2109"/>
      <c r="C20" s="2109"/>
      <c r="D20" s="2109"/>
      <c r="E20" s="2109"/>
      <c r="F20" s="2109"/>
      <c r="G20" s="2110"/>
      <c r="H20" s="2129"/>
      <c r="I20" s="1631"/>
      <c r="J20" s="1631"/>
      <c r="K20" s="1631"/>
      <c r="L20" s="1631"/>
      <c r="M20" s="2129"/>
      <c r="N20" s="1631"/>
      <c r="O20" s="1631"/>
      <c r="P20" s="1631"/>
      <c r="Q20" s="1631"/>
      <c r="R20" s="1694"/>
      <c r="S20" s="1694"/>
      <c r="T20" s="1694"/>
      <c r="U20" s="1694"/>
      <c r="V20" s="1694"/>
      <c r="W20" s="2135"/>
      <c r="X20" s="2136"/>
      <c r="Y20" s="2136"/>
      <c r="Z20" s="2136"/>
      <c r="AA20" s="2136"/>
      <c r="AB20" s="2136"/>
      <c r="AC20" s="2136"/>
      <c r="AD20" s="2137"/>
    </row>
    <row r="21" spans="1:30" ht="36" customHeight="1" x14ac:dyDescent="0.15">
      <c r="A21" s="2011"/>
      <c r="B21" s="2011"/>
      <c r="C21" s="2011"/>
      <c r="D21" s="2011"/>
      <c r="E21" s="2011"/>
      <c r="F21" s="2011"/>
      <c r="G21" s="2116"/>
      <c r="H21" s="2117"/>
      <c r="I21" s="1911"/>
      <c r="J21" s="1911"/>
      <c r="K21" s="1911"/>
      <c r="L21" s="1911"/>
      <c r="M21" s="2117"/>
      <c r="N21" s="1911"/>
      <c r="O21" s="1911"/>
      <c r="P21" s="1911"/>
      <c r="Q21" s="1911"/>
      <c r="R21" s="2008"/>
      <c r="S21" s="2008"/>
      <c r="T21" s="2008"/>
      <c r="U21" s="2008"/>
      <c r="V21" s="2008"/>
      <c r="W21" s="2117"/>
      <c r="X21" s="1911"/>
      <c r="Y21" s="1911"/>
      <c r="Z21" s="1911"/>
      <c r="AA21" s="1911"/>
      <c r="AB21" s="1911"/>
      <c r="AC21" s="1911"/>
      <c r="AD21" s="2120"/>
    </row>
    <row r="22" spans="1:30" ht="36" customHeight="1" x14ac:dyDescent="0.15">
      <c r="A22" s="2010" t="s">
        <v>352</v>
      </c>
      <c r="B22" s="2010"/>
      <c r="C22" s="2010"/>
      <c r="D22" s="2010"/>
      <c r="E22" s="2010"/>
      <c r="F22" s="2010"/>
      <c r="G22" s="2115"/>
      <c r="H22" s="2118"/>
      <c r="I22" s="2119"/>
      <c r="J22" s="2119"/>
      <c r="K22" s="2119"/>
      <c r="L22" s="2119"/>
      <c r="M22" s="2118"/>
      <c r="N22" s="2119"/>
      <c r="O22" s="2119"/>
      <c r="P22" s="2119"/>
      <c r="Q22" s="2119"/>
      <c r="R22" s="2008"/>
      <c r="S22" s="2008"/>
      <c r="T22" s="2008"/>
      <c r="U22" s="2008"/>
      <c r="V22" s="2008"/>
      <c r="W22" s="2118"/>
      <c r="X22" s="2119"/>
      <c r="Y22" s="2119"/>
      <c r="Z22" s="2119"/>
      <c r="AA22" s="2119"/>
      <c r="AB22" s="2119"/>
      <c r="AC22" s="2119"/>
      <c r="AD22" s="2121"/>
    </row>
    <row r="23" spans="1:30" ht="36" customHeight="1" x14ac:dyDescent="0.15">
      <c r="A23" s="2011"/>
      <c r="B23" s="2011"/>
      <c r="C23" s="2011"/>
      <c r="D23" s="2011"/>
      <c r="E23" s="2011"/>
      <c r="F23" s="2011"/>
      <c r="G23" s="2116"/>
      <c r="H23" s="2117"/>
      <c r="I23" s="1911"/>
      <c r="J23" s="1911"/>
      <c r="K23" s="1911"/>
      <c r="L23" s="1911"/>
      <c r="M23" s="2117"/>
      <c r="N23" s="1911"/>
      <c r="O23" s="1911"/>
      <c r="P23" s="1911"/>
      <c r="Q23" s="1911"/>
      <c r="R23" s="2008"/>
      <c r="S23" s="2008"/>
      <c r="T23" s="2008"/>
      <c r="U23" s="2008"/>
      <c r="V23" s="2008"/>
      <c r="W23" s="2117"/>
      <c r="X23" s="1911"/>
      <c r="Y23" s="1911"/>
      <c r="Z23" s="1911"/>
      <c r="AA23" s="1911"/>
      <c r="AB23" s="1911"/>
      <c r="AC23" s="1911"/>
      <c r="AD23" s="2120"/>
    </row>
    <row r="24" spans="1:30" ht="36" customHeight="1" x14ac:dyDescent="0.15">
      <c r="A24" s="2010" t="s">
        <v>352</v>
      </c>
      <c r="B24" s="2010"/>
      <c r="C24" s="2010"/>
      <c r="D24" s="2010"/>
      <c r="E24" s="2010"/>
      <c r="F24" s="2010"/>
      <c r="G24" s="2115"/>
      <c r="H24" s="2118"/>
      <c r="I24" s="2119"/>
      <c r="J24" s="2119"/>
      <c r="K24" s="2119"/>
      <c r="L24" s="2119"/>
      <c r="M24" s="2118"/>
      <c r="N24" s="2119"/>
      <c r="O24" s="2119"/>
      <c r="P24" s="2119"/>
      <c r="Q24" s="2119"/>
      <c r="R24" s="2008"/>
      <c r="S24" s="2008"/>
      <c r="T24" s="2008"/>
      <c r="U24" s="2008"/>
      <c r="V24" s="2008"/>
      <c r="W24" s="2118"/>
      <c r="X24" s="2119"/>
      <c r="Y24" s="2119"/>
      <c r="Z24" s="2119"/>
      <c r="AA24" s="2119"/>
      <c r="AB24" s="2119"/>
      <c r="AC24" s="2119"/>
      <c r="AD24" s="2121"/>
    </row>
    <row r="25" spans="1:30" ht="36" customHeight="1" x14ac:dyDescent="0.15">
      <c r="A25" s="2011"/>
      <c r="B25" s="2011"/>
      <c r="C25" s="2011"/>
      <c r="D25" s="2011"/>
      <c r="E25" s="2011"/>
      <c r="F25" s="2011"/>
      <c r="G25" s="2116"/>
      <c r="H25" s="2117"/>
      <c r="I25" s="1911"/>
      <c r="J25" s="1911"/>
      <c r="K25" s="1911"/>
      <c r="L25" s="1911"/>
      <c r="M25" s="2117"/>
      <c r="N25" s="1911"/>
      <c r="O25" s="1911"/>
      <c r="P25" s="1911"/>
      <c r="Q25" s="1911"/>
      <c r="R25" s="2008"/>
      <c r="S25" s="2008"/>
      <c r="T25" s="2008"/>
      <c r="U25" s="2008"/>
      <c r="V25" s="2008"/>
      <c r="W25" s="2117"/>
      <c r="X25" s="1911"/>
      <c r="Y25" s="1911"/>
      <c r="Z25" s="1911"/>
      <c r="AA25" s="1911"/>
      <c r="AB25" s="1911"/>
      <c r="AC25" s="1911"/>
      <c r="AD25" s="2120"/>
    </row>
    <row r="26" spans="1:30" ht="36" customHeight="1" x14ac:dyDescent="0.15">
      <c r="A26" s="2010" t="s">
        <v>352</v>
      </c>
      <c r="B26" s="2010"/>
      <c r="C26" s="2010"/>
      <c r="D26" s="2010"/>
      <c r="E26" s="2010"/>
      <c r="F26" s="2010"/>
      <c r="G26" s="2115"/>
      <c r="H26" s="2118"/>
      <c r="I26" s="2119"/>
      <c r="J26" s="2119"/>
      <c r="K26" s="2119"/>
      <c r="L26" s="2119"/>
      <c r="M26" s="2118"/>
      <c r="N26" s="2119"/>
      <c r="O26" s="2119"/>
      <c r="P26" s="2119"/>
      <c r="Q26" s="2119"/>
      <c r="R26" s="2008"/>
      <c r="S26" s="2008"/>
      <c r="T26" s="2008"/>
      <c r="U26" s="2008"/>
      <c r="V26" s="2008"/>
      <c r="W26" s="2118"/>
      <c r="X26" s="2119"/>
      <c r="Y26" s="2119"/>
      <c r="Z26" s="2119"/>
      <c r="AA26" s="2119"/>
      <c r="AB26" s="2119"/>
      <c r="AC26" s="2119"/>
      <c r="AD26" s="2121"/>
    </row>
    <row r="27" spans="1:30" ht="36" customHeight="1" x14ac:dyDescent="0.15">
      <c r="A27" s="2011"/>
      <c r="B27" s="2011"/>
      <c r="C27" s="2011"/>
      <c r="D27" s="2011"/>
      <c r="E27" s="2011"/>
      <c r="F27" s="2011"/>
      <c r="G27" s="2116"/>
      <c r="H27" s="2117"/>
      <c r="I27" s="1911"/>
      <c r="J27" s="1911"/>
      <c r="K27" s="1911"/>
      <c r="L27" s="1911"/>
      <c r="M27" s="2117"/>
      <c r="N27" s="1911"/>
      <c r="O27" s="1911"/>
      <c r="P27" s="1911"/>
      <c r="Q27" s="1911"/>
      <c r="R27" s="2008"/>
      <c r="S27" s="2008"/>
      <c r="T27" s="2008"/>
      <c r="U27" s="2008"/>
      <c r="V27" s="2008"/>
      <c r="W27" s="2117"/>
      <c r="X27" s="1911"/>
      <c r="Y27" s="1911"/>
      <c r="Z27" s="1911"/>
      <c r="AA27" s="1911"/>
      <c r="AB27" s="1911"/>
      <c r="AC27" s="1911"/>
      <c r="AD27" s="2120"/>
    </row>
    <row r="28" spans="1:30" ht="36" customHeight="1" x14ac:dyDescent="0.15">
      <c r="A28" s="2010" t="s">
        <v>352</v>
      </c>
      <c r="B28" s="2010"/>
      <c r="C28" s="2010"/>
      <c r="D28" s="2010"/>
      <c r="E28" s="2010"/>
      <c r="F28" s="2010"/>
      <c r="G28" s="2115"/>
      <c r="H28" s="2118"/>
      <c r="I28" s="2119"/>
      <c r="J28" s="2119"/>
      <c r="K28" s="2119"/>
      <c r="L28" s="2119"/>
      <c r="M28" s="2118"/>
      <c r="N28" s="2119"/>
      <c r="O28" s="2119"/>
      <c r="P28" s="2119"/>
      <c r="Q28" s="2119"/>
      <c r="R28" s="2008"/>
      <c r="S28" s="2008"/>
      <c r="T28" s="2008"/>
      <c r="U28" s="2008"/>
      <c r="V28" s="2008"/>
      <c r="W28" s="2118"/>
      <c r="X28" s="2119"/>
      <c r="Y28" s="2119"/>
      <c r="Z28" s="2119"/>
      <c r="AA28" s="2119"/>
      <c r="AB28" s="2119"/>
      <c r="AC28" s="2119"/>
      <c r="AD28" s="2121"/>
    </row>
    <row r="30" spans="1:30" s="39" customFormat="1" ht="36" customHeight="1" x14ac:dyDescent="0.15">
      <c r="B30" s="2114" t="s">
        <v>148</v>
      </c>
      <c r="C30" s="2114"/>
      <c r="D30" s="2114"/>
      <c r="E30" s="2114"/>
      <c r="F30" s="2114"/>
      <c r="G30" s="2114"/>
      <c r="H30" s="2114"/>
      <c r="I30" s="2114"/>
      <c r="J30" s="2114"/>
      <c r="K30" s="2114"/>
      <c r="L30" s="2114"/>
      <c r="M30" s="2114"/>
      <c r="N30" s="2114"/>
      <c r="O30" s="2114"/>
      <c r="P30" s="2114"/>
      <c r="Q30" s="2114"/>
      <c r="R30" s="2114"/>
      <c r="S30" s="2114"/>
      <c r="T30" s="2114"/>
      <c r="U30" s="2114"/>
      <c r="V30" s="2114"/>
      <c r="W30" s="2114"/>
      <c r="X30" s="2114"/>
      <c r="Y30" s="2114"/>
      <c r="Z30" s="2114"/>
      <c r="AA30" s="2114"/>
      <c r="AB30" s="2114"/>
      <c r="AC30" s="2114"/>
      <c r="AD30" s="2114"/>
    </row>
  </sheetData>
  <mergeCells count="49">
    <mergeCell ref="W21:AD22"/>
    <mergeCell ref="M17:Q18"/>
    <mergeCell ref="A23:G23"/>
    <mergeCell ref="A19:G19"/>
    <mergeCell ref="R17:V18"/>
    <mergeCell ref="W17:AD18"/>
    <mergeCell ref="R23:V24"/>
    <mergeCell ref="W23:AD24"/>
    <mergeCell ref="H19:L20"/>
    <mergeCell ref="M19:Q20"/>
    <mergeCell ref="A21:G21"/>
    <mergeCell ref="A20:G20"/>
    <mergeCell ref="A22:G22"/>
    <mergeCell ref="A18:G18"/>
    <mergeCell ref="R19:V20"/>
    <mergeCell ref="W19:AD20"/>
    <mergeCell ref="R21:V22"/>
    <mergeCell ref="R25:V26"/>
    <mergeCell ref="W25:AD26"/>
    <mergeCell ref="A2:AD2"/>
    <mergeCell ref="A6:G6"/>
    <mergeCell ref="H6:Q6"/>
    <mergeCell ref="A7:G7"/>
    <mergeCell ref="H7:Q7"/>
    <mergeCell ref="W4:Z4"/>
    <mergeCell ref="W3:AD3"/>
    <mergeCell ref="AA4:AC4"/>
    <mergeCell ref="A15:G15"/>
    <mergeCell ref="H15:AD15"/>
    <mergeCell ref="A17:G17"/>
    <mergeCell ref="A8:G8"/>
    <mergeCell ref="H8:Q8"/>
    <mergeCell ref="H17:L18"/>
    <mergeCell ref="H23:L24"/>
    <mergeCell ref="M23:Q24"/>
    <mergeCell ref="H21:L22"/>
    <mergeCell ref="M21:Q22"/>
    <mergeCell ref="B30:AD30"/>
    <mergeCell ref="A24:G24"/>
    <mergeCell ref="A25:G25"/>
    <mergeCell ref="A26:G26"/>
    <mergeCell ref="A27:G27"/>
    <mergeCell ref="A28:G28"/>
    <mergeCell ref="H27:L28"/>
    <mergeCell ref="M27:Q28"/>
    <mergeCell ref="R27:V28"/>
    <mergeCell ref="W27:AD28"/>
    <mergeCell ref="H25:L26"/>
    <mergeCell ref="M25:Q26"/>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dimension ref="A1:AD41"/>
  <sheetViews>
    <sheetView view="pageBreakPreview" zoomScaleNormal="100" workbookViewId="0">
      <selection activeCell="AG19" sqref="AG19"/>
    </sheetView>
  </sheetViews>
  <sheetFormatPr defaultColWidth="2.625" defaultRowHeight="18" customHeight="1" x14ac:dyDescent="0.15"/>
  <cols>
    <col min="1" max="16384" width="2.625" style="2"/>
  </cols>
  <sheetData>
    <row r="1" spans="1:30" ht="18" customHeight="1" x14ac:dyDescent="0.15">
      <c r="A1" s="1" t="s">
        <v>381</v>
      </c>
    </row>
    <row r="2" spans="1:30" ht="18" customHeight="1" x14ac:dyDescent="0.15">
      <c r="A2" s="1664" t="s">
        <v>378</v>
      </c>
      <c r="B2" s="1664"/>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row>
    <row r="3" spans="1:30" ht="18" customHeight="1" x14ac:dyDescent="0.15">
      <c r="AD3" s="3" t="s">
        <v>438</v>
      </c>
    </row>
    <row r="4" spans="1:30" ht="4.5" customHeight="1" x14ac:dyDescent="0.15"/>
    <row r="5" spans="1:30" ht="18" customHeight="1" x14ac:dyDescent="0.15">
      <c r="A5" s="11" t="s">
        <v>329</v>
      </c>
    </row>
    <row r="6" spans="1:30" ht="4.5" customHeight="1" x14ac:dyDescent="0.15"/>
    <row r="7" spans="1:30" ht="27" customHeight="1" x14ac:dyDescent="0.15">
      <c r="N7" s="765" t="s">
        <v>0</v>
      </c>
      <c r="O7" s="765"/>
      <c r="P7" s="765"/>
      <c r="Q7" s="765"/>
      <c r="R7" s="765"/>
      <c r="S7" s="765"/>
      <c r="T7" s="765"/>
      <c r="U7" s="1665" t="s">
        <v>276</v>
      </c>
      <c r="V7" s="1665"/>
      <c r="W7" s="1665"/>
      <c r="X7" s="1665"/>
      <c r="Y7" s="1665"/>
      <c r="Z7" s="1665"/>
      <c r="AA7" s="1665"/>
      <c r="AB7" s="1665"/>
      <c r="AC7" s="1665"/>
      <c r="AD7" s="1665"/>
    </row>
    <row r="8" spans="1:30" ht="27" customHeight="1" x14ac:dyDescent="0.15">
      <c r="N8" s="765" t="s">
        <v>1</v>
      </c>
      <c r="O8" s="1666"/>
      <c r="P8" s="1666"/>
      <c r="Q8" s="1666"/>
      <c r="R8" s="1666"/>
      <c r="S8" s="1666"/>
      <c r="T8" s="1666"/>
      <c r="U8" s="1665" t="s">
        <v>277</v>
      </c>
      <c r="V8" s="1665"/>
      <c r="W8" s="1665"/>
      <c r="X8" s="1665"/>
      <c r="Y8" s="1665"/>
      <c r="Z8" s="1665"/>
      <c r="AA8" s="1665"/>
      <c r="AB8" s="1665"/>
      <c r="AC8" s="1665"/>
      <c r="AD8" s="1665"/>
    </row>
    <row r="9" spans="1:30" ht="27" customHeight="1" x14ac:dyDescent="0.15">
      <c r="N9" s="1667" t="s">
        <v>165</v>
      </c>
      <c r="O9" s="1666"/>
      <c r="P9" s="1666"/>
      <c r="Q9" s="1666"/>
      <c r="R9" s="1666"/>
      <c r="S9" s="1666"/>
      <c r="T9" s="1666"/>
      <c r="U9" s="1665" t="s">
        <v>278</v>
      </c>
      <c r="V9" s="1665"/>
      <c r="W9" s="1665"/>
      <c r="X9" s="1665"/>
      <c r="Y9" s="1665"/>
      <c r="Z9" s="1665"/>
      <c r="AA9" s="1665"/>
      <c r="AB9" s="1665"/>
      <c r="AC9" s="1665"/>
      <c r="AD9" s="1665"/>
    </row>
    <row r="10" spans="1:30" ht="15" customHeight="1" x14ac:dyDescent="0.15"/>
    <row r="11" spans="1:30" ht="18" customHeight="1" x14ac:dyDescent="0.15">
      <c r="A11" s="764" t="s">
        <v>21</v>
      </c>
      <c r="B11" s="764"/>
      <c r="C11" s="764"/>
      <c r="D11" s="764"/>
      <c r="E11" s="764"/>
      <c r="F11" s="764"/>
      <c r="G11" s="764"/>
      <c r="H11" s="764"/>
      <c r="I11" s="764"/>
      <c r="J11" s="764"/>
      <c r="K11" s="764"/>
      <c r="L11" s="764"/>
      <c r="M11" s="764"/>
      <c r="N11" s="764"/>
      <c r="O11" s="764"/>
      <c r="P11" s="764"/>
      <c r="Q11" s="764"/>
      <c r="R11" s="2138">
        <v>24</v>
      </c>
      <c r="S11" s="2138"/>
      <c r="T11" s="1609" t="s">
        <v>22</v>
      </c>
      <c r="U11" s="1609"/>
      <c r="V11" s="1609"/>
      <c r="W11" s="2138">
        <v>1</v>
      </c>
      <c r="X11" s="2138"/>
      <c r="Y11" s="764" t="s">
        <v>23</v>
      </c>
      <c r="Z11" s="764"/>
      <c r="AA11" s="764"/>
      <c r="AB11" s="764"/>
      <c r="AC11" s="764"/>
      <c r="AD11" s="764"/>
    </row>
    <row r="12" spans="1:30" ht="18" customHeight="1" x14ac:dyDescent="0.15">
      <c r="A12" s="2" t="s">
        <v>412</v>
      </c>
    </row>
    <row r="13" spans="1:30" ht="15" customHeight="1" x14ac:dyDescent="0.15"/>
    <row r="14" spans="1:30" ht="54" customHeight="1" x14ac:dyDescent="0.15">
      <c r="A14" s="1610" t="s">
        <v>25</v>
      </c>
      <c r="B14" s="1611"/>
      <c r="C14" s="1611"/>
      <c r="D14" s="1611"/>
      <c r="E14" s="1611"/>
      <c r="F14" s="1611"/>
      <c r="G14" s="1611"/>
      <c r="H14" s="1611" t="s">
        <v>279</v>
      </c>
      <c r="I14" s="1611"/>
      <c r="J14" s="1611"/>
      <c r="K14" s="2139">
        <v>21300</v>
      </c>
      <c r="L14" s="2139"/>
      <c r="M14" s="2139"/>
      <c r="N14" s="2139"/>
      <c r="O14" s="2139"/>
      <c r="P14" s="2139"/>
      <c r="Q14" s="2139"/>
      <c r="R14" s="2139"/>
      <c r="S14" s="2139"/>
      <c r="T14" s="2139"/>
      <c r="U14" s="2139"/>
      <c r="V14" s="2139"/>
      <c r="W14" s="2139"/>
      <c r="X14" s="2139"/>
      <c r="Y14" s="2139"/>
      <c r="Z14" s="2139"/>
      <c r="AA14" s="1619" t="s">
        <v>280</v>
      </c>
      <c r="AB14" s="1619"/>
      <c r="AC14" s="1619"/>
      <c r="AD14" s="1620"/>
    </row>
    <row r="15" spans="1:30" ht="15" customHeight="1" x14ac:dyDescent="0.15"/>
    <row r="17" spans="1:30" ht="18" customHeight="1" x14ac:dyDescent="0.15">
      <c r="A17" s="2" t="s">
        <v>79</v>
      </c>
    </row>
    <row r="18" spans="1:30" ht="4.5" customHeight="1" x14ac:dyDescent="0.15"/>
    <row r="19" spans="1:30" ht="24" customHeight="1" x14ac:dyDescent="0.15">
      <c r="B19" s="1027" t="s">
        <v>4</v>
      </c>
      <c r="C19" s="1027"/>
      <c r="D19" s="1027"/>
      <c r="E19" s="1027"/>
      <c r="F19" s="1027"/>
      <c r="G19" s="1027"/>
      <c r="H19" s="1027"/>
      <c r="I19" s="1027"/>
      <c r="J19" s="1612" t="s">
        <v>321</v>
      </c>
      <c r="K19" s="1612"/>
      <c r="L19" s="1612"/>
      <c r="M19" s="1612"/>
      <c r="N19" s="1612"/>
      <c r="O19" s="1612"/>
      <c r="P19" s="1612"/>
      <c r="Q19" s="1612"/>
      <c r="R19" s="1612"/>
      <c r="S19" s="1612"/>
      <c r="T19" s="1612"/>
      <c r="U19" s="1612"/>
      <c r="V19" s="1612"/>
      <c r="W19" s="1612"/>
      <c r="X19" s="1612"/>
      <c r="Y19" s="1612"/>
      <c r="Z19" s="1612"/>
      <c r="AA19" s="1612"/>
      <c r="AB19" s="1612"/>
      <c r="AC19" s="1612"/>
      <c r="AD19" s="1612"/>
    </row>
    <row r="20" spans="1:30" ht="18" customHeight="1" x14ac:dyDescent="0.15">
      <c r="B20" s="873" t="s">
        <v>5</v>
      </c>
      <c r="C20" s="874"/>
      <c r="D20" s="874"/>
      <c r="E20" s="874"/>
      <c r="F20" s="874"/>
      <c r="G20" s="874"/>
      <c r="H20" s="874"/>
      <c r="I20" s="845"/>
      <c r="J20" s="4" t="s">
        <v>332</v>
      </c>
      <c r="K20" s="1617" t="s">
        <v>333</v>
      </c>
      <c r="L20" s="1617"/>
      <c r="M20" s="1617"/>
      <c r="N20" s="1617"/>
      <c r="O20" s="5"/>
      <c r="P20" s="5"/>
      <c r="Q20" s="5"/>
      <c r="R20" s="5"/>
      <c r="S20" s="5"/>
      <c r="T20" s="5"/>
      <c r="U20" s="5"/>
      <c r="V20" s="5"/>
      <c r="W20" s="5"/>
      <c r="X20" s="5"/>
      <c r="Y20" s="5"/>
      <c r="Z20" s="5"/>
      <c r="AA20" s="5"/>
      <c r="AB20" s="5"/>
      <c r="AC20" s="5"/>
      <c r="AD20" s="6"/>
    </row>
    <row r="21" spans="1:30" ht="18" customHeight="1" x14ac:dyDescent="0.15">
      <c r="B21" s="875"/>
      <c r="C21" s="876"/>
      <c r="D21" s="876"/>
      <c r="E21" s="876"/>
      <c r="F21" s="876"/>
      <c r="G21" s="876"/>
      <c r="H21" s="876"/>
      <c r="I21" s="877"/>
      <c r="J21" s="875" t="s">
        <v>12</v>
      </c>
      <c r="K21" s="876"/>
      <c r="L21" s="876"/>
      <c r="M21" s="1614" t="s">
        <v>293</v>
      </c>
      <c r="N21" s="1614"/>
      <c r="O21" s="1614"/>
      <c r="P21" s="1614"/>
      <c r="Q21" s="7" t="s">
        <v>13</v>
      </c>
      <c r="R21" s="1615" t="s">
        <v>334</v>
      </c>
      <c r="S21" s="1615"/>
      <c r="T21" s="1615"/>
      <c r="U21" s="1615"/>
      <c r="V21" s="1615"/>
      <c r="W21" s="1615"/>
      <c r="X21" s="1615"/>
      <c r="Y21" s="1615"/>
      <c r="Z21" s="1615"/>
      <c r="AA21" s="1615"/>
      <c r="AB21" s="1615"/>
      <c r="AC21" s="1615"/>
      <c r="AD21" s="1616"/>
    </row>
    <row r="22" spans="1:30" ht="4.5" customHeight="1" x14ac:dyDescent="0.15"/>
    <row r="24" spans="1:30" ht="18" customHeight="1" x14ac:dyDescent="0.15">
      <c r="A24" s="2" t="s">
        <v>87</v>
      </c>
    </row>
    <row r="25" spans="1:30" ht="4.5" customHeight="1" x14ac:dyDescent="0.15"/>
    <row r="26" spans="1:30" ht="36" customHeight="1" x14ac:dyDescent="0.15">
      <c r="A26" s="35"/>
      <c r="B26" s="865" t="s">
        <v>35</v>
      </c>
      <c r="C26" s="832"/>
      <c r="D26" s="832"/>
      <c r="E26" s="832"/>
      <c r="F26" s="832"/>
      <c r="G26" s="832"/>
      <c r="H26" s="832"/>
      <c r="I26" s="150">
        <v>1</v>
      </c>
      <c r="J26" s="133">
        <v>2</v>
      </c>
      <c r="K26" s="134">
        <v>3</v>
      </c>
      <c r="L26" s="134">
        <v>4</v>
      </c>
      <c r="M26" s="134">
        <v>5</v>
      </c>
      <c r="N26" s="149" t="s">
        <v>359</v>
      </c>
      <c r="O26" s="135">
        <v>6</v>
      </c>
      <c r="P26" s="1027" t="s">
        <v>36</v>
      </c>
      <c r="Q26" s="1027"/>
      <c r="R26" s="1027"/>
      <c r="S26" s="1027"/>
      <c r="T26" s="1027"/>
      <c r="U26" s="1027"/>
      <c r="V26" s="1027"/>
      <c r="W26" s="1027"/>
      <c r="X26" s="1028"/>
      <c r="Y26" s="133"/>
      <c r="Z26" s="134"/>
      <c r="AA26" s="134"/>
      <c r="AB26" s="134"/>
      <c r="AC26" s="134"/>
      <c r="AD26" s="135">
        <v>2</v>
      </c>
    </row>
    <row r="27" spans="1:30" ht="24" customHeight="1" x14ac:dyDescent="0.15">
      <c r="A27" s="36"/>
      <c r="B27" s="1624" t="s">
        <v>37</v>
      </c>
      <c r="C27" s="1632"/>
      <c r="D27" s="1659" t="s">
        <v>335</v>
      </c>
      <c r="E27" s="1630"/>
      <c r="F27" s="1630"/>
      <c r="G27" s="1630"/>
      <c r="H27" s="1637" t="s">
        <v>43</v>
      </c>
      <c r="I27" s="1637"/>
      <c r="J27" s="1637"/>
      <c r="K27" s="1630" t="s">
        <v>296</v>
      </c>
      <c r="L27" s="1630"/>
      <c r="M27" s="1630"/>
      <c r="N27" s="1630"/>
      <c r="O27" s="1630"/>
      <c r="P27" s="13"/>
      <c r="Q27" s="14"/>
      <c r="R27" s="1624" t="s">
        <v>44</v>
      </c>
      <c r="S27" s="1625"/>
      <c r="T27" s="1637" t="s">
        <v>38</v>
      </c>
      <c r="U27" s="1663"/>
      <c r="V27" s="1624" t="s">
        <v>40</v>
      </c>
      <c r="W27" s="1625"/>
      <c r="X27" s="1638">
        <v>9</v>
      </c>
      <c r="Y27" s="1648">
        <v>8</v>
      </c>
      <c r="Z27" s="1648">
        <v>7</v>
      </c>
      <c r="AA27" s="1648">
        <v>6</v>
      </c>
      <c r="AB27" s="1648">
        <v>5</v>
      </c>
      <c r="AC27" s="1648">
        <v>4</v>
      </c>
      <c r="AD27" s="1656">
        <v>3</v>
      </c>
    </row>
    <row r="28" spans="1:30" ht="24" customHeight="1" x14ac:dyDescent="0.15">
      <c r="A28" s="37"/>
      <c r="B28" s="1633"/>
      <c r="C28" s="1634"/>
      <c r="D28" s="1660"/>
      <c r="E28" s="1608"/>
      <c r="F28" s="1608"/>
      <c r="G28" s="1608"/>
      <c r="H28" s="1061" t="s">
        <v>288</v>
      </c>
      <c r="I28" s="1061"/>
      <c r="J28" s="1061"/>
      <c r="K28" s="1608"/>
      <c r="L28" s="1608"/>
      <c r="M28" s="1608"/>
      <c r="N28" s="1608"/>
      <c r="O28" s="1608"/>
      <c r="P28" s="1061" t="s">
        <v>41</v>
      </c>
      <c r="Q28" s="864"/>
      <c r="R28" s="1626"/>
      <c r="S28" s="1627"/>
      <c r="T28" s="1061" t="s">
        <v>289</v>
      </c>
      <c r="U28" s="864"/>
      <c r="V28" s="1626"/>
      <c r="W28" s="1627"/>
      <c r="X28" s="1639"/>
      <c r="Y28" s="1649"/>
      <c r="Z28" s="1649"/>
      <c r="AA28" s="1649"/>
      <c r="AB28" s="1649"/>
      <c r="AC28" s="1649"/>
      <c r="AD28" s="1657"/>
    </row>
    <row r="29" spans="1:30" ht="24" customHeight="1" x14ac:dyDescent="0.15">
      <c r="A29" s="37"/>
      <c r="B29" s="1635"/>
      <c r="C29" s="1636"/>
      <c r="D29" s="1661"/>
      <c r="E29" s="1631"/>
      <c r="F29" s="1631"/>
      <c r="G29" s="1631"/>
      <c r="H29" s="1655" t="s">
        <v>42</v>
      </c>
      <c r="I29" s="1655"/>
      <c r="J29" s="1655"/>
      <c r="K29" s="1631"/>
      <c r="L29" s="1631"/>
      <c r="M29" s="1631"/>
      <c r="N29" s="1631"/>
      <c r="O29" s="1631"/>
      <c r="P29" s="18"/>
      <c r="Q29" s="19"/>
      <c r="R29" s="1628"/>
      <c r="S29" s="1629"/>
      <c r="T29" s="1655" t="s">
        <v>39</v>
      </c>
      <c r="U29" s="1662"/>
      <c r="V29" s="1628"/>
      <c r="W29" s="1629"/>
      <c r="X29" s="1640"/>
      <c r="Y29" s="1650"/>
      <c r="Z29" s="1650"/>
      <c r="AA29" s="1650"/>
      <c r="AB29" s="1650"/>
      <c r="AC29" s="1650"/>
      <c r="AD29" s="1658"/>
    </row>
    <row r="30" spans="1:30" ht="4.5" customHeight="1" x14ac:dyDescent="0.15"/>
    <row r="32" spans="1:30" ht="18" customHeight="1" x14ac:dyDescent="0.15">
      <c r="A32" s="2" t="s">
        <v>88</v>
      </c>
    </row>
    <row r="33" spans="1:30" ht="72" customHeight="1" x14ac:dyDescent="0.15">
      <c r="B33" s="1922" t="s">
        <v>439</v>
      </c>
      <c r="C33" s="1923"/>
      <c r="D33" s="1923"/>
      <c r="E33" s="1923"/>
      <c r="F33" s="1923"/>
      <c r="G33" s="1923"/>
      <c r="H33" s="1923"/>
      <c r="I33" s="1923"/>
      <c r="J33" s="1923"/>
      <c r="K33" s="1923"/>
      <c r="L33" s="1923"/>
      <c r="M33" s="1923"/>
      <c r="N33" s="1923"/>
      <c r="O33" s="1923"/>
      <c r="P33" s="1923"/>
      <c r="Q33" s="1923"/>
      <c r="R33" s="1923"/>
      <c r="S33" s="1923"/>
      <c r="T33" s="1923"/>
      <c r="U33" s="1923"/>
      <c r="V33" s="1923"/>
      <c r="W33" s="1923"/>
      <c r="X33" s="1923"/>
      <c r="Y33" s="1923"/>
      <c r="Z33" s="1923"/>
      <c r="AA33" s="1923"/>
      <c r="AB33" s="1923"/>
      <c r="AC33" s="1923"/>
      <c r="AD33" s="1924"/>
    </row>
    <row r="35" spans="1:30" ht="18" customHeight="1" x14ac:dyDescent="0.15">
      <c r="A35" s="2" t="s">
        <v>379</v>
      </c>
    </row>
    <row r="36" spans="1:30" ht="18" customHeight="1" x14ac:dyDescent="0.15">
      <c r="A36" s="2" t="s">
        <v>383</v>
      </c>
      <c r="B36" s="2" t="s">
        <v>380</v>
      </c>
    </row>
    <row r="41" spans="1:30" ht="18" customHeight="1" x14ac:dyDescent="0.15">
      <c r="A41" s="1799" t="s">
        <v>382</v>
      </c>
      <c r="B41" s="1799"/>
      <c r="C41" s="1799"/>
      <c r="D41" s="1799"/>
      <c r="E41" s="1799"/>
      <c r="F41" s="1799"/>
      <c r="G41" s="1799"/>
      <c r="H41" s="1799"/>
      <c r="I41" s="1799"/>
      <c r="J41" s="1799"/>
      <c r="K41" s="1799"/>
      <c r="L41" s="1799"/>
      <c r="M41" s="1799"/>
      <c r="N41" s="1799"/>
      <c r="O41" s="1799"/>
      <c r="P41" s="1799"/>
      <c r="Q41" s="1799"/>
      <c r="R41" s="1799"/>
      <c r="S41" s="1799"/>
      <c r="T41" s="1799"/>
      <c r="U41" s="1799"/>
      <c r="V41" s="1799"/>
      <c r="W41" s="1799"/>
      <c r="X41" s="1799"/>
      <c r="Y41" s="1799"/>
      <c r="Z41" s="1799"/>
      <c r="AA41" s="1799"/>
      <c r="AB41" s="1799"/>
      <c r="AC41" s="1799"/>
      <c r="AD41" s="1799"/>
    </row>
  </sheetData>
  <mergeCells count="46">
    <mergeCell ref="AC27:AC29"/>
    <mergeCell ref="AD27:AD29"/>
    <mergeCell ref="H28:J28"/>
    <mergeCell ref="K14:Z14"/>
    <mergeCell ref="AA14:AD14"/>
    <mergeCell ref="H29:J29"/>
    <mergeCell ref="R21:AD21"/>
    <mergeCell ref="B20:I21"/>
    <mergeCell ref="K20:N20"/>
    <mergeCell ref="J21:L21"/>
    <mergeCell ref="M21:P21"/>
    <mergeCell ref="T27:U27"/>
    <mergeCell ref="T29:U29"/>
    <mergeCell ref="T28:U28"/>
    <mergeCell ref="B19:I19"/>
    <mergeCell ref="J19:AD19"/>
    <mergeCell ref="A41:AD41"/>
    <mergeCell ref="B26:H26"/>
    <mergeCell ref="Y27:Y29"/>
    <mergeCell ref="P26:X26"/>
    <mergeCell ref="Z27:Z29"/>
    <mergeCell ref="AA27:AA29"/>
    <mergeCell ref="V27:W29"/>
    <mergeCell ref="X27:X29"/>
    <mergeCell ref="H27:J27"/>
    <mergeCell ref="K27:O29"/>
    <mergeCell ref="B33:AD33"/>
    <mergeCell ref="B27:C29"/>
    <mergeCell ref="D27:G29"/>
    <mergeCell ref="P28:Q28"/>
    <mergeCell ref="AB27:AB29"/>
    <mergeCell ref="R27:S29"/>
    <mergeCell ref="A14:G14"/>
    <mergeCell ref="H14:J14"/>
    <mergeCell ref="A2:AD2"/>
    <mergeCell ref="U7:AD7"/>
    <mergeCell ref="N7:T7"/>
    <mergeCell ref="A11:Q11"/>
    <mergeCell ref="R11:S11"/>
    <mergeCell ref="T11:V11"/>
    <mergeCell ref="W11:X11"/>
    <mergeCell ref="N8:T8"/>
    <mergeCell ref="U9:AD9"/>
    <mergeCell ref="Y11:AD11"/>
    <mergeCell ref="U8:AD8"/>
    <mergeCell ref="N9:T9"/>
  </mergeCells>
  <phoneticPr fontId="3"/>
  <printOptions horizontalCentered="1"/>
  <pageMargins left="0.78740157480314965" right="0.78740157480314965" top="0.59055118110236227" bottom="0.39370078740157483" header="0.39370078740157483" footer="0.39370078740157483"/>
  <pageSetup paperSize="9" orientation="portrait" r:id="rId1"/>
  <headerFooter alignWithMargins="0">
    <oddHeader>&amp;C（案）</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I271"/>
  <sheetViews>
    <sheetView showGridLines="0" view="pageBreakPreview" zoomScaleNormal="100" zoomScaleSheetLayoutView="100" workbookViewId="0">
      <selection activeCell="C29" sqref="C31:AD31"/>
    </sheetView>
  </sheetViews>
  <sheetFormatPr defaultColWidth="2.625" defaultRowHeight="15" customHeight="1" x14ac:dyDescent="0.15"/>
  <cols>
    <col min="1" max="4" width="2.625" style="2"/>
    <col min="5" max="5" width="3.25" style="2" bestFit="1" customWidth="1"/>
    <col min="6" max="8" width="2.625" style="2"/>
    <col min="9" max="9" width="3.875" style="2" customWidth="1"/>
    <col min="10" max="10" width="3.25" style="2" bestFit="1" customWidth="1"/>
    <col min="11" max="15" width="2.625" style="2"/>
    <col min="16" max="16" width="3.25" style="2" bestFit="1" customWidth="1"/>
    <col min="17" max="19" width="2.625" style="2"/>
    <col min="20" max="20" width="3.875" style="2" customWidth="1"/>
    <col min="21" max="21" width="3.25" style="2" bestFit="1" customWidth="1"/>
    <col min="22" max="16384" width="2.625" style="2"/>
  </cols>
  <sheetData>
    <row r="1" spans="1:30" ht="18" customHeight="1" x14ac:dyDescent="0.15">
      <c r="A1" s="1" t="s">
        <v>499</v>
      </c>
    </row>
    <row r="2" spans="1:30" ht="15" customHeight="1" x14ac:dyDescent="0.15">
      <c r="A2" s="30"/>
      <c r="B2" s="30"/>
      <c r="C2" s="30"/>
      <c r="D2" s="30"/>
      <c r="E2" s="30"/>
      <c r="F2" s="30"/>
      <c r="G2" s="30"/>
      <c r="H2" s="30"/>
      <c r="I2" s="30"/>
      <c r="J2" s="30"/>
      <c r="K2" s="189"/>
      <c r="L2" s="189"/>
      <c r="M2" s="189"/>
      <c r="N2" s="189"/>
      <c r="O2" s="189"/>
      <c r="P2" s="189"/>
      <c r="Q2" s="189"/>
      <c r="R2" s="189"/>
      <c r="S2" s="189"/>
      <c r="T2" s="189"/>
      <c r="U2" s="189"/>
      <c r="V2" s="189"/>
      <c r="W2" s="189"/>
      <c r="X2" s="189"/>
      <c r="Y2" s="189"/>
      <c r="Z2" s="189"/>
      <c r="AA2" s="32"/>
      <c r="AB2" s="32"/>
      <c r="AC2" s="32"/>
      <c r="AD2" s="32"/>
    </row>
    <row r="3" spans="1:30" ht="4.5" customHeight="1" x14ac:dyDescent="0.15"/>
    <row r="4" spans="1:30" ht="24" customHeight="1" x14ac:dyDescent="0.15">
      <c r="B4" s="1055" t="s">
        <v>500</v>
      </c>
      <c r="C4" s="1056"/>
      <c r="D4" s="1056"/>
      <c r="E4" s="1056"/>
      <c r="F4" s="1056"/>
      <c r="G4" s="1056"/>
      <c r="H4" s="1056"/>
      <c r="I4" s="1057"/>
      <c r="J4" s="1058"/>
      <c r="K4" s="1058"/>
      <c r="L4" s="1058"/>
      <c r="M4" s="1058"/>
      <c r="N4" s="1058"/>
      <c r="O4" s="1058"/>
      <c r="P4" s="1058"/>
      <c r="Q4" s="1058"/>
      <c r="R4" s="1058"/>
      <c r="S4" s="1058"/>
      <c r="T4" s="1058"/>
      <c r="U4" s="1058"/>
      <c r="V4" s="1058"/>
      <c r="W4" s="1058"/>
      <c r="X4" s="1058"/>
      <c r="Y4" s="1058"/>
      <c r="Z4" s="1058"/>
      <c r="AA4" s="1058"/>
      <c r="AB4" s="1058"/>
      <c r="AC4" s="1058"/>
      <c r="AD4" s="1058"/>
    </row>
    <row r="5" spans="1:30" ht="4.5" customHeight="1" x14ac:dyDescent="0.15"/>
    <row r="6" spans="1:30" ht="18" customHeight="1" x14ac:dyDescent="0.15"/>
    <row r="7" spans="1:30" ht="18" customHeight="1" x14ac:dyDescent="0.15">
      <c r="A7" s="2" t="s">
        <v>196</v>
      </c>
    </row>
    <row r="8" spans="1:30" ht="4.5" customHeight="1" x14ac:dyDescent="0.15"/>
    <row r="9" spans="1:30" ht="18" customHeight="1" x14ac:dyDescent="0.15">
      <c r="A9" s="2" t="s">
        <v>192</v>
      </c>
    </row>
    <row r="10" spans="1:30" ht="18" customHeight="1" x14ac:dyDescent="0.15">
      <c r="B10" s="865" t="s">
        <v>190</v>
      </c>
      <c r="C10" s="832"/>
      <c r="D10" s="832"/>
      <c r="E10" s="865" t="s">
        <v>188</v>
      </c>
      <c r="F10" s="832"/>
      <c r="G10" s="832"/>
      <c r="H10" s="832"/>
      <c r="I10" s="832"/>
      <c r="J10" s="832"/>
      <c r="K10" s="832"/>
      <c r="L10" s="832"/>
      <c r="M10" s="832"/>
      <c r="N10" s="832"/>
      <c r="O10" s="833"/>
      <c r="P10" s="865" t="s">
        <v>189</v>
      </c>
      <c r="Q10" s="832"/>
      <c r="R10" s="832"/>
      <c r="S10" s="832"/>
      <c r="T10" s="832"/>
      <c r="U10" s="832"/>
      <c r="V10" s="832"/>
      <c r="W10" s="832"/>
      <c r="X10" s="832"/>
      <c r="Y10" s="832"/>
      <c r="Z10" s="833"/>
      <c r="AA10" s="874" t="s">
        <v>172</v>
      </c>
      <c r="AB10" s="874"/>
      <c r="AC10" s="874"/>
      <c r="AD10" s="845"/>
    </row>
    <row r="11" spans="1:30" ht="18" customHeight="1" x14ac:dyDescent="0.15">
      <c r="B11" s="865"/>
      <c r="C11" s="832"/>
      <c r="D11" s="832"/>
      <c r="E11" s="865" t="s">
        <v>187</v>
      </c>
      <c r="F11" s="832"/>
      <c r="G11" s="1059"/>
      <c r="H11" s="832" t="s">
        <v>191</v>
      </c>
      <c r="I11" s="832"/>
      <c r="J11" s="832"/>
      <c r="K11" s="1059"/>
      <c r="L11" s="832" t="s">
        <v>45</v>
      </c>
      <c r="M11" s="832"/>
      <c r="N11" s="832"/>
      <c r="O11" s="833"/>
      <c r="P11" s="865" t="s">
        <v>187</v>
      </c>
      <c r="Q11" s="832"/>
      <c r="R11" s="1059"/>
      <c r="S11" s="832" t="s">
        <v>191</v>
      </c>
      <c r="T11" s="832"/>
      <c r="U11" s="832"/>
      <c r="V11" s="1059"/>
      <c r="W11" s="832" t="s">
        <v>45</v>
      </c>
      <c r="X11" s="832"/>
      <c r="Y11" s="832"/>
      <c r="Z11" s="833"/>
      <c r="AA11" s="876"/>
      <c r="AB11" s="876"/>
      <c r="AC11" s="876"/>
      <c r="AD11" s="877"/>
    </row>
    <row r="12" spans="1:30" ht="18" customHeight="1" x14ac:dyDescent="0.15">
      <c r="B12" s="834"/>
      <c r="C12" s="835"/>
      <c r="D12" s="79" t="s">
        <v>9</v>
      </c>
      <c r="E12" s="190"/>
      <c r="F12" s="1046" t="s">
        <v>69</v>
      </c>
      <c r="G12" s="1047"/>
      <c r="H12" s="1048"/>
      <c r="I12" s="1048"/>
      <c r="J12" s="1048"/>
      <c r="K12" s="191" t="s">
        <v>32</v>
      </c>
      <c r="L12" s="1041"/>
      <c r="M12" s="1041"/>
      <c r="N12" s="1041"/>
      <c r="O12" s="192" t="s">
        <v>14</v>
      </c>
      <c r="P12" s="190"/>
      <c r="Q12" s="1046" t="s">
        <v>69</v>
      </c>
      <c r="R12" s="1047"/>
      <c r="S12" s="1048"/>
      <c r="T12" s="1048"/>
      <c r="U12" s="1048"/>
      <c r="V12" s="191" t="s">
        <v>32</v>
      </c>
      <c r="W12" s="1041"/>
      <c r="X12" s="1041"/>
      <c r="Y12" s="1041"/>
      <c r="Z12" s="192" t="s">
        <v>14</v>
      </c>
      <c r="AA12" s="1041"/>
      <c r="AB12" s="1041"/>
      <c r="AC12" s="1041"/>
      <c r="AD12" s="192" t="s">
        <v>14</v>
      </c>
    </row>
    <row r="13" spans="1:30" ht="18" customHeight="1" x14ac:dyDescent="0.15">
      <c r="B13" s="834"/>
      <c r="C13" s="835"/>
      <c r="D13" s="79" t="s">
        <v>9</v>
      </c>
      <c r="E13" s="190"/>
      <c r="F13" s="1046" t="s">
        <v>69</v>
      </c>
      <c r="G13" s="1047"/>
      <c r="H13" s="1048"/>
      <c r="I13" s="1048"/>
      <c r="J13" s="1048"/>
      <c r="K13" s="191" t="s">
        <v>32</v>
      </c>
      <c r="L13" s="1041"/>
      <c r="M13" s="1041"/>
      <c r="N13" s="1041"/>
      <c r="O13" s="192" t="s">
        <v>14</v>
      </c>
      <c r="P13" s="190"/>
      <c r="Q13" s="1046" t="s">
        <v>69</v>
      </c>
      <c r="R13" s="1047"/>
      <c r="S13" s="1048"/>
      <c r="T13" s="1048"/>
      <c r="U13" s="1048"/>
      <c r="V13" s="191" t="s">
        <v>32</v>
      </c>
      <c r="W13" s="1041"/>
      <c r="X13" s="1041"/>
      <c r="Y13" s="1041"/>
      <c r="Z13" s="192" t="s">
        <v>14</v>
      </c>
      <c r="AA13" s="1041"/>
      <c r="AB13" s="1041"/>
      <c r="AC13" s="1041"/>
      <c r="AD13" s="192" t="s">
        <v>14</v>
      </c>
    </row>
    <row r="14" spans="1:30" ht="18" customHeight="1" x14ac:dyDescent="0.15">
      <c r="B14" s="834"/>
      <c r="C14" s="835"/>
      <c r="D14" s="79" t="s">
        <v>9</v>
      </c>
      <c r="E14" s="190"/>
      <c r="F14" s="1046" t="s">
        <v>69</v>
      </c>
      <c r="G14" s="1047"/>
      <c r="H14" s="1048"/>
      <c r="I14" s="1048"/>
      <c r="J14" s="1048"/>
      <c r="K14" s="191" t="s">
        <v>32</v>
      </c>
      <c r="L14" s="1041"/>
      <c r="M14" s="1041"/>
      <c r="N14" s="1041"/>
      <c r="O14" s="192" t="s">
        <v>14</v>
      </c>
      <c r="P14" s="190"/>
      <c r="Q14" s="1046" t="s">
        <v>69</v>
      </c>
      <c r="R14" s="1047"/>
      <c r="S14" s="1048"/>
      <c r="T14" s="1048"/>
      <c r="U14" s="1048"/>
      <c r="V14" s="191" t="s">
        <v>32</v>
      </c>
      <c r="W14" s="1041"/>
      <c r="X14" s="1041"/>
      <c r="Y14" s="1041"/>
      <c r="Z14" s="192" t="s">
        <v>14</v>
      </c>
      <c r="AA14" s="1041"/>
      <c r="AB14" s="1041"/>
      <c r="AC14" s="1041"/>
      <c r="AD14" s="192" t="s">
        <v>14</v>
      </c>
    </row>
    <row r="15" spans="1:30" ht="18" customHeight="1" x14ac:dyDescent="0.15">
      <c r="B15" s="834"/>
      <c r="C15" s="835"/>
      <c r="D15" s="79" t="s">
        <v>9</v>
      </c>
      <c r="E15" s="190"/>
      <c r="F15" s="1046" t="s">
        <v>69</v>
      </c>
      <c r="G15" s="1047"/>
      <c r="H15" s="1048"/>
      <c r="I15" s="1048"/>
      <c r="J15" s="1048"/>
      <c r="K15" s="191" t="s">
        <v>32</v>
      </c>
      <c r="L15" s="1041"/>
      <c r="M15" s="1041"/>
      <c r="N15" s="1041"/>
      <c r="O15" s="192" t="s">
        <v>14</v>
      </c>
      <c r="P15" s="190"/>
      <c r="Q15" s="1046" t="s">
        <v>69</v>
      </c>
      <c r="R15" s="1047"/>
      <c r="S15" s="1048"/>
      <c r="T15" s="1048"/>
      <c r="U15" s="1048"/>
      <c r="V15" s="191" t="s">
        <v>32</v>
      </c>
      <c r="W15" s="1041"/>
      <c r="X15" s="1041"/>
      <c r="Y15" s="1041"/>
      <c r="Z15" s="192" t="s">
        <v>14</v>
      </c>
      <c r="AA15" s="1041"/>
      <c r="AB15" s="1041"/>
      <c r="AC15" s="1041"/>
      <c r="AD15" s="192" t="s">
        <v>14</v>
      </c>
    </row>
    <row r="16" spans="1:30" ht="18" customHeight="1" x14ac:dyDescent="0.15">
      <c r="B16" s="834"/>
      <c r="C16" s="835"/>
      <c r="D16" s="79" t="s">
        <v>9</v>
      </c>
      <c r="E16" s="190"/>
      <c r="F16" s="1046" t="s">
        <v>69</v>
      </c>
      <c r="G16" s="1047"/>
      <c r="H16" s="1048"/>
      <c r="I16" s="1048"/>
      <c r="J16" s="1048"/>
      <c r="K16" s="191" t="s">
        <v>32</v>
      </c>
      <c r="L16" s="1041"/>
      <c r="M16" s="1041"/>
      <c r="N16" s="1041"/>
      <c r="O16" s="192" t="s">
        <v>14</v>
      </c>
      <c r="P16" s="190"/>
      <c r="Q16" s="1046" t="s">
        <v>69</v>
      </c>
      <c r="R16" s="1047"/>
      <c r="S16" s="1048"/>
      <c r="T16" s="1048"/>
      <c r="U16" s="1048"/>
      <c r="V16" s="191" t="s">
        <v>32</v>
      </c>
      <c r="W16" s="1041"/>
      <c r="X16" s="1041"/>
      <c r="Y16" s="1041"/>
      <c r="Z16" s="192" t="s">
        <v>14</v>
      </c>
      <c r="AA16" s="1041"/>
      <c r="AB16" s="1041"/>
      <c r="AC16" s="1041"/>
      <c r="AD16" s="192" t="s">
        <v>14</v>
      </c>
    </row>
    <row r="17" spans="1:30" ht="18" customHeight="1" thickBot="1" x14ac:dyDescent="0.2">
      <c r="B17" s="991"/>
      <c r="C17" s="992"/>
      <c r="D17" s="91" t="s">
        <v>9</v>
      </c>
      <c r="E17" s="193"/>
      <c r="F17" s="1042" t="s">
        <v>69</v>
      </c>
      <c r="G17" s="1043"/>
      <c r="H17" s="1044"/>
      <c r="I17" s="1044"/>
      <c r="J17" s="1044"/>
      <c r="K17" s="194" t="s">
        <v>32</v>
      </c>
      <c r="L17" s="1045"/>
      <c r="M17" s="1045"/>
      <c r="N17" s="1045"/>
      <c r="O17" s="195" t="s">
        <v>14</v>
      </c>
      <c r="P17" s="193"/>
      <c r="Q17" s="1042" t="s">
        <v>69</v>
      </c>
      <c r="R17" s="1043"/>
      <c r="S17" s="1044"/>
      <c r="T17" s="1044"/>
      <c r="U17" s="1044"/>
      <c r="V17" s="194" t="s">
        <v>32</v>
      </c>
      <c r="W17" s="1045"/>
      <c r="X17" s="1045"/>
      <c r="Y17" s="1045"/>
      <c r="Z17" s="195" t="s">
        <v>14</v>
      </c>
      <c r="AA17" s="1045"/>
      <c r="AB17" s="1045"/>
      <c r="AC17" s="1045"/>
      <c r="AD17" s="195" t="s">
        <v>14</v>
      </c>
    </row>
    <row r="18" spans="1:30" ht="18" customHeight="1" thickTop="1" x14ac:dyDescent="0.15">
      <c r="B18" s="875" t="s">
        <v>157</v>
      </c>
      <c r="C18" s="876"/>
      <c r="D18" s="877"/>
      <c r="E18" s="1049"/>
      <c r="F18" s="1050"/>
      <c r="G18" s="1050"/>
      <c r="H18" s="1050"/>
      <c r="I18" s="1050"/>
      <c r="J18" s="1050"/>
      <c r="K18" s="1051"/>
      <c r="L18" s="850"/>
      <c r="M18" s="850"/>
      <c r="N18" s="850"/>
      <c r="O18" s="208" t="s">
        <v>14</v>
      </c>
      <c r="P18" s="1052"/>
      <c r="Q18" s="1053"/>
      <c r="R18" s="1053"/>
      <c r="S18" s="1053"/>
      <c r="T18" s="1053"/>
      <c r="U18" s="1053"/>
      <c r="V18" s="1054"/>
      <c r="W18" s="850"/>
      <c r="X18" s="850"/>
      <c r="Y18" s="850"/>
      <c r="Z18" s="208" t="s">
        <v>14</v>
      </c>
      <c r="AA18" s="850"/>
      <c r="AB18" s="850"/>
      <c r="AC18" s="850"/>
      <c r="AD18" s="208" t="s">
        <v>14</v>
      </c>
    </row>
    <row r="19" spans="1:30" ht="18" customHeight="1" x14ac:dyDescent="0.15"/>
    <row r="20" spans="1:30" ht="18" customHeight="1" x14ac:dyDescent="0.15">
      <c r="A20" s="2" t="s">
        <v>193</v>
      </c>
    </row>
    <row r="21" spans="1:30" ht="18" customHeight="1" x14ac:dyDescent="0.15">
      <c r="B21" s="865" t="s">
        <v>190</v>
      </c>
      <c r="C21" s="832"/>
      <c r="D21" s="832"/>
      <c r="E21" s="865" t="s">
        <v>188</v>
      </c>
      <c r="F21" s="832"/>
      <c r="G21" s="832"/>
      <c r="H21" s="832"/>
      <c r="I21" s="832"/>
      <c r="J21" s="832"/>
      <c r="K21" s="832"/>
      <c r="L21" s="832"/>
      <c r="M21" s="832"/>
      <c r="N21" s="832"/>
      <c r="O21" s="833"/>
      <c r="P21" s="865" t="s">
        <v>189</v>
      </c>
      <c r="Q21" s="832"/>
      <c r="R21" s="832"/>
      <c r="S21" s="832"/>
      <c r="T21" s="832"/>
      <c r="U21" s="832"/>
      <c r="V21" s="832"/>
      <c r="W21" s="832"/>
      <c r="X21" s="832"/>
      <c r="Y21" s="832"/>
      <c r="Z21" s="833"/>
      <c r="AA21" s="874" t="s">
        <v>172</v>
      </c>
      <c r="AB21" s="874"/>
      <c r="AC21" s="874"/>
      <c r="AD21" s="845"/>
    </row>
    <row r="22" spans="1:30" ht="24" customHeight="1" x14ac:dyDescent="0.15">
      <c r="B22" s="865"/>
      <c r="C22" s="832"/>
      <c r="D22" s="832"/>
      <c r="E22" s="869" t="s">
        <v>191</v>
      </c>
      <c r="F22" s="867"/>
      <c r="G22" s="867"/>
      <c r="H22" s="867"/>
      <c r="I22" s="867"/>
      <c r="J22" s="867"/>
      <c r="K22" s="870"/>
      <c r="L22" s="832" t="s">
        <v>45</v>
      </c>
      <c r="M22" s="832"/>
      <c r="N22" s="832"/>
      <c r="O22" s="833"/>
      <c r="P22" s="869" t="s">
        <v>191</v>
      </c>
      <c r="Q22" s="867"/>
      <c r="R22" s="867"/>
      <c r="S22" s="867"/>
      <c r="T22" s="867"/>
      <c r="U22" s="867"/>
      <c r="V22" s="870"/>
      <c r="W22" s="832" t="s">
        <v>45</v>
      </c>
      <c r="X22" s="832"/>
      <c r="Y22" s="832"/>
      <c r="Z22" s="833"/>
      <c r="AA22" s="876"/>
      <c r="AB22" s="876"/>
      <c r="AC22" s="876"/>
      <c r="AD22" s="877"/>
    </row>
    <row r="23" spans="1:30" ht="21" customHeight="1" x14ac:dyDescent="0.15">
      <c r="B23" s="873"/>
      <c r="C23" s="874"/>
      <c r="D23" s="845" t="s">
        <v>9</v>
      </c>
      <c r="E23" s="1159" t="s">
        <v>745</v>
      </c>
      <c r="F23" s="1160"/>
      <c r="G23" s="1160"/>
      <c r="H23" s="1160"/>
      <c r="I23" s="1161"/>
      <c r="J23" s="220"/>
      <c r="K23" s="196" t="s">
        <v>32</v>
      </c>
      <c r="L23" s="1087"/>
      <c r="M23" s="843"/>
      <c r="N23" s="843"/>
      <c r="O23" s="845" t="s">
        <v>14</v>
      </c>
      <c r="P23" s="1159" t="s">
        <v>745</v>
      </c>
      <c r="Q23" s="1160"/>
      <c r="R23" s="1160"/>
      <c r="S23" s="1160"/>
      <c r="T23" s="1161"/>
      <c r="U23" s="220"/>
      <c r="V23" s="196" t="s">
        <v>32</v>
      </c>
      <c r="W23" s="1087"/>
      <c r="X23" s="843"/>
      <c r="Y23" s="843"/>
      <c r="Z23" s="1104" t="s">
        <v>14</v>
      </c>
      <c r="AA23" s="1101"/>
      <c r="AB23" s="843"/>
      <c r="AC23" s="843"/>
      <c r="AD23" s="845" t="s">
        <v>14</v>
      </c>
    </row>
    <row r="24" spans="1:30" ht="21" customHeight="1" x14ac:dyDescent="0.15">
      <c r="B24" s="1060"/>
      <c r="C24" s="1061"/>
      <c r="D24" s="864"/>
      <c r="E24" s="1162" t="s">
        <v>746</v>
      </c>
      <c r="F24" s="1163"/>
      <c r="G24" s="1163"/>
      <c r="H24" s="1163"/>
      <c r="I24" s="1164"/>
      <c r="J24" s="223"/>
      <c r="K24" s="209" t="s">
        <v>32</v>
      </c>
      <c r="L24" s="1088"/>
      <c r="M24" s="863"/>
      <c r="N24" s="863"/>
      <c r="O24" s="864"/>
      <c r="P24" s="1162" t="s">
        <v>746</v>
      </c>
      <c r="Q24" s="1163"/>
      <c r="R24" s="1163"/>
      <c r="S24" s="1163"/>
      <c r="T24" s="1164"/>
      <c r="U24" s="223"/>
      <c r="V24" s="209" t="s">
        <v>32</v>
      </c>
      <c r="W24" s="1088"/>
      <c r="X24" s="863"/>
      <c r="Y24" s="863"/>
      <c r="Z24" s="1105"/>
      <c r="AA24" s="1102"/>
      <c r="AB24" s="863"/>
      <c r="AC24" s="863"/>
      <c r="AD24" s="864"/>
    </row>
    <row r="25" spans="1:30" ht="21" customHeight="1" x14ac:dyDescent="0.15">
      <c r="B25" s="1060"/>
      <c r="C25" s="1061"/>
      <c r="D25" s="864"/>
      <c r="E25" s="1162" t="s">
        <v>747</v>
      </c>
      <c r="F25" s="1165"/>
      <c r="G25" s="1165"/>
      <c r="H25" s="1165"/>
      <c r="I25" s="1166"/>
      <c r="J25" s="223"/>
      <c r="K25" s="209" t="s">
        <v>32</v>
      </c>
      <c r="L25" s="1088"/>
      <c r="M25" s="863"/>
      <c r="N25" s="863"/>
      <c r="O25" s="864"/>
      <c r="P25" s="1162" t="s">
        <v>747</v>
      </c>
      <c r="Q25" s="1165"/>
      <c r="R25" s="1165"/>
      <c r="S25" s="1165"/>
      <c r="T25" s="1166"/>
      <c r="U25" s="223"/>
      <c r="V25" s="209" t="s">
        <v>32</v>
      </c>
      <c r="W25" s="1088"/>
      <c r="X25" s="863"/>
      <c r="Y25" s="863"/>
      <c r="Z25" s="1105"/>
      <c r="AA25" s="1102"/>
      <c r="AB25" s="863"/>
      <c r="AC25" s="863"/>
      <c r="AD25" s="864"/>
    </row>
    <row r="26" spans="1:30" ht="21" customHeight="1" x14ac:dyDescent="0.15">
      <c r="B26" s="1060"/>
      <c r="C26" s="1061"/>
      <c r="D26" s="864"/>
      <c r="E26" s="1162" t="s">
        <v>748</v>
      </c>
      <c r="F26" s="1165"/>
      <c r="G26" s="1165"/>
      <c r="H26" s="1165"/>
      <c r="I26" s="1166"/>
      <c r="J26" s="223"/>
      <c r="K26" s="209" t="s">
        <v>32</v>
      </c>
      <c r="L26" s="1088"/>
      <c r="M26" s="863"/>
      <c r="N26" s="863"/>
      <c r="O26" s="864"/>
      <c r="P26" s="1162" t="s">
        <v>748</v>
      </c>
      <c r="Q26" s="1165"/>
      <c r="R26" s="1165"/>
      <c r="S26" s="1165"/>
      <c r="T26" s="1166"/>
      <c r="U26" s="223"/>
      <c r="V26" s="209" t="s">
        <v>32</v>
      </c>
      <c r="W26" s="1088"/>
      <c r="X26" s="863"/>
      <c r="Y26" s="863"/>
      <c r="Z26" s="1105"/>
      <c r="AA26" s="1102"/>
      <c r="AB26" s="863"/>
      <c r="AC26" s="863"/>
      <c r="AD26" s="864"/>
    </row>
    <row r="27" spans="1:30" ht="21" customHeight="1" x14ac:dyDescent="0.15">
      <c r="B27" s="1060"/>
      <c r="C27" s="1061"/>
      <c r="D27" s="864"/>
      <c r="E27" s="1162" t="s">
        <v>749</v>
      </c>
      <c r="F27" s="1165"/>
      <c r="G27" s="1165"/>
      <c r="H27" s="1165"/>
      <c r="I27" s="1166"/>
      <c r="J27" s="223"/>
      <c r="K27" s="209" t="s">
        <v>32</v>
      </c>
      <c r="L27" s="1088"/>
      <c r="M27" s="863"/>
      <c r="N27" s="863"/>
      <c r="O27" s="864"/>
      <c r="P27" s="1162" t="s">
        <v>749</v>
      </c>
      <c r="Q27" s="1165"/>
      <c r="R27" s="1165"/>
      <c r="S27" s="1165"/>
      <c r="T27" s="1166"/>
      <c r="U27" s="223"/>
      <c r="V27" s="209" t="s">
        <v>32</v>
      </c>
      <c r="W27" s="1088"/>
      <c r="X27" s="863"/>
      <c r="Y27" s="863"/>
      <c r="Z27" s="1105"/>
      <c r="AA27" s="1102"/>
      <c r="AB27" s="863"/>
      <c r="AC27" s="863"/>
      <c r="AD27" s="864"/>
    </row>
    <row r="28" spans="1:30" ht="21" customHeight="1" x14ac:dyDescent="0.15">
      <c r="B28" s="1060"/>
      <c r="C28" s="1061"/>
      <c r="D28" s="864"/>
      <c r="E28" s="1162" t="s">
        <v>750</v>
      </c>
      <c r="F28" s="1165"/>
      <c r="G28" s="1165"/>
      <c r="H28" s="1165"/>
      <c r="I28" s="1166"/>
      <c r="J28" s="223"/>
      <c r="K28" s="209" t="s">
        <v>32</v>
      </c>
      <c r="L28" s="1088"/>
      <c r="M28" s="863"/>
      <c r="N28" s="863"/>
      <c r="O28" s="864"/>
      <c r="P28" s="1162" t="s">
        <v>750</v>
      </c>
      <c r="Q28" s="1165"/>
      <c r="R28" s="1165"/>
      <c r="S28" s="1165"/>
      <c r="T28" s="1166"/>
      <c r="U28" s="223"/>
      <c r="V28" s="209" t="s">
        <v>32</v>
      </c>
      <c r="W28" s="1088"/>
      <c r="X28" s="863"/>
      <c r="Y28" s="863"/>
      <c r="Z28" s="1105"/>
      <c r="AA28" s="1102"/>
      <c r="AB28" s="863"/>
      <c r="AC28" s="863"/>
      <c r="AD28" s="864"/>
    </row>
    <row r="29" spans="1:30" ht="21" customHeight="1" x14ac:dyDescent="0.15">
      <c r="B29" s="1060"/>
      <c r="C29" s="1061"/>
      <c r="D29" s="864"/>
      <c r="E29" s="1162" t="s">
        <v>751</v>
      </c>
      <c r="F29" s="1165"/>
      <c r="G29" s="1165"/>
      <c r="H29" s="1165"/>
      <c r="I29" s="1166"/>
      <c r="J29" s="221"/>
      <c r="K29" s="210" t="s">
        <v>32</v>
      </c>
      <c r="L29" s="1088"/>
      <c r="M29" s="863"/>
      <c r="N29" s="863"/>
      <c r="O29" s="864"/>
      <c r="P29" s="1162" t="s">
        <v>751</v>
      </c>
      <c r="Q29" s="1165"/>
      <c r="R29" s="1165"/>
      <c r="S29" s="1165"/>
      <c r="T29" s="1166"/>
      <c r="U29" s="221"/>
      <c r="V29" s="210" t="s">
        <v>32</v>
      </c>
      <c r="W29" s="1088"/>
      <c r="X29" s="863"/>
      <c r="Y29" s="863"/>
      <c r="Z29" s="1105"/>
      <c r="AA29" s="1102"/>
      <c r="AB29" s="863"/>
      <c r="AC29" s="863"/>
      <c r="AD29" s="864"/>
    </row>
    <row r="30" spans="1:30" ht="21" customHeight="1" x14ac:dyDescent="0.15">
      <c r="B30" s="875"/>
      <c r="C30" s="876"/>
      <c r="D30" s="877"/>
      <c r="E30" s="1167" t="s">
        <v>752</v>
      </c>
      <c r="F30" s="1168"/>
      <c r="G30" s="1168"/>
      <c r="H30" s="1168"/>
      <c r="I30" s="1169"/>
      <c r="J30" s="222"/>
      <c r="K30" s="197" t="s">
        <v>32</v>
      </c>
      <c r="L30" s="1089"/>
      <c r="M30" s="1090"/>
      <c r="N30" s="1090"/>
      <c r="O30" s="877"/>
      <c r="P30" s="1167" t="s">
        <v>752</v>
      </c>
      <c r="Q30" s="1168"/>
      <c r="R30" s="1168"/>
      <c r="S30" s="1168"/>
      <c r="T30" s="1169"/>
      <c r="U30" s="222"/>
      <c r="V30" s="197" t="s">
        <v>32</v>
      </c>
      <c r="W30" s="1089"/>
      <c r="X30" s="1090"/>
      <c r="Y30" s="1090"/>
      <c r="Z30" s="1106"/>
      <c r="AA30" s="1103"/>
      <c r="AB30" s="1090"/>
      <c r="AC30" s="1090"/>
      <c r="AD30" s="877"/>
    </row>
    <row r="31" spans="1:30" ht="21" customHeight="1" x14ac:dyDescent="0.15">
      <c r="B31" s="873"/>
      <c r="C31" s="874"/>
      <c r="D31" s="845" t="s">
        <v>9</v>
      </c>
      <c r="E31" s="1159" t="s">
        <v>745</v>
      </c>
      <c r="F31" s="1160"/>
      <c r="G31" s="1160"/>
      <c r="H31" s="1160"/>
      <c r="I31" s="1161"/>
      <c r="J31" s="220"/>
      <c r="K31" s="196" t="s">
        <v>32</v>
      </c>
      <c r="L31" s="1087"/>
      <c r="M31" s="843"/>
      <c r="N31" s="843"/>
      <c r="O31" s="845" t="s">
        <v>14</v>
      </c>
      <c r="P31" s="1159" t="s">
        <v>745</v>
      </c>
      <c r="Q31" s="1160"/>
      <c r="R31" s="1160"/>
      <c r="S31" s="1160"/>
      <c r="T31" s="1161"/>
      <c r="U31" s="220"/>
      <c r="V31" s="196" t="s">
        <v>32</v>
      </c>
      <c r="W31" s="1087"/>
      <c r="X31" s="843"/>
      <c r="Y31" s="843"/>
      <c r="Z31" s="1104" t="s">
        <v>14</v>
      </c>
      <c r="AA31" s="1101"/>
      <c r="AB31" s="843"/>
      <c r="AC31" s="843"/>
      <c r="AD31" s="845" t="s">
        <v>14</v>
      </c>
    </row>
    <row r="32" spans="1:30" ht="21" customHeight="1" x14ac:dyDescent="0.15">
      <c r="B32" s="1060"/>
      <c r="C32" s="1061"/>
      <c r="D32" s="864"/>
      <c r="E32" s="1162" t="s">
        <v>746</v>
      </c>
      <c r="F32" s="1163"/>
      <c r="G32" s="1163"/>
      <c r="H32" s="1163"/>
      <c r="I32" s="1164"/>
      <c r="J32" s="223"/>
      <c r="K32" s="209" t="s">
        <v>32</v>
      </c>
      <c r="L32" s="1088"/>
      <c r="M32" s="863"/>
      <c r="N32" s="863"/>
      <c r="O32" s="864"/>
      <c r="P32" s="1162" t="s">
        <v>746</v>
      </c>
      <c r="Q32" s="1163"/>
      <c r="R32" s="1163"/>
      <c r="S32" s="1163"/>
      <c r="T32" s="1164"/>
      <c r="U32" s="223"/>
      <c r="V32" s="209" t="s">
        <v>32</v>
      </c>
      <c r="W32" s="1088"/>
      <c r="X32" s="863"/>
      <c r="Y32" s="863"/>
      <c r="Z32" s="1105"/>
      <c r="AA32" s="1102"/>
      <c r="AB32" s="863"/>
      <c r="AC32" s="863"/>
      <c r="AD32" s="864"/>
    </row>
    <row r="33" spans="1:33" ht="21" customHeight="1" x14ac:dyDescent="0.15">
      <c r="B33" s="1060"/>
      <c r="C33" s="1061"/>
      <c r="D33" s="864"/>
      <c r="E33" s="1162" t="s">
        <v>747</v>
      </c>
      <c r="F33" s="1165"/>
      <c r="G33" s="1165"/>
      <c r="H33" s="1165"/>
      <c r="I33" s="1166"/>
      <c r="J33" s="223"/>
      <c r="K33" s="209" t="s">
        <v>32</v>
      </c>
      <c r="L33" s="1088"/>
      <c r="M33" s="863"/>
      <c r="N33" s="863"/>
      <c r="O33" s="864"/>
      <c r="P33" s="1162" t="s">
        <v>747</v>
      </c>
      <c r="Q33" s="1165"/>
      <c r="R33" s="1165"/>
      <c r="S33" s="1165"/>
      <c r="T33" s="1166"/>
      <c r="U33" s="223"/>
      <c r="V33" s="209" t="s">
        <v>32</v>
      </c>
      <c r="W33" s="1088"/>
      <c r="X33" s="863"/>
      <c r="Y33" s="863"/>
      <c r="Z33" s="1105"/>
      <c r="AA33" s="1102"/>
      <c r="AB33" s="863"/>
      <c r="AC33" s="863"/>
      <c r="AD33" s="864"/>
    </row>
    <row r="34" spans="1:33" ht="21" customHeight="1" x14ac:dyDescent="0.15">
      <c r="B34" s="1060"/>
      <c r="C34" s="1061"/>
      <c r="D34" s="864"/>
      <c r="E34" s="1162" t="s">
        <v>748</v>
      </c>
      <c r="F34" s="1165"/>
      <c r="G34" s="1165"/>
      <c r="H34" s="1165"/>
      <c r="I34" s="1166"/>
      <c r="J34" s="223"/>
      <c r="K34" s="209" t="s">
        <v>32</v>
      </c>
      <c r="L34" s="1088"/>
      <c r="M34" s="863"/>
      <c r="N34" s="863"/>
      <c r="O34" s="864"/>
      <c r="P34" s="1162" t="s">
        <v>748</v>
      </c>
      <c r="Q34" s="1165"/>
      <c r="R34" s="1165"/>
      <c r="S34" s="1165"/>
      <c r="T34" s="1166"/>
      <c r="U34" s="223"/>
      <c r="V34" s="209" t="s">
        <v>32</v>
      </c>
      <c r="W34" s="1088"/>
      <c r="X34" s="863"/>
      <c r="Y34" s="863"/>
      <c r="Z34" s="1105"/>
      <c r="AA34" s="1102"/>
      <c r="AB34" s="863"/>
      <c r="AC34" s="863"/>
      <c r="AD34" s="864"/>
    </row>
    <row r="35" spans="1:33" ht="21" customHeight="1" x14ac:dyDescent="0.15">
      <c r="B35" s="1060"/>
      <c r="C35" s="1061"/>
      <c r="D35" s="864"/>
      <c r="E35" s="1162" t="s">
        <v>749</v>
      </c>
      <c r="F35" s="1165"/>
      <c r="G35" s="1165"/>
      <c r="H35" s="1165"/>
      <c r="I35" s="1166"/>
      <c r="J35" s="223"/>
      <c r="K35" s="209" t="s">
        <v>32</v>
      </c>
      <c r="L35" s="1088"/>
      <c r="M35" s="863"/>
      <c r="N35" s="863"/>
      <c r="O35" s="864"/>
      <c r="P35" s="1162" t="s">
        <v>749</v>
      </c>
      <c r="Q35" s="1165"/>
      <c r="R35" s="1165"/>
      <c r="S35" s="1165"/>
      <c r="T35" s="1166"/>
      <c r="U35" s="223"/>
      <c r="V35" s="209" t="s">
        <v>32</v>
      </c>
      <c r="W35" s="1088"/>
      <c r="X35" s="863"/>
      <c r="Y35" s="863"/>
      <c r="Z35" s="1105"/>
      <c r="AA35" s="1102"/>
      <c r="AB35" s="863"/>
      <c r="AC35" s="863"/>
      <c r="AD35" s="864"/>
    </row>
    <row r="36" spans="1:33" ht="21" customHeight="1" x14ac:dyDescent="0.15">
      <c r="B36" s="1060"/>
      <c r="C36" s="1061"/>
      <c r="D36" s="864"/>
      <c r="E36" s="1162" t="s">
        <v>750</v>
      </c>
      <c r="F36" s="1165"/>
      <c r="G36" s="1165"/>
      <c r="H36" s="1165"/>
      <c r="I36" s="1166"/>
      <c r="J36" s="223"/>
      <c r="K36" s="209" t="s">
        <v>32</v>
      </c>
      <c r="L36" s="1088"/>
      <c r="M36" s="863"/>
      <c r="N36" s="863"/>
      <c r="O36" s="864"/>
      <c r="P36" s="1162" t="s">
        <v>750</v>
      </c>
      <c r="Q36" s="1165"/>
      <c r="R36" s="1165"/>
      <c r="S36" s="1165"/>
      <c r="T36" s="1166"/>
      <c r="U36" s="223"/>
      <c r="V36" s="209" t="s">
        <v>32</v>
      </c>
      <c r="W36" s="1088"/>
      <c r="X36" s="863"/>
      <c r="Y36" s="863"/>
      <c r="Z36" s="1105"/>
      <c r="AA36" s="1102"/>
      <c r="AB36" s="863"/>
      <c r="AC36" s="863"/>
      <c r="AD36" s="864"/>
    </row>
    <row r="37" spans="1:33" ht="21" customHeight="1" x14ac:dyDescent="0.15">
      <c r="B37" s="1060"/>
      <c r="C37" s="1061"/>
      <c r="D37" s="864"/>
      <c r="E37" s="1162" t="s">
        <v>751</v>
      </c>
      <c r="F37" s="1165"/>
      <c r="G37" s="1165"/>
      <c r="H37" s="1165"/>
      <c r="I37" s="1166"/>
      <c r="J37" s="221"/>
      <c r="K37" s="210" t="s">
        <v>32</v>
      </c>
      <c r="L37" s="1088"/>
      <c r="M37" s="863"/>
      <c r="N37" s="863"/>
      <c r="O37" s="864"/>
      <c r="P37" s="1162" t="s">
        <v>751</v>
      </c>
      <c r="Q37" s="1165"/>
      <c r="R37" s="1165"/>
      <c r="S37" s="1165"/>
      <c r="T37" s="1166"/>
      <c r="U37" s="221"/>
      <c r="V37" s="210" t="s">
        <v>32</v>
      </c>
      <c r="W37" s="1088"/>
      <c r="X37" s="863"/>
      <c r="Y37" s="863"/>
      <c r="Z37" s="1105"/>
      <c r="AA37" s="1102"/>
      <c r="AB37" s="863"/>
      <c r="AC37" s="863"/>
      <c r="AD37" s="864"/>
    </row>
    <row r="38" spans="1:33" ht="21" customHeight="1" thickBot="1" x14ac:dyDescent="0.2">
      <c r="B38" s="1060"/>
      <c r="C38" s="1061"/>
      <c r="D38" s="864"/>
      <c r="E38" s="1167" t="s">
        <v>752</v>
      </c>
      <c r="F38" s="1168"/>
      <c r="G38" s="1168"/>
      <c r="H38" s="1168"/>
      <c r="I38" s="1169"/>
      <c r="J38" s="222"/>
      <c r="K38" s="197" t="s">
        <v>32</v>
      </c>
      <c r="L38" s="1088"/>
      <c r="M38" s="863"/>
      <c r="N38" s="863"/>
      <c r="O38" s="864"/>
      <c r="P38" s="1167" t="s">
        <v>752</v>
      </c>
      <c r="Q38" s="1168"/>
      <c r="R38" s="1168"/>
      <c r="S38" s="1168"/>
      <c r="T38" s="1169"/>
      <c r="U38" s="222"/>
      <c r="V38" s="197" t="s">
        <v>32</v>
      </c>
      <c r="W38" s="1088"/>
      <c r="X38" s="863"/>
      <c r="Y38" s="863"/>
      <c r="Z38" s="1105"/>
      <c r="AA38" s="1102"/>
      <c r="AB38" s="863"/>
      <c r="AC38" s="863"/>
      <c r="AD38" s="864"/>
    </row>
    <row r="39" spans="1:33" ht="18" customHeight="1" thickTop="1" x14ac:dyDescent="0.15">
      <c r="B39" s="851" t="s">
        <v>157</v>
      </c>
      <c r="C39" s="852"/>
      <c r="D39" s="853"/>
      <c r="E39" s="1098"/>
      <c r="F39" s="1099"/>
      <c r="G39" s="1099"/>
      <c r="H39" s="1099"/>
      <c r="I39" s="1099"/>
      <c r="J39" s="1099"/>
      <c r="K39" s="1100"/>
      <c r="L39" s="859"/>
      <c r="M39" s="859"/>
      <c r="N39" s="859"/>
      <c r="O39" s="211" t="s">
        <v>14</v>
      </c>
      <c r="P39" s="1052"/>
      <c r="Q39" s="1053"/>
      <c r="R39" s="1053"/>
      <c r="S39" s="1053"/>
      <c r="T39" s="1053"/>
      <c r="U39" s="1053"/>
      <c r="V39" s="1054"/>
      <c r="W39" s="859"/>
      <c r="X39" s="859"/>
      <c r="Y39" s="859"/>
      <c r="Z39" s="211" t="s">
        <v>14</v>
      </c>
      <c r="AA39" s="859"/>
      <c r="AB39" s="859"/>
      <c r="AC39" s="859"/>
      <c r="AD39" s="199" t="s">
        <v>14</v>
      </c>
    </row>
    <row r="40" spans="1:33" ht="15" customHeight="1" x14ac:dyDescent="0.15">
      <c r="AG40" s="198"/>
    </row>
    <row r="41" spans="1:33" ht="18" customHeight="1" x14ac:dyDescent="0.15">
      <c r="A41" s="2" t="s">
        <v>628</v>
      </c>
      <c r="AG41" s="198"/>
    </row>
    <row r="42" spans="1:33" ht="15" customHeight="1" x14ac:dyDescent="0.15">
      <c r="B42" s="865" t="s">
        <v>190</v>
      </c>
      <c r="C42" s="832"/>
      <c r="D42" s="833"/>
      <c r="E42" s="873" t="s">
        <v>6</v>
      </c>
      <c r="F42" s="874"/>
      <c r="G42" s="874"/>
      <c r="H42" s="845"/>
      <c r="I42" s="865" t="s">
        <v>188</v>
      </c>
      <c r="J42" s="832"/>
      <c r="K42" s="832"/>
      <c r="L42" s="832"/>
      <c r="M42" s="832"/>
      <c r="N42" s="832"/>
      <c r="O42" s="832"/>
      <c r="P42" s="832"/>
      <c r="Q42" s="833"/>
      <c r="R42" s="865" t="s">
        <v>189</v>
      </c>
      <c r="S42" s="832"/>
      <c r="T42" s="832"/>
      <c r="U42" s="832"/>
      <c r="V42" s="832"/>
      <c r="W42" s="832"/>
      <c r="X42" s="832"/>
      <c r="Y42" s="832"/>
      <c r="Z42" s="833"/>
      <c r="AA42" s="873" t="s">
        <v>172</v>
      </c>
      <c r="AB42" s="874"/>
      <c r="AC42" s="874"/>
      <c r="AD42" s="845"/>
      <c r="AG42" s="198"/>
    </row>
    <row r="43" spans="1:33" ht="15" customHeight="1" x14ac:dyDescent="0.15">
      <c r="B43" s="865"/>
      <c r="C43" s="832"/>
      <c r="D43" s="833"/>
      <c r="E43" s="875"/>
      <c r="F43" s="876"/>
      <c r="G43" s="876"/>
      <c r="H43" s="877"/>
      <c r="I43" s="981" t="s">
        <v>632</v>
      </c>
      <c r="J43" s="982"/>
      <c r="K43" s="982"/>
      <c r="L43" s="982"/>
      <c r="M43" s="983" t="s">
        <v>45</v>
      </c>
      <c r="N43" s="983"/>
      <c r="O43" s="983"/>
      <c r="P43" s="983"/>
      <c r="Q43" s="984"/>
      <c r="R43" s="981" t="s">
        <v>632</v>
      </c>
      <c r="S43" s="982"/>
      <c r="T43" s="982"/>
      <c r="U43" s="982"/>
      <c r="V43" s="983" t="s">
        <v>45</v>
      </c>
      <c r="W43" s="983"/>
      <c r="X43" s="983"/>
      <c r="Y43" s="983"/>
      <c r="Z43" s="984"/>
      <c r="AA43" s="875"/>
      <c r="AB43" s="876"/>
      <c r="AC43" s="876"/>
      <c r="AD43" s="877"/>
      <c r="AG43" s="198"/>
    </row>
    <row r="44" spans="1:33" ht="15" customHeight="1" x14ac:dyDescent="0.15">
      <c r="B44" s="834"/>
      <c r="C44" s="835"/>
      <c r="D44" s="836" t="s">
        <v>631</v>
      </c>
      <c r="E44" s="957" t="s">
        <v>629</v>
      </c>
      <c r="F44" s="958"/>
      <c r="G44" s="958"/>
      <c r="H44" s="959"/>
      <c r="I44" s="934"/>
      <c r="J44" s="935"/>
      <c r="K44" s="950" t="s">
        <v>69</v>
      </c>
      <c r="L44" s="951"/>
      <c r="M44" s="932"/>
      <c r="N44" s="932"/>
      <c r="O44" s="932"/>
      <c r="P44" s="933"/>
      <c r="Q44" s="103" t="s">
        <v>14</v>
      </c>
      <c r="R44" s="934"/>
      <c r="S44" s="935"/>
      <c r="T44" s="950" t="s">
        <v>69</v>
      </c>
      <c r="U44" s="951"/>
      <c r="V44" s="932"/>
      <c r="W44" s="932"/>
      <c r="X44" s="932"/>
      <c r="Y44" s="933"/>
      <c r="Z44" s="103" t="s">
        <v>14</v>
      </c>
      <c r="AA44" s="930"/>
      <c r="AB44" s="931"/>
      <c r="AC44" s="931"/>
      <c r="AD44" s="766"/>
      <c r="AG44" s="198"/>
    </row>
    <row r="45" spans="1:33" ht="15" customHeight="1" x14ac:dyDescent="0.15">
      <c r="B45" s="834"/>
      <c r="C45" s="835"/>
      <c r="D45" s="836"/>
      <c r="E45" s="1022" t="s">
        <v>630</v>
      </c>
      <c r="F45" s="1023"/>
      <c r="G45" s="1023"/>
      <c r="H45" s="1024"/>
      <c r="I45" s="998"/>
      <c r="J45" s="999"/>
      <c r="K45" s="1000" t="s">
        <v>69</v>
      </c>
      <c r="L45" s="1001"/>
      <c r="M45" s="996"/>
      <c r="N45" s="996"/>
      <c r="O45" s="996"/>
      <c r="P45" s="997"/>
      <c r="Q45" s="104" t="s">
        <v>14</v>
      </c>
      <c r="R45" s="998"/>
      <c r="S45" s="999"/>
      <c r="T45" s="1000" t="s">
        <v>69</v>
      </c>
      <c r="U45" s="1001"/>
      <c r="V45" s="996"/>
      <c r="W45" s="996"/>
      <c r="X45" s="996"/>
      <c r="Y45" s="997"/>
      <c r="Z45" s="104" t="s">
        <v>14</v>
      </c>
      <c r="AA45" s="849"/>
      <c r="AB45" s="850"/>
      <c r="AC45" s="850"/>
      <c r="AD45" s="777"/>
      <c r="AG45" s="198"/>
    </row>
    <row r="46" spans="1:33" ht="15" customHeight="1" x14ac:dyDescent="0.15">
      <c r="B46" s="834"/>
      <c r="C46" s="835"/>
      <c r="D46" s="836" t="s">
        <v>631</v>
      </c>
      <c r="E46" s="957" t="s">
        <v>629</v>
      </c>
      <c r="F46" s="958"/>
      <c r="G46" s="958"/>
      <c r="H46" s="959"/>
      <c r="I46" s="934"/>
      <c r="J46" s="935"/>
      <c r="K46" s="950" t="s">
        <v>69</v>
      </c>
      <c r="L46" s="951"/>
      <c r="M46" s="932"/>
      <c r="N46" s="932"/>
      <c r="O46" s="932"/>
      <c r="P46" s="933"/>
      <c r="Q46" s="103" t="s">
        <v>14</v>
      </c>
      <c r="R46" s="934"/>
      <c r="S46" s="935"/>
      <c r="T46" s="950" t="s">
        <v>69</v>
      </c>
      <c r="U46" s="951"/>
      <c r="V46" s="932"/>
      <c r="W46" s="932"/>
      <c r="X46" s="932"/>
      <c r="Y46" s="933"/>
      <c r="Z46" s="103" t="s">
        <v>14</v>
      </c>
      <c r="AA46" s="930"/>
      <c r="AB46" s="931"/>
      <c r="AC46" s="931"/>
      <c r="AD46" s="766"/>
      <c r="AG46" s="198"/>
    </row>
    <row r="47" spans="1:33" ht="15" customHeight="1" x14ac:dyDescent="0.15">
      <c r="B47" s="834"/>
      <c r="C47" s="835"/>
      <c r="D47" s="836"/>
      <c r="E47" s="1022" t="s">
        <v>630</v>
      </c>
      <c r="F47" s="1023"/>
      <c r="G47" s="1023"/>
      <c r="H47" s="1024"/>
      <c r="I47" s="998"/>
      <c r="J47" s="999"/>
      <c r="K47" s="1000" t="s">
        <v>69</v>
      </c>
      <c r="L47" s="1001"/>
      <c r="M47" s="996"/>
      <c r="N47" s="996"/>
      <c r="O47" s="996"/>
      <c r="P47" s="997"/>
      <c r="Q47" s="104" t="s">
        <v>14</v>
      </c>
      <c r="R47" s="998"/>
      <c r="S47" s="999"/>
      <c r="T47" s="1000" t="s">
        <v>69</v>
      </c>
      <c r="U47" s="1001"/>
      <c r="V47" s="996"/>
      <c r="W47" s="996"/>
      <c r="X47" s="996"/>
      <c r="Y47" s="997"/>
      <c r="Z47" s="104" t="s">
        <v>14</v>
      </c>
      <c r="AA47" s="849"/>
      <c r="AB47" s="850"/>
      <c r="AC47" s="850"/>
      <c r="AD47" s="777"/>
      <c r="AG47" s="198"/>
    </row>
    <row r="48" spans="1:33" ht="15" customHeight="1" x14ac:dyDescent="0.15">
      <c r="B48" s="834"/>
      <c r="C48" s="835"/>
      <c r="D48" s="836" t="s">
        <v>631</v>
      </c>
      <c r="E48" s="1084" t="s">
        <v>629</v>
      </c>
      <c r="F48" s="1085"/>
      <c r="G48" s="1085"/>
      <c r="H48" s="1086"/>
      <c r="I48" s="987"/>
      <c r="J48" s="988"/>
      <c r="K48" s="989" t="s">
        <v>69</v>
      </c>
      <c r="L48" s="990"/>
      <c r="M48" s="985"/>
      <c r="N48" s="985"/>
      <c r="O48" s="985"/>
      <c r="P48" s="986"/>
      <c r="Q48" s="8" t="s">
        <v>14</v>
      </c>
      <c r="R48" s="987"/>
      <c r="S48" s="988"/>
      <c r="T48" s="989" t="s">
        <v>69</v>
      </c>
      <c r="U48" s="990"/>
      <c r="V48" s="985"/>
      <c r="W48" s="985"/>
      <c r="X48" s="985"/>
      <c r="Y48" s="986"/>
      <c r="Z48" s="8" t="s">
        <v>14</v>
      </c>
      <c r="AA48" s="847"/>
      <c r="AB48" s="848"/>
      <c r="AC48" s="848"/>
      <c r="AD48" s="771"/>
      <c r="AG48" s="198"/>
    </row>
    <row r="49" spans="1:33" ht="15" customHeight="1" thickBot="1" x14ac:dyDescent="0.2">
      <c r="B49" s="991"/>
      <c r="C49" s="992"/>
      <c r="D49" s="993"/>
      <c r="E49" s="964" t="s">
        <v>630</v>
      </c>
      <c r="F49" s="965"/>
      <c r="G49" s="965"/>
      <c r="H49" s="966"/>
      <c r="I49" s="1092"/>
      <c r="J49" s="1093"/>
      <c r="K49" s="1094" t="s">
        <v>69</v>
      </c>
      <c r="L49" s="1095"/>
      <c r="M49" s="1096"/>
      <c r="N49" s="1096"/>
      <c r="O49" s="1096"/>
      <c r="P49" s="1097"/>
      <c r="Q49" s="207" t="s">
        <v>14</v>
      </c>
      <c r="R49" s="1092"/>
      <c r="S49" s="1093"/>
      <c r="T49" s="1094" t="s">
        <v>69</v>
      </c>
      <c r="U49" s="1095"/>
      <c r="V49" s="1096"/>
      <c r="W49" s="1096"/>
      <c r="X49" s="1096"/>
      <c r="Y49" s="1097"/>
      <c r="Z49" s="207" t="s">
        <v>14</v>
      </c>
      <c r="AA49" s="1107"/>
      <c r="AB49" s="1108"/>
      <c r="AC49" s="1108"/>
      <c r="AD49" s="1091"/>
      <c r="AG49" s="198"/>
    </row>
    <row r="50" spans="1:33" ht="15" customHeight="1" thickTop="1" x14ac:dyDescent="0.15">
      <c r="B50" s="875" t="s">
        <v>157</v>
      </c>
      <c r="C50" s="876"/>
      <c r="D50" s="876"/>
      <c r="E50" s="975"/>
      <c r="F50" s="976"/>
      <c r="G50" s="976"/>
      <c r="H50" s="976"/>
      <c r="I50" s="976"/>
      <c r="J50" s="976"/>
      <c r="K50" s="976"/>
      <c r="L50" s="977"/>
      <c r="M50" s="849"/>
      <c r="N50" s="850"/>
      <c r="O50" s="850"/>
      <c r="P50" s="850"/>
      <c r="Q50" s="80" t="s">
        <v>14</v>
      </c>
      <c r="R50" s="978"/>
      <c r="S50" s="979"/>
      <c r="T50" s="979"/>
      <c r="U50" s="980"/>
      <c r="V50" s="849"/>
      <c r="W50" s="850"/>
      <c r="X50" s="850"/>
      <c r="Y50" s="850"/>
      <c r="Z50" s="80" t="s">
        <v>14</v>
      </c>
      <c r="AA50" s="849"/>
      <c r="AB50" s="850"/>
      <c r="AC50" s="850"/>
      <c r="AD50" s="80" t="s">
        <v>14</v>
      </c>
    </row>
    <row r="51" spans="1:33" ht="18" customHeight="1" x14ac:dyDescent="0.15">
      <c r="B51" s="11"/>
    </row>
    <row r="52" spans="1:33" ht="18" customHeight="1" x14ac:dyDescent="0.15">
      <c r="A52" s="2" t="s">
        <v>644</v>
      </c>
      <c r="AG52" s="198"/>
    </row>
    <row r="53" spans="1:33" ht="18" customHeight="1" x14ac:dyDescent="0.15">
      <c r="B53" s="1027" t="s">
        <v>57</v>
      </c>
      <c r="C53" s="1027"/>
      <c r="D53" s="1027"/>
      <c r="E53" s="1027" t="s">
        <v>75</v>
      </c>
      <c r="F53" s="1027"/>
      <c r="G53" s="1027"/>
      <c r="H53" s="1027"/>
      <c r="I53" s="1027" t="s">
        <v>188</v>
      </c>
      <c r="J53" s="1027"/>
      <c r="K53" s="1027"/>
      <c r="L53" s="1027"/>
      <c r="M53" s="1027"/>
      <c r="N53" s="1027"/>
      <c r="O53" s="1027"/>
      <c r="P53" s="1027"/>
      <c r="Q53" s="1027"/>
      <c r="R53" s="1027" t="s">
        <v>189</v>
      </c>
      <c r="S53" s="1027"/>
      <c r="T53" s="1027"/>
      <c r="U53" s="1027"/>
      <c r="V53" s="1027"/>
      <c r="W53" s="1027"/>
      <c r="X53" s="1027"/>
      <c r="Y53" s="1027"/>
      <c r="Z53" s="1027"/>
      <c r="AA53" s="1027" t="s">
        <v>172</v>
      </c>
      <c r="AB53" s="1027"/>
      <c r="AC53" s="1027"/>
      <c r="AD53" s="1027"/>
      <c r="AG53" s="198"/>
    </row>
    <row r="54" spans="1:33" ht="15" customHeight="1" x14ac:dyDescent="0.15">
      <c r="A54" s="11"/>
      <c r="B54" s="1027"/>
      <c r="C54" s="1027"/>
      <c r="D54" s="1027"/>
      <c r="E54" s="1027"/>
      <c r="F54" s="1027"/>
      <c r="G54" s="1027"/>
      <c r="H54" s="1027"/>
      <c r="I54" s="1028" t="s">
        <v>191</v>
      </c>
      <c r="J54" s="983"/>
      <c r="K54" s="983"/>
      <c r="L54" s="983"/>
      <c r="M54" s="983" t="s">
        <v>54</v>
      </c>
      <c r="N54" s="983"/>
      <c r="O54" s="983"/>
      <c r="P54" s="983"/>
      <c r="Q54" s="984"/>
      <c r="R54" s="1028" t="s">
        <v>191</v>
      </c>
      <c r="S54" s="983"/>
      <c r="T54" s="983"/>
      <c r="U54" s="983"/>
      <c r="V54" s="983" t="s">
        <v>54</v>
      </c>
      <c r="W54" s="983"/>
      <c r="X54" s="983"/>
      <c r="Y54" s="983"/>
      <c r="Z54" s="984"/>
      <c r="AA54" s="1027"/>
      <c r="AB54" s="1027"/>
      <c r="AC54" s="1027"/>
      <c r="AD54" s="1027"/>
      <c r="AG54" s="198"/>
    </row>
    <row r="55" spans="1:33" ht="15" customHeight="1" x14ac:dyDescent="0.15">
      <c r="A55" s="11"/>
      <c r="B55" s="873"/>
      <c r="C55" s="874"/>
      <c r="D55" s="771" t="s">
        <v>201</v>
      </c>
      <c r="E55" s="1062" t="s">
        <v>204</v>
      </c>
      <c r="F55" s="1063"/>
      <c r="G55" s="1063"/>
      <c r="H55" s="1064"/>
      <c r="I55" s="987"/>
      <c r="J55" s="988"/>
      <c r="K55" s="988"/>
      <c r="L55" s="94" t="s">
        <v>32</v>
      </c>
      <c r="M55" s="1030"/>
      <c r="N55" s="1030"/>
      <c r="O55" s="1030"/>
      <c r="P55" s="1030"/>
      <c r="Q55" s="771" t="s">
        <v>14</v>
      </c>
      <c r="R55" s="987"/>
      <c r="S55" s="988"/>
      <c r="T55" s="988"/>
      <c r="U55" s="94" t="s">
        <v>32</v>
      </c>
      <c r="V55" s="1030"/>
      <c r="W55" s="1030"/>
      <c r="X55" s="1030"/>
      <c r="Y55" s="1030"/>
      <c r="Z55" s="771" t="s">
        <v>14</v>
      </c>
      <c r="AA55" s="1029"/>
      <c r="AB55" s="1030"/>
      <c r="AC55" s="1030"/>
      <c r="AD55" s="845" t="s">
        <v>14</v>
      </c>
      <c r="AG55" s="198"/>
    </row>
    <row r="56" spans="1:33" ht="15" customHeight="1" x14ac:dyDescent="0.15">
      <c r="B56" s="1060"/>
      <c r="C56" s="1061"/>
      <c r="D56" s="766"/>
      <c r="E56" s="1035" t="s">
        <v>203</v>
      </c>
      <c r="F56" s="1036"/>
      <c r="G56" s="1036"/>
      <c r="H56" s="1037"/>
      <c r="I56" s="1016"/>
      <c r="J56" s="1017"/>
      <c r="K56" s="1017"/>
      <c r="L56" s="100" t="s">
        <v>32</v>
      </c>
      <c r="M56" s="1032"/>
      <c r="N56" s="1032"/>
      <c r="O56" s="1032"/>
      <c r="P56" s="1032"/>
      <c r="Q56" s="766"/>
      <c r="R56" s="1016"/>
      <c r="S56" s="1017"/>
      <c r="T56" s="1017"/>
      <c r="U56" s="100" t="s">
        <v>32</v>
      </c>
      <c r="V56" s="1032"/>
      <c r="W56" s="1032"/>
      <c r="X56" s="1032"/>
      <c r="Y56" s="1032"/>
      <c r="Z56" s="766"/>
      <c r="AA56" s="1031"/>
      <c r="AB56" s="1032"/>
      <c r="AC56" s="1032"/>
      <c r="AD56" s="864"/>
      <c r="AG56" s="198"/>
    </row>
    <row r="57" spans="1:33" ht="15" customHeight="1" x14ac:dyDescent="0.15">
      <c r="B57" s="875"/>
      <c r="C57" s="876"/>
      <c r="D57" s="777"/>
      <c r="E57" s="1038" t="s">
        <v>202</v>
      </c>
      <c r="F57" s="1039"/>
      <c r="G57" s="1039"/>
      <c r="H57" s="1040"/>
      <c r="I57" s="1004"/>
      <c r="J57" s="1005"/>
      <c r="K57" s="1005"/>
      <c r="L57" s="95" t="s">
        <v>32</v>
      </c>
      <c r="M57" s="1034"/>
      <c r="N57" s="1034"/>
      <c r="O57" s="1034"/>
      <c r="P57" s="1034"/>
      <c r="Q57" s="777"/>
      <c r="R57" s="1004"/>
      <c r="S57" s="1005"/>
      <c r="T57" s="1005"/>
      <c r="U57" s="95" t="s">
        <v>32</v>
      </c>
      <c r="V57" s="1034"/>
      <c r="W57" s="1034"/>
      <c r="X57" s="1034"/>
      <c r="Y57" s="1034"/>
      <c r="Z57" s="777"/>
      <c r="AA57" s="1033"/>
      <c r="AB57" s="1034"/>
      <c r="AC57" s="1034"/>
      <c r="AD57" s="877"/>
      <c r="AG57" s="198"/>
    </row>
    <row r="58" spans="1:33" ht="15" customHeight="1" x14ac:dyDescent="0.15">
      <c r="B58" s="873"/>
      <c r="C58" s="874"/>
      <c r="D58" s="771" t="s">
        <v>201</v>
      </c>
      <c r="E58" s="1062" t="s">
        <v>204</v>
      </c>
      <c r="F58" s="1063"/>
      <c r="G58" s="1063"/>
      <c r="H58" s="1064"/>
      <c r="I58" s="987"/>
      <c r="J58" s="988"/>
      <c r="K58" s="988"/>
      <c r="L58" s="94" t="s">
        <v>32</v>
      </c>
      <c r="M58" s="1030"/>
      <c r="N58" s="1030"/>
      <c r="O58" s="1030"/>
      <c r="P58" s="1030"/>
      <c r="Q58" s="771" t="s">
        <v>14</v>
      </c>
      <c r="R58" s="987"/>
      <c r="S58" s="988"/>
      <c r="T58" s="988"/>
      <c r="U58" s="94" t="s">
        <v>32</v>
      </c>
      <c r="V58" s="1030"/>
      <c r="W58" s="1030"/>
      <c r="X58" s="1030"/>
      <c r="Y58" s="1030"/>
      <c r="Z58" s="771" t="s">
        <v>14</v>
      </c>
      <c r="AA58" s="1029"/>
      <c r="AB58" s="1030"/>
      <c r="AC58" s="1030"/>
      <c r="AD58" s="845" t="s">
        <v>14</v>
      </c>
      <c r="AG58" s="198"/>
    </row>
    <row r="59" spans="1:33" ht="15" customHeight="1" x14ac:dyDescent="0.15">
      <c r="B59" s="1060"/>
      <c r="C59" s="1061"/>
      <c r="D59" s="766"/>
      <c r="E59" s="1035" t="s">
        <v>203</v>
      </c>
      <c r="F59" s="1036"/>
      <c r="G59" s="1036"/>
      <c r="H59" s="1037"/>
      <c r="I59" s="1016"/>
      <c r="J59" s="1017"/>
      <c r="K59" s="1017"/>
      <c r="L59" s="100" t="s">
        <v>32</v>
      </c>
      <c r="M59" s="1032"/>
      <c r="N59" s="1032"/>
      <c r="O59" s="1032"/>
      <c r="P59" s="1032"/>
      <c r="Q59" s="766"/>
      <c r="R59" s="1016"/>
      <c r="S59" s="1017"/>
      <c r="T59" s="1017"/>
      <c r="U59" s="100" t="s">
        <v>32</v>
      </c>
      <c r="V59" s="1032"/>
      <c r="W59" s="1032"/>
      <c r="X59" s="1032"/>
      <c r="Y59" s="1032"/>
      <c r="Z59" s="766"/>
      <c r="AA59" s="1031"/>
      <c r="AB59" s="1032"/>
      <c r="AC59" s="1032"/>
      <c r="AD59" s="864"/>
      <c r="AG59" s="198"/>
    </row>
    <row r="60" spans="1:33" ht="15" customHeight="1" x14ac:dyDescent="0.15">
      <c r="B60" s="875"/>
      <c r="C60" s="876"/>
      <c r="D60" s="777"/>
      <c r="E60" s="1038" t="s">
        <v>202</v>
      </c>
      <c r="F60" s="1039"/>
      <c r="G60" s="1039"/>
      <c r="H60" s="1040"/>
      <c r="I60" s="1004"/>
      <c r="J60" s="1005"/>
      <c r="K60" s="1005"/>
      <c r="L60" s="95" t="s">
        <v>32</v>
      </c>
      <c r="M60" s="1034"/>
      <c r="N60" s="1034"/>
      <c r="O60" s="1034"/>
      <c r="P60" s="1034"/>
      <c r="Q60" s="777"/>
      <c r="R60" s="1004"/>
      <c r="S60" s="1005"/>
      <c r="T60" s="1005"/>
      <c r="U60" s="95" t="s">
        <v>32</v>
      </c>
      <c r="V60" s="1034"/>
      <c r="W60" s="1034"/>
      <c r="X60" s="1034"/>
      <c r="Y60" s="1034"/>
      <c r="Z60" s="777"/>
      <c r="AA60" s="1033"/>
      <c r="AB60" s="1034"/>
      <c r="AC60" s="1034"/>
      <c r="AD60" s="877"/>
      <c r="AG60" s="198"/>
    </row>
    <row r="61" spans="1:33" ht="15" customHeight="1" x14ac:dyDescent="0.15">
      <c r="B61" s="873"/>
      <c r="C61" s="874"/>
      <c r="D61" s="771" t="s">
        <v>201</v>
      </c>
      <c r="E61" s="1062" t="s">
        <v>204</v>
      </c>
      <c r="F61" s="1063"/>
      <c r="G61" s="1063"/>
      <c r="H61" s="1064"/>
      <c r="I61" s="987"/>
      <c r="J61" s="988"/>
      <c r="K61" s="988"/>
      <c r="L61" s="94" t="s">
        <v>32</v>
      </c>
      <c r="M61" s="1030"/>
      <c r="N61" s="1030"/>
      <c r="O61" s="1030"/>
      <c r="P61" s="1030"/>
      <c r="Q61" s="771" t="s">
        <v>14</v>
      </c>
      <c r="R61" s="987"/>
      <c r="S61" s="988"/>
      <c r="T61" s="988"/>
      <c r="U61" s="94" t="s">
        <v>32</v>
      </c>
      <c r="V61" s="1030"/>
      <c r="W61" s="1030"/>
      <c r="X61" s="1030"/>
      <c r="Y61" s="1030"/>
      <c r="Z61" s="771" t="s">
        <v>14</v>
      </c>
      <c r="AA61" s="1029"/>
      <c r="AB61" s="1030"/>
      <c r="AC61" s="1030"/>
      <c r="AD61" s="845" t="s">
        <v>14</v>
      </c>
      <c r="AG61" s="198"/>
    </row>
    <row r="62" spans="1:33" ht="15" customHeight="1" x14ac:dyDescent="0.15">
      <c r="B62" s="1060"/>
      <c r="C62" s="1061"/>
      <c r="D62" s="766"/>
      <c r="E62" s="1035" t="s">
        <v>203</v>
      </c>
      <c r="F62" s="1036"/>
      <c r="G62" s="1036"/>
      <c r="H62" s="1037"/>
      <c r="I62" s="1016"/>
      <c r="J62" s="1017"/>
      <c r="K62" s="1017"/>
      <c r="L62" s="100" t="s">
        <v>32</v>
      </c>
      <c r="M62" s="1032"/>
      <c r="N62" s="1032"/>
      <c r="O62" s="1032"/>
      <c r="P62" s="1032"/>
      <c r="Q62" s="766"/>
      <c r="R62" s="1016"/>
      <c r="S62" s="1017"/>
      <c r="T62" s="1017"/>
      <c r="U62" s="100" t="s">
        <v>32</v>
      </c>
      <c r="V62" s="1032"/>
      <c r="W62" s="1032"/>
      <c r="X62" s="1032"/>
      <c r="Y62" s="1032"/>
      <c r="Z62" s="766"/>
      <c r="AA62" s="1031"/>
      <c r="AB62" s="1032"/>
      <c r="AC62" s="1032"/>
      <c r="AD62" s="864"/>
      <c r="AG62" s="198"/>
    </row>
    <row r="63" spans="1:33" ht="15" customHeight="1" thickBot="1" x14ac:dyDescent="0.2">
      <c r="B63" s="1060"/>
      <c r="C63" s="1061"/>
      <c r="D63" s="766"/>
      <c r="E63" s="1038" t="s">
        <v>202</v>
      </c>
      <c r="F63" s="1039"/>
      <c r="G63" s="1039"/>
      <c r="H63" s="1040"/>
      <c r="I63" s="1080"/>
      <c r="J63" s="1081"/>
      <c r="K63" s="1081"/>
      <c r="L63" s="201" t="s">
        <v>32</v>
      </c>
      <c r="M63" s="1032"/>
      <c r="N63" s="1032"/>
      <c r="O63" s="1032"/>
      <c r="P63" s="1032"/>
      <c r="Q63" s="766"/>
      <c r="R63" s="1080"/>
      <c r="S63" s="1081"/>
      <c r="T63" s="1081"/>
      <c r="U63" s="201" t="s">
        <v>32</v>
      </c>
      <c r="V63" s="1032"/>
      <c r="W63" s="1032"/>
      <c r="X63" s="1032"/>
      <c r="Y63" s="1032"/>
      <c r="Z63" s="766"/>
      <c r="AA63" s="1031"/>
      <c r="AB63" s="1032"/>
      <c r="AC63" s="1032"/>
      <c r="AD63" s="864"/>
      <c r="AG63" s="198"/>
    </row>
    <row r="64" spans="1:33" ht="15" customHeight="1" thickTop="1" x14ac:dyDescent="0.15">
      <c r="B64" s="851" t="s">
        <v>157</v>
      </c>
      <c r="C64" s="852"/>
      <c r="D64" s="853"/>
      <c r="E64" s="854"/>
      <c r="F64" s="855"/>
      <c r="G64" s="855"/>
      <c r="H64" s="855"/>
      <c r="I64" s="855"/>
      <c r="J64" s="855"/>
      <c r="K64" s="855"/>
      <c r="L64" s="960"/>
      <c r="M64" s="858"/>
      <c r="N64" s="859"/>
      <c r="O64" s="859"/>
      <c r="P64" s="859"/>
      <c r="Q64" s="199" t="s">
        <v>14</v>
      </c>
      <c r="R64" s="854"/>
      <c r="S64" s="855"/>
      <c r="T64" s="855"/>
      <c r="U64" s="960"/>
      <c r="V64" s="858"/>
      <c r="W64" s="859"/>
      <c r="X64" s="859"/>
      <c r="Y64" s="859"/>
      <c r="Z64" s="199" t="s">
        <v>14</v>
      </c>
      <c r="AA64" s="858"/>
      <c r="AB64" s="859"/>
      <c r="AC64" s="859"/>
      <c r="AD64" s="199" t="s">
        <v>14</v>
      </c>
      <c r="AG64" s="198"/>
    </row>
    <row r="65" spans="1:33" ht="15" customHeight="1" x14ac:dyDescent="0.15">
      <c r="AG65" s="198"/>
    </row>
    <row r="66" spans="1:33" ht="18" customHeight="1" x14ac:dyDescent="0.15">
      <c r="A66" s="2" t="s">
        <v>645</v>
      </c>
      <c r="AG66" s="198"/>
    </row>
    <row r="67" spans="1:33" ht="15" customHeight="1" x14ac:dyDescent="0.15">
      <c r="B67" s="865" t="s">
        <v>190</v>
      </c>
      <c r="C67" s="832"/>
      <c r="D67" s="833"/>
      <c r="E67" s="873" t="s">
        <v>6</v>
      </c>
      <c r="F67" s="874"/>
      <c r="G67" s="874"/>
      <c r="H67" s="845"/>
      <c r="I67" s="865" t="s">
        <v>188</v>
      </c>
      <c r="J67" s="832"/>
      <c r="K67" s="832"/>
      <c r="L67" s="832"/>
      <c r="M67" s="832"/>
      <c r="N67" s="832"/>
      <c r="O67" s="832"/>
      <c r="P67" s="832"/>
      <c r="Q67" s="833"/>
      <c r="R67" s="865" t="s">
        <v>189</v>
      </c>
      <c r="S67" s="832"/>
      <c r="T67" s="832"/>
      <c r="U67" s="832"/>
      <c r="V67" s="832"/>
      <c r="W67" s="832"/>
      <c r="X67" s="832"/>
      <c r="Y67" s="832"/>
      <c r="Z67" s="833"/>
      <c r="AA67" s="873" t="s">
        <v>172</v>
      </c>
      <c r="AB67" s="874"/>
      <c r="AC67" s="874"/>
      <c r="AD67" s="845"/>
      <c r="AG67" s="198"/>
    </row>
    <row r="68" spans="1:33" ht="15" customHeight="1" x14ac:dyDescent="0.15">
      <c r="B68" s="865"/>
      <c r="C68" s="832"/>
      <c r="D68" s="833"/>
      <c r="E68" s="875"/>
      <c r="F68" s="876"/>
      <c r="G68" s="876"/>
      <c r="H68" s="877"/>
      <c r="I68" s="981" t="s">
        <v>191</v>
      </c>
      <c r="J68" s="982"/>
      <c r="K68" s="982"/>
      <c r="L68" s="982"/>
      <c r="M68" s="983" t="s">
        <v>45</v>
      </c>
      <c r="N68" s="983"/>
      <c r="O68" s="983"/>
      <c r="P68" s="983"/>
      <c r="Q68" s="984"/>
      <c r="R68" s="981" t="s">
        <v>191</v>
      </c>
      <c r="S68" s="982"/>
      <c r="T68" s="982"/>
      <c r="U68" s="982"/>
      <c r="V68" s="983" t="s">
        <v>45</v>
      </c>
      <c r="W68" s="983"/>
      <c r="X68" s="983"/>
      <c r="Y68" s="983"/>
      <c r="Z68" s="984"/>
      <c r="AA68" s="875"/>
      <c r="AB68" s="876"/>
      <c r="AC68" s="876"/>
      <c r="AD68" s="877"/>
      <c r="AG68" s="198"/>
    </row>
    <row r="69" spans="1:33" ht="15" customHeight="1" x14ac:dyDescent="0.15">
      <c r="B69" s="834"/>
      <c r="C69" s="835"/>
      <c r="D69" s="836" t="s">
        <v>9</v>
      </c>
      <c r="E69" s="954" t="s">
        <v>618</v>
      </c>
      <c r="F69" s="955"/>
      <c r="G69" s="955"/>
      <c r="H69" s="956"/>
      <c r="I69" s="952"/>
      <c r="J69" s="953"/>
      <c r="K69" s="946" t="s">
        <v>32</v>
      </c>
      <c r="L69" s="947"/>
      <c r="M69" s="948"/>
      <c r="N69" s="948"/>
      <c r="O69" s="948"/>
      <c r="P69" s="949"/>
      <c r="Q69" s="102" t="s">
        <v>14</v>
      </c>
      <c r="R69" s="952"/>
      <c r="S69" s="953"/>
      <c r="T69" s="946" t="s">
        <v>32</v>
      </c>
      <c r="U69" s="947"/>
      <c r="V69" s="948"/>
      <c r="W69" s="948"/>
      <c r="X69" s="948"/>
      <c r="Y69" s="949"/>
      <c r="Z69" s="102" t="s">
        <v>14</v>
      </c>
      <c r="AA69" s="847"/>
      <c r="AB69" s="848"/>
      <c r="AC69" s="848"/>
      <c r="AD69" s="771" t="s">
        <v>14</v>
      </c>
      <c r="AG69" s="198"/>
    </row>
    <row r="70" spans="1:33" ht="15" customHeight="1" x14ac:dyDescent="0.15">
      <c r="B70" s="834"/>
      <c r="C70" s="835"/>
      <c r="D70" s="836"/>
      <c r="E70" s="957"/>
      <c r="F70" s="958"/>
      <c r="G70" s="958"/>
      <c r="H70" s="959"/>
      <c r="I70" s="934"/>
      <c r="J70" s="935"/>
      <c r="K70" s="950" t="s">
        <v>69</v>
      </c>
      <c r="L70" s="951"/>
      <c r="M70" s="932"/>
      <c r="N70" s="932"/>
      <c r="O70" s="932"/>
      <c r="P70" s="933"/>
      <c r="Q70" s="103" t="s">
        <v>14</v>
      </c>
      <c r="R70" s="934"/>
      <c r="S70" s="935"/>
      <c r="T70" s="950" t="s">
        <v>69</v>
      </c>
      <c r="U70" s="951"/>
      <c r="V70" s="932"/>
      <c r="W70" s="932"/>
      <c r="X70" s="932"/>
      <c r="Y70" s="933"/>
      <c r="Z70" s="103" t="s">
        <v>14</v>
      </c>
      <c r="AA70" s="930"/>
      <c r="AB70" s="931"/>
      <c r="AC70" s="931"/>
      <c r="AD70" s="766"/>
      <c r="AG70" s="198"/>
    </row>
    <row r="71" spans="1:33" ht="15" customHeight="1" x14ac:dyDescent="0.15">
      <c r="B71" s="834"/>
      <c r="C71" s="835"/>
      <c r="D71" s="836"/>
      <c r="E71" s="961" t="s">
        <v>621</v>
      </c>
      <c r="F71" s="962"/>
      <c r="G71" s="962"/>
      <c r="H71" s="963"/>
      <c r="I71" s="1008"/>
      <c r="J71" s="1009"/>
      <c r="K71" s="1010" t="s">
        <v>32</v>
      </c>
      <c r="L71" s="1011"/>
      <c r="M71" s="1012"/>
      <c r="N71" s="1012"/>
      <c r="O71" s="1012"/>
      <c r="P71" s="1013"/>
      <c r="Q71" s="101" t="s">
        <v>14</v>
      </c>
      <c r="R71" s="1008"/>
      <c r="S71" s="1009"/>
      <c r="T71" s="1010" t="s">
        <v>32</v>
      </c>
      <c r="U71" s="1011"/>
      <c r="V71" s="1012"/>
      <c r="W71" s="1012"/>
      <c r="X71" s="1012"/>
      <c r="Y71" s="1013"/>
      <c r="Z71" s="101" t="s">
        <v>14</v>
      </c>
      <c r="AA71" s="930"/>
      <c r="AB71" s="931"/>
      <c r="AC71" s="931"/>
      <c r="AD71" s="766"/>
      <c r="AG71" s="198"/>
    </row>
    <row r="72" spans="1:33" ht="15" customHeight="1" x14ac:dyDescent="0.15">
      <c r="B72" s="834"/>
      <c r="C72" s="835"/>
      <c r="D72" s="836"/>
      <c r="E72" s="1022"/>
      <c r="F72" s="1023"/>
      <c r="G72" s="1023"/>
      <c r="H72" s="1024"/>
      <c r="I72" s="998"/>
      <c r="J72" s="999"/>
      <c r="K72" s="1000" t="s">
        <v>69</v>
      </c>
      <c r="L72" s="1001"/>
      <c r="M72" s="996"/>
      <c r="N72" s="996"/>
      <c r="O72" s="996"/>
      <c r="P72" s="997"/>
      <c r="Q72" s="104" t="s">
        <v>14</v>
      </c>
      <c r="R72" s="998"/>
      <c r="S72" s="999"/>
      <c r="T72" s="1000" t="s">
        <v>69</v>
      </c>
      <c r="U72" s="1001"/>
      <c r="V72" s="996"/>
      <c r="W72" s="996"/>
      <c r="X72" s="996"/>
      <c r="Y72" s="997"/>
      <c r="Z72" s="104" t="s">
        <v>14</v>
      </c>
      <c r="AA72" s="849"/>
      <c r="AB72" s="850"/>
      <c r="AC72" s="850"/>
      <c r="AD72" s="777"/>
      <c r="AG72" s="198"/>
    </row>
    <row r="73" spans="1:33" ht="15" customHeight="1" x14ac:dyDescent="0.15">
      <c r="B73" s="834"/>
      <c r="C73" s="835"/>
      <c r="D73" s="836" t="s">
        <v>9</v>
      </c>
      <c r="E73" s="954" t="s">
        <v>618</v>
      </c>
      <c r="F73" s="955"/>
      <c r="G73" s="955"/>
      <c r="H73" s="956"/>
      <c r="I73" s="987"/>
      <c r="J73" s="988"/>
      <c r="K73" s="989" t="s">
        <v>32</v>
      </c>
      <c r="L73" s="990"/>
      <c r="M73" s="985"/>
      <c r="N73" s="985"/>
      <c r="O73" s="985"/>
      <c r="P73" s="986"/>
      <c r="Q73" s="8" t="s">
        <v>14</v>
      </c>
      <c r="R73" s="987"/>
      <c r="S73" s="988"/>
      <c r="T73" s="989" t="s">
        <v>32</v>
      </c>
      <c r="U73" s="990"/>
      <c r="V73" s="985"/>
      <c r="W73" s="985"/>
      <c r="X73" s="985"/>
      <c r="Y73" s="986"/>
      <c r="Z73" s="8" t="s">
        <v>14</v>
      </c>
      <c r="AA73" s="847"/>
      <c r="AB73" s="848"/>
      <c r="AC73" s="848"/>
      <c r="AD73" s="771" t="s">
        <v>14</v>
      </c>
      <c r="AG73" s="198"/>
    </row>
    <row r="74" spans="1:33" ht="15" customHeight="1" x14ac:dyDescent="0.15">
      <c r="B74" s="834"/>
      <c r="C74" s="835"/>
      <c r="D74" s="836"/>
      <c r="E74" s="957"/>
      <c r="F74" s="958"/>
      <c r="G74" s="958"/>
      <c r="H74" s="959"/>
      <c r="I74" s="1016"/>
      <c r="J74" s="1017"/>
      <c r="K74" s="1018" t="s">
        <v>69</v>
      </c>
      <c r="L74" s="1019"/>
      <c r="M74" s="1020"/>
      <c r="N74" s="1020"/>
      <c r="O74" s="1020"/>
      <c r="P74" s="1021"/>
      <c r="Q74" s="98" t="s">
        <v>14</v>
      </c>
      <c r="R74" s="1016"/>
      <c r="S74" s="1017"/>
      <c r="T74" s="1018" t="s">
        <v>69</v>
      </c>
      <c r="U74" s="1019"/>
      <c r="V74" s="1020"/>
      <c r="W74" s="1020"/>
      <c r="X74" s="1020"/>
      <c r="Y74" s="1021"/>
      <c r="Z74" s="98" t="s">
        <v>14</v>
      </c>
      <c r="AA74" s="930"/>
      <c r="AB74" s="931"/>
      <c r="AC74" s="931"/>
      <c r="AD74" s="766"/>
      <c r="AG74" s="198"/>
    </row>
    <row r="75" spans="1:33" ht="15" customHeight="1" x14ac:dyDescent="0.15">
      <c r="B75" s="834"/>
      <c r="C75" s="835"/>
      <c r="D75" s="836"/>
      <c r="E75" s="961" t="s">
        <v>621</v>
      </c>
      <c r="F75" s="962"/>
      <c r="G75" s="962"/>
      <c r="H75" s="963"/>
      <c r="I75" s="1016"/>
      <c r="J75" s="1017"/>
      <c r="K75" s="1018" t="s">
        <v>32</v>
      </c>
      <c r="L75" s="1019"/>
      <c r="M75" s="1020"/>
      <c r="N75" s="1020"/>
      <c r="O75" s="1020"/>
      <c r="P75" s="1021"/>
      <c r="Q75" s="98" t="s">
        <v>14</v>
      </c>
      <c r="R75" s="1016"/>
      <c r="S75" s="1017"/>
      <c r="T75" s="1018" t="s">
        <v>32</v>
      </c>
      <c r="U75" s="1019"/>
      <c r="V75" s="1020"/>
      <c r="W75" s="1020"/>
      <c r="X75" s="1020"/>
      <c r="Y75" s="1021"/>
      <c r="Z75" s="98" t="s">
        <v>14</v>
      </c>
      <c r="AA75" s="930"/>
      <c r="AB75" s="931"/>
      <c r="AC75" s="931"/>
      <c r="AD75" s="766"/>
      <c r="AG75" s="198"/>
    </row>
    <row r="76" spans="1:33" ht="15" customHeight="1" x14ac:dyDescent="0.15">
      <c r="B76" s="834"/>
      <c r="C76" s="835"/>
      <c r="D76" s="836"/>
      <c r="E76" s="1022"/>
      <c r="F76" s="1023"/>
      <c r="G76" s="1023"/>
      <c r="H76" s="1024"/>
      <c r="I76" s="1004"/>
      <c r="J76" s="1005"/>
      <c r="K76" s="1025" t="s">
        <v>69</v>
      </c>
      <c r="L76" s="1026"/>
      <c r="M76" s="1002"/>
      <c r="N76" s="1002"/>
      <c r="O76" s="1002"/>
      <c r="P76" s="1003"/>
      <c r="Q76" s="9" t="s">
        <v>14</v>
      </c>
      <c r="R76" s="1004"/>
      <c r="S76" s="1005"/>
      <c r="T76" s="1025" t="s">
        <v>69</v>
      </c>
      <c r="U76" s="1026"/>
      <c r="V76" s="1002"/>
      <c r="W76" s="1002"/>
      <c r="X76" s="1002"/>
      <c r="Y76" s="1003"/>
      <c r="Z76" s="9" t="s">
        <v>14</v>
      </c>
      <c r="AA76" s="849"/>
      <c r="AB76" s="850"/>
      <c r="AC76" s="850"/>
      <c r="AD76" s="777"/>
      <c r="AG76" s="198"/>
    </row>
    <row r="77" spans="1:33" ht="15" customHeight="1" x14ac:dyDescent="0.15">
      <c r="B77" s="834"/>
      <c r="C77" s="835"/>
      <c r="D77" s="836" t="s">
        <v>9</v>
      </c>
      <c r="E77" s="954" t="s">
        <v>618</v>
      </c>
      <c r="F77" s="955"/>
      <c r="G77" s="955"/>
      <c r="H77" s="956"/>
      <c r="I77" s="987"/>
      <c r="J77" s="988"/>
      <c r="K77" s="989" t="s">
        <v>32</v>
      </c>
      <c r="L77" s="990"/>
      <c r="M77" s="985"/>
      <c r="N77" s="985"/>
      <c r="O77" s="985"/>
      <c r="P77" s="986"/>
      <c r="Q77" s="8" t="s">
        <v>14</v>
      </c>
      <c r="R77" s="987"/>
      <c r="S77" s="988"/>
      <c r="T77" s="989" t="s">
        <v>32</v>
      </c>
      <c r="U77" s="990"/>
      <c r="V77" s="985"/>
      <c r="W77" s="985"/>
      <c r="X77" s="985"/>
      <c r="Y77" s="986"/>
      <c r="Z77" s="8" t="s">
        <v>14</v>
      </c>
      <c r="AA77" s="847"/>
      <c r="AB77" s="848"/>
      <c r="AC77" s="848"/>
      <c r="AD77" s="771" t="s">
        <v>14</v>
      </c>
      <c r="AG77" s="198"/>
    </row>
    <row r="78" spans="1:33" ht="15" customHeight="1" x14ac:dyDescent="0.15">
      <c r="B78" s="834"/>
      <c r="C78" s="835"/>
      <c r="D78" s="836"/>
      <c r="E78" s="957"/>
      <c r="F78" s="958"/>
      <c r="G78" s="958"/>
      <c r="H78" s="959"/>
      <c r="I78" s="1016"/>
      <c r="J78" s="1017"/>
      <c r="K78" s="1018" t="s">
        <v>69</v>
      </c>
      <c r="L78" s="1019"/>
      <c r="M78" s="1020"/>
      <c r="N78" s="1020"/>
      <c r="O78" s="1020"/>
      <c r="P78" s="1021"/>
      <c r="Q78" s="98" t="s">
        <v>14</v>
      </c>
      <c r="R78" s="1016"/>
      <c r="S78" s="1017"/>
      <c r="T78" s="1018" t="s">
        <v>69</v>
      </c>
      <c r="U78" s="1019"/>
      <c r="V78" s="1020"/>
      <c r="W78" s="1020"/>
      <c r="X78" s="1020"/>
      <c r="Y78" s="1021"/>
      <c r="Z78" s="98" t="s">
        <v>14</v>
      </c>
      <c r="AA78" s="930"/>
      <c r="AB78" s="931"/>
      <c r="AC78" s="931"/>
      <c r="AD78" s="766"/>
      <c r="AG78" s="198"/>
    </row>
    <row r="79" spans="1:33" ht="15" customHeight="1" x14ac:dyDescent="0.15">
      <c r="B79" s="834"/>
      <c r="C79" s="835"/>
      <c r="D79" s="836"/>
      <c r="E79" s="961" t="s">
        <v>621</v>
      </c>
      <c r="F79" s="962"/>
      <c r="G79" s="962"/>
      <c r="H79" s="963"/>
      <c r="I79" s="1016"/>
      <c r="J79" s="1017"/>
      <c r="K79" s="1018" t="s">
        <v>32</v>
      </c>
      <c r="L79" s="1019"/>
      <c r="M79" s="1020"/>
      <c r="N79" s="1020"/>
      <c r="O79" s="1020"/>
      <c r="P79" s="1021"/>
      <c r="Q79" s="98" t="s">
        <v>14</v>
      </c>
      <c r="R79" s="1016"/>
      <c r="S79" s="1017"/>
      <c r="T79" s="1018" t="s">
        <v>32</v>
      </c>
      <c r="U79" s="1019"/>
      <c r="V79" s="1020"/>
      <c r="W79" s="1020"/>
      <c r="X79" s="1020"/>
      <c r="Y79" s="1021"/>
      <c r="Z79" s="98" t="s">
        <v>14</v>
      </c>
      <c r="AA79" s="930"/>
      <c r="AB79" s="931"/>
      <c r="AC79" s="931"/>
      <c r="AD79" s="766"/>
      <c r="AG79" s="198"/>
    </row>
    <row r="80" spans="1:33" ht="15" customHeight="1" thickBot="1" x14ac:dyDescent="0.2">
      <c r="B80" s="991"/>
      <c r="C80" s="992"/>
      <c r="D80" s="993"/>
      <c r="E80" s="964"/>
      <c r="F80" s="965"/>
      <c r="G80" s="965"/>
      <c r="H80" s="966"/>
      <c r="I80" s="1006"/>
      <c r="J80" s="1007"/>
      <c r="K80" s="1014" t="s">
        <v>69</v>
      </c>
      <c r="L80" s="1015"/>
      <c r="M80" s="994"/>
      <c r="N80" s="994"/>
      <c r="O80" s="994"/>
      <c r="P80" s="995"/>
      <c r="Q80" s="99" t="s">
        <v>14</v>
      </c>
      <c r="R80" s="1006"/>
      <c r="S80" s="1007"/>
      <c r="T80" s="1014" t="s">
        <v>69</v>
      </c>
      <c r="U80" s="1015"/>
      <c r="V80" s="994"/>
      <c r="W80" s="994"/>
      <c r="X80" s="994"/>
      <c r="Y80" s="995"/>
      <c r="Z80" s="99" t="s">
        <v>14</v>
      </c>
      <c r="AA80" s="930"/>
      <c r="AB80" s="931"/>
      <c r="AC80" s="931"/>
      <c r="AD80" s="766"/>
      <c r="AG80" s="198"/>
    </row>
    <row r="81" spans="1:35" ht="15" customHeight="1" thickTop="1" x14ac:dyDescent="0.15">
      <c r="B81" s="875" t="s">
        <v>157</v>
      </c>
      <c r="C81" s="876"/>
      <c r="D81" s="876"/>
      <c r="E81" s="975"/>
      <c r="F81" s="976"/>
      <c r="G81" s="976"/>
      <c r="H81" s="976"/>
      <c r="I81" s="976"/>
      <c r="J81" s="976"/>
      <c r="K81" s="976"/>
      <c r="L81" s="977"/>
      <c r="M81" s="849"/>
      <c r="N81" s="850"/>
      <c r="O81" s="850"/>
      <c r="P81" s="850"/>
      <c r="Q81" s="80" t="s">
        <v>14</v>
      </c>
      <c r="R81" s="978"/>
      <c r="S81" s="979"/>
      <c r="T81" s="979"/>
      <c r="U81" s="980"/>
      <c r="V81" s="849"/>
      <c r="W81" s="850"/>
      <c r="X81" s="850"/>
      <c r="Y81" s="850"/>
      <c r="Z81" s="80" t="s">
        <v>14</v>
      </c>
      <c r="AA81" s="858"/>
      <c r="AB81" s="859"/>
      <c r="AC81" s="859"/>
      <c r="AD81" s="199" t="s">
        <v>14</v>
      </c>
    </row>
    <row r="82" spans="1:35" ht="15" customHeight="1" x14ac:dyDescent="0.15">
      <c r="B82" s="20"/>
      <c r="C82" s="20"/>
      <c r="D82" s="20"/>
      <c r="E82" s="11"/>
      <c r="F82" s="11"/>
      <c r="G82" s="11"/>
      <c r="H82" s="11"/>
      <c r="I82" s="11"/>
      <c r="J82" s="11"/>
      <c r="K82" s="11"/>
      <c r="L82" s="11"/>
      <c r="M82" s="219"/>
      <c r="N82" s="219"/>
      <c r="O82" s="219"/>
      <c r="P82" s="219"/>
      <c r="Q82" s="11"/>
      <c r="R82" s="20"/>
      <c r="S82" s="20"/>
      <c r="T82" s="20"/>
      <c r="U82" s="20"/>
      <c r="V82" s="219"/>
      <c r="W82" s="219"/>
      <c r="X82" s="219"/>
      <c r="Y82" s="219"/>
      <c r="Z82" s="11"/>
      <c r="AA82" s="219"/>
      <c r="AB82" s="219"/>
      <c r="AC82" s="219"/>
      <c r="AD82" s="11"/>
    </row>
    <row r="83" spans="1:35" ht="18" customHeight="1" x14ac:dyDescent="0.15">
      <c r="A83" s="2" t="s">
        <v>705</v>
      </c>
      <c r="AI83" s="251"/>
    </row>
    <row r="84" spans="1:35" ht="15" customHeight="1" x14ac:dyDescent="0.15">
      <c r="B84" s="865" t="s">
        <v>190</v>
      </c>
      <c r="C84" s="832"/>
      <c r="D84" s="833"/>
      <c r="E84" s="873" t="s">
        <v>6</v>
      </c>
      <c r="F84" s="874"/>
      <c r="G84" s="874"/>
      <c r="H84" s="845"/>
      <c r="I84" s="865" t="s">
        <v>188</v>
      </c>
      <c r="J84" s="832"/>
      <c r="K84" s="832"/>
      <c r="L84" s="832"/>
      <c r="M84" s="832"/>
      <c r="N84" s="832"/>
      <c r="O84" s="832"/>
      <c r="P84" s="832"/>
      <c r="Q84" s="833"/>
      <c r="R84" s="865" t="s">
        <v>189</v>
      </c>
      <c r="S84" s="832"/>
      <c r="T84" s="832"/>
      <c r="U84" s="832"/>
      <c r="V84" s="832"/>
      <c r="W84" s="832"/>
      <c r="X84" s="832"/>
      <c r="Y84" s="832"/>
      <c r="Z84" s="833"/>
      <c r="AA84" s="873" t="s">
        <v>172</v>
      </c>
      <c r="AB84" s="874"/>
      <c r="AC84" s="874"/>
      <c r="AD84" s="845"/>
    </row>
    <row r="85" spans="1:35" ht="15" customHeight="1" x14ac:dyDescent="0.15">
      <c r="B85" s="865"/>
      <c r="C85" s="832"/>
      <c r="D85" s="833"/>
      <c r="E85" s="875"/>
      <c r="F85" s="876"/>
      <c r="G85" s="876"/>
      <c r="H85" s="877"/>
      <c r="I85" s="981" t="s">
        <v>191</v>
      </c>
      <c r="J85" s="982"/>
      <c r="K85" s="982"/>
      <c r="L85" s="982"/>
      <c r="M85" s="983" t="s">
        <v>45</v>
      </c>
      <c r="N85" s="983"/>
      <c r="O85" s="983"/>
      <c r="P85" s="983"/>
      <c r="Q85" s="984"/>
      <c r="R85" s="981" t="s">
        <v>191</v>
      </c>
      <c r="S85" s="982"/>
      <c r="T85" s="982"/>
      <c r="U85" s="982"/>
      <c r="V85" s="983" t="s">
        <v>45</v>
      </c>
      <c r="W85" s="983"/>
      <c r="X85" s="983"/>
      <c r="Y85" s="983"/>
      <c r="Z85" s="984"/>
      <c r="AA85" s="875"/>
      <c r="AB85" s="876"/>
      <c r="AC85" s="876"/>
      <c r="AD85" s="877"/>
    </row>
    <row r="86" spans="1:35" ht="15" customHeight="1" x14ac:dyDescent="0.15">
      <c r="B86" s="834"/>
      <c r="C86" s="835"/>
      <c r="D86" s="836" t="s">
        <v>9</v>
      </c>
      <c r="E86" s="954" t="s">
        <v>618</v>
      </c>
      <c r="F86" s="955"/>
      <c r="G86" s="955"/>
      <c r="H86" s="956"/>
      <c r="I86" s="952"/>
      <c r="J86" s="953"/>
      <c r="K86" s="946" t="s">
        <v>32</v>
      </c>
      <c r="L86" s="947"/>
      <c r="M86" s="948"/>
      <c r="N86" s="948"/>
      <c r="O86" s="948"/>
      <c r="P86" s="949"/>
      <c r="Q86" s="102" t="s">
        <v>14</v>
      </c>
      <c r="R86" s="952"/>
      <c r="S86" s="953"/>
      <c r="T86" s="946" t="s">
        <v>32</v>
      </c>
      <c r="U86" s="947"/>
      <c r="V86" s="948"/>
      <c r="W86" s="948"/>
      <c r="X86" s="948"/>
      <c r="Y86" s="949"/>
      <c r="Z86" s="102" t="s">
        <v>14</v>
      </c>
      <c r="AA86" s="847"/>
      <c r="AB86" s="848"/>
      <c r="AC86" s="848"/>
      <c r="AD86" s="771" t="s">
        <v>14</v>
      </c>
      <c r="AG86" s="198"/>
    </row>
    <row r="87" spans="1:35" ht="15" customHeight="1" x14ac:dyDescent="0.15">
      <c r="B87" s="834"/>
      <c r="C87" s="835"/>
      <c r="D87" s="836"/>
      <c r="E87" s="957"/>
      <c r="F87" s="958"/>
      <c r="G87" s="958"/>
      <c r="H87" s="959"/>
      <c r="I87" s="934"/>
      <c r="J87" s="935"/>
      <c r="K87" s="950" t="s">
        <v>69</v>
      </c>
      <c r="L87" s="951"/>
      <c r="M87" s="932"/>
      <c r="N87" s="932"/>
      <c r="O87" s="932"/>
      <c r="P87" s="933"/>
      <c r="Q87" s="103" t="s">
        <v>14</v>
      </c>
      <c r="R87" s="934"/>
      <c r="S87" s="935"/>
      <c r="T87" s="950" t="s">
        <v>69</v>
      </c>
      <c r="U87" s="951"/>
      <c r="V87" s="932"/>
      <c r="W87" s="932"/>
      <c r="X87" s="932"/>
      <c r="Y87" s="933"/>
      <c r="Z87" s="103" t="s">
        <v>14</v>
      </c>
      <c r="AA87" s="930"/>
      <c r="AB87" s="931"/>
      <c r="AC87" s="931"/>
      <c r="AD87" s="766"/>
      <c r="AG87" s="198"/>
    </row>
    <row r="88" spans="1:35" ht="15" customHeight="1" x14ac:dyDescent="0.15">
      <c r="B88" s="834"/>
      <c r="C88" s="835"/>
      <c r="D88" s="836"/>
      <c r="E88" s="961" t="s">
        <v>621</v>
      </c>
      <c r="F88" s="962"/>
      <c r="G88" s="962"/>
      <c r="H88" s="963"/>
      <c r="I88" s="1008"/>
      <c r="J88" s="1009"/>
      <c r="K88" s="1010" t="s">
        <v>32</v>
      </c>
      <c r="L88" s="1011"/>
      <c r="M88" s="1012"/>
      <c r="N88" s="1012"/>
      <c r="O88" s="1012"/>
      <c r="P88" s="1013"/>
      <c r="Q88" s="101" t="s">
        <v>14</v>
      </c>
      <c r="R88" s="1008"/>
      <c r="S88" s="1009"/>
      <c r="T88" s="1010" t="s">
        <v>32</v>
      </c>
      <c r="U88" s="1011"/>
      <c r="V88" s="1012"/>
      <c r="W88" s="1012"/>
      <c r="X88" s="1012"/>
      <c r="Y88" s="1013"/>
      <c r="Z88" s="101" t="s">
        <v>14</v>
      </c>
      <c r="AA88" s="930"/>
      <c r="AB88" s="931"/>
      <c r="AC88" s="931"/>
      <c r="AD88" s="766"/>
      <c r="AG88" s="198"/>
    </row>
    <row r="89" spans="1:35" ht="15" customHeight="1" x14ac:dyDescent="0.15">
      <c r="B89" s="834"/>
      <c r="C89" s="835"/>
      <c r="D89" s="836"/>
      <c r="E89" s="1022"/>
      <c r="F89" s="1023"/>
      <c r="G89" s="1023"/>
      <c r="H89" s="1024"/>
      <c r="I89" s="998"/>
      <c r="J89" s="999"/>
      <c r="K89" s="1000" t="s">
        <v>69</v>
      </c>
      <c r="L89" s="1001"/>
      <c r="M89" s="996"/>
      <c r="N89" s="996"/>
      <c r="O89" s="996"/>
      <c r="P89" s="997"/>
      <c r="Q89" s="104" t="s">
        <v>14</v>
      </c>
      <c r="R89" s="998"/>
      <c r="S89" s="999"/>
      <c r="T89" s="1000" t="s">
        <v>69</v>
      </c>
      <c r="U89" s="1001"/>
      <c r="V89" s="996"/>
      <c r="W89" s="996"/>
      <c r="X89" s="996"/>
      <c r="Y89" s="997"/>
      <c r="Z89" s="104" t="s">
        <v>14</v>
      </c>
      <c r="AA89" s="849"/>
      <c r="AB89" s="850"/>
      <c r="AC89" s="850"/>
      <c r="AD89" s="777"/>
      <c r="AG89" s="198"/>
    </row>
    <row r="90" spans="1:35" ht="15" customHeight="1" x14ac:dyDescent="0.15">
      <c r="B90" s="834"/>
      <c r="C90" s="835"/>
      <c r="D90" s="836" t="s">
        <v>9</v>
      </c>
      <c r="E90" s="954" t="s">
        <v>618</v>
      </c>
      <c r="F90" s="955"/>
      <c r="G90" s="955"/>
      <c r="H90" s="956"/>
      <c r="I90" s="987"/>
      <c r="J90" s="988"/>
      <c r="K90" s="989" t="s">
        <v>32</v>
      </c>
      <c r="L90" s="990"/>
      <c r="M90" s="985"/>
      <c r="N90" s="985"/>
      <c r="O90" s="985"/>
      <c r="P90" s="986"/>
      <c r="Q90" s="8" t="s">
        <v>14</v>
      </c>
      <c r="R90" s="987"/>
      <c r="S90" s="988"/>
      <c r="T90" s="989" t="s">
        <v>32</v>
      </c>
      <c r="U90" s="990"/>
      <c r="V90" s="985"/>
      <c r="W90" s="985"/>
      <c r="X90" s="985"/>
      <c r="Y90" s="986"/>
      <c r="Z90" s="8" t="s">
        <v>14</v>
      </c>
      <c r="AA90" s="847"/>
      <c r="AB90" s="848"/>
      <c r="AC90" s="848"/>
      <c r="AD90" s="771" t="s">
        <v>14</v>
      </c>
      <c r="AG90" s="198"/>
    </row>
    <row r="91" spans="1:35" ht="15" customHeight="1" x14ac:dyDescent="0.15">
      <c r="B91" s="834"/>
      <c r="C91" s="835"/>
      <c r="D91" s="836"/>
      <c r="E91" s="957"/>
      <c r="F91" s="958"/>
      <c r="G91" s="958"/>
      <c r="H91" s="959"/>
      <c r="I91" s="1016"/>
      <c r="J91" s="1017"/>
      <c r="K91" s="1018" t="s">
        <v>69</v>
      </c>
      <c r="L91" s="1019"/>
      <c r="M91" s="1020"/>
      <c r="N91" s="1020"/>
      <c r="O91" s="1020"/>
      <c r="P91" s="1021"/>
      <c r="Q91" s="98" t="s">
        <v>14</v>
      </c>
      <c r="R91" s="1016"/>
      <c r="S91" s="1017"/>
      <c r="T91" s="1018" t="s">
        <v>69</v>
      </c>
      <c r="U91" s="1019"/>
      <c r="V91" s="1020"/>
      <c r="W91" s="1020"/>
      <c r="X91" s="1020"/>
      <c r="Y91" s="1021"/>
      <c r="Z91" s="98" t="s">
        <v>14</v>
      </c>
      <c r="AA91" s="930"/>
      <c r="AB91" s="931"/>
      <c r="AC91" s="931"/>
      <c r="AD91" s="766"/>
      <c r="AG91" s="198"/>
    </row>
    <row r="92" spans="1:35" ht="15" customHeight="1" x14ac:dyDescent="0.15">
      <c r="B92" s="834"/>
      <c r="C92" s="835"/>
      <c r="D92" s="836"/>
      <c r="E92" s="961" t="s">
        <v>621</v>
      </c>
      <c r="F92" s="962"/>
      <c r="G92" s="962"/>
      <c r="H92" s="963"/>
      <c r="I92" s="1016"/>
      <c r="J92" s="1017"/>
      <c r="K92" s="1018" t="s">
        <v>32</v>
      </c>
      <c r="L92" s="1019"/>
      <c r="M92" s="1020"/>
      <c r="N92" s="1020"/>
      <c r="O92" s="1020"/>
      <c r="P92" s="1021"/>
      <c r="Q92" s="98" t="s">
        <v>14</v>
      </c>
      <c r="R92" s="1016"/>
      <c r="S92" s="1017"/>
      <c r="T92" s="1018" t="s">
        <v>32</v>
      </c>
      <c r="U92" s="1019"/>
      <c r="V92" s="1020"/>
      <c r="W92" s="1020"/>
      <c r="X92" s="1020"/>
      <c r="Y92" s="1021"/>
      <c r="Z92" s="98" t="s">
        <v>14</v>
      </c>
      <c r="AA92" s="930"/>
      <c r="AB92" s="931"/>
      <c r="AC92" s="931"/>
      <c r="AD92" s="766"/>
      <c r="AG92" s="198"/>
    </row>
    <row r="93" spans="1:35" ht="15" customHeight="1" x14ac:dyDescent="0.15">
      <c r="B93" s="834"/>
      <c r="C93" s="835"/>
      <c r="D93" s="836"/>
      <c r="E93" s="1022"/>
      <c r="F93" s="1023"/>
      <c r="G93" s="1023"/>
      <c r="H93" s="1024"/>
      <c r="I93" s="1004"/>
      <c r="J93" s="1005"/>
      <c r="K93" s="1025" t="s">
        <v>69</v>
      </c>
      <c r="L93" s="1026"/>
      <c r="M93" s="1002"/>
      <c r="N93" s="1002"/>
      <c r="O93" s="1002"/>
      <c r="P93" s="1003"/>
      <c r="Q93" s="9" t="s">
        <v>14</v>
      </c>
      <c r="R93" s="1004"/>
      <c r="S93" s="1005"/>
      <c r="T93" s="1025" t="s">
        <v>69</v>
      </c>
      <c r="U93" s="1026"/>
      <c r="V93" s="1002"/>
      <c r="W93" s="1002"/>
      <c r="X93" s="1002"/>
      <c r="Y93" s="1003"/>
      <c r="Z93" s="9" t="s">
        <v>14</v>
      </c>
      <c r="AA93" s="849"/>
      <c r="AB93" s="850"/>
      <c r="AC93" s="850"/>
      <c r="AD93" s="777"/>
      <c r="AG93" s="198"/>
    </row>
    <row r="94" spans="1:35" ht="15" customHeight="1" x14ac:dyDescent="0.15">
      <c r="B94" s="834"/>
      <c r="C94" s="835"/>
      <c r="D94" s="836" t="s">
        <v>9</v>
      </c>
      <c r="E94" s="954" t="s">
        <v>618</v>
      </c>
      <c r="F94" s="955"/>
      <c r="G94" s="955"/>
      <c r="H94" s="956"/>
      <c r="I94" s="987"/>
      <c r="J94" s="988"/>
      <c r="K94" s="989" t="s">
        <v>32</v>
      </c>
      <c r="L94" s="990"/>
      <c r="M94" s="985"/>
      <c r="N94" s="985"/>
      <c r="O94" s="985"/>
      <c r="P94" s="986"/>
      <c r="Q94" s="8" t="s">
        <v>14</v>
      </c>
      <c r="R94" s="987"/>
      <c r="S94" s="988"/>
      <c r="T94" s="989" t="s">
        <v>32</v>
      </c>
      <c r="U94" s="990"/>
      <c r="V94" s="985"/>
      <c r="W94" s="985"/>
      <c r="X94" s="985"/>
      <c r="Y94" s="986"/>
      <c r="Z94" s="8" t="s">
        <v>14</v>
      </c>
      <c r="AA94" s="847"/>
      <c r="AB94" s="848"/>
      <c r="AC94" s="848"/>
      <c r="AD94" s="771" t="s">
        <v>14</v>
      </c>
      <c r="AG94" s="198"/>
    </row>
    <row r="95" spans="1:35" ht="15" customHeight="1" x14ac:dyDescent="0.15">
      <c r="B95" s="834"/>
      <c r="C95" s="835"/>
      <c r="D95" s="836"/>
      <c r="E95" s="957"/>
      <c r="F95" s="958"/>
      <c r="G95" s="958"/>
      <c r="H95" s="959"/>
      <c r="I95" s="1016"/>
      <c r="J95" s="1017"/>
      <c r="K95" s="1018" t="s">
        <v>69</v>
      </c>
      <c r="L95" s="1019"/>
      <c r="M95" s="1020"/>
      <c r="N95" s="1020"/>
      <c r="O95" s="1020"/>
      <c r="P95" s="1021"/>
      <c r="Q95" s="98" t="s">
        <v>14</v>
      </c>
      <c r="R95" s="1016"/>
      <c r="S95" s="1017"/>
      <c r="T95" s="1018" t="s">
        <v>69</v>
      </c>
      <c r="U95" s="1019"/>
      <c r="V95" s="1020"/>
      <c r="W95" s="1020"/>
      <c r="X95" s="1020"/>
      <c r="Y95" s="1021"/>
      <c r="Z95" s="98" t="s">
        <v>14</v>
      </c>
      <c r="AA95" s="930"/>
      <c r="AB95" s="931"/>
      <c r="AC95" s="931"/>
      <c r="AD95" s="766"/>
      <c r="AG95" s="198"/>
    </row>
    <row r="96" spans="1:35" ht="15" customHeight="1" x14ac:dyDescent="0.15">
      <c r="B96" s="834"/>
      <c r="C96" s="835"/>
      <c r="D96" s="836"/>
      <c r="E96" s="961" t="s">
        <v>621</v>
      </c>
      <c r="F96" s="962"/>
      <c r="G96" s="962"/>
      <c r="H96" s="963"/>
      <c r="I96" s="1016"/>
      <c r="J96" s="1017"/>
      <c r="K96" s="1018" t="s">
        <v>32</v>
      </c>
      <c r="L96" s="1019"/>
      <c r="M96" s="1020"/>
      <c r="N96" s="1020"/>
      <c r="O96" s="1020"/>
      <c r="P96" s="1021"/>
      <c r="Q96" s="98" t="s">
        <v>14</v>
      </c>
      <c r="R96" s="1016"/>
      <c r="S96" s="1017"/>
      <c r="T96" s="1018" t="s">
        <v>32</v>
      </c>
      <c r="U96" s="1019"/>
      <c r="V96" s="1020"/>
      <c r="W96" s="1020"/>
      <c r="X96" s="1020"/>
      <c r="Y96" s="1021"/>
      <c r="Z96" s="98" t="s">
        <v>14</v>
      </c>
      <c r="AA96" s="930"/>
      <c r="AB96" s="931"/>
      <c r="AC96" s="931"/>
      <c r="AD96" s="766"/>
      <c r="AG96" s="198"/>
    </row>
    <row r="97" spans="1:35" ht="15" customHeight="1" thickBot="1" x14ac:dyDescent="0.2">
      <c r="B97" s="991"/>
      <c r="C97" s="992"/>
      <c r="D97" s="993"/>
      <c r="E97" s="964"/>
      <c r="F97" s="965"/>
      <c r="G97" s="965"/>
      <c r="H97" s="966"/>
      <c r="I97" s="1006"/>
      <c r="J97" s="1007"/>
      <c r="K97" s="1014" t="s">
        <v>69</v>
      </c>
      <c r="L97" s="1015"/>
      <c r="M97" s="994"/>
      <c r="N97" s="994"/>
      <c r="O97" s="994"/>
      <c r="P97" s="995"/>
      <c r="Q97" s="99" t="s">
        <v>14</v>
      </c>
      <c r="R97" s="1006"/>
      <c r="S97" s="1007"/>
      <c r="T97" s="1014" t="s">
        <v>69</v>
      </c>
      <c r="U97" s="1015"/>
      <c r="V97" s="994"/>
      <c r="W97" s="994"/>
      <c r="X97" s="994"/>
      <c r="Y97" s="995"/>
      <c r="Z97" s="99" t="s">
        <v>14</v>
      </c>
      <c r="AA97" s="930"/>
      <c r="AB97" s="931"/>
      <c r="AC97" s="931"/>
      <c r="AD97" s="766"/>
      <c r="AG97" s="198"/>
    </row>
    <row r="98" spans="1:35" ht="15" customHeight="1" thickTop="1" x14ac:dyDescent="0.15">
      <c r="B98" s="875" t="s">
        <v>157</v>
      </c>
      <c r="C98" s="876"/>
      <c r="D98" s="876"/>
      <c r="E98" s="975"/>
      <c r="F98" s="976"/>
      <c r="G98" s="976"/>
      <c r="H98" s="976"/>
      <c r="I98" s="976"/>
      <c r="J98" s="976"/>
      <c r="K98" s="976"/>
      <c r="L98" s="977"/>
      <c r="M98" s="849"/>
      <c r="N98" s="850"/>
      <c r="O98" s="850"/>
      <c r="P98" s="850"/>
      <c r="Q98" s="80" t="s">
        <v>14</v>
      </c>
      <c r="R98" s="978"/>
      <c r="S98" s="979"/>
      <c r="T98" s="979"/>
      <c r="U98" s="980"/>
      <c r="V98" s="849"/>
      <c r="W98" s="850"/>
      <c r="X98" s="850"/>
      <c r="Y98" s="850"/>
      <c r="Z98" s="80" t="s">
        <v>14</v>
      </c>
      <c r="AA98" s="858"/>
      <c r="AB98" s="859"/>
      <c r="AC98" s="859"/>
      <c r="AD98" s="199" t="s">
        <v>14</v>
      </c>
    </row>
    <row r="99" spans="1:35" ht="15" customHeight="1" x14ac:dyDescent="0.15">
      <c r="B99" s="20"/>
      <c r="C99" s="20"/>
      <c r="D99" s="20"/>
      <c r="E99" s="11"/>
      <c r="F99" s="11"/>
      <c r="G99" s="11"/>
      <c r="H99" s="11"/>
      <c r="I99" s="11"/>
      <c r="J99" s="11"/>
      <c r="K99" s="11"/>
      <c r="L99" s="11"/>
      <c r="M99" s="219"/>
      <c r="N99" s="219"/>
      <c r="O99" s="219"/>
      <c r="P99" s="219"/>
      <c r="Q99" s="11"/>
      <c r="R99" s="20"/>
      <c r="S99" s="20"/>
      <c r="T99" s="20"/>
      <c r="U99" s="20"/>
      <c r="V99" s="219"/>
      <c r="W99" s="219"/>
      <c r="X99" s="219"/>
      <c r="Y99" s="219"/>
      <c r="Z99" s="11"/>
      <c r="AA99" s="219"/>
      <c r="AB99" s="219"/>
      <c r="AC99" s="219"/>
      <c r="AD99" s="11"/>
    </row>
    <row r="100" spans="1:35" ht="18" customHeight="1" x14ac:dyDescent="0.15">
      <c r="A100" s="2" t="s">
        <v>706</v>
      </c>
      <c r="AI100" s="251"/>
    </row>
    <row r="101" spans="1:35" ht="15" customHeight="1" x14ac:dyDescent="0.15">
      <c r="B101" s="865" t="s">
        <v>190</v>
      </c>
      <c r="C101" s="832"/>
      <c r="D101" s="833"/>
      <c r="E101" s="873" t="s">
        <v>6</v>
      </c>
      <c r="F101" s="874"/>
      <c r="G101" s="874"/>
      <c r="H101" s="845"/>
      <c r="I101" s="865" t="s">
        <v>188</v>
      </c>
      <c r="J101" s="832"/>
      <c r="K101" s="832"/>
      <c r="L101" s="832"/>
      <c r="M101" s="832"/>
      <c r="N101" s="832"/>
      <c r="O101" s="832"/>
      <c r="P101" s="832"/>
      <c r="Q101" s="833"/>
      <c r="R101" s="865" t="s">
        <v>189</v>
      </c>
      <c r="S101" s="832"/>
      <c r="T101" s="832"/>
      <c r="U101" s="832"/>
      <c r="V101" s="832"/>
      <c r="W101" s="832"/>
      <c r="X101" s="832"/>
      <c r="Y101" s="832"/>
      <c r="Z101" s="833"/>
      <c r="AA101" s="873" t="s">
        <v>172</v>
      </c>
      <c r="AB101" s="874"/>
      <c r="AC101" s="874"/>
      <c r="AD101" s="845"/>
    </row>
    <row r="102" spans="1:35" ht="15" customHeight="1" x14ac:dyDescent="0.15">
      <c r="B102" s="865"/>
      <c r="C102" s="832"/>
      <c r="D102" s="833"/>
      <c r="E102" s="875"/>
      <c r="F102" s="876"/>
      <c r="G102" s="876"/>
      <c r="H102" s="877"/>
      <c r="I102" s="981" t="s">
        <v>191</v>
      </c>
      <c r="J102" s="982"/>
      <c r="K102" s="982"/>
      <c r="L102" s="982"/>
      <c r="M102" s="983" t="s">
        <v>45</v>
      </c>
      <c r="N102" s="983"/>
      <c r="O102" s="983"/>
      <c r="P102" s="983"/>
      <c r="Q102" s="984"/>
      <c r="R102" s="981" t="s">
        <v>191</v>
      </c>
      <c r="S102" s="982"/>
      <c r="T102" s="982"/>
      <c r="U102" s="982"/>
      <c r="V102" s="983" t="s">
        <v>45</v>
      </c>
      <c r="W102" s="983"/>
      <c r="X102" s="983"/>
      <c r="Y102" s="983"/>
      <c r="Z102" s="984"/>
      <c r="AA102" s="875"/>
      <c r="AB102" s="876"/>
      <c r="AC102" s="876"/>
      <c r="AD102" s="877"/>
    </row>
    <row r="103" spans="1:35" ht="15" customHeight="1" x14ac:dyDescent="0.15">
      <c r="B103" s="834"/>
      <c r="C103" s="835"/>
      <c r="D103" s="836" t="s">
        <v>9</v>
      </c>
      <c r="E103" s="954" t="s">
        <v>618</v>
      </c>
      <c r="F103" s="955"/>
      <c r="G103" s="955"/>
      <c r="H103" s="956"/>
      <c r="I103" s="952"/>
      <c r="J103" s="953"/>
      <c r="K103" s="946" t="s">
        <v>32</v>
      </c>
      <c r="L103" s="947"/>
      <c r="M103" s="948"/>
      <c r="N103" s="948"/>
      <c r="O103" s="948"/>
      <c r="P103" s="949"/>
      <c r="Q103" s="102" t="s">
        <v>14</v>
      </c>
      <c r="R103" s="952"/>
      <c r="S103" s="953"/>
      <c r="T103" s="946" t="s">
        <v>32</v>
      </c>
      <c r="U103" s="947"/>
      <c r="V103" s="948"/>
      <c r="W103" s="948"/>
      <c r="X103" s="948"/>
      <c r="Y103" s="949"/>
      <c r="Z103" s="102" t="s">
        <v>14</v>
      </c>
      <c r="AA103" s="847"/>
      <c r="AB103" s="848"/>
      <c r="AC103" s="848"/>
      <c r="AD103" s="771" t="s">
        <v>14</v>
      </c>
      <c r="AG103" s="198"/>
    </row>
    <row r="104" spans="1:35" ht="15" customHeight="1" x14ac:dyDescent="0.15">
      <c r="B104" s="834"/>
      <c r="C104" s="835"/>
      <c r="D104" s="836"/>
      <c r="E104" s="957"/>
      <c r="F104" s="958"/>
      <c r="G104" s="958"/>
      <c r="H104" s="959"/>
      <c r="I104" s="934"/>
      <c r="J104" s="935"/>
      <c r="K104" s="950" t="s">
        <v>69</v>
      </c>
      <c r="L104" s="951"/>
      <c r="M104" s="932"/>
      <c r="N104" s="932"/>
      <c r="O104" s="932"/>
      <c r="P104" s="933"/>
      <c r="Q104" s="103" t="s">
        <v>14</v>
      </c>
      <c r="R104" s="934"/>
      <c r="S104" s="935"/>
      <c r="T104" s="950" t="s">
        <v>69</v>
      </c>
      <c r="U104" s="951"/>
      <c r="V104" s="932"/>
      <c r="W104" s="932"/>
      <c r="X104" s="932"/>
      <c r="Y104" s="933"/>
      <c r="Z104" s="103" t="s">
        <v>14</v>
      </c>
      <c r="AA104" s="930"/>
      <c r="AB104" s="931"/>
      <c r="AC104" s="931"/>
      <c r="AD104" s="766"/>
      <c r="AG104" s="198"/>
    </row>
    <row r="105" spans="1:35" ht="15" customHeight="1" x14ac:dyDescent="0.15">
      <c r="B105" s="834"/>
      <c r="C105" s="835"/>
      <c r="D105" s="836"/>
      <c r="E105" s="961" t="s">
        <v>621</v>
      </c>
      <c r="F105" s="962"/>
      <c r="G105" s="962"/>
      <c r="H105" s="963"/>
      <c r="I105" s="1008"/>
      <c r="J105" s="1009"/>
      <c r="K105" s="1010" t="s">
        <v>32</v>
      </c>
      <c r="L105" s="1011"/>
      <c r="M105" s="1012"/>
      <c r="N105" s="1012"/>
      <c r="O105" s="1012"/>
      <c r="P105" s="1013"/>
      <c r="Q105" s="101" t="s">
        <v>14</v>
      </c>
      <c r="R105" s="1008"/>
      <c r="S105" s="1009"/>
      <c r="T105" s="1010" t="s">
        <v>32</v>
      </c>
      <c r="U105" s="1011"/>
      <c r="V105" s="1012"/>
      <c r="W105" s="1012"/>
      <c r="X105" s="1012"/>
      <c r="Y105" s="1013"/>
      <c r="Z105" s="101" t="s">
        <v>14</v>
      </c>
      <c r="AA105" s="930"/>
      <c r="AB105" s="931"/>
      <c r="AC105" s="931"/>
      <c r="AD105" s="766"/>
      <c r="AG105" s="198"/>
    </row>
    <row r="106" spans="1:35" ht="15" customHeight="1" x14ac:dyDescent="0.15">
      <c r="B106" s="834"/>
      <c r="C106" s="835"/>
      <c r="D106" s="836"/>
      <c r="E106" s="1022"/>
      <c r="F106" s="1023"/>
      <c r="G106" s="1023"/>
      <c r="H106" s="1024"/>
      <c r="I106" s="998"/>
      <c r="J106" s="999"/>
      <c r="K106" s="1000" t="s">
        <v>69</v>
      </c>
      <c r="L106" s="1001"/>
      <c r="M106" s="996"/>
      <c r="N106" s="996"/>
      <c r="O106" s="996"/>
      <c r="P106" s="997"/>
      <c r="Q106" s="104" t="s">
        <v>14</v>
      </c>
      <c r="R106" s="998"/>
      <c r="S106" s="999"/>
      <c r="T106" s="1000" t="s">
        <v>69</v>
      </c>
      <c r="U106" s="1001"/>
      <c r="V106" s="996"/>
      <c r="W106" s="996"/>
      <c r="X106" s="996"/>
      <c r="Y106" s="997"/>
      <c r="Z106" s="104" t="s">
        <v>14</v>
      </c>
      <c r="AA106" s="849"/>
      <c r="AB106" s="850"/>
      <c r="AC106" s="850"/>
      <c r="AD106" s="777"/>
      <c r="AG106" s="198"/>
    </row>
    <row r="107" spans="1:35" ht="15" customHeight="1" x14ac:dyDescent="0.15">
      <c r="B107" s="834"/>
      <c r="C107" s="835"/>
      <c r="D107" s="836" t="s">
        <v>9</v>
      </c>
      <c r="E107" s="954" t="s">
        <v>618</v>
      </c>
      <c r="F107" s="955"/>
      <c r="G107" s="955"/>
      <c r="H107" s="956"/>
      <c r="I107" s="987"/>
      <c r="J107" s="988"/>
      <c r="K107" s="989" t="s">
        <v>32</v>
      </c>
      <c r="L107" s="990"/>
      <c r="M107" s="985"/>
      <c r="N107" s="985"/>
      <c r="O107" s="985"/>
      <c r="P107" s="986"/>
      <c r="Q107" s="8" t="s">
        <v>14</v>
      </c>
      <c r="R107" s="987"/>
      <c r="S107" s="988"/>
      <c r="T107" s="989" t="s">
        <v>32</v>
      </c>
      <c r="U107" s="990"/>
      <c r="V107" s="985"/>
      <c r="W107" s="985"/>
      <c r="X107" s="985"/>
      <c r="Y107" s="986"/>
      <c r="Z107" s="8" t="s">
        <v>14</v>
      </c>
      <c r="AA107" s="847"/>
      <c r="AB107" s="848"/>
      <c r="AC107" s="848"/>
      <c r="AD107" s="771" t="s">
        <v>14</v>
      </c>
      <c r="AG107" s="198"/>
    </row>
    <row r="108" spans="1:35" ht="15" customHeight="1" x14ac:dyDescent="0.15">
      <c r="B108" s="834"/>
      <c r="C108" s="835"/>
      <c r="D108" s="836"/>
      <c r="E108" s="957"/>
      <c r="F108" s="958"/>
      <c r="G108" s="958"/>
      <c r="H108" s="959"/>
      <c r="I108" s="1016"/>
      <c r="J108" s="1017"/>
      <c r="K108" s="1018" t="s">
        <v>69</v>
      </c>
      <c r="L108" s="1019"/>
      <c r="M108" s="1020"/>
      <c r="N108" s="1020"/>
      <c r="O108" s="1020"/>
      <c r="P108" s="1021"/>
      <c r="Q108" s="98" t="s">
        <v>14</v>
      </c>
      <c r="R108" s="1016"/>
      <c r="S108" s="1017"/>
      <c r="T108" s="1018" t="s">
        <v>69</v>
      </c>
      <c r="U108" s="1019"/>
      <c r="V108" s="1020"/>
      <c r="W108" s="1020"/>
      <c r="X108" s="1020"/>
      <c r="Y108" s="1021"/>
      <c r="Z108" s="98" t="s">
        <v>14</v>
      </c>
      <c r="AA108" s="930"/>
      <c r="AB108" s="931"/>
      <c r="AC108" s="931"/>
      <c r="AD108" s="766"/>
      <c r="AG108" s="198"/>
    </row>
    <row r="109" spans="1:35" ht="15" customHeight="1" x14ac:dyDescent="0.15">
      <c r="B109" s="834"/>
      <c r="C109" s="835"/>
      <c r="D109" s="836"/>
      <c r="E109" s="961" t="s">
        <v>621</v>
      </c>
      <c r="F109" s="962"/>
      <c r="G109" s="962"/>
      <c r="H109" s="963"/>
      <c r="I109" s="1016"/>
      <c r="J109" s="1017"/>
      <c r="K109" s="1018" t="s">
        <v>32</v>
      </c>
      <c r="L109" s="1019"/>
      <c r="M109" s="1020"/>
      <c r="N109" s="1020"/>
      <c r="O109" s="1020"/>
      <c r="P109" s="1021"/>
      <c r="Q109" s="98" t="s">
        <v>14</v>
      </c>
      <c r="R109" s="1016"/>
      <c r="S109" s="1017"/>
      <c r="T109" s="1018" t="s">
        <v>32</v>
      </c>
      <c r="U109" s="1019"/>
      <c r="V109" s="1020"/>
      <c r="W109" s="1020"/>
      <c r="X109" s="1020"/>
      <c r="Y109" s="1021"/>
      <c r="Z109" s="98" t="s">
        <v>14</v>
      </c>
      <c r="AA109" s="930"/>
      <c r="AB109" s="931"/>
      <c r="AC109" s="931"/>
      <c r="AD109" s="766"/>
      <c r="AG109" s="198"/>
    </row>
    <row r="110" spans="1:35" ht="15" customHeight="1" x14ac:dyDescent="0.15">
      <c r="B110" s="834"/>
      <c r="C110" s="835"/>
      <c r="D110" s="836"/>
      <c r="E110" s="1022"/>
      <c r="F110" s="1023"/>
      <c r="G110" s="1023"/>
      <c r="H110" s="1024"/>
      <c r="I110" s="1004"/>
      <c r="J110" s="1005"/>
      <c r="K110" s="1025" t="s">
        <v>69</v>
      </c>
      <c r="L110" s="1026"/>
      <c r="M110" s="1002"/>
      <c r="N110" s="1002"/>
      <c r="O110" s="1002"/>
      <c r="P110" s="1003"/>
      <c r="Q110" s="9" t="s">
        <v>14</v>
      </c>
      <c r="R110" s="1004"/>
      <c r="S110" s="1005"/>
      <c r="T110" s="1025" t="s">
        <v>69</v>
      </c>
      <c r="U110" s="1026"/>
      <c r="V110" s="1002"/>
      <c r="W110" s="1002"/>
      <c r="X110" s="1002"/>
      <c r="Y110" s="1003"/>
      <c r="Z110" s="9" t="s">
        <v>14</v>
      </c>
      <c r="AA110" s="849"/>
      <c r="AB110" s="850"/>
      <c r="AC110" s="850"/>
      <c r="AD110" s="777"/>
      <c r="AG110" s="198"/>
    </row>
    <row r="111" spans="1:35" ht="15" customHeight="1" x14ac:dyDescent="0.15">
      <c r="B111" s="834"/>
      <c r="C111" s="835"/>
      <c r="D111" s="836" t="s">
        <v>9</v>
      </c>
      <c r="E111" s="954" t="s">
        <v>618</v>
      </c>
      <c r="F111" s="955"/>
      <c r="G111" s="955"/>
      <c r="H111" s="956"/>
      <c r="I111" s="987"/>
      <c r="J111" s="988"/>
      <c r="K111" s="989" t="s">
        <v>32</v>
      </c>
      <c r="L111" s="990"/>
      <c r="M111" s="985"/>
      <c r="N111" s="985"/>
      <c r="O111" s="985"/>
      <c r="P111" s="986"/>
      <c r="Q111" s="8" t="s">
        <v>14</v>
      </c>
      <c r="R111" s="987"/>
      <c r="S111" s="988"/>
      <c r="T111" s="989" t="s">
        <v>32</v>
      </c>
      <c r="U111" s="990"/>
      <c r="V111" s="985"/>
      <c r="W111" s="985"/>
      <c r="X111" s="985"/>
      <c r="Y111" s="986"/>
      <c r="Z111" s="8" t="s">
        <v>14</v>
      </c>
      <c r="AA111" s="847"/>
      <c r="AB111" s="848"/>
      <c r="AC111" s="848"/>
      <c r="AD111" s="771" t="s">
        <v>14</v>
      </c>
      <c r="AG111" s="198"/>
    </row>
    <row r="112" spans="1:35" ht="15" customHeight="1" x14ac:dyDescent="0.15">
      <c r="B112" s="834"/>
      <c r="C112" s="835"/>
      <c r="D112" s="836"/>
      <c r="E112" s="957"/>
      <c r="F112" s="958"/>
      <c r="G112" s="958"/>
      <c r="H112" s="959"/>
      <c r="I112" s="1016"/>
      <c r="J112" s="1017"/>
      <c r="K112" s="1018" t="s">
        <v>69</v>
      </c>
      <c r="L112" s="1019"/>
      <c r="M112" s="1020"/>
      <c r="N112" s="1020"/>
      <c r="O112" s="1020"/>
      <c r="P112" s="1021"/>
      <c r="Q112" s="98" t="s">
        <v>14</v>
      </c>
      <c r="R112" s="1016"/>
      <c r="S112" s="1017"/>
      <c r="T112" s="1018" t="s">
        <v>69</v>
      </c>
      <c r="U112" s="1019"/>
      <c r="V112" s="1020"/>
      <c r="W112" s="1020"/>
      <c r="X112" s="1020"/>
      <c r="Y112" s="1021"/>
      <c r="Z112" s="98" t="s">
        <v>14</v>
      </c>
      <c r="AA112" s="930"/>
      <c r="AB112" s="931"/>
      <c r="AC112" s="931"/>
      <c r="AD112" s="766"/>
      <c r="AG112" s="198"/>
    </row>
    <row r="113" spans="1:33" ht="15" customHeight="1" x14ac:dyDescent="0.15">
      <c r="B113" s="834"/>
      <c r="C113" s="835"/>
      <c r="D113" s="836"/>
      <c r="E113" s="961" t="s">
        <v>621</v>
      </c>
      <c r="F113" s="962"/>
      <c r="G113" s="962"/>
      <c r="H113" s="963"/>
      <c r="I113" s="1016"/>
      <c r="J113" s="1017"/>
      <c r="K113" s="1018" t="s">
        <v>32</v>
      </c>
      <c r="L113" s="1019"/>
      <c r="M113" s="1020"/>
      <c r="N113" s="1020"/>
      <c r="O113" s="1020"/>
      <c r="P113" s="1021"/>
      <c r="Q113" s="98" t="s">
        <v>14</v>
      </c>
      <c r="R113" s="1016"/>
      <c r="S113" s="1017"/>
      <c r="T113" s="1018" t="s">
        <v>32</v>
      </c>
      <c r="U113" s="1019"/>
      <c r="V113" s="1020"/>
      <c r="W113" s="1020"/>
      <c r="X113" s="1020"/>
      <c r="Y113" s="1021"/>
      <c r="Z113" s="98" t="s">
        <v>14</v>
      </c>
      <c r="AA113" s="930"/>
      <c r="AB113" s="931"/>
      <c r="AC113" s="931"/>
      <c r="AD113" s="766"/>
      <c r="AG113" s="198"/>
    </row>
    <row r="114" spans="1:33" ht="15" customHeight="1" thickBot="1" x14ac:dyDescent="0.2">
      <c r="B114" s="991"/>
      <c r="C114" s="992"/>
      <c r="D114" s="993"/>
      <c r="E114" s="964"/>
      <c r="F114" s="965"/>
      <c r="G114" s="965"/>
      <c r="H114" s="966"/>
      <c r="I114" s="1006"/>
      <c r="J114" s="1007"/>
      <c r="K114" s="1014" t="s">
        <v>69</v>
      </c>
      <c r="L114" s="1015"/>
      <c r="M114" s="994"/>
      <c r="N114" s="994"/>
      <c r="O114" s="994"/>
      <c r="P114" s="995"/>
      <c r="Q114" s="99" t="s">
        <v>14</v>
      </c>
      <c r="R114" s="1006"/>
      <c r="S114" s="1007"/>
      <c r="T114" s="1014" t="s">
        <v>69</v>
      </c>
      <c r="U114" s="1015"/>
      <c r="V114" s="994"/>
      <c r="W114" s="994"/>
      <c r="X114" s="994"/>
      <c r="Y114" s="995"/>
      <c r="Z114" s="99" t="s">
        <v>14</v>
      </c>
      <c r="AA114" s="930"/>
      <c r="AB114" s="931"/>
      <c r="AC114" s="931"/>
      <c r="AD114" s="766"/>
      <c r="AG114" s="198"/>
    </row>
    <row r="115" spans="1:33" ht="15" customHeight="1" thickTop="1" x14ac:dyDescent="0.15">
      <c r="B115" s="875" t="s">
        <v>157</v>
      </c>
      <c r="C115" s="876"/>
      <c r="D115" s="876"/>
      <c r="E115" s="975"/>
      <c r="F115" s="976"/>
      <c r="G115" s="976"/>
      <c r="H115" s="976"/>
      <c r="I115" s="976"/>
      <c r="J115" s="976"/>
      <c r="K115" s="976"/>
      <c r="L115" s="977"/>
      <c r="M115" s="849"/>
      <c r="N115" s="850"/>
      <c r="O115" s="850"/>
      <c r="P115" s="850"/>
      <c r="Q115" s="80" t="s">
        <v>14</v>
      </c>
      <c r="R115" s="978"/>
      <c r="S115" s="979"/>
      <c r="T115" s="979"/>
      <c r="U115" s="980"/>
      <c r="V115" s="849"/>
      <c r="W115" s="850"/>
      <c r="X115" s="850"/>
      <c r="Y115" s="850"/>
      <c r="Z115" s="80" t="s">
        <v>14</v>
      </c>
      <c r="AA115" s="858"/>
      <c r="AB115" s="859"/>
      <c r="AC115" s="859"/>
      <c r="AD115" s="199" t="s">
        <v>14</v>
      </c>
    </row>
    <row r="116" spans="1:33" ht="15" customHeight="1" x14ac:dyDescent="0.15">
      <c r="B116" s="20"/>
      <c r="C116" s="20"/>
      <c r="D116" s="20"/>
      <c r="E116" s="11"/>
      <c r="F116" s="11"/>
      <c r="G116" s="11"/>
      <c r="H116" s="11"/>
      <c r="I116" s="11"/>
      <c r="J116" s="11"/>
      <c r="K116" s="11"/>
      <c r="L116" s="11"/>
      <c r="M116" s="219"/>
      <c r="N116" s="219"/>
      <c r="O116" s="219"/>
      <c r="P116" s="219"/>
      <c r="Q116" s="11"/>
      <c r="R116" s="20"/>
      <c r="S116" s="20"/>
      <c r="T116" s="20"/>
      <c r="U116" s="20"/>
      <c r="V116" s="219"/>
      <c r="W116" s="219"/>
      <c r="X116" s="219"/>
      <c r="Y116" s="219"/>
      <c r="Z116" s="11"/>
      <c r="AA116" s="219"/>
      <c r="AB116" s="219"/>
      <c r="AC116" s="219"/>
      <c r="AD116" s="11"/>
    </row>
    <row r="117" spans="1:33" ht="18" customHeight="1" x14ac:dyDescent="0.15">
      <c r="A117" s="2" t="s">
        <v>633</v>
      </c>
    </row>
    <row r="118" spans="1:33" ht="15" customHeight="1" x14ac:dyDescent="0.15">
      <c r="B118" s="865" t="s">
        <v>190</v>
      </c>
      <c r="C118" s="832"/>
      <c r="D118" s="833"/>
      <c r="E118" s="873" t="s">
        <v>6</v>
      </c>
      <c r="F118" s="874"/>
      <c r="G118" s="874"/>
      <c r="H118" s="845"/>
      <c r="I118" s="865" t="s">
        <v>188</v>
      </c>
      <c r="J118" s="832"/>
      <c r="K118" s="832"/>
      <c r="L118" s="832"/>
      <c r="M118" s="832"/>
      <c r="N118" s="832"/>
      <c r="O118" s="832"/>
      <c r="P118" s="832"/>
      <c r="Q118" s="833"/>
      <c r="R118" s="865" t="s">
        <v>189</v>
      </c>
      <c r="S118" s="832"/>
      <c r="T118" s="832"/>
      <c r="U118" s="832"/>
      <c r="V118" s="832"/>
      <c r="W118" s="832"/>
      <c r="X118" s="832"/>
      <c r="Y118" s="832"/>
      <c r="Z118" s="833"/>
      <c r="AA118" s="873" t="s">
        <v>172</v>
      </c>
      <c r="AB118" s="874"/>
      <c r="AC118" s="874"/>
      <c r="AD118" s="845"/>
    </row>
    <row r="119" spans="1:33" ht="15" customHeight="1" x14ac:dyDescent="0.15">
      <c r="B119" s="865"/>
      <c r="C119" s="832"/>
      <c r="D119" s="833"/>
      <c r="E119" s="875"/>
      <c r="F119" s="876"/>
      <c r="G119" s="876"/>
      <c r="H119" s="877"/>
      <c r="I119" s="981" t="s">
        <v>191</v>
      </c>
      <c r="J119" s="982"/>
      <c r="K119" s="982"/>
      <c r="L119" s="982"/>
      <c r="M119" s="983" t="s">
        <v>45</v>
      </c>
      <c r="N119" s="983"/>
      <c r="O119" s="983"/>
      <c r="P119" s="983"/>
      <c r="Q119" s="984"/>
      <c r="R119" s="981" t="s">
        <v>191</v>
      </c>
      <c r="S119" s="982"/>
      <c r="T119" s="982"/>
      <c r="U119" s="982"/>
      <c r="V119" s="983" t="s">
        <v>45</v>
      </c>
      <c r="W119" s="983"/>
      <c r="X119" s="983"/>
      <c r="Y119" s="983"/>
      <c r="Z119" s="984"/>
      <c r="AA119" s="875"/>
      <c r="AB119" s="876"/>
      <c r="AC119" s="876"/>
      <c r="AD119" s="877"/>
    </row>
    <row r="120" spans="1:33" ht="15" customHeight="1" x14ac:dyDescent="0.15">
      <c r="B120" s="834"/>
      <c r="C120" s="835"/>
      <c r="D120" s="836" t="s">
        <v>9</v>
      </c>
      <c r="E120" s="954" t="s">
        <v>618</v>
      </c>
      <c r="F120" s="955"/>
      <c r="G120" s="955"/>
      <c r="H120" s="956"/>
      <c r="I120" s="952"/>
      <c r="J120" s="953"/>
      <c r="K120" s="946" t="s">
        <v>32</v>
      </c>
      <c r="L120" s="947"/>
      <c r="M120" s="948"/>
      <c r="N120" s="948"/>
      <c r="O120" s="948"/>
      <c r="P120" s="949"/>
      <c r="Q120" s="102" t="s">
        <v>14</v>
      </c>
      <c r="R120" s="952"/>
      <c r="S120" s="953"/>
      <c r="T120" s="946" t="s">
        <v>32</v>
      </c>
      <c r="U120" s="947"/>
      <c r="V120" s="948"/>
      <c r="W120" s="948"/>
      <c r="X120" s="948"/>
      <c r="Y120" s="949"/>
      <c r="Z120" s="102" t="s">
        <v>14</v>
      </c>
      <c r="AA120" s="847"/>
      <c r="AB120" s="848"/>
      <c r="AC120" s="848"/>
      <c r="AD120" s="771" t="s">
        <v>14</v>
      </c>
      <c r="AG120" s="198"/>
    </row>
    <row r="121" spans="1:33" ht="15" customHeight="1" x14ac:dyDescent="0.15">
      <c r="B121" s="834"/>
      <c r="C121" s="835"/>
      <c r="D121" s="836"/>
      <c r="E121" s="957"/>
      <c r="F121" s="958"/>
      <c r="G121" s="958"/>
      <c r="H121" s="959"/>
      <c r="I121" s="934"/>
      <c r="J121" s="935"/>
      <c r="K121" s="950" t="s">
        <v>69</v>
      </c>
      <c r="L121" s="951"/>
      <c r="M121" s="932"/>
      <c r="N121" s="932"/>
      <c r="O121" s="932"/>
      <c r="P121" s="933"/>
      <c r="Q121" s="103" t="s">
        <v>14</v>
      </c>
      <c r="R121" s="934"/>
      <c r="S121" s="935"/>
      <c r="T121" s="950" t="s">
        <v>69</v>
      </c>
      <c r="U121" s="951"/>
      <c r="V121" s="932"/>
      <c r="W121" s="932"/>
      <c r="X121" s="932"/>
      <c r="Y121" s="933"/>
      <c r="Z121" s="103" t="s">
        <v>14</v>
      </c>
      <c r="AA121" s="930"/>
      <c r="AB121" s="931"/>
      <c r="AC121" s="931"/>
      <c r="AD121" s="766"/>
      <c r="AG121" s="198"/>
    </row>
    <row r="122" spans="1:33" ht="15" customHeight="1" x14ac:dyDescent="0.15">
      <c r="B122" s="834"/>
      <c r="C122" s="835"/>
      <c r="D122" s="836"/>
      <c r="E122" s="961" t="s">
        <v>621</v>
      </c>
      <c r="F122" s="962"/>
      <c r="G122" s="962"/>
      <c r="H122" s="963"/>
      <c r="I122" s="1008"/>
      <c r="J122" s="1009"/>
      <c r="K122" s="1010" t="s">
        <v>32</v>
      </c>
      <c r="L122" s="1011"/>
      <c r="M122" s="1012"/>
      <c r="N122" s="1012"/>
      <c r="O122" s="1012"/>
      <c r="P122" s="1013"/>
      <c r="Q122" s="101" t="s">
        <v>14</v>
      </c>
      <c r="R122" s="1008"/>
      <c r="S122" s="1009"/>
      <c r="T122" s="1010" t="s">
        <v>32</v>
      </c>
      <c r="U122" s="1011"/>
      <c r="V122" s="1012"/>
      <c r="W122" s="1012"/>
      <c r="X122" s="1012"/>
      <c r="Y122" s="1013"/>
      <c r="Z122" s="101" t="s">
        <v>14</v>
      </c>
      <c r="AA122" s="930"/>
      <c r="AB122" s="931"/>
      <c r="AC122" s="931"/>
      <c r="AD122" s="766"/>
      <c r="AG122" s="198"/>
    </row>
    <row r="123" spans="1:33" ht="15" customHeight="1" x14ac:dyDescent="0.15">
      <c r="B123" s="834"/>
      <c r="C123" s="835"/>
      <c r="D123" s="836"/>
      <c r="E123" s="1022"/>
      <c r="F123" s="1023"/>
      <c r="G123" s="1023"/>
      <c r="H123" s="1024"/>
      <c r="I123" s="998"/>
      <c r="J123" s="999"/>
      <c r="K123" s="1000" t="s">
        <v>69</v>
      </c>
      <c r="L123" s="1001"/>
      <c r="M123" s="996"/>
      <c r="N123" s="996"/>
      <c r="O123" s="996"/>
      <c r="P123" s="997"/>
      <c r="Q123" s="104" t="s">
        <v>14</v>
      </c>
      <c r="R123" s="998"/>
      <c r="S123" s="999"/>
      <c r="T123" s="1000" t="s">
        <v>69</v>
      </c>
      <c r="U123" s="1001"/>
      <c r="V123" s="996"/>
      <c r="W123" s="996"/>
      <c r="X123" s="996"/>
      <c r="Y123" s="997"/>
      <c r="Z123" s="104" t="s">
        <v>14</v>
      </c>
      <c r="AA123" s="849"/>
      <c r="AB123" s="850"/>
      <c r="AC123" s="850"/>
      <c r="AD123" s="777"/>
      <c r="AG123" s="198"/>
    </row>
    <row r="124" spans="1:33" ht="15" customHeight="1" x14ac:dyDescent="0.15">
      <c r="B124" s="834"/>
      <c r="C124" s="835"/>
      <c r="D124" s="836" t="s">
        <v>9</v>
      </c>
      <c r="E124" s="954" t="s">
        <v>618</v>
      </c>
      <c r="F124" s="955"/>
      <c r="G124" s="955"/>
      <c r="H124" s="956"/>
      <c r="I124" s="987"/>
      <c r="J124" s="988"/>
      <c r="K124" s="989" t="s">
        <v>32</v>
      </c>
      <c r="L124" s="990"/>
      <c r="M124" s="985"/>
      <c r="N124" s="985"/>
      <c r="O124" s="985"/>
      <c r="P124" s="986"/>
      <c r="Q124" s="8" t="s">
        <v>14</v>
      </c>
      <c r="R124" s="987"/>
      <c r="S124" s="988"/>
      <c r="T124" s="989" t="s">
        <v>32</v>
      </c>
      <c r="U124" s="990"/>
      <c r="V124" s="985"/>
      <c r="W124" s="985"/>
      <c r="X124" s="985"/>
      <c r="Y124" s="986"/>
      <c r="Z124" s="8" t="s">
        <v>14</v>
      </c>
      <c r="AA124" s="847"/>
      <c r="AB124" s="848"/>
      <c r="AC124" s="848"/>
      <c r="AD124" s="771" t="s">
        <v>14</v>
      </c>
      <c r="AG124" s="198"/>
    </row>
    <row r="125" spans="1:33" ht="15" customHeight="1" x14ac:dyDescent="0.15">
      <c r="B125" s="834"/>
      <c r="C125" s="835"/>
      <c r="D125" s="836"/>
      <c r="E125" s="957"/>
      <c r="F125" s="958"/>
      <c r="G125" s="958"/>
      <c r="H125" s="959"/>
      <c r="I125" s="1016"/>
      <c r="J125" s="1017"/>
      <c r="K125" s="1018" t="s">
        <v>69</v>
      </c>
      <c r="L125" s="1019"/>
      <c r="M125" s="1020"/>
      <c r="N125" s="1020"/>
      <c r="O125" s="1020"/>
      <c r="P125" s="1021"/>
      <c r="Q125" s="98" t="s">
        <v>14</v>
      </c>
      <c r="R125" s="1016"/>
      <c r="S125" s="1017"/>
      <c r="T125" s="1018" t="s">
        <v>69</v>
      </c>
      <c r="U125" s="1019"/>
      <c r="V125" s="1020"/>
      <c r="W125" s="1020"/>
      <c r="X125" s="1020"/>
      <c r="Y125" s="1021"/>
      <c r="Z125" s="98" t="s">
        <v>14</v>
      </c>
      <c r="AA125" s="930"/>
      <c r="AB125" s="931"/>
      <c r="AC125" s="931"/>
      <c r="AD125" s="766"/>
      <c r="AG125" s="198"/>
    </row>
    <row r="126" spans="1:33" ht="15" customHeight="1" x14ac:dyDescent="0.15">
      <c r="B126" s="834"/>
      <c r="C126" s="835"/>
      <c r="D126" s="836"/>
      <c r="E126" s="961" t="s">
        <v>621</v>
      </c>
      <c r="F126" s="962"/>
      <c r="G126" s="962"/>
      <c r="H126" s="963"/>
      <c r="I126" s="1016"/>
      <c r="J126" s="1017"/>
      <c r="K126" s="1018" t="s">
        <v>32</v>
      </c>
      <c r="L126" s="1019"/>
      <c r="M126" s="1020"/>
      <c r="N126" s="1020"/>
      <c r="O126" s="1020"/>
      <c r="P126" s="1021"/>
      <c r="Q126" s="98" t="s">
        <v>14</v>
      </c>
      <c r="R126" s="1016"/>
      <c r="S126" s="1017"/>
      <c r="T126" s="1018" t="s">
        <v>32</v>
      </c>
      <c r="U126" s="1019"/>
      <c r="V126" s="1020"/>
      <c r="W126" s="1020"/>
      <c r="X126" s="1020"/>
      <c r="Y126" s="1021"/>
      <c r="Z126" s="98" t="s">
        <v>14</v>
      </c>
      <c r="AA126" s="930"/>
      <c r="AB126" s="931"/>
      <c r="AC126" s="931"/>
      <c r="AD126" s="766"/>
      <c r="AG126" s="198"/>
    </row>
    <row r="127" spans="1:33" ht="15" customHeight="1" x14ac:dyDescent="0.15">
      <c r="B127" s="834"/>
      <c r="C127" s="835"/>
      <c r="D127" s="836"/>
      <c r="E127" s="1022"/>
      <c r="F127" s="1023"/>
      <c r="G127" s="1023"/>
      <c r="H127" s="1024"/>
      <c r="I127" s="1004"/>
      <c r="J127" s="1005"/>
      <c r="K127" s="1025" t="s">
        <v>69</v>
      </c>
      <c r="L127" s="1026"/>
      <c r="M127" s="1002"/>
      <c r="N127" s="1002"/>
      <c r="O127" s="1002"/>
      <c r="P127" s="1003"/>
      <c r="Q127" s="9" t="s">
        <v>14</v>
      </c>
      <c r="R127" s="1004"/>
      <c r="S127" s="1005"/>
      <c r="T127" s="1025" t="s">
        <v>69</v>
      </c>
      <c r="U127" s="1026"/>
      <c r="V127" s="1002"/>
      <c r="W127" s="1002"/>
      <c r="X127" s="1002"/>
      <c r="Y127" s="1003"/>
      <c r="Z127" s="9" t="s">
        <v>14</v>
      </c>
      <c r="AA127" s="849"/>
      <c r="AB127" s="850"/>
      <c r="AC127" s="850"/>
      <c r="AD127" s="777"/>
      <c r="AG127" s="198"/>
    </row>
    <row r="128" spans="1:33" ht="15" customHeight="1" x14ac:dyDescent="0.15">
      <c r="B128" s="834"/>
      <c r="C128" s="835"/>
      <c r="D128" s="836" t="s">
        <v>9</v>
      </c>
      <c r="E128" s="954" t="s">
        <v>618</v>
      </c>
      <c r="F128" s="955"/>
      <c r="G128" s="955"/>
      <c r="H128" s="956"/>
      <c r="I128" s="987"/>
      <c r="J128" s="988"/>
      <c r="K128" s="989" t="s">
        <v>32</v>
      </c>
      <c r="L128" s="990"/>
      <c r="M128" s="985"/>
      <c r="N128" s="985"/>
      <c r="O128" s="985"/>
      <c r="P128" s="986"/>
      <c r="Q128" s="8" t="s">
        <v>14</v>
      </c>
      <c r="R128" s="987"/>
      <c r="S128" s="988"/>
      <c r="T128" s="989" t="s">
        <v>32</v>
      </c>
      <c r="U128" s="990"/>
      <c r="V128" s="985"/>
      <c r="W128" s="985"/>
      <c r="X128" s="985"/>
      <c r="Y128" s="986"/>
      <c r="Z128" s="8" t="s">
        <v>14</v>
      </c>
      <c r="AA128" s="847"/>
      <c r="AB128" s="848"/>
      <c r="AC128" s="848"/>
      <c r="AD128" s="771" t="s">
        <v>14</v>
      </c>
      <c r="AG128" s="198"/>
    </row>
    <row r="129" spans="1:33" ht="15" customHeight="1" x14ac:dyDescent="0.15">
      <c r="B129" s="834"/>
      <c r="C129" s="835"/>
      <c r="D129" s="836"/>
      <c r="E129" s="957"/>
      <c r="F129" s="958"/>
      <c r="G129" s="958"/>
      <c r="H129" s="959"/>
      <c r="I129" s="1016"/>
      <c r="J129" s="1017"/>
      <c r="K129" s="1018" t="s">
        <v>69</v>
      </c>
      <c r="L129" s="1019"/>
      <c r="M129" s="1020"/>
      <c r="N129" s="1020"/>
      <c r="O129" s="1020"/>
      <c r="P129" s="1021"/>
      <c r="Q129" s="98" t="s">
        <v>14</v>
      </c>
      <c r="R129" s="1016"/>
      <c r="S129" s="1017"/>
      <c r="T129" s="1018" t="s">
        <v>69</v>
      </c>
      <c r="U129" s="1019"/>
      <c r="V129" s="1020"/>
      <c r="W129" s="1020"/>
      <c r="X129" s="1020"/>
      <c r="Y129" s="1021"/>
      <c r="Z129" s="98" t="s">
        <v>14</v>
      </c>
      <c r="AA129" s="930"/>
      <c r="AB129" s="931"/>
      <c r="AC129" s="931"/>
      <c r="AD129" s="766"/>
      <c r="AG129" s="198"/>
    </row>
    <row r="130" spans="1:33" ht="15" customHeight="1" x14ac:dyDescent="0.15">
      <c r="B130" s="834"/>
      <c r="C130" s="835"/>
      <c r="D130" s="836"/>
      <c r="E130" s="961" t="s">
        <v>621</v>
      </c>
      <c r="F130" s="962"/>
      <c r="G130" s="962"/>
      <c r="H130" s="963"/>
      <c r="I130" s="1016"/>
      <c r="J130" s="1017"/>
      <c r="K130" s="1018" t="s">
        <v>32</v>
      </c>
      <c r="L130" s="1019"/>
      <c r="M130" s="1020"/>
      <c r="N130" s="1020"/>
      <c r="O130" s="1020"/>
      <c r="P130" s="1021"/>
      <c r="Q130" s="98" t="s">
        <v>14</v>
      </c>
      <c r="R130" s="1016"/>
      <c r="S130" s="1017"/>
      <c r="T130" s="1018" t="s">
        <v>32</v>
      </c>
      <c r="U130" s="1019"/>
      <c r="V130" s="1020"/>
      <c r="W130" s="1020"/>
      <c r="X130" s="1020"/>
      <c r="Y130" s="1021"/>
      <c r="Z130" s="98" t="s">
        <v>14</v>
      </c>
      <c r="AA130" s="930"/>
      <c r="AB130" s="931"/>
      <c r="AC130" s="931"/>
      <c r="AD130" s="766"/>
      <c r="AG130" s="198"/>
    </row>
    <row r="131" spans="1:33" ht="15" customHeight="1" thickBot="1" x14ac:dyDescent="0.2">
      <c r="B131" s="991"/>
      <c r="C131" s="992"/>
      <c r="D131" s="993"/>
      <c r="E131" s="964"/>
      <c r="F131" s="965"/>
      <c r="G131" s="965"/>
      <c r="H131" s="966"/>
      <c r="I131" s="1006"/>
      <c r="J131" s="1007"/>
      <c r="K131" s="1014" t="s">
        <v>69</v>
      </c>
      <c r="L131" s="1015"/>
      <c r="M131" s="994"/>
      <c r="N131" s="994"/>
      <c r="O131" s="994"/>
      <c r="P131" s="995"/>
      <c r="Q131" s="99" t="s">
        <v>14</v>
      </c>
      <c r="R131" s="1006"/>
      <c r="S131" s="1007"/>
      <c r="T131" s="1014" t="s">
        <v>69</v>
      </c>
      <c r="U131" s="1015"/>
      <c r="V131" s="994"/>
      <c r="W131" s="994"/>
      <c r="X131" s="994"/>
      <c r="Y131" s="995"/>
      <c r="Z131" s="99" t="s">
        <v>14</v>
      </c>
      <c r="AA131" s="930"/>
      <c r="AB131" s="931"/>
      <c r="AC131" s="931"/>
      <c r="AD131" s="766"/>
      <c r="AG131" s="198"/>
    </row>
    <row r="132" spans="1:33" ht="15" customHeight="1" thickTop="1" x14ac:dyDescent="0.15">
      <c r="B132" s="875" t="s">
        <v>157</v>
      </c>
      <c r="C132" s="876"/>
      <c r="D132" s="876"/>
      <c r="E132" s="975"/>
      <c r="F132" s="976"/>
      <c r="G132" s="976"/>
      <c r="H132" s="976"/>
      <c r="I132" s="976"/>
      <c r="J132" s="976"/>
      <c r="K132" s="976"/>
      <c r="L132" s="977"/>
      <c r="M132" s="849"/>
      <c r="N132" s="850"/>
      <c r="O132" s="850"/>
      <c r="P132" s="850"/>
      <c r="Q132" s="80" t="s">
        <v>14</v>
      </c>
      <c r="R132" s="978"/>
      <c r="S132" s="979"/>
      <c r="T132" s="979"/>
      <c r="U132" s="980"/>
      <c r="V132" s="849"/>
      <c r="W132" s="850"/>
      <c r="X132" s="850"/>
      <c r="Y132" s="850"/>
      <c r="Z132" s="80" t="s">
        <v>14</v>
      </c>
      <c r="AA132" s="858"/>
      <c r="AB132" s="859"/>
      <c r="AC132" s="859"/>
      <c r="AD132" s="199" t="s">
        <v>14</v>
      </c>
    </row>
    <row r="133" spans="1:33" ht="18" customHeight="1" x14ac:dyDescent="0.15">
      <c r="B133" s="11"/>
      <c r="C133" s="11"/>
      <c r="D133" s="11"/>
      <c r="E133" s="11"/>
      <c r="F133"/>
      <c r="G133"/>
      <c r="H133"/>
      <c r="I133"/>
      <c r="J133"/>
      <c r="K133" s="200"/>
      <c r="L133" s="200"/>
      <c r="M133" s="200"/>
      <c r="N133" s="11"/>
      <c r="O133" s="11"/>
      <c r="P133" s="11"/>
      <c r="Q133" s="11"/>
      <c r="R133" s="11"/>
      <c r="S133" s="11"/>
      <c r="T133" s="11"/>
      <c r="U133" s="11"/>
      <c r="V133" s="200"/>
      <c r="W133" s="200"/>
      <c r="X133" s="200"/>
      <c r="Y133" s="11"/>
      <c r="Z133" s="200"/>
      <c r="AA133" s="200"/>
      <c r="AB133"/>
      <c r="AC133" s="200"/>
      <c r="AD133" s="11"/>
    </row>
    <row r="134" spans="1:33" ht="18" customHeight="1" x14ac:dyDescent="0.15">
      <c r="A134" s="2" t="s">
        <v>646</v>
      </c>
    </row>
    <row r="135" spans="1:33" ht="15" customHeight="1" x14ac:dyDescent="0.15">
      <c r="B135" s="865" t="s">
        <v>190</v>
      </c>
      <c r="C135" s="832"/>
      <c r="D135" s="833"/>
      <c r="E135" s="873" t="s">
        <v>6</v>
      </c>
      <c r="F135" s="874"/>
      <c r="G135" s="874"/>
      <c r="H135" s="845"/>
      <c r="I135" s="865" t="s">
        <v>188</v>
      </c>
      <c r="J135" s="832"/>
      <c r="K135" s="832"/>
      <c r="L135" s="832"/>
      <c r="M135" s="832"/>
      <c r="N135" s="832"/>
      <c r="O135" s="832"/>
      <c r="P135" s="832"/>
      <c r="Q135" s="833"/>
      <c r="R135" s="865" t="s">
        <v>189</v>
      </c>
      <c r="S135" s="832"/>
      <c r="T135" s="832"/>
      <c r="U135" s="832"/>
      <c r="V135" s="832"/>
      <c r="W135" s="832"/>
      <c r="X135" s="832"/>
      <c r="Y135" s="832"/>
      <c r="Z135" s="833"/>
      <c r="AA135" s="873" t="s">
        <v>172</v>
      </c>
      <c r="AB135" s="874"/>
      <c r="AC135" s="874"/>
      <c r="AD135" s="845"/>
    </row>
    <row r="136" spans="1:33" ht="15" customHeight="1" x14ac:dyDescent="0.15">
      <c r="B136" s="865"/>
      <c r="C136" s="832"/>
      <c r="D136" s="833"/>
      <c r="E136" s="875"/>
      <c r="F136" s="876"/>
      <c r="G136" s="876"/>
      <c r="H136" s="877"/>
      <c r="I136" s="981" t="s">
        <v>191</v>
      </c>
      <c r="J136" s="982"/>
      <c r="K136" s="982"/>
      <c r="L136" s="982"/>
      <c r="M136" s="983" t="s">
        <v>45</v>
      </c>
      <c r="N136" s="983"/>
      <c r="O136" s="983"/>
      <c r="P136" s="983"/>
      <c r="Q136" s="984"/>
      <c r="R136" s="981" t="s">
        <v>191</v>
      </c>
      <c r="S136" s="982"/>
      <c r="T136" s="982"/>
      <c r="U136" s="982"/>
      <c r="V136" s="983" t="s">
        <v>45</v>
      </c>
      <c r="W136" s="983"/>
      <c r="X136" s="983"/>
      <c r="Y136" s="983"/>
      <c r="Z136" s="984"/>
      <c r="AA136" s="875"/>
      <c r="AB136" s="876"/>
      <c r="AC136" s="876"/>
      <c r="AD136" s="877"/>
    </row>
    <row r="137" spans="1:33" ht="15" customHeight="1" x14ac:dyDescent="0.15">
      <c r="B137" s="834"/>
      <c r="C137" s="835"/>
      <c r="D137" s="836" t="s">
        <v>9</v>
      </c>
      <c r="E137" s="954" t="s">
        <v>618</v>
      </c>
      <c r="F137" s="955"/>
      <c r="G137" s="955"/>
      <c r="H137" s="956"/>
      <c r="I137" s="952"/>
      <c r="J137" s="953"/>
      <c r="K137" s="946" t="s">
        <v>32</v>
      </c>
      <c r="L137" s="947"/>
      <c r="M137" s="948"/>
      <c r="N137" s="948"/>
      <c r="O137" s="948"/>
      <c r="P137" s="949"/>
      <c r="Q137" s="102" t="s">
        <v>14</v>
      </c>
      <c r="R137" s="952"/>
      <c r="S137" s="953"/>
      <c r="T137" s="946" t="s">
        <v>32</v>
      </c>
      <c r="U137" s="947"/>
      <c r="V137" s="948"/>
      <c r="W137" s="948"/>
      <c r="X137" s="948"/>
      <c r="Y137" s="949"/>
      <c r="Z137" s="102" t="s">
        <v>14</v>
      </c>
      <c r="AA137" s="847"/>
      <c r="AB137" s="848"/>
      <c r="AC137" s="848"/>
      <c r="AD137" s="771" t="s">
        <v>14</v>
      </c>
      <c r="AG137" s="198"/>
    </row>
    <row r="138" spans="1:33" ht="15" customHeight="1" x14ac:dyDescent="0.15">
      <c r="B138" s="834"/>
      <c r="C138" s="835"/>
      <c r="D138" s="836"/>
      <c r="E138" s="957"/>
      <c r="F138" s="958"/>
      <c r="G138" s="958"/>
      <c r="H138" s="959"/>
      <c r="I138" s="934"/>
      <c r="J138" s="935"/>
      <c r="K138" s="950" t="s">
        <v>69</v>
      </c>
      <c r="L138" s="951"/>
      <c r="M138" s="932"/>
      <c r="N138" s="932"/>
      <c r="O138" s="932"/>
      <c r="P138" s="933"/>
      <c r="Q138" s="103" t="s">
        <v>14</v>
      </c>
      <c r="R138" s="934"/>
      <c r="S138" s="935"/>
      <c r="T138" s="950" t="s">
        <v>69</v>
      </c>
      <c r="U138" s="951"/>
      <c r="V138" s="932"/>
      <c r="W138" s="932"/>
      <c r="X138" s="932"/>
      <c r="Y138" s="933"/>
      <c r="Z138" s="103" t="s">
        <v>14</v>
      </c>
      <c r="AA138" s="930"/>
      <c r="AB138" s="931"/>
      <c r="AC138" s="931"/>
      <c r="AD138" s="766"/>
      <c r="AG138" s="198"/>
    </row>
    <row r="139" spans="1:33" ht="15" customHeight="1" x14ac:dyDescent="0.15">
      <c r="B139" s="834"/>
      <c r="C139" s="835"/>
      <c r="D139" s="836"/>
      <c r="E139" s="961" t="s">
        <v>621</v>
      </c>
      <c r="F139" s="962"/>
      <c r="G139" s="962"/>
      <c r="H139" s="963"/>
      <c r="I139" s="1008"/>
      <c r="J139" s="1009"/>
      <c r="K139" s="1010" t="s">
        <v>32</v>
      </c>
      <c r="L139" s="1011"/>
      <c r="M139" s="1012"/>
      <c r="N139" s="1012"/>
      <c r="O139" s="1012"/>
      <c r="P139" s="1013"/>
      <c r="Q139" s="101" t="s">
        <v>14</v>
      </c>
      <c r="R139" s="1008"/>
      <c r="S139" s="1009"/>
      <c r="T139" s="1010" t="s">
        <v>32</v>
      </c>
      <c r="U139" s="1011"/>
      <c r="V139" s="1012"/>
      <c r="W139" s="1012"/>
      <c r="X139" s="1012"/>
      <c r="Y139" s="1013"/>
      <c r="Z139" s="101" t="s">
        <v>14</v>
      </c>
      <c r="AA139" s="930"/>
      <c r="AB139" s="931"/>
      <c r="AC139" s="931"/>
      <c r="AD139" s="766"/>
      <c r="AG139" s="198"/>
    </row>
    <row r="140" spans="1:33" ht="15" customHeight="1" x14ac:dyDescent="0.15">
      <c r="B140" s="834"/>
      <c r="C140" s="835"/>
      <c r="D140" s="836"/>
      <c r="E140" s="1022"/>
      <c r="F140" s="1023"/>
      <c r="G140" s="1023"/>
      <c r="H140" s="1024"/>
      <c r="I140" s="998"/>
      <c r="J140" s="999"/>
      <c r="K140" s="1000" t="s">
        <v>69</v>
      </c>
      <c r="L140" s="1001"/>
      <c r="M140" s="996"/>
      <c r="N140" s="996"/>
      <c r="O140" s="996"/>
      <c r="P140" s="997"/>
      <c r="Q140" s="104" t="s">
        <v>14</v>
      </c>
      <c r="R140" s="998"/>
      <c r="S140" s="999"/>
      <c r="T140" s="1000" t="s">
        <v>69</v>
      </c>
      <c r="U140" s="1001"/>
      <c r="V140" s="996"/>
      <c r="W140" s="996"/>
      <c r="X140" s="996"/>
      <c r="Y140" s="997"/>
      <c r="Z140" s="104" t="s">
        <v>14</v>
      </c>
      <c r="AA140" s="849"/>
      <c r="AB140" s="850"/>
      <c r="AC140" s="850"/>
      <c r="AD140" s="777"/>
      <c r="AG140" s="198"/>
    </row>
    <row r="141" spans="1:33" ht="15" customHeight="1" x14ac:dyDescent="0.15">
      <c r="B141" s="834"/>
      <c r="C141" s="835"/>
      <c r="D141" s="836" t="s">
        <v>9</v>
      </c>
      <c r="E141" s="954" t="s">
        <v>618</v>
      </c>
      <c r="F141" s="955"/>
      <c r="G141" s="955"/>
      <c r="H141" s="956"/>
      <c r="I141" s="987"/>
      <c r="J141" s="988"/>
      <c r="K141" s="989" t="s">
        <v>32</v>
      </c>
      <c r="L141" s="990"/>
      <c r="M141" s="985"/>
      <c r="N141" s="985"/>
      <c r="O141" s="985"/>
      <c r="P141" s="986"/>
      <c r="Q141" s="8" t="s">
        <v>14</v>
      </c>
      <c r="R141" s="987"/>
      <c r="S141" s="988"/>
      <c r="T141" s="989" t="s">
        <v>32</v>
      </c>
      <c r="U141" s="990"/>
      <c r="V141" s="985"/>
      <c r="W141" s="985"/>
      <c r="X141" s="985"/>
      <c r="Y141" s="986"/>
      <c r="Z141" s="8" t="s">
        <v>14</v>
      </c>
      <c r="AA141" s="847"/>
      <c r="AB141" s="848"/>
      <c r="AC141" s="848"/>
      <c r="AD141" s="771" t="s">
        <v>14</v>
      </c>
      <c r="AG141" s="198"/>
    </row>
    <row r="142" spans="1:33" ht="15" customHeight="1" x14ac:dyDescent="0.15">
      <c r="B142" s="834"/>
      <c r="C142" s="835"/>
      <c r="D142" s="836"/>
      <c r="E142" s="957"/>
      <c r="F142" s="958"/>
      <c r="G142" s="958"/>
      <c r="H142" s="959"/>
      <c r="I142" s="1016"/>
      <c r="J142" s="1017"/>
      <c r="K142" s="1018" t="s">
        <v>69</v>
      </c>
      <c r="L142" s="1019"/>
      <c r="M142" s="1020"/>
      <c r="N142" s="1020"/>
      <c r="O142" s="1020"/>
      <c r="P142" s="1021"/>
      <c r="Q142" s="98" t="s">
        <v>14</v>
      </c>
      <c r="R142" s="1016"/>
      <c r="S142" s="1017"/>
      <c r="T142" s="1018" t="s">
        <v>69</v>
      </c>
      <c r="U142" s="1019"/>
      <c r="V142" s="1020"/>
      <c r="W142" s="1020"/>
      <c r="X142" s="1020"/>
      <c r="Y142" s="1021"/>
      <c r="Z142" s="98" t="s">
        <v>14</v>
      </c>
      <c r="AA142" s="930"/>
      <c r="AB142" s="931"/>
      <c r="AC142" s="931"/>
      <c r="AD142" s="766"/>
      <c r="AG142" s="198"/>
    </row>
    <row r="143" spans="1:33" ht="15" customHeight="1" x14ac:dyDescent="0.15">
      <c r="B143" s="834"/>
      <c r="C143" s="835"/>
      <c r="D143" s="836"/>
      <c r="E143" s="961" t="s">
        <v>621</v>
      </c>
      <c r="F143" s="962"/>
      <c r="G143" s="962"/>
      <c r="H143" s="963"/>
      <c r="I143" s="1016"/>
      <c r="J143" s="1017"/>
      <c r="K143" s="1018" t="s">
        <v>32</v>
      </c>
      <c r="L143" s="1019"/>
      <c r="M143" s="1020"/>
      <c r="N143" s="1020"/>
      <c r="O143" s="1020"/>
      <c r="P143" s="1021"/>
      <c r="Q143" s="98" t="s">
        <v>14</v>
      </c>
      <c r="R143" s="1016"/>
      <c r="S143" s="1017"/>
      <c r="T143" s="1018" t="s">
        <v>32</v>
      </c>
      <c r="U143" s="1019"/>
      <c r="V143" s="1020"/>
      <c r="W143" s="1020"/>
      <c r="X143" s="1020"/>
      <c r="Y143" s="1021"/>
      <c r="Z143" s="98" t="s">
        <v>14</v>
      </c>
      <c r="AA143" s="930"/>
      <c r="AB143" s="931"/>
      <c r="AC143" s="931"/>
      <c r="AD143" s="766"/>
      <c r="AG143" s="198"/>
    </row>
    <row r="144" spans="1:33" ht="15" customHeight="1" x14ac:dyDescent="0.15">
      <c r="B144" s="834"/>
      <c r="C144" s="835"/>
      <c r="D144" s="836"/>
      <c r="E144" s="1022"/>
      <c r="F144" s="1023"/>
      <c r="G144" s="1023"/>
      <c r="H144" s="1024"/>
      <c r="I144" s="1004"/>
      <c r="J144" s="1005"/>
      <c r="K144" s="1025" t="s">
        <v>69</v>
      </c>
      <c r="L144" s="1026"/>
      <c r="M144" s="1002"/>
      <c r="N144" s="1002"/>
      <c r="O144" s="1002"/>
      <c r="P144" s="1003"/>
      <c r="Q144" s="9" t="s">
        <v>14</v>
      </c>
      <c r="R144" s="1004"/>
      <c r="S144" s="1005"/>
      <c r="T144" s="1025" t="s">
        <v>69</v>
      </c>
      <c r="U144" s="1026"/>
      <c r="V144" s="1002"/>
      <c r="W144" s="1002"/>
      <c r="X144" s="1002"/>
      <c r="Y144" s="1003"/>
      <c r="Z144" s="9" t="s">
        <v>14</v>
      </c>
      <c r="AA144" s="849"/>
      <c r="AB144" s="850"/>
      <c r="AC144" s="850"/>
      <c r="AD144" s="777"/>
      <c r="AG144" s="198"/>
    </row>
    <row r="145" spans="1:33" ht="15" customHeight="1" x14ac:dyDescent="0.15">
      <c r="B145" s="834"/>
      <c r="C145" s="835"/>
      <c r="D145" s="836" t="s">
        <v>9</v>
      </c>
      <c r="E145" s="954" t="s">
        <v>618</v>
      </c>
      <c r="F145" s="955"/>
      <c r="G145" s="955"/>
      <c r="H145" s="956"/>
      <c r="I145" s="987"/>
      <c r="J145" s="988"/>
      <c r="K145" s="989" t="s">
        <v>32</v>
      </c>
      <c r="L145" s="990"/>
      <c r="M145" s="985"/>
      <c r="N145" s="985"/>
      <c r="O145" s="985"/>
      <c r="P145" s="986"/>
      <c r="Q145" s="8" t="s">
        <v>14</v>
      </c>
      <c r="R145" s="987"/>
      <c r="S145" s="988"/>
      <c r="T145" s="989" t="s">
        <v>32</v>
      </c>
      <c r="U145" s="990"/>
      <c r="V145" s="985"/>
      <c r="W145" s="985"/>
      <c r="X145" s="985"/>
      <c r="Y145" s="986"/>
      <c r="Z145" s="8" t="s">
        <v>14</v>
      </c>
      <c r="AA145" s="847"/>
      <c r="AB145" s="848"/>
      <c r="AC145" s="848"/>
      <c r="AD145" s="771" t="s">
        <v>14</v>
      </c>
      <c r="AG145" s="198"/>
    </row>
    <row r="146" spans="1:33" ht="15" customHeight="1" x14ac:dyDescent="0.15">
      <c r="B146" s="834"/>
      <c r="C146" s="835"/>
      <c r="D146" s="836"/>
      <c r="E146" s="957"/>
      <c r="F146" s="958"/>
      <c r="G146" s="958"/>
      <c r="H146" s="959"/>
      <c r="I146" s="1016"/>
      <c r="J146" s="1017"/>
      <c r="K146" s="1018" t="s">
        <v>69</v>
      </c>
      <c r="L146" s="1019"/>
      <c r="M146" s="1020"/>
      <c r="N146" s="1020"/>
      <c r="O146" s="1020"/>
      <c r="P146" s="1021"/>
      <c r="Q146" s="98" t="s">
        <v>14</v>
      </c>
      <c r="R146" s="1016"/>
      <c r="S146" s="1017"/>
      <c r="T146" s="1018" t="s">
        <v>69</v>
      </c>
      <c r="U146" s="1019"/>
      <c r="V146" s="1020"/>
      <c r="W146" s="1020"/>
      <c r="X146" s="1020"/>
      <c r="Y146" s="1021"/>
      <c r="Z146" s="98" t="s">
        <v>14</v>
      </c>
      <c r="AA146" s="930"/>
      <c r="AB146" s="931"/>
      <c r="AC146" s="931"/>
      <c r="AD146" s="766"/>
      <c r="AG146" s="198"/>
    </row>
    <row r="147" spans="1:33" ht="15" customHeight="1" x14ac:dyDescent="0.15">
      <c r="B147" s="834"/>
      <c r="C147" s="835"/>
      <c r="D147" s="836"/>
      <c r="E147" s="961" t="s">
        <v>621</v>
      </c>
      <c r="F147" s="962"/>
      <c r="G147" s="962"/>
      <c r="H147" s="963"/>
      <c r="I147" s="1016"/>
      <c r="J147" s="1017"/>
      <c r="K147" s="1018" t="s">
        <v>32</v>
      </c>
      <c r="L147" s="1019"/>
      <c r="M147" s="1020"/>
      <c r="N147" s="1020"/>
      <c r="O147" s="1020"/>
      <c r="P147" s="1021"/>
      <c r="Q147" s="98" t="s">
        <v>14</v>
      </c>
      <c r="R147" s="1016"/>
      <c r="S147" s="1017"/>
      <c r="T147" s="1018" t="s">
        <v>32</v>
      </c>
      <c r="U147" s="1019"/>
      <c r="V147" s="1020"/>
      <c r="W147" s="1020"/>
      <c r="X147" s="1020"/>
      <c r="Y147" s="1021"/>
      <c r="Z147" s="98" t="s">
        <v>14</v>
      </c>
      <c r="AA147" s="930"/>
      <c r="AB147" s="931"/>
      <c r="AC147" s="931"/>
      <c r="AD147" s="766"/>
      <c r="AG147" s="198"/>
    </row>
    <row r="148" spans="1:33" ht="15" customHeight="1" thickBot="1" x14ac:dyDescent="0.2">
      <c r="B148" s="991"/>
      <c r="C148" s="992"/>
      <c r="D148" s="993"/>
      <c r="E148" s="964"/>
      <c r="F148" s="965"/>
      <c r="G148" s="965"/>
      <c r="H148" s="966"/>
      <c r="I148" s="1006"/>
      <c r="J148" s="1007"/>
      <c r="K148" s="1014" t="s">
        <v>69</v>
      </c>
      <c r="L148" s="1015"/>
      <c r="M148" s="994"/>
      <c r="N148" s="994"/>
      <c r="O148" s="994"/>
      <c r="P148" s="995"/>
      <c r="Q148" s="99" t="s">
        <v>14</v>
      </c>
      <c r="R148" s="1006"/>
      <c r="S148" s="1007"/>
      <c r="T148" s="1014" t="s">
        <v>69</v>
      </c>
      <c r="U148" s="1015"/>
      <c r="V148" s="994"/>
      <c r="W148" s="994"/>
      <c r="X148" s="994"/>
      <c r="Y148" s="995"/>
      <c r="Z148" s="99" t="s">
        <v>14</v>
      </c>
      <c r="AA148" s="930"/>
      <c r="AB148" s="931"/>
      <c r="AC148" s="931"/>
      <c r="AD148" s="766"/>
      <c r="AG148" s="198"/>
    </row>
    <row r="149" spans="1:33" ht="15" customHeight="1" thickTop="1" x14ac:dyDescent="0.15">
      <c r="B149" s="875" t="s">
        <v>157</v>
      </c>
      <c r="C149" s="876"/>
      <c r="D149" s="876"/>
      <c r="E149" s="975"/>
      <c r="F149" s="976"/>
      <c r="G149" s="976"/>
      <c r="H149" s="976"/>
      <c r="I149" s="976"/>
      <c r="J149" s="976"/>
      <c r="K149" s="976"/>
      <c r="L149" s="977"/>
      <c r="M149" s="849"/>
      <c r="N149" s="850"/>
      <c r="O149" s="850"/>
      <c r="P149" s="850"/>
      <c r="Q149" s="80" t="s">
        <v>14</v>
      </c>
      <c r="R149" s="978"/>
      <c r="S149" s="979"/>
      <c r="T149" s="979"/>
      <c r="U149" s="980"/>
      <c r="V149" s="849"/>
      <c r="W149" s="850"/>
      <c r="X149" s="850"/>
      <c r="Y149" s="850"/>
      <c r="Z149" s="80" t="s">
        <v>14</v>
      </c>
      <c r="AA149" s="858"/>
      <c r="AB149" s="859"/>
      <c r="AC149" s="859"/>
      <c r="AD149" s="199" t="s">
        <v>14</v>
      </c>
    </row>
    <row r="150" spans="1:33" ht="18" customHeight="1" x14ac:dyDescent="0.15">
      <c r="B150" s="11"/>
      <c r="C150" s="11"/>
      <c r="D150" s="11"/>
      <c r="E150" s="11"/>
      <c r="F150"/>
      <c r="G150"/>
      <c r="H150"/>
      <c r="I150"/>
      <c r="J150"/>
      <c r="K150" s="200"/>
      <c r="L150" s="200"/>
      <c r="M150" s="200"/>
      <c r="N150" s="11"/>
      <c r="O150" s="11"/>
      <c r="P150" s="11"/>
      <c r="Q150" s="11"/>
      <c r="R150" s="11"/>
      <c r="S150" s="11"/>
      <c r="T150" s="11"/>
      <c r="U150" s="11"/>
      <c r="V150" s="200"/>
      <c r="W150" s="200"/>
      <c r="X150" s="200"/>
      <c r="Y150" s="11"/>
      <c r="Z150" s="200"/>
      <c r="AA150" s="200"/>
      <c r="AB150"/>
      <c r="AC150" s="200"/>
      <c r="AD150" s="11"/>
    </row>
    <row r="151" spans="1:33" ht="18" customHeight="1" x14ac:dyDescent="0.15">
      <c r="A151" s="2" t="s">
        <v>647</v>
      </c>
    </row>
    <row r="152" spans="1:33" ht="15" customHeight="1" x14ac:dyDescent="0.15">
      <c r="B152" s="865" t="s">
        <v>190</v>
      </c>
      <c r="C152" s="832"/>
      <c r="D152" s="833"/>
      <c r="E152" s="873" t="s">
        <v>6</v>
      </c>
      <c r="F152" s="874"/>
      <c r="G152" s="874"/>
      <c r="H152" s="845"/>
      <c r="I152" s="865" t="s">
        <v>188</v>
      </c>
      <c r="J152" s="832"/>
      <c r="K152" s="832"/>
      <c r="L152" s="832"/>
      <c r="M152" s="832"/>
      <c r="N152" s="832"/>
      <c r="O152" s="832"/>
      <c r="P152" s="832"/>
      <c r="Q152" s="833"/>
      <c r="R152" s="865" t="s">
        <v>189</v>
      </c>
      <c r="S152" s="832"/>
      <c r="T152" s="832"/>
      <c r="U152" s="832"/>
      <c r="V152" s="832"/>
      <c r="W152" s="832"/>
      <c r="X152" s="832"/>
      <c r="Y152" s="832"/>
      <c r="Z152" s="833"/>
      <c r="AA152" s="873" t="s">
        <v>172</v>
      </c>
      <c r="AB152" s="874"/>
      <c r="AC152" s="874"/>
      <c r="AD152" s="845"/>
    </row>
    <row r="153" spans="1:33" ht="15" customHeight="1" x14ac:dyDescent="0.15">
      <c r="B153" s="865"/>
      <c r="C153" s="832"/>
      <c r="D153" s="833"/>
      <c r="E153" s="875"/>
      <c r="F153" s="876"/>
      <c r="G153" s="876"/>
      <c r="H153" s="877"/>
      <c r="I153" s="981" t="s">
        <v>191</v>
      </c>
      <c r="J153" s="982"/>
      <c r="K153" s="982"/>
      <c r="L153" s="982"/>
      <c r="M153" s="983" t="s">
        <v>45</v>
      </c>
      <c r="N153" s="983"/>
      <c r="O153" s="983"/>
      <c r="P153" s="983"/>
      <c r="Q153" s="984"/>
      <c r="R153" s="981" t="s">
        <v>191</v>
      </c>
      <c r="S153" s="982"/>
      <c r="T153" s="982"/>
      <c r="U153" s="982"/>
      <c r="V153" s="983" t="s">
        <v>45</v>
      </c>
      <c r="W153" s="983"/>
      <c r="X153" s="983"/>
      <c r="Y153" s="983"/>
      <c r="Z153" s="984"/>
      <c r="AA153" s="875"/>
      <c r="AB153" s="876"/>
      <c r="AC153" s="876"/>
      <c r="AD153" s="877"/>
    </row>
    <row r="154" spans="1:33" ht="15" customHeight="1" x14ac:dyDescent="0.15">
      <c r="B154" s="834"/>
      <c r="C154" s="835"/>
      <c r="D154" s="836" t="s">
        <v>9</v>
      </c>
      <c r="E154" s="954" t="s">
        <v>618</v>
      </c>
      <c r="F154" s="955"/>
      <c r="G154" s="955"/>
      <c r="H154" s="956"/>
      <c r="I154" s="952"/>
      <c r="J154" s="953"/>
      <c r="K154" s="946" t="s">
        <v>32</v>
      </c>
      <c r="L154" s="947"/>
      <c r="M154" s="948"/>
      <c r="N154" s="948"/>
      <c r="O154" s="948"/>
      <c r="P154" s="949"/>
      <c r="Q154" s="102" t="s">
        <v>14</v>
      </c>
      <c r="R154" s="952"/>
      <c r="S154" s="953"/>
      <c r="T154" s="946" t="s">
        <v>32</v>
      </c>
      <c r="U154" s="947"/>
      <c r="V154" s="948"/>
      <c r="W154" s="948"/>
      <c r="X154" s="948"/>
      <c r="Y154" s="949"/>
      <c r="Z154" s="102" t="s">
        <v>14</v>
      </c>
      <c r="AA154" s="847"/>
      <c r="AB154" s="848"/>
      <c r="AC154" s="848"/>
      <c r="AD154" s="771" t="s">
        <v>14</v>
      </c>
      <c r="AG154" s="198"/>
    </row>
    <row r="155" spans="1:33" ht="15" customHeight="1" x14ac:dyDescent="0.15">
      <c r="B155" s="834"/>
      <c r="C155" s="835"/>
      <c r="D155" s="836"/>
      <c r="E155" s="957"/>
      <c r="F155" s="958"/>
      <c r="G155" s="958"/>
      <c r="H155" s="959"/>
      <c r="I155" s="934"/>
      <c r="J155" s="935"/>
      <c r="K155" s="950" t="s">
        <v>69</v>
      </c>
      <c r="L155" s="951"/>
      <c r="M155" s="932"/>
      <c r="N155" s="932"/>
      <c r="O155" s="932"/>
      <c r="P155" s="933"/>
      <c r="Q155" s="103" t="s">
        <v>14</v>
      </c>
      <c r="R155" s="934"/>
      <c r="S155" s="935"/>
      <c r="T155" s="950" t="s">
        <v>69</v>
      </c>
      <c r="U155" s="951"/>
      <c r="V155" s="932"/>
      <c r="W155" s="932"/>
      <c r="X155" s="932"/>
      <c r="Y155" s="933"/>
      <c r="Z155" s="103" t="s">
        <v>14</v>
      </c>
      <c r="AA155" s="930"/>
      <c r="AB155" s="931"/>
      <c r="AC155" s="931"/>
      <c r="AD155" s="766"/>
      <c r="AG155" s="198"/>
    </row>
    <row r="156" spans="1:33" ht="15" customHeight="1" x14ac:dyDescent="0.15">
      <c r="B156" s="834"/>
      <c r="C156" s="835"/>
      <c r="D156" s="836"/>
      <c r="E156" s="961" t="s">
        <v>621</v>
      </c>
      <c r="F156" s="962"/>
      <c r="G156" s="962"/>
      <c r="H156" s="963"/>
      <c r="I156" s="1008"/>
      <c r="J156" s="1009"/>
      <c r="K156" s="1010" t="s">
        <v>32</v>
      </c>
      <c r="L156" s="1011"/>
      <c r="M156" s="1012"/>
      <c r="N156" s="1012"/>
      <c r="O156" s="1012"/>
      <c r="P156" s="1013"/>
      <c r="Q156" s="101" t="s">
        <v>14</v>
      </c>
      <c r="R156" s="1008"/>
      <c r="S156" s="1009"/>
      <c r="T156" s="1010" t="s">
        <v>32</v>
      </c>
      <c r="U156" s="1011"/>
      <c r="V156" s="1012"/>
      <c r="W156" s="1012"/>
      <c r="X156" s="1012"/>
      <c r="Y156" s="1013"/>
      <c r="Z156" s="101" t="s">
        <v>14</v>
      </c>
      <c r="AA156" s="930"/>
      <c r="AB156" s="931"/>
      <c r="AC156" s="931"/>
      <c r="AD156" s="766"/>
      <c r="AG156" s="198"/>
    </row>
    <row r="157" spans="1:33" ht="15" customHeight="1" x14ac:dyDescent="0.15">
      <c r="B157" s="834"/>
      <c r="C157" s="835"/>
      <c r="D157" s="836"/>
      <c r="E157" s="1022"/>
      <c r="F157" s="1023"/>
      <c r="G157" s="1023"/>
      <c r="H157" s="1024"/>
      <c r="I157" s="998"/>
      <c r="J157" s="999"/>
      <c r="K157" s="1000" t="s">
        <v>69</v>
      </c>
      <c r="L157" s="1001"/>
      <c r="M157" s="996"/>
      <c r="N157" s="996"/>
      <c r="O157" s="996"/>
      <c r="P157" s="997"/>
      <c r="Q157" s="104" t="s">
        <v>14</v>
      </c>
      <c r="R157" s="998"/>
      <c r="S157" s="999"/>
      <c r="T157" s="1000" t="s">
        <v>69</v>
      </c>
      <c r="U157" s="1001"/>
      <c r="V157" s="996"/>
      <c r="W157" s="996"/>
      <c r="X157" s="996"/>
      <c r="Y157" s="997"/>
      <c r="Z157" s="104" t="s">
        <v>14</v>
      </c>
      <c r="AA157" s="849"/>
      <c r="AB157" s="850"/>
      <c r="AC157" s="850"/>
      <c r="AD157" s="777"/>
      <c r="AG157" s="198"/>
    </row>
    <row r="158" spans="1:33" ht="15" customHeight="1" x14ac:dyDescent="0.15">
      <c r="B158" s="834"/>
      <c r="C158" s="835"/>
      <c r="D158" s="836" t="s">
        <v>9</v>
      </c>
      <c r="E158" s="954" t="s">
        <v>618</v>
      </c>
      <c r="F158" s="955"/>
      <c r="G158" s="955"/>
      <c r="H158" s="956"/>
      <c r="I158" s="987"/>
      <c r="J158" s="988"/>
      <c r="K158" s="989" t="s">
        <v>32</v>
      </c>
      <c r="L158" s="990"/>
      <c r="M158" s="985"/>
      <c r="N158" s="985"/>
      <c r="O158" s="985"/>
      <c r="P158" s="986"/>
      <c r="Q158" s="8" t="s">
        <v>14</v>
      </c>
      <c r="R158" s="987"/>
      <c r="S158" s="988"/>
      <c r="T158" s="989" t="s">
        <v>32</v>
      </c>
      <c r="U158" s="990"/>
      <c r="V158" s="985"/>
      <c r="W158" s="985"/>
      <c r="X158" s="985"/>
      <c r="Y158" s="986"/>
      <c r="Z158" s="8" t="s">
        <v>14</v>
      </c>
      <c r="AA158" s="847"/>
      <c r="AB158" s="848"/>
      <c r="AC158" s="848"/>
      <c r="AD158" s="771" t="s">
        <v>14</v>
      </c>
      <c r="AG158" s="198"/>
    </row>
    <row r="159" spans="1:33" ht="15" customHeight="1" x14ac:dyDescent="0.15">
      <c r="B159" s="834"/>
      <c r="C159" s="835"/>
      <c r="D159" s="836"/>
      <c r="E159" s="957"/>
      <c r="F159" s="958"/>
      <c r="G159" s="958"/>
      <c r="H159" s="959"/>
      <c r="I159" s="1016"/>
      <c r="J159" s="1017"/>
      <c r="K159" s="1018" t="s">
        <v>69</v>
      </c>
      <c r="L159" s="1019"/>
      <c r="M159" s="1020"/>
      <c r="N159" s="1020"/>
      <c r="O159" s="1020"/>
      <c r="P159" s="1021"/>
      <c r="Q159" s="98" t="s">
        <v>14</v>
      </c>
      <c r="R159" s="1016"/>
      <c r="S159" s="1017"/>
      <c r="T159" s="1018" t="s">
        <v>69</v>
      </c>
      <c r="U159" s="1019"/>
      <c r="V159" s="1020"/>
      <c r="W159" s="1020"/>
      <c r="X159" s="1020"/>
      <c r="Y159" s="1021"/>
      <c r="Z159" s="98" t="s">
        <v>14</v>
      </c>
      <c r="AA159" s="930"/>
      <c r="AB159" s="931"/>
      <c r="AC159" s="931"/>
      <c r="AD159" s="766"/>
      <c r="AG159" s="198"/>
    </row>
    <row r="160" spans="1:33" ht="15" customHeight="1" x14ac:dyDescent="0.15">
      <c r="B160" s="834"/>
      <c r="C160" s="835"/>
      <c r="D160" s="836"/>
      <c r="E160" s="961" t="s">
        <v>621</v>
      </c>
      <c r="F160" s="962"/>
      <c r="G160" s="962"/>
      <c r="H160" s="963"/>
      <c r="I160" s="1016"/>
      <c r="J160" s="1017"/>
      <c r="K160" s="1018" t="s">
        <v>32</v>
      </c>
      <c r="L160" s="1019"/>
      <c r="M160" s="1020"/>
      <c r="N160" s="1020"/>
      <c r="O160" s="1020"/>
      <c r="P160" s="1021"/>
      <c r="Q160" s="98" t="s">
        <v>14</v>
      </c>
      <c r="R160" s="1016"/>
      <c r="S160" s="1017"/>
      <c r="T160" s="1018" t="s">
        <v>32</v>
      </c>
      <c r="U160" s="1019"/>
      <c r="V160" s="1020"/>
      <c r="W160" s="1020"/>
      <c r="X160" s="1020"/>
      <c r="Y160" s="1021"/>
      <c r="Z160" s="98" t="s">
        <v>14</v>
      </c>
      <c r="AA160" s="930"/>
      <c r="AB160" s="931"/>
      <c r="AC160" s="931"/>
      <c r="AD160" s="766"/>
      <c r="AG160" s="198"/>
    </row>
    <row r="161" spans="1:33" ht="15" customHeight="1" x14ac:dyDescent="0.15">
      <c r="B161" s="834"/>
      <c r="C161" s="835"/>
      <c r="D161" s="836"/>
      <c r="E161" s="1022"/>
      <c r="F161" s="1023"/>
      <c r="G161" s="1023"/>
      <c r="H161" s="1024"/>
      <c r="I161" s="1004"/>
      <c r="J161" s="1005"/>
      <c r="K161" s="1025" t="s">
        <v>69</v>
      </c>
      <c r="L161" s="1026"/>
      <c r="M161" s="1002"/>
      <c r="N161" s="1002"/>
      <c r="O161" s="1002"/>
      <c r="P161" s="1003"/>
      <c r="Q161" s="9" t="s">
        <v>14</v>
      </c>
      <c r="R161" s="1004"/>
      <c r="S161" s="1005"/>
      <c r="T161" s="1025" t="s">
        <v>69</v>
      </c>
      <c r="U161" s="1026"/>
      <c r="V161" s="1002"/>
      <c r="W161" s="1002"/>
      <c r="X161" s="1002"/>
      <c r="Y161" s="1003"/>
      <c r="Z161" s="9" t="s">
        <v>14</v>
      </c>
      <c r="AA161" s="849"/>
      <c r="AB161" s="850"/>
      <c r="AC161" s="850"/>
      <c r="AD161" s="777"/>
      <c r="AG161" s="198"/>
    </row>
    <row r="162" spans="1:33" ht="15" customHeight="1" x14ac:dyDescent="0.15">
      <c r="B162" s="834"/>
      <c r="C162" s="835"/>
      <c r="D162" s="836" t="s">
        <v>9</v>
      </c>
      <c r="E162" s="954" t="s">
        <v>618</v>
      </c>
      <c r="F162" s="955"/>
      <c r="G162" s="955"/>
      <c r="H162" s="956"/>
      <c r="I162" s="987"/>
      <c r="J162" s="988"/>
      <c r="K162" s="989" t="s">
        <v>32</v>
      </c>
      <c r="L162" s="990"/>
      <c r="M162" s="985"/>
      <c r="N162" s="985"/>
      <c r="O162" s="985"/>
      <c r="P162" s="986"/>
      <c r="Q162" s="8" t="s">
        <v>14</v>
      </c>
      <c r="R162" s="987"/>
      <c r="S162" s="988"/>
      <c r="T162" s="989" t="s">
        <v>32</v>
      </c>
      <c r="U162" s="990"/>
      <c r="V162" s="985"/>
      <c r="W162" s="985"/>
      <c r="X162" s="985"/>
      <c r="Y162" s="986"/>
      <c r="Z162" s="8" t="s">
        <v>14</v>
      </c>
      <c r="AA162" s="847"/>
      <c r="AB162" s="848"/>
      <c r="AC162" s="848"/>
      <c r="AD162" s="771" t="s">
        <v>14</v>
      </c>
      <c r="AG162" s="198"/>
    </row>
    <row r="163" spans="1:33" ht="15" customHeight="1" x14ac:dyDescent="0.15">
      <c r="B163" s="834"/>
      <c r="C163" s="835"/>
      <c r="D163" s="836"/>
      <c r="E163" s="957"/>
      <c r="F163" s="958"/>
      <c r="G163" s="958"/>
      <c r="H163" s="959"/>
      <c r="I163" s="1016"/>
      <c r="J163" s="1017"/>
      <c r="K163" s="1018" t="s">
        <v>69</v>
      </c>
      <c r="L163" s="1019"/>
      <c r="M163" s="1020"/>
      <c r="N163" s="1020"/>
      <c r="O163" s="1020"/>
      <c r="P163" s="1021"/>
      <c r="Q163" s="98" t="s">
        <v>14</v>
      </c>
      <c r="R163" s="1016"/>
      <c r="S163" s="1017"/>
      <c r="T163" s="1018" t="s">
        <v>69</v>
      </c>
      <c r="U163" s="1019"/>
      <c r="V163" s="1020"/>
      <c r="W163" s="1020"/>
      <c r="X163" s="1020"/>
      <c r="Y163" s="1021"/>
      <c r="Z163" s="98" t="s">
        <v>14</v>
      </c>
      <c r="AA163" s="930"/>
      <c r="AB163" s="931"/>
      <c r="AC163" s="931"/>
      <c r="AD163" s="766"/>
      <c r="AG163" s="198"/>
    </row>
    <row r="164" spans="1:33" ht="15" customHeight="1" x14ac:dyDescent="0.15">
      <c r="B164" s="834"/>
      <c r="C164" s="835"/>
      <c r="D164" s="836"/>
      <c r="E164" s="961" t="s">
        <v>621</v>
      </c>
      <c r="F164" s="962"/>
      <c r="G164" s="962"/>
      <c r="H164" s="963"/>
      <c r="I164" s="1016"/>
      <c r="J164" s="1017"/>
      <c r="K164" s="1018" t="s">
        <v>32</v>
      </c>
      <c r="L164" s="1019"/>
      <c r="M164" s="1020"/>
      <c r="N164" s="1020"/>
      <c r="O164" s="1020"/>
      <c r="P164" s="1021"/>
      <c r="Q164" s="98" t="s">
        <v>14</v>
      </c>
      <c r="R164" s="1016"/>
      <c r="S164" s="1017"/>
      <c r="T164" s="1018" t="s">
        <v>32</v>
      </c>
      <c r="U164" s="1019"/>
      <c r="V164" s="1020"/>
      <c r="W164" s="1020"/>
      <c r="X164" s="1020"/>
      <c r="Y164" s="1021"/>
      <c r="Z164" s="98" t="s">
        <v>14</v>
      </c>
      <c r="AA164" s="930"/>
      <c r="AB164" s="931"/>
      <c r="AC164" s="931"/>
      <c r="AD164" s="766"/>
      <c r="AG164" s="198"/>
    </row>
    <row r="165" spans="1:33" ht="15" customHeight="1" thickBot="1" x14ac:dyDescent="0.2">
      <c r="B165" s="991"/>
      <c r="C165" s="992"/>
      <c r="D165" s="993"/>
      <c r="E165" s="964"/>
      <c r="F165" s="965"/>
      <c r="G165" s="965"/>
      <c r="H165" s="966"/>
      <c r="I165" s="1006"/>
      <c r="J165" s="1007"/>
      <c r="K165" s="1014" t="s">
        <v>69</v>
      </c>
      <c r="L165" s="1015"/>
      <c r="M165" s="994"/>
      <c r="N165" s="994"/>
      <c r="O165" s="994"/>
      <c r="P165" s="995"/>
      <c r="Q165" s="99" t="s">
        <v>14</v>
      </c>
      <c r="R165" s="1006"/>
      <c r="S165" s="1007"/>
      <c r="T165" s="1014" t="s">
        <v>69</v>
      </c>
      <c r="U165" s="1015"/>
      <c r="V165" s="994"/>
      <c r="W165" s="994"/>
      <c r="X165" s="994"/>
      <c r="Y165" s="995"/>
      <c r="Z165" s="99" t="s">
        <v>14</v>
      </c>
      <c r="AA165" s="930"/>
      <c r="AB165" s="931"/>
      <c r="AC165" s="931"/>
      <c r="AD165" s="766"/>
      <c r="AG165" s="198"/>
    </row>
    <row r="166" spans="1:33" ht="15" customHeight="1" thickTop="1" x14ac:dyDescent="0.15">
      <c r="B166" s="875" t="s">
        <v>157</v>
      </c>
      <c r="C166" s="876"/>
      <c r="D166" s="876"/>
      <c r="E166" s="975"/>
      <c r="F166" s="976"/>
      <c r="G166" s="976"/>
      <c r="H166" s="976"/>
      <c r="I166" s="976"/>
      <c r="J166" s="976"/>
      <c r="K166" s="976"/>
      <c r="L166" s="977"/>
      <c r="M166" s="849"/>
      <c r="N166" s="850"/>
      <c r="O166" s="850"/>
      <c r="P166" s="850"/>
      <c r="Q166" s="80" t="s">
        <v>14</v>
      </c>
      <c r="R166" s="978"/>
      <c r="S166" s="979"/>
      <c r="T166" s="979"/>
      <c r="U166" s="980"/>
      <c r="V166" s="849"/>
      <c r="W166" s="850"/>
      <c r="X166" s="850"/>
      <c r="Y166" s="850"/>
      <c r="Z166" s="80" t="s">
        <v>14</v>
      </c>
      <c r="AA166" s="858"/>
      <c r="AB166" s="859"/>
      <c r="AC166" s="859"/>
      <c r="AD166" s="199" t="s">
        <v>14</v>
      </c>
    </row>
    <row r="167" spans="1:33" ht="18" customHeight="1" x14ac:dyDescent="0.15">
      <c r="B167" s="11"/>
      <c r="C167" s="11"/>
      <c r="D167" s="11"/>
      <c r="E167" s="11"/>
      <c r="F167"/>
      <c r="G167"/>
      <c r="H167"/>
      <c r="I167"/>
      <c r="J167"/>
      <c r="K167" s="200"/>
      <c r="L167" s="200"/>
      <c r="M167" s="200"/>
      <c r="N167" s="11"/>
      <c r="O167" s="11"/>
      <c r="P167" s="11"/>
      <c r="Q167" s="11"/>
      <c r="R167" s="11"/>
      <c r="S167" s="11"/>
      <c r="T167" s="11"/>
      <c r="U167" s="11"/>
      <c r="V167" s="200"/>
      <c r="W167" s="200"/>
      <c r="X167" s="200"/>
      <c r="Y167" s="11"/>
      <c r="Z167" s="200"/>
      <c r="AA167" s="200"/>
      <c r="AB167"/>
      <c r="AC167" s="200"/>
      <c r="AD167" s="11"/>
    </row>
    <row r="168" spans="1:33" ht="18" customHeight="1" x14ac:dyDescent="0.15">
      <c r="A168" s="323" t="s">
        <v>707</v>
      </c>
      <c r="B168" s="323"/>
      <c r="C168" s="323"/>
      <c r="D168" s="323"/>
      <c r="E168" s="323"/>
      <c r="F168" s="323"/>
      <c r="G168" s="323"/>
      <c r="H168" s="323"/>
      <c r="I168" s="323"/>
      <c r="J168" s="323"/>
      <c r="K168" s="323"/>
      <c r="L168" s="323"/>
      <c r="M168" s="323"/>
      <c r="N168" s="323"/>
      <c r="O168" s="323"/>
      <c r="P168" s="323"/>
      <c r="Q168" s="323"/>
      <c r="R168" s="323"/>
      <c r="S168" s="323"/>
      <c r="T168" s="323"/>
      <c r="U168" s="323"/>
      <c r="V168" s="323"/>
      <c r="W168" s="323"/>
      <c r="X168" s="323"/>
      <c r="Y168" s="323"/>
      <c r="Z168" s="323"/>
    </row>
    <row r="169" spans="1:33" ht="15" customHeight="1" x14ac:dyDescent="0.15">
      <c r="A169" s="323"/>
      <c r="B169" s="919" t="s">
        <v>190</v>
      </c>
      <c r="C169" s="920"/>
      <c r="D169" s="921"/>
      <c r="E169" s="922" t="s">
        <v>6</v>
      </c>
      <c r="F169" s="923"/>
      <c r="G169" s="923"/>
      <c r="H169" s="899"/>
      <c r="I169" s="919" t="s">
        <v>188</v>
      </c>
      <c r="J169" s="920"/>
      <c r="K169" s="920"/>
      <c r="L169" s="920"/>
      <c r="M169" s="920"/>
      <c r="N169" s="920"/>
      <c r="O169" s="920"/>
      <c r="P169" s="920"/>
      <c r="Q169" s="921"/>
      <c r="R169" s="919" t="s">
        <v>189</v>
      </c>
      <c r="S169" s="920"/>
      <c r="T169" s="920"/>
      <c r="U169" s="920"/>
      <c r="V169" s="920"/>
      <c r="W169" s="920"/>
      <c r="X169" s="920"/>
      <c r="Y169" s="920"/>
      <c r="Z169" s="921"/>
      <c r="AA169" s="873" t="s">
        <v>172</v>
      </c>
      <c r="AB169" s="874"/>
      <c r="AC169" s="874"/>
      <c r="AD169" s="845"/>
    </row>
    <row r="170" spans="1:33" ht="15" customHeight="1" x14ac:dyDescent="0.15">
      <c r="A170" s="323"/>
      <c r="B170" s="919"/>
      <c r="C170" s="920"/>
      <c r="D170" s="921"/>
      <c r="E170" s="924"/>
      <c r="F170" s="925"/>
      <c r="G170" s="925"/>
      <c r="H170" s="900"/>
      <c r="I170" s="926" t="s">
        <v>191</v>
      </c>
      <c r="J170" s="927"/>
      <c r="K170" s="927"/>
      <c r="L170" s="927"/>
      <c r="M170" s="928" t="s">
        <v>45</v>
      </c>
      <c r="N170" s="928"/>
      <c r="O170" s="928"/>
      <c r="P170" s="928"/>
      <c r="Q170" s="929"/>
      <c r="R170" s="926" t="s">
        <v>191</v>
      </c>
      <c r="S170" s="927"/>
      <c r="T170" s="927"/>
      <c r="U170" s="927"/>
      <c r="V170" s="928" t="s">
        <v>45</v>
      </c>
      <c r="W170" s="928"/>
      <c r="X170" s="928"/>
      <c r="Y170" s="928"/>
      <c r="Z170" s="929"/>
      <c r="AA170" s="875"/>
      <c r="AB170" s="876"/>
      <c r="AC170" s="876"/>
      <c r="AD170" s="877"/>
    </row>
    <row r="171" spans="1:33" ht="15" customHeight="1" x14ac:dyDescent="0.15">
      <c r="A171" s="323"/>
      <c r="B171" s="885"/>
      <c r="C171" s="886"/>
      <c r="D171" s="887" t="s">
        <v>9</v>
      </c>
      <c r="E171" s="913" t="s">
        <v>618</v>
      </c>
      <c r="F171" s="914"/>
      <c r="G171" s="914"/>
      <c r="H171" s="915"/>
      <c r="I171" s="942"/>
      <c r="J171" s="943"/>
      <c r="K171" s="944" t="s">
        <v>32</v>
      </c>
      <c r="L171" s="945"/>
      <c r="M171" s="967"/>
      <c r="N171" s="967"/>
      <c r="O171" s="967"/>
      <c r="P171" s="968"/>
      <c r="Q171" s="338" t="s">
        <v>14</v>
      </c>
      <c r="R171" s="942"/>
      <c r="S171" s="943"/>
      <c r="T171" s="944" t="s">
        <v>32</v>
      </c>
      <c r="U171" s="945"/>
      <c r="V171" s="967"/>
      <c r="W171" s="967"/>
      <c r="X171" s="967"/>
      <c r="Y171" s="968"/>
      <c r="Z171" s="338" t="s">
        <v>14</v>
      </c>
      <c r="AA171" s="847"/>
      <c r="AB171" s="848"/>
      <c r="AC171" s="848"/>
      <c r="AD171" s="771" t="s">
        <v>14</v>
      </c>
      <c r="AG171" s="198"/>
    </row>
    <row r="172" spans="1:33" ht="15" customHeight="1" x14ac:dyDescent="0.15">
      <c r="A172" s="323"/>
      <c r="B172" s="885"/>
      <c r="C172" s="886"/>
      <c r="D172" s="887"/>
      <c r="E172" s="916"/>
      <c r="F172" s="917"/>
      <c r="G172" s="917"/>
      <c r="H172" s="918"/>
      <c r="I172" s="936"/>
      <c r="J172" s="937"/>
      <c r="K172" s="938" t="s">
        <v>69</v>
      </c>
      <c r="L172" s="939"/>
      <c r="M172" s="940"/>
      <c r="N172" s="940"/>
      <c r="O172" s="940"/>
      <c r="P172" s="941"/>
      <c r="Q172" s="339" t="s">
        <v>14</v>
      </c>
      <c r="R172" s="936"/>
      <c r="S172" s="937"/>
      <c r="T172" s="938" t="s">
        <v>69</v>
      </c>
      <c r="U172" s="939"/>
      <c r="V172" s="940"/>
      <c r="W172" s="940"/>
      <c r="X172" s="940"/>
      <c r="Y172" s="941"/>
      <c r="Z172" s="339" t="s">
        <v>14</v>
      </c>
      <c r="AA172" s="930"/>
      <c r="AB172" s="931"/>
      <c r="AC172" s="931"/>
      <c r="AD172" s="766"/>
      <c r="AG172" s="198"/>
    </row>
    <row r="173" spans="1:33" ht="15" customHeight="1" x14ac:dyDescent="0.15">
      <c r="A173" s="323"/>
      <c r="B173" s="885"/>
      <c r="C173" s="886"/>
      <c r="D173" s="887" t="s">
        <v>9</v>
      </c>
      <c r="E173" s="913" t="s">
        <v>618</v>
      </c>
      <c r="F173" s="914"/>
      <c r="G173" s="914"/>
      <c r="H173" s="915"/>
      <c r="I173" s="1074"/>
      <c r="J173" s="1075"/>
      <c r="K173" s="1076" t="s">
        <v>32</v>
      </c>
      <c r="L173" s="1077"/>
      <c r="M173" s="1078"/>
      <c r="N173" s="1078"/>
      <c r="O173" s="1078"/>
      <c r="P173" s="1079"/>
      <c r="Q173" s="340" t="s">
        <v>14</v>
      </c>
      <c r="R173" s="1074"/>
      <c r="S173" s="1075"/>
      <c r="T173" s="1076" t="s">
        <v>32</v>
      </c>
      <c r="U173" s="1077"/>
      <c r="V173" s="1078"/>
      <c r="W173" s="1078"/>
      <c r="X173" s="1078"/>
      <c r="Y173" s="1079"/>
      <c r="Z173" s="340" t="s">
        <v>14</v>
      </c>
      <c r="AA173" s="847"/>
      <c r="AB173" s="848"/>
      <c r="AC173" s="848"/>
      <c r="AD173" s="771" t="s">
        <v>14</v>
      </c>
      <c r="AG173" s="198"/>
    </row>
    <row r="174" spans="1:33" ht="15" customHeight="1" x14ac:dyDescent="0.15">
      <c r="A174" s="323"/>
      <c r="B174" s="885"/>
      <c r="C174" s="886"/>
      <c r="D174" s="887"/>
      <c r="E174" s="916"/>
      <c r="F174" s="917"/>
      <c r="G174" s="917"/>
      <c r="H174" s="918"/>
      <c r="I174" s="1065"/>
      <c r="J174" s="1066"/>
      <c r="K174" s="1067" t="s">
        <v>69</v>
      </c>
      <c r="L174" s="1068"/>
      <c r="M174" s="1069"/>
      <c r="N174" s="1069"/>
      <c r="O174" s="1069"/>
      <c r="P174" s="1070"/>
      <c r="Q174" s="341" t="s">
        <v>14</v>
      </c>
      <c r="R174" s="1065"/>
      <c r="S174" s="1066"/>
      <c r="T174" s="1067" t="s">
        <v>69</v>
      </c>
      <c r="U174" s="1068"/>
      <c r="V174" s="1069"/>
      <c r="W174" s="1069"/>
      <c r="X174" s="1069"/>
      <c r="Y174" s="1070"/>
      <c r="Z174" s="341" t="s">
        <v>14</v>
      </c>
      <c r="AA174" s="930"/>
      <c r="AB174" s="931"/>
      <c r="AC174" s="931"/>
      <c r="AD174" s="766"/>
      <c r="AG174" s="198"/>
    </row>
    <row r="175" spans="1:33" ht="15" customHeight="1" x14ac:dyDescent="0.15">
      <c r="A175" s="323"/>
      <c r="B175" s="885"/>
      <c r="C175" s="886"/>
      <c r="D175" s="887" t="s">
        <v>9</v>
      </c>
      <c r="E175" s="913" t="s">
        <v>618</v>
      </c>
      <c r="F175" s="914"/>
      <c r="G175" s="914"/>
      <c r="H175" s="915"/>
      <c r="I175" s="1074"/>
      <c r="J175" s="1075"/>
      <c r="K175" s="1076" t="s">
        <v>32</v>
      </c>
      <c r="L175" s="1077"/>
      <c r="M175" s="1078"/>
      <c r="N175" s="1078"/>
      <c r="O175" s="1078"/>
      <c r="P175" s="1079"/>
      <c r="Q175" s="340" t="s">
        <v>14</v>
      </c>
      <c r="R175" s="1074"/>
      <c r="S175" s="1075"/>
      <c r="T175" s="1076" t="s">
        <v>32</v>
      </c>
      <c r="U175" s="1077"/>
      <c r="V175" s="1078"/>
      <c r="W175" s="1078"/>
      <c r="X175" s="1078"/>
      <c r="Y175" s="1079"/>
      <c r="Z175" s="340" t="s">
        <v>14</v>
      </c>
      <c r="AA175" s="847"/>
      <c r="AB175" s="848"/>
      <c r="AC175" s="848"/>
      <c r="AD175" s="771" t="s">
        <v>14</v>
      </c>
      <c r="AG175" s="198"/>
    </row>
    <row r="176" spans="1:33" ht="15" customHeight="1" thickBot="1" x14ac:dyDescent="0.2">
      <c r="A176" s="323"/>
      <c r="B176" s="885"/>
      <c r="C176" s="886"/>
      <c r="D176" s="887"/>
      <c r="E176" s="1071"/>
      <c r="F176" s="1072"/>
      <c r="G176" s="1072"/>
      <c r="H176" s="1073"/>
      <c r="I176" s="1065"/>
      <c r="J176" s="1066"/>
      <c r="K176" s="1067" t="s">
        <v>69</v>
      </c>
      <c r="L176" s="1068"/>
      <c r="M176" s="1069"/>
      <c r="N176" s="1069"/>
      <c r="O176" s="1069"/>
      <c r="P176" s="1070"/>
      <c r="Q176" s="341" t="s">
        <v>14</v>
      </c>
      <c r="R176" s="1065"/>
      <c r="S176" s="1066"/>
      <c r="T176" s="1067" t="s">
        <v>69</v>
      </c>
      <c r="U176" s="1068"/>
      <c r="V176" s="1069"/>
      <c r="W176" s="1069"/>
      <c r="X176" s="1069"/>
      <c r="Y176" s="1070"/>
      <c r="Z176" s="341" t="s">
        <v>14</v>
      </c>
      <c r="AA176" s="930"/>
      <c r="AB176" s="931"/>
      <c r="AC176" s="931"/>
      <c r="AD176" s="766"/>
      <c r="AG176" s="198"/>
    </row>
    <row r="177" spans="1:33" ht="15" customHeight="1" thickTop="1" x14ac:dyDescent="0.15">
      <c r="A177" s="323"/>
      <c r="B177" s="905" t="s">
        <v>157</v>
      </c>
      <c r="C177" s="906"/>
      <c r="D177" s="907"/>
      <c r="E177" s="908"/>
      <c r="F177" s="909"/>
      <c r="G177" s="909"/>
      <c r="H177" s="909"/>
      <c r="I177" s="909"/>
      <c r="J177" s="909"/>
      <c r="K177" s="909"/>
      <c r="L177" s="910"/>
      <c r="M177" s="911"/>
      <c r="N177" s="912"/>
      <c r="O177" s="912"/>
      <c r="P177" s="912"/>
      <c r="Q177" s="342" t="s">
        <v>14</v>
      </c>
      <c r="R177" s="908"/>
      <c r="S177" s="909"/>
      <c r="T177" s="909"/>
      <c r="U177" s="910"/>
      <c r="V177" s="911"/>
      <c r="W177" s="912"/>
      <c r="X177" s="912"/>
      <c r="Y177" s="912"/>
      <c r="Z177" s="342" t="s">
        <v>14</v>
      </c>
      <c r="AA177" s="858"/>
      <c r="AB177" s="859"/>
      <c r="AC177" s="859"/>
      <c r="AD177" s="199" t="s">
        <v>14</v>
      </c>
      <c r="AG177" s="198"/>
    </row>
    <row r="178" spans="1:33" ht="15" customHeight="1" x14ac:dyDescent="0.15">
      <c r="A178" s="323"/>
      <c r="B178" s="345"/>
      <c r="C178" s="345"/>
      <c r="D178" s="345"/>
      <c r="E178" s="343"/>
      <c r="F178" s="343"/>
      <c r="G178" s="343"/>
      <c r="H178" s="343"/>
      <c r="I178" s="343"/>
      <c r="J178" s="343"/>
      <c r="K178" s="343"/>
      <c r="L178" s="343"/>
      <c r="M178" s="344"/>
      <c r="N178" s="344"/>
      <c r="O178" s="344"/>
      <c r="P178" s="344"/>
      <c r="Q178" s="325"/>
      <c r="R178" s="343"/>
      <c r="S178" s="343"/>
      <c r="T178" s="343"/>
      <c r="U178" s="343"/>
      <c r="V178" s="344"/>
      <c r="W178" s="344"/>
      <c r="X178" s="344"/>
      <c r="Y178" s="344"/>
      <c r="Z178" s="325"/>
      <c r="AA178" s="219"/>
      <c r="AB178" s="219"/>
      <c r="AC178" s="219"/>
      <c r="AD178" s="11"/>
      <c r="AG178" s="198"/>
    </row>
    <row r="179" spans="1:33" ht="18" customHeight="1" x14ac:dyDescent="0.15">
      <c r="A179" s="323" t="s">
        <v>708</v>
      </c>
      <c r="B179" s="323"/>
      <c r="C179" s="323"/>
      <c r="D179" s="323"/>
      <c r="E179" s="323"/>
      <c r="F179" s="323"/>
      <c r="G179" s="323"/>
      <c r="H179" s="323"/>
      <c r="I179" s="323"/>
      <c r="J179" s="323"/>
      <c r="K179" s="323"/>
      <c r="L179" s="323"/>
      <c r="M179" s="323"/>
      <c r="N179" s="323"/>
      <c r="O179" s="323"/>
      <c r="P179" s="323"/>
      <c r="Q179" s="323"/>
      <c r="R179" s="323"/>
      <c r="S179" s="323"/>
      <c r="T179" s="323"/>
      <c r="U179" s="323"/>
      <c r="V179" s="323"/>
      <c r="W179" s="323"/>
      <c r="X179" s="323"/>
      <c r="Y179" s="323"/>
      <c r="Z179" s="323"/>
    </row>
    <row r="180" spans="1:33" ht="15" customHeight="1" x14ac:dyDescent="0.15">
      <c r="A180" s="323"/>
      <c r="B180" s="919" t="s">
        <v>190</v>
      </c>
      <c r="C180" s="920"/>
      <c r="D180" s="921"/>
      <c r="E180" s="922" t="s">
        <v>6</v>
      </c>
      <c r="F180" s="923"/>
      <c r="G180" s="923"/>
      <c r="H180" s="899"/>
      <c r="I180" s="919" t="s">
        <v>188</v>
      </c>
      <c r="J180" s="920"/>
      <c r="K180" s="920"/>
      <c r="L180" s="920"/>
      <c r="M180" s="920"/>
      <c r="N180" s="920"/>
      <c r="O180" s="920"/>
      <c r="P180" s="920"/>
      <c r="Q180" s="921"/>
      <c r="R180" s="919" t="s">
        <v>189</v>
      </c>
      <c r="S180" s="920"/>
      <c r="T180" s="920"/>
      <c r="U180" s="920"/>
      <c r="V180" s="920"/>
      <c r="W180" s="920"/>
      <c r="X180" s="920"/>
      <c r="Y180" s="920"/>
      <c r="Z180" s="921"/>
      <c r="AA180" s="873" t="s">
        <v>172</v>
      </c>
      <c r="AB180" s="874"/>
      <c r="AC180" s="874"/>
      <c r="AD180" s="845"/>
    </row>
    <row r="181" spans="1:33" ht="15.75" customHeight="1" x14ac:dyDescent="0.15">
      <c r="A181" s="323"/>
      <c r="B181" s="919"/>
      <c r="C181" s="920"/>
      <c r="D181" s="921"/>
      <c r="E181" s="924"/>
      <c r="F181" s="925"/>
      <c r="G181" s="925"/>
      <c r="H181" s="900"/>
      <c r="I181" s="926" t="s">
        <v>191</v>
      </c>
      <c r="J181" s="927"/>
      <c r="K181" s="927"/>
      <c r="L181" s="927"/>
      <c r="M181" s="928" t="s">
        <v>45</v>
      </c>
      <c r="N181" s="928"/>
      <c r="O181" s="928"/>
      <c r="P181" s="928"/>
      <c r="Q181" s="929"/>
      <c r="R181" s="926" t="s">
        <v>191</v>
      </c>
      <c r="S181" s="927"/>
      <c r="T181" s="927"/>
      <c r="U181" s="927"/>
      <c r="V181" s="928" t="s">
        <v>45</v>
      </c>
      <c r="W181" s="928"/>
      <c r="X181" s="928"/>
      <c r="Y181" s="928"/>
      <c r="Z181" s="929"/>
      <c r="AA181" s="875"/>
      <c r="AB181" s="876"/>
      <c r="AC181" s="876"/>
      <c r="AD181" s="877"/>
    </row>
    <row r="182" spans="1:33" ht="15" customHeight="1" x14ac:dyDescent="0.15">
      <c r="A182" s="323"/>
      <c r="B182" s="885"/>
      <c r="C182" s="886"/>
      <c r="D182" s="887" t="s">
        <v>9</v>
      </c>
      <c r="E182" s="913" t="s">
        <v>618</v>
      </c>
      <c r="F182" s="914"/>
      <c r="G182" s="914"/>
      <c r="H182" s="915"/>
      <c r="I182" s="942"/>
      <c r="J182" s="943"/>
      <c r="K182" s="944" t="s">
        <v>32</v>
      </c>
      <c r="L182" s="945"/>
      <c r="M182" s="967"/>
      <c r="N182" s="967"/>
      <c r="O182" s="967"/>
      <c r="P182" s="968"/>
      <c r="Q182" s="338" t="s">
        <v>14</v>
      </c>
      <c r="R182" s="942"/>
      <c r="S182" s="943"/>
      <c r="T182" s="944" t="s">
        <v>32</v>
      </c>
      <c r="U182" s="945"/>
      <c r="V182" s="967"/>
      <c r="W182" s="967"/>
      <c r="X182" s="967"/>
      <c r="Y182" s="968"/>
      <c r="Z182" s="338" t="s">
        <v>14</v>
      </c>
      <c r="AA182" s="847"/>
      <c r="AB182" s="848"/>
      <c r="AC182" s="848"/>
      <c r="AD182" s="771" t="s">
        <v>14</v>
      </c>
      <c r="AG182" s="198"/>
    </row>
    <row r="183" spans="1:33" ht="15" customHeight="1" x14ac:dyDescent="0.15">
      <c r="A183" s="323"/>
      <c r="B183" s="885"/>
      <c r="C183" s="886"/>
      <c r="D183" s="887"/>
      <c r="E183" s="916"/>
      <c r="F183" s="917"/>
      <c r="G183" s="917"/>
      <c r="H183" s="918"/>
      <c r="I183" s="936"/>
      <c r="J183" s="937"/>
      <c r="K183" s="938" t="s">
        <v>69</v>
      </c>
      <c r="L183" s="939"/>
      <c r="M183" s="940"/>
      <c r="N183" s="940"/>
      <c r="O183" s="940"/>
      <c r="P183" s="941"/>
      <c r="Q183" s="339" t="s">
        <v>14</v>
      </c>
      <c r="R183" s="936"/>
      <c r="S183" s="937"/>
      <c r="T183" s="938" t="s">
        <v>69</v>
      </c>
      <c r="U183" s="939"/>
      <c r="V183" s="940"/>
      <c r="W183" s="940"/>
      <c r="X183" s="940"/>
      <c r="Y183" s="941"/>
      <c r="Z183" s="339" t="s">
        <v>14</v>
      </c>
      <c r="AA183" s="930"/>
      <c r="AB183" s="931"/>
      <c r="AC183" s="931"/>
      <c r="AD183" s="766"/>
      <c r="AG183" s="198"/>
    </row>
    <row r="184" spans="1:33" ht="15" customHeight="1" x14ac:dyDescent="0.15">
      <c r="A184" s="323"/>
      <c r="B184" s="885"/>
      <c r="C184" s="886"/>
      <c r="D184" s="887"/>
      <c r="E184" s="969" t="s">
        <v>621</v>
      </c>
      <c r="F184" s="970"/>
      <c r="G184" s="970"/>
      <c r="H184" s="971"/>
      <c r="I184" s="942"/>
      <c r="J184" s="943"/>
      <c r="K184" s="944" t="s">
        <v>32</v>
      </c>
      <c r="L184" s="945"/>
      <c r="M184" s="967"/>
      <c r="N184" s="967"/>
      <c r="O184" s="967"/>
      <c r="P184" s="968"/>
      <c r="Q184" s="338" t="s">
        <v>14</v>
      </c>
      <c r="R184" s="942"/>
      <c r="S184" s="943"/>
      <c r="T184" s="944" t="s">
        <v>32</v>
      </c>
      <c r="U184" s="945"/>
      <c r="V184" s="967"/>
      <c r="W184" s="967"/>
      <c r="X184" s="967"/>
      <c r="Y184" s="968"/>
      <c r="Z184" s="338" t="s">
        <v>14</v>
      </c>
      <c r="AA184" s="930"/>
      <c r="AB184" s="931"/>
      <c r="AC184" s="931"/>
      <c r="AD184" s="766"/>
      <c r="AG184" s="198"/>
    </row>
    <row r="185" spans="1:33" ht="15" customHeight="1" x14ac:dyDescent="0.15">
      <c r="A185" s="323"/>
      <c r="B185" s="885"/>
      <c r="C185" s="886"/>
      <c r="D185" s="887"/>
      <c r="E185" s="972"/>
      <c r="F185" s="973"/>
      <c r="G185" s="973"/>
      <c r="H185" s="974"/>
      <c r="I185" s="936"/>
      <c r="J185" s="937"/>
      <c r="K185" s="938" t="s">
        <v>69</v>
      </c>
      <c r="L185" s="939"/>
      <c r="M185" s="940"/>
      <c r="N185" s="940"/>
      <c r="O185" s="940"/>
      <c r="P185" s="941"/>
      <c r="Q185" s="339" t="s">
        <v>14</v>
      </c>
      <c r="R185" s="936"/>
      <c r="S185" s="937"/>
      <c r="T185" s="938" t="s">
        <v>69</v>
      </c>
      <c r="U185" s="939"/>
      <c r="V185" s="940"/>
      <c r="W185" s="940"/>
      <c r="X185" s="940"/>
      <c r="Y185" s="941"/>
      <c r="Z185" s="339" t="s">
        <v>14</v>
      </c>
      <c r="AA185" s="930"/>
      <c r="AB185" s="931"/>
      <c r="AC185" s="931"/>
      <c r="AD185" s="766"/>
      <c r="AG185" s="198"/>
    </row>
    <row r="186" spans="1:33" ht="15" customHeight="1" x14ac:dyDescent="0.15">
      <c r="B186" s="834"/>
      <c r="C186" s="835"/>
      <c r="D186" s="836" t="s">
        <v>9</v>
      </c>
      <c r="E186" s="954" t="s">
        <v>618</v>
      </c>
      <c r="F186" s="955"/>
      <c r="G186" s="955"/>
      <c r="H186" s="956"/>
      <c r="I186" s="952"/>
      <c r="J186" s="953"/>
      <c r="K186" s="946" t="s">
        <v>32</v>
      </c>
      <c r="L186" s="947"/>
      <c r="M186" s="948"/>
      <c r="N186" s="948"/>
      <c r="O186" s="948"/>
      <c r="P186" s="949"/>
      <c r="Q186" s="102" t="s">
        <v>14</v>
      </c>
      <c r="R186" s="952"/>
      <c r="S186" s="953"/>
      <c r="T186" s="946" t="s">
        <v>32</v>
      </c>
      <c r="U186" s="947"/>
      <c r="V186" s="948"/>
      <c r="W186" s="948"/>
      <c r="X186" s="948"/>
      <c r="Y186" s="949"/>
      <c r="Z186" s="102" t="s">
        <v>14</v>
      </c>
      <c r="AA186" s="847"/>
      <c r="AB186" s="848"/>
      <c r="AC186" s="848"/>
      <c r="AD186" s="771" t="s">
        <v>14</v>
      </c>
      <c r="AG186" s="198"/>
    </row>
    <row r="187" spans="1:33" ht="15" customHeight="1" x14ac:dyDescent="0.15">
      <c r="B187" s="834"/>
      <c r="C187" s="835"/>
      <c r="D187" s="836"/>
      <c r="E187" s="957"/>
      <c r="F187" s="958"/>
      <c r="G187" s="958"/>
      <c r="H187" s="959"/>
      <c r="I187" s="934"/>
      <c r="J187" s="935"/>
      <c r="K187" s="950" t="s">
        <v>69</v>
      </c>
      <c r="L187" s="951"/>
      <c r="M187" s="932"/>
      <c r="N187" s="932"/>
      <c r="O187" s="932"/>
      <c r="P187" s="933"/>
      <c r="Q187" s="103" t="s">
        <v>14</v>
      </c>
      <c r="R187" s="934"/>
      <c r="S187" s="935"/>
      <c r="T187" s="950" t="s">
        <v>69</v>
      </c>
      <c r="U187" s="951"/>
      <c r="V187" s="932"/>
      <c r="W187" s="932"/>
      <c r="X187" s="932"/>
      <c r="Y187" s="933"/>
      <c r="Z187" s="103" t="s">
        <v>14</v>
      </c>
      <c r="AA187" s="930"/>
      <c r="AB187" s="931"/>
      <c r="AC187" s="931"/>
      <c r="AD187" s="766"/>
      <c r="AG187" s="198"/>
    </row>
    <row r="188" spans="1:33" ht="15" customHeight="1" x14ac:dyDescent="0.15">
      <c r="B188" s="834"/>
      <c r="C188" s="835"/>
      <c r="D188" s="836"/>
      <c r="E188" s="961" t="s">
        <v>621</v>
      </c>
      <c r="F188" s="962"/>
      <c r="G188" s="962"/>
      <c r="H188" s="963"/>
      <c r="I188" s="952"/>
      <c r="J188" s="953"/>
      <c r="K188" s="946" t="s">
        <v>32</v>
      </c>
      <c r="L188" s="947"/>
      <c r="M188" s="948"/>
      <c r="N188" s="948"/>
      <c r="O188" s="948"/>
      <c r="P188" s="949"/>
      <c r="Q188" s="102" t="s">
        <v>14</v>
      </c>
      <c r="R188" s="952"/>
      <c r="S188" s="953"/>
      <c r="T188" s="946" t="s">
        <v>32</v>
      </c>
      <c r="U188" s="947"/>
      <c r="V188" s="948"/>
      <c r="W188" s="948"/>
      <c r="X188" s="948"/>
      <c r="Y188" s="949"/>
      <c r="Z188" s="102" t="s">
        <v>14</v>
      </c>
      <c r="AA188" s="930"/>
      <c r="AB188" s="931"/>
      <c r="AC188" s="931"/>
      <c r="AD188" s="766"/>
      <c r="AG188" s="198"/>
    </row>
    <row r="189" spans="1:33" ht="15" customHeight="1" x14ac:dyDescent="0.15">
      <c r="B189" s="834"/>
      <c r="C189" s="835"/>
      <c r="D189" s="836"/>
      <c r="E189" s="1022"/>
      <c r="F189" s="1023"/>
      <c r="G189" s="1023"/>
      <c r="H189" s="1024"/>
      <c r="I189" s="934"/>
      <c r="J189" s="935"/>
      <c r="K189" s="950" t="s">
        <v>69</v>
      </c>
      <c r="L189" s="951"/>
      <c r="M189" s="932"/>
      <c r="N189" s="932"/>
      <c r="O189" s="932"/>
      <c r="P189" s="933"/>
      <c r="Q189" s="103" t="s">
        <v>14</v>
      </c>
      <c r="R189" s="934"/>
      <c r="S189" s="935"/>
      <c r="T189" s="950" t="s">
        <v>69</v>
      </c>
      <c r="U189" s="951"/>
      <c r="V189" s="932"/>
      <c r="W189" s="932"/>
      <c r="X189" s="932"/>
      <c r="Y189" s="933"/>
      <c r="Z189" s="103" t="s">
        <v>14</v>
      </c>
      <c r="AA189" s="930"/>
      <c r="AB189" s="931"/>
      <c r="AC189" s="931"/>
      <c r="AD189" s="766"/>
      <c r="AG189" s="198"/>
    </row>
    <row r="190" spans="1:33" ht="15" customHeight="1" x14ac:dyDescent="0.15">
      <c r="B190" s="834"/>
      <c r="C190" s="835"/>
      <c r="D190" s="836" t="s">
        <v>9</v>
      </c>
      <c r="E190" s="954" t="s">
        <v>618</v>
      </c>
      <c r="F190" s="955"/>
      <c r="G190" s="955"/>
      <c r="H190" s="956"/>
      <c r="I190" s="952"/>
      <c r="J190" s="953"/>
      <c r="K190" s="946" t="s">
        <v>32</v>
      </c>
      <c r="L190" s="947"/>
      <c r="M190" s="948"/>
      <c r="N190" s="948"/>
      <c r="O190" s="948"/>
      <c r="P190" s="949"/>
      <c r="Q190" s="102" t="s">
        <v>14</v>
      </c>
      <c r="R190" s="952"/>
      <c r="S190" s="953"/>
      <c r="T190" s="946" t="s">
        <v>548</v>
      </c>
      <c r="U190" s="947"/>
      <c r="V190" s="948"/>
      <c r="W190" s="948"/>
      <c r="X190" s="948"/>
      <c r="Y190" s="949"/>
      <c r="Z190" s="102" t="s">
        <v>14</v>
      </c>
      <c r="AA190" s="847"/>
      <c r="AB190" s="848"/>
      <c r="AC190" s="848"/>
      <c r="AD190" s="771" t="s">
        <v>14</v>
      </c>
      <c r="AG190" s="198"/>
    </row>
    <row r="191" spans="1:33" ht="15" customHeight="1" x14ac:dyDescent="0.15">
      <c r="B191" s="834"/>
      <c r="C191" s="835"/>
      <c r="D191" s="836"/>
      <c r="E191" s="957"/>
      <c r="F191" s="958"/>
      <c r="G191" s="958"/>
      <c r="H191" s="959"/>
      <c r="I191" s="934"/>
      <c r="J191" s="935"/>
      <c r="K191" s="950" t="s">
        <v>69</v>
      </c>
      <c r="L191" s="951"/>
      <c r="M191" s="932"/>
      <c r="N191" s="932"/>
      <c r="O191" s="932"/>
      <c r="P191" s="933"/>
      <c r="Q191" s="103" t="s">
        <v>14</v>
      </c>
      <c r="R191" s="934"/>
      <c r="S191" s="935"/>
      <c r="T191" s="950" t="s">
        <v>69</v>
      </c>
      <c r="U191" s="951"/>
      <c r="V191" s="932"/>
      <c r="W191" s="932"/>
      <c r="X191" s="932"/>
      <c r="Y191" s="933"/>
      <c r="Z191" s="103" t="s">
        <v>14</v>
      </c>
      <c r="AA191" s="930"/>
      <c r="AB191" s="931"/>
      <c r="AC191" s="931"/>
      <c r="AD191" s="766"/>
      <c r="AG191" s="198"/>
    </row>
    <row r="192" spans="1:33" ht="15" customHeight="1" x14ac:dyDescent="0.15">
      <c r="B192" s="834"/>
      <c r="C192" s="835"/>
      <c r="D192" s="836"/>
      <c r="E192" s="961" t="s">
        <v>621</v>
      </c>
      <c r="F192" s="962"/>
      <c r="G192" s="962"/>
      <c r="H192" s="963"/>
      <c r="I192" s="952"/>
      <c r="J192" s="953"/>
      <c r="K192" s="946" t="s">
        <v>32</v>
      </c>
      <c r="L192" s="947"/>
      <c r="M192" s="948"/>
      <c r="N192" s="948"/>
      <c r="O192" s="948"/>
      <c r="P192" s="949"/>
      <c r="Q192" s="102" t="s">
        <v>14</v>
      </c>
      <c r="R192" s="952"/>
      <c r="S192" s="953"/>
      <c r="T192" s="946" t="s">
        <v>32</v>
      </c>
      <c r="U192" s="947"/>
      <c r="V192" s="948"/>
      <c r="W192" s="948"/>
      <c r="X192" s="948"/>
      <c r="Y192" s="949"/>
      <c r="Z192" s="102" t="s">
        <v>14</v>
      </c>
      <c r="AA192" s="930"/>
      <c r="AB192" s="931"/>
      <c r="AC192" s="931"/>
      <c r="AD192" s="766"/>
      <c r="AG192" s="198"/>
    </row>
    <row r="193" spans="1:33" ht="15" customHeight="1" thickBot="1" x14ac:dyDescent="0.2">
      <c r="B193" s="834"/>
      <c r="C193" s="835"/>
      <c r="D193" s="836"/>
      <c r="E193" s="964"/>
      <c r="F193" s="965"/>
      <c r="G193" s="965"/>
      <c r="H193" s="966"/>
      <c r="I193" s="934"/>
      <c r="J193" s="935"/>
      <c r="K193" s="950" t="s">
        <v>69</v>
      </c>
      <c r="L193" s="951"/>
      <c r="M193" s="932"/>
      <c r="N193" s="932"/>
      <c r="O193" s="932"/>
      <c r="P193" s="933"/>
      <c r="Q193" s="103" t="s">
        <v>14</v>
      </c>
      <c r="R193" s="934"/>
      <c r="S193" s="935"/>
      <c r="T193" s="950" t="s">
        <v>69</v>
      </c>
      <c r="U193" s="951"/>
      <c r="V193" s="932"/>
      <c r="W193" s="932"/>
      <c r="X193" s="932"/>
      <c r="Y193" s="933"/>
      <c r="Z193" s="103" t="s">
        <v>14</v>
      </c>
      <c r="AA193" s="930"/>
      <c r="AB193" s="931"/>
      <c r="AC193" s="931"/>
      <c r="AD193" s="766"/>
      <c r="AG193" s="198"/>
    </row>
    <row r="194" spans="1:33" ht="15" customHeight="1" thickTop="1" x14ac:dyDescent="0.15">
      <c r="B194" s="851" t="s">
        <v>157</v>
      </c>
      <c r="C194" s="852"/>
      <c r="D194" s="853"/>
      <c r="E194" s="854"/>
      <c r="F194" s="855"/>
      <c r="G194" s="855"/>
      <c r="H194" s="855"/>
      <c r="I194" s="855"/>
      <c r="J194" s="855"/>
      <c r="K194" s="855"/>
      <c r="L194" s="960"/>
      <c r="M194" s="858"/>
      <c r="N194" s="859"/>
      <c r="O194" s="859"/>
      <c r="P194" s="859"/>
      <c r="Q194" s="199" t="s">
        <v>14</v>
      </c>
      <c r="R194" s="854"/>
      <c r="S194" s="855"/>
      <c r="T194" s="855"/>
      <c r="U194" s="960"/>
      <c r="V194" s="858"/>
      <c r="W194" s="859"/>
      <c r="X194" s="859"/>
      <c r="Y194" s="859"/>
      <c r="Z194" s="199" t="s">
        <v>14</v>
      </c>
      <c r="AA194" s="858"/>
      <c r="AB194" s="859"/>
      <c r="AC194" s="859"/>
      <c r="AD194" s="199" t="s">
        <v>14</v>
      </c>
      <c r="AG194" s="198"/>
    </row>
    <row r="195" spans="1:33" ht="15" customHeight="1" x14ac:dyDescent="0.15">
      <c r="B195" s="20"/>
      <c r="C195" s="20"/>
      <c r="D195" s="20"/>
      <c r="E195" s="38"/>
      <c r="F195" s="38"/>
      <c r="G195" s="38"/>
      <c r="H195" s="38"/>
      <c r="I195" s="38"/>
      <c r="J195" s="38"/>
      <c r="K195" s="38"/>
      <c r="L195" s="38"/>
      <c r="M195" s="219"/>
      <c r="N195" s="219"/>
      <c r="O195" s="219"/>
      <c r="P195" s="219"/>
      <c r="Q195" s="11"/>
      <c r="R195" s="38"/>
      <c r="S195" s="38"/>
      <c r="T195" s="38"/>
      <c r="U195" s="38"/>
      <c r="V195" s="219"/>
      <c r="W195" s="219"/>
      <c r="X195" s="219"/>
      <c r="Y195" s="219"/>
      <c r="Z195" s="11"/>
      <c r="AA195" s="219"/>
      <c r="AB195" s="219"/>
      <c r="AC195" s="219"/>
      <c r="AD195" s="11"/>
      <c r="AG195" s="198"/>
    </row>
    <row r="196" spans="1:33" s="251" customFormat="1" ht="18" customHeight="1" x14ac:dyDescent="0.15">
      <c r="A196" s="323" t="s">
        <v>684</v>
      </c>
      <c r="B196" s="323"/>
      <c r="C196" s="323"/>
      <c r="D196" s="323"/>
      <c r="E196" s="323"/>
      <c r="F196" s="323"/>
      <c r="G196" s="323"/>
      <c r="H196" s="323"/>
      <c r="I196" s="323"/>
      <c r="J196" s="323"/>
      <c r="K196" s="323"/>
      <c r="L196" s="323"/>
      <c r="M196" s="323"/>
      <c r="N196" s="323"/>
      <c r="O196" s="323"/>
      <c r="P196" s="323"/>
      <c r="Q196" s="323"/>
      <c r="R196" s="323"/>
      <c r="S196" s="323"/>
      <c r="T196" s="323"/>
      <c r="U196" s="323"/>
      <c r="V196" s="323"/>
      <c r="W196" s="323"/>
      <c r="X196" s="323"/>
      <c r="Y196" s="323"/>
      <c r="Z196" s="323"/>
      <c r="AA196" s="323"/>
      <c r="AB196" s="323"/>
      <c r="AC196" s="323"/>
      <c r="AD196" s="323"/>
      <c r="AE196" s="323"/>
    </row>
    <row r="197" spans="1:33" ht="15" customHeight="1" x14ac:dyDescent="0.15">
      <c r="A197" s="323"/>
      <c r="B197" s="919" t="s">
        <v>190</v>
      </c>
      <c r="C197" s="920"/>
      <c r="D197" s="921"/>
      <c r="E197" s="922" t="s">
        <v>6</v>
      </c>
      <c r="F197" s="923"/>
      <c r="G197" s="923"/>
      <c r="H197" s="899"/>
      <c r="I197" s="919" t="s">
        <v>188</v>
      </c>
      <c r="J197" s="920"/>
      <c r="K197" s="920"/>
      <c r="L197" s="920"/>
      <c r="M197" s="920"/>
      <c r="N197" s="920"/>
      <c r="O197" s="920"/>
      <c r="P197" s="920"/>
      <c r="Q197" s="921"/>
      <c r="R197" s="919" t="s">
        <v>189</v>
      </c>
      <c r="S197" s="920"/>
      <c r="T197" s="920"/>
      <c r="U197" s="920"/>
      <c r="V197" s="920"/>
      <c r="W197" s="920"/>
      <c r="X197" s="920"/>
      <c r="Y197" s="920"/>
      <c r="Z197" s="921"/>
      <c r="AA197" s="922" t="s">
        <v>172</v>
      </c>
      <c r="AB197" s="923"/>
      <c r="AC197" s="923"/>
      <c r="AD197" s="899"/>
      <c r="AE197" s="323"/>
    </row>
    <row r="198" spans="1:33" ht="15.75" customHeight="1" x14ac:dyDescent="0.15">
      <c r="A198" s="323"/>
      <c r="B198" s="919"/>
      <c r="C198" s="920"/>
      <c r="D198" s="921"/>
      <c r="E198" s="924"/>
      <c r="F198" s="925"/>
      <c r="G198" s="925"/>
      <c r="H198" s="900"/>
      <c r="I198" s="926" t="s">
        <v>191</v>
      </c>
      <c r="J198" s="927"/>
      <c r="K198" s="927"/>
      <c r="L198" s="927"/>
      <c r="M198" s="928" t="s">
        <v>45</v>
      </c>
      <c r="N198" s="928"/>
      <c r="O198" s="928"/>
      <c r="P198" s="928"/>
      <c r="Q198" s="929"/>
      <c r="R198" s="926" t="s">
        <v>191</v>
      </c>
      <c r="S198" s="927"/>
      <c r="T198" s="927"/>
      <c r="U198" s="927"/>
      <c r="V198" s="928" t="s">
        <v>45</v>
      </c>
      <c r="W198" s="928"/>
      <c r="X198" s="928"/>
      <c r="Y198" s="928"/>
      <c r="Z198" s="929"/>
      <c r="AA198" s="924"/>
      <c r="AB198" s="925"/>
      <c r="AC198" s="925"/>
      <c r="AD198" s="900"/>
      <c r="AE198" s="323"/>
    </row>
    <row r="199" spans="1:33" ht="15" customHeight="1" x14ac:dyDescent="0.15">
      <c r="A199" s="323"/>
      <c r="B199" s="1109" t="s">
        <v>9</v>
      </c>
      <c r="C199" s="1110"/>
      <c r="D199" s="1111"/>
      <c r="E199" s="913" t="s">
        <v>679</v>
      </c>
      <c r="F199" s="914"/>
      <c r="G199" s="914"/>
      <c r="H199" s="915"/>
      <c r="I199" s="942"/>
      <c r="J199" s="943"/>
      <c r="K199" s="944" t="s">
        <v>32</v>
      </c>
      <c r="L199" s="945"/>
      <c r="M199" s="967"/>
      <c r="N199" s="967"/>
      <c r="O199" s="967"/>
      <c r="P199" s="968"/>
      <c r="Q199" s="338" t="s">
        <v>14</v>
      </c>
      <c r="R199" s="942"/>
      <c r="S199" s="943"/>
      <c r="T199" s="944" t="s">
        <v>32</v>
      </c>
      <c r="U199" s="945"/>
      <c r="V199" s="967"/>
      <c r="W199" s="967"/>
      <c r="X199" s="967"/>
      <c r="Y199" s="968"/>
      <c r="Z199" s="338" t="s">
        <v>14</v>
      </c>
      <c r="AA199" s="922"/>
      <c r="AB199" s="923"/>
      <c r="AC199" s="923"/>
      <c r="AD199" s="899" t="s">
        <v>14</v>
      </c>
      <c r="AE199" s="323"/>
      <c r="AG199" s="198"/>
    </row>
    <row r="200" spans="1:33" ht="15" customHeight="1" x14ac:dyDescent="0.15">
      <c r="A200" s="323"/>
      <c r="B200" s="1112"/>
      <c r="C200" s="1113"/>
      <c r="D200" s="1114"/>
      <c r="E200" s="1118"/>
      <c r="F200" s="1119"/>
      <c r="G200" s="1119"/>
      <c r="H200" s="1120"/>
      <c r="I200" s="1124"/>
      <c r="J200" s="1125"/>
      <c r="K200" s="1126" t="s">
        <v>69</v>
      </c>
      <c r="L200" s="1127"/>
      <c r="M200" s="1128"/>
      <c r="N200" s="1128"/>
      <c r="O200" s="1128"/>
      <c r="P200" s="1129"/>
      <c r="Q200" s="377" t="s">
        <v>14</v>
      </c>
      <c r="R200" s="1124"/>
      <c r="S200" s="1125"/>
      <c r="T200" s="1126" t="s">
        <v>69</v>
      </c>
      <c r="U200" s="1127"/>
      <c r="V200" s="1128"/>
      <c r="W200" s="1128"/>
      <c r="X200" s="1128"/>
      <c r="Y200" s="1129"/>
      <c r="Z200" s="377" t="s">
        <v>14</v>
      </c>
      <c r="AA200" s="1121"/>
      <c r="AB200" s="1122"/>
      <c r="AC200" s="1122"/>
      <c r="AD200" s="1123"/>
      <c r="AE200" s="323"/>
      <c r="AG200" s="198"/>
    </row>
    <row r="201" spans="1:33" ht="15" customHeight="1" x14ac:dyDescent="0.15">
      <c r="A201" s="323"/>
      <c r="B201" s="1112"/>
      <c r="C201" s="1113"/>
      <c r="D201" s="1114"/>
      <c r="E201" s="1130" t="s">
        <v>680</v>
      </c>
      <c r="F201" s="1131"/>
      <c r="G201" s="1131"/>
      <c r="H201" s="1132"/>
      <c r="I201" s="881"/>
      <c r="J201" s="882"/>
      <c r="K201" s="883" t="s">
        <v>32</v>
      </c>
      <c r="L201" s="884"/>
      <c r="M201" s="1136"/>
      <c r="N201" s="1136"/>
      <c r="O201" s="1136"/>
      <c r="P201" s="1137"/>
      <c r="Q201" s="378" t="s">
        <v>14</v>
      </c>
      <c r="R201" s="881"/>
      <c r="S201" s="882"/>
      <c r="T201" s="883" t="s">
        <v>32</v>
      </c>
      <c r="U201" s="884"/>
      <c r="V201" s="1136"/>
      <c r="W201" s="1136"/>
      <c r="X201" s="1136"/>
      <c r="Y201" s="1137"/>
      <c r="Z201" s="378" t="s">
        <v>14</v>
      </c>
      <c r="AA201" s="1121"/>
      <c r="AB201" s="1122"/>
      <c r="AC201" s="1122"/>
      <c r="AD201" s="1123"/>
      <c r="AE201" s="323"/>
      <c r="AG201" s="198"/>
    </row>
    <row r="202" spans="1:33" ht="15" customHeight="1" x14ac:dyDescent="0.15">
      <c r="A202" s="323"/>
      <c r="B202" s="1112"/>
      <c r="C202" s="1113"/>
      <c r="D202" s="1114"/>
      <c r="E202" s="1133"/>
      <c r="F202" s="1134"/>
      <c r="G202" s="1134"/>
      <c r="H202" s="1135"/>
      <c r="I202" s="1138"/>
      <c r="J202" s="1139"/>
      <c r="K202" s="1140" t="s">
        <v>69</v>
      </c>
      <c r="L202" s="1141"/>
      <c r="M202" s="1142"/>
      <c r="N202" s="1142"/>
      <c r="O202" s="1142"/>
      <c r="P202" s="1143"/>
      <c r="Q202" s="379" t="s">
        <v>14</v>
      </c>
      <c r="R202" s="1138"/>
      <c r="S202" s="1139"/>
      <c r="T202" s="1140" t="s">
        <v>69</v>
      </c>
      <c r="U202" s="1141"/>
      <c r="V202" s="1142"/>
      <c r="W202" s="1142"/>
      <c r="X202" s="1142"/>
      <c r="Y202" s="1143"/>
      <c r="Z202" s="379" t="s">
        <v>14</v>
      </c>
      <c r="AA202" s="1121"/>
      <c r="AB202" s="1122"/>
      <c r="AC202" s="1122"/>
      <c r="AD202" s="1123"/>
      <c r="AE202" s="323"/>
      <c r="AG202" s="198"/>
    </row>
    <row r="203" spans="1:33" ht="15" customHeight="1" x14ac:dyDescent="0.15">
      <c r="A203" s="323"/>
      <c r="B203" s="1112"/>
      <c r="C203" s="1113"/>
      <c r="D203" s="1114"/>
      <c r="E203" s="1130" t="s">
        <v>618</v>
      </c>
      <c r="F203" s="1131"/>
      <c r="G203" s="1131"/>
      <c r="H203" s="1132"/>
      <c r="I203" s="881"/>
      <c r="J203" s="882"/>
      <c r="K203" s="883" t="s">
        <v>32</v>
      </c>
      <c r="L203" s="884"/>
      <c r="M203" s="1136"/>
      <c r="N203" s="1136"/>
      <c r="O203" s="1136"/>
      <c r="P203" s="1137"/>
      <c r="Q203" s="378" t="s">
        <v>14</v>
      </c>
      <c r="R203" s="881"/>
      <c r="S203" s="882"/>
      <c r="T203" s="883" t="s">
        <v>32</v>
      </c>
      <c r="U203" s="884"/>
      <c r="V203" s="1136"/>
      <c r="W203" s="1136"/>
      <c r="X203" s="1136"/>
      <c r="Y203" s="1137"/>
      <c r="Z203" s="378" t="s">
        <v>14</v>
      </c>
      <c r="AA203" s="1121"/>
      <c r="AB203" s="1122"/>
      <c r="AC203" s="1122"/>
      <c r="AD203" s="1123"/>
      <c r="AE203" s="323"/>
      <c r="AG203" s="198"/>
    </row>
    <row r="204" spans="1:33" ht="15" customHeight="1" x14ac:dyDescent="0.15">
      <c r="A204" s="323"/>
      <c r="B204" s="1112"/>
      <c r="C204" s="1113"/>
      <c r="D204" s="1114"/>
      <c r="E204" s="1133"/>
      <c r="F204" s="1134"/>
      <c r="G204" s="1134"/>
      <c r="H204" s="1135"/>
      <c r="I204" s="1138"/>
      <c r="J204" s="1139"/>
      <c r="K204" s="1140" t="s">
        <v>69</v>
      </c>
      <c r="L204" s="1141"/>
      <c r="M204" s="1142"/>
      <c r="N204" s="1142"/>
      <c r="O204" s="1142"/>
      <c r="P204" s="1143"/>
      <c r="Q204" s="379" t="s">
        <v>14</v>
      </c>
      <c r="R204" s="1138"/>
      <c r="S204" s="1139"/>
      <c r="T204" s="1140" t="s">
        <v>69</v>
      </c>
      <c r="U204" s="1141"/>
      <c r="V204" s="1142"/>
      <c r="W204" s="1142"/>
      <c r="X204" s="1142"/>
      <c r="Y204" s="1143"/>
      <c r="Z204" s="379" t="s">
        <v>14</v>
      </c>
      <c r="AA204" s="1121"/>
      <c r="AB204" s="1122"/>
      <c r="AC204" s="1122"/>
      <c r="AD204" s="1123"/>
      <c r="AE204" s="323"/>
      <c r="AG204" s="198"/>
    </row>
    <row r="205" spans="1:33" ht="15" customHeight="1" x14ac:dyDescent="0.15">
      <c r="A205" s="323"/>
      <c r="B205" s="1112"/>
      <c r="C205" s="1113"/>
      <c r="D205" s="1114"/>
      <c r="E205" s="1144" t="s">
        <v>621</v>
      </c>
      <c r="F205" s="1145"/>
      <c r="G205" s="1145"/>
      <c r="H205" s="1146"/>
      <c r="I205" s="1147"/>
      <c r="J205" s="1148"/>
      <c r="K205" s="1149" t="s">
        <v>32</v>
      </c>
      <c r="L205" s="1150"/>
      <c r="M205" s="1151"/>
      <c r="N205" s="1151"/>
      <c r="O205" s="1151"/>
      <c r="P205" s="1152"/>
      <c r="Q205" s="380" t="s">
        <v>14</v>
      </c>
      <c r="R205" s="1147"/>
      <c r="S205" s="1148"/>
      <c r="T205" s="1149" t="s">
        <v>32</v>
      </c>
      <c r="U205" s="1150"/>
      <c r="V205" s="1151"/>
      <c r="W205" s="1151"/>
      <c r="X205" s="1151"/>
      <c r="Y205" s="1152"/>
      <c r="Z205" s="380" t="s">
        <v>14</v>
      </c>
      <c r="AA205" s="1121"/>
      <c r="AB205" s="1122"/>
      <c r="AC205" s="1122"/>
      <c r="AD205" s="1123"/>
      <c r="AE205" s="323"/>
      <c r="AG205" s="198"/>
    </row>
    <row r="206" spans="1:33" ht="15" customHeight="1" x14ac:dyDescent="0.15">
      <c r="A206" s="323"/>
      <c r="B206" s="1115"/>
      <c r="C206" s="1116"/>
      <c r="D206" s="1117"/>
      <c r="E206" s="972"/>
      <c r="F206" s="973"/>
      <c r="G206" s="973"/>
      <c r="H206" s="974"/>
      <c r="I206" s="1153"/>
      <c r="J206" s="1154"/>
      <c r="K206" s="1155" t="s">
        <v>69</v>
      </c>
      <c r="L206" s="1156"/>
      <c r="M206" s="1157"/>
      <c r="N206" s="1157"/>
      <c r="O206" s="1157"/>
      <c r="P206" s="1158"/>
      <c r="Q206" s="346" t="s">
        <v>14</v>
      </c>
      <c r="R206" s="1153"/>
      <c r="S206" s="1154"/>
      <c r="T206" s="1155" t="s">
        <v>69</v>
      </c>
      <c r="U206" s="1156"/>
      <c r="V206" s="1157"/>
      <c r="W206" s="1157"/>
      <c r="X206" s="1157"/>
      <c r="Y206" s="1158"/>
      <c r="Z206" s="346" t="s">
        <v>14</v>
      </c>
      <c r="AA206" s="924"/>
      <c r="AB206" s="925"/>
      <c r="AC206" s="925"/>
      <c r="AD206" s="900"/>
      <c r="AE206" s="323"/>
      <c r="AG206" s="198"/>
    </row>
    <row r="207" spans="1:33" ht="15" customHeight="1" x14ac:dyDescent="0.15">
      <c r="A207" s="323"/>
      <c r="B207" s="1109" t="s">
        <v>9</v>
      </c>
      <c r="C207" s="1110"/>
      <c r="D207" s="1111"/>
      <c r="E207" s="913" t="s">
        <v>679</v>
      </c>
      <c r="F207" s="914"/>
      <c r="G207" s="914"/>
      <c r="H207" s="915"/>
      <c r="I207" s="942"/>
      <c r="J207" s="943"/>
      <c r="K207" s="944" t="s">
        <v>32</v>
      </c>
      <c r="L207" s="945"/>
      <c r="M207" s="967"/>
      <c r="N207" s="967"/>
      <c r="O207" s="967"/>
      <c r="P207" s="968"/>
      <c r="Q207" s="338" t="s">
        <v>14</v>
      </c>
      <c r="R207" s="942"/>
      <c r="S207" s="943"/>
      <c r="T207" s="944" t="s">
        <v>32</v>
      </c>
      <c r="U207" s="945"/>
      <c r="V207" s="967"/>
      <c r="W207" s="967"/>
      <c r="X207" s="967"/>
      <c r="Y207" s="968"/>
      <c r="Z207" s="338" t="s">
        <v>14</v>
      </c>
      <c r="AA207" s="922"/>
      <c r="AB207" s="923"/>
      <c r="AC207" s="923"/>
      <c r="AD207" s="899" t="s">
        <v>14</v>
      </c>
      <c r="AE207" s="323"/>
      <c r="AG207" s="198"/>
    </row>
    <row r="208" spans="1:33" ht="15" customHeight="1" x14ac:dyDescent="0.15">
      <c r="A208" s="323"/>
      <c r="B208" s="1112"/>
      <c r="C208" s="1113"/>
      <c r="D208" s="1114"/>
      <c r="E208" s="1118"/>
      <c r="F208" s="1119"/>
      <c r="G208" s="1119"/>
      <c r="H208" s="1120"/>
      <c r="I208" s="1124"/>
      <c r="J208" s="1125"/>
      <c r="K208" s="1126" t="s">
        <v>69</v>
      </c>
      <c r="L208" s="1127"/>
      <c r="M208" s="1128"/>
      <c r="N208" s="1128"/>
      <c r="O208" s="1128"/>
      <c r="P208" s="1129"/>
      <c r="Q208" s="377" t="s">
        <v>14</v>
      </c>
      <c r="R208" s="1124"/>
      <c r="S208" s="1125"/>
      <c r="T208" s="1126" t="s">
        <v>69</v>
      </c>
      <c r="U208" s="1127"/>
      <c r="V208" s="1128"/>
      <c r="W208" s="1128"/>
      <c r="X208" s="1128"/>
      <c r="Y208" s="1129"/>
      <c r="Z208" s="377" t="s">
        <v>14</v>
      </c>
      <c r="AA208" s="1121"/>
      <c r="AB208" s="1122"/>
      <c r="AC208" s="1122"/>
      <c r="AD208" s="1123"/>
      <c r="AE208" s="323"/>
      <c r="AG208" s="198"/>
    </row>
    <row r="209" spans="1:33" ht="15" customHeight="1" x14ac:dyDescent="0.15">
      <c r="A209" s="323"/>
      <c r="B209" s="1112"/>
      <c r="C209" s="1113"/>
      <c r="D209" s="1114"/>
      <c r="E209" s="1130" t="s">
        <v>680</v>
      </c>
      <c r="F209" s="1131"/>
      <c r="G209" s="1131"/>
      <c r="H209" s="1132"/>
      <c r="I209" s="881"/>
      <c r="J209" s="882"/>
      <c r="K209" s="883" t="s">
        <v>32</v>
      </c>
      <c r="L209" s="884"/>
      <c r="M209" s="1136"/>
      <c r="N209" s="1136"/>
      <c r="O209" s="1136"/>
      <c r="P209" s="1137"/>
      <c r="Q209" s="378" t="s">
        <v>14</v>
      </c>
      <c r="R209" s="881"/>
      <c r="S209" s="882"/>
      <c r="T209" s="883" t="s">
        <v>32</v>
      </c>
      <c r="U209" s="884"/>
      <c r="V209" s="1136"/>
      <c r="W209" s="1136"/>
      <c r="X209" s="1136"/>
      <c r="Y209" s="1137"/>
      <c r="Z209" s="378" t="s">
        <v>14</v>
      </c>
      <c r="AA209" s="1121"/>
      <c r="AB209" s="1122"/>
      <c r="AC209" s="1122"/>
      <c r="AD209" s="1123"/>
      <c r="AE209" s="323"/>
      <c r="AG209" s="198"/>
    </row>
    <row r="210" spans="1:33" ht="15" customHeight="1" x14ac:dyDescent="0.15">
      <c r="A210" s="323"/>
      <c r="B210" s="1112"/>
      <c r="C210" s="1113"/>
      <c r="D210" s="1114"/>
      <c r="E210" s="1133"/>
      <c r="F210" s="1134"/>
      <c r="G210" s="1134"/>
      <c r="H210" s="1135"/>
      <c r="I210" s="1138"/>
      <c r="J210" s="1139"/>
      <c r="K210" s="1140" t="s">
        <v>69</v>
      </c>
      <c r="L210" s="1141"/>
      <c r="M210" s="1142"/>
      <c r="N210" s="1142"/>
      <c r="O210" s="1142"/>
      <c r="P210" s="1143"/>
      <c r="Q210" s="379" t="s">
        <v>14</v>
      </c>
      <c r="R210" s="1138"/>
      <c r="S210" s="1139"/>
      <c r="T210" s="1140" t="s">
        <v>69</v>
      </c>
      <c r="U210" s="1141"/>
      <c r="V210" s="1142"/>
      <c r="W210" s="1142"/>
      <c r="X210" s="1142"/>
      <c r="Y210" s="1143"/>
      <c r="Z210" s="379" t="s">
        <v>14</v>
      </c>
      <c r="AA210" s="1121"/>
      <c r="AB210" s="1122"/>
      <c r="AC210" s="1122"/>
      <c r="AD210" s="1123"/>
      <c r="AE210" s="323"/>
      <c r="AG210" s="198"/>
    </row>
    <row r="211" spans="1:33" ht="15" customHeight="1" x14ac:dyDescent="0.15">
      <c r="A211" s="323"/>
      <c r="B211" s="1112"/>
      <c r="C211" s="1113"/>
      <c r="D211" s="1114"/>
      <c r="E211" s="1130" t="s">
        <v>618</v>
      </c>
      <c r="F211" s="1131"/>
      <c r="G211" s="1131"/>
      <c r="H211" s="1132"/>
      <c r="I211" s="881"/>
      <c r="J211" s="882"/>
      <c r="K211" s="883" t="s">
        <v>32</v>
      </c>
      <c r="L211" s="884"/>
      <c r="M211" s="1136"/>
      <c r="N211" s="1136"/>
      <c r="O211" s="1136"/>
      <c r="P211" s="1137"/>
      <c r="Q211" s="378" t="s">
        <v>14</v>
      </c>
      <c r="R211" s="881"/>
      <c r="S211" s="882"/>
      <c r="T211" s="883" t="s">
        <v>32</v>
      </c>
      <c r="U211" s="884"/>
      <c r="V211" s="1136"/>
      <c r="W211" s="1136"/>
      <c r="X211" s="1136"/>
      <c r="Y211" s="1137"/>
      <c r="Z211" s="378" t="s">
        <v>14</v>
      </c>
      <c r="AA211" s="1121"/>
      <c r="AB211" s="1122"/>
      <c r="AC211" s="1122"/>
      <c r="AD211" s="1123"/>
      <c r="AE211" s="323"/>
      <c r="AG211" s="198"/>
    </row>
    <row r="212" spans="1:33" ht="15" customHeight="1" x14ac:dyDescent="0.15">
      <c r="A212" s="323"/>
      <c r="B212" s="1112"/>
      <c r="C212" s="1113"/>
      <c r="D212" s="1114"/>
      <c r="E212" s="1133"/>
      <c r="F212" s="1134"/>
      <c r="G212" s="1134"/>
      <c r="H212" s="1135"/>
      <c r="I212" s="1138"/>
      <c r="J212" s="1139"/>
      <c r="K212" s="1140" t="s">
        <v>69</v>
      </c>
      <c r="L212" s="1141"/>
      <c r="M212" s="1142"/>
      <c r="N212" s="1142"/>
      <c r="O212" s="1142"/>
      <c r="P212" s="1143"/>
      <c r="Q212" s="379" t="s">
        <v>14</v>
      </c>
      <c r="R212" s="1138"/>
      <c r="S212" s="1139"/>
      <c r="T212" s="1140" t="s">
        <v>69</v>
      </c>
      <c r="U212" s="1141"/>
      <c r="V212" s="1142"/>
      <c r="W212" s="1142"/>
      <c r="X212" s="1142"/>
      <c r="Y212" s="1143"/>
      <c r="Z212" s="379" t="s">
        <v>14</v>
      </c>
      <c r="AA212" s="1121"/>
      <c r="AB212" s="1122"/>
      <c r="AC212" s="1122"/>
      <c r="AD212" s="1123"/>
      <c r="AE212" s="323"/>
      <c r="AG212" s="198"/>
    </row>
    <row r="213" spans="1:33" ht="15" customHeight="1" x14ac:dyDescent="0.15">
      <c r="A213" s="323"/>
      <c r="B213" s="1112"/>
      <c r="C213" s="1113"/>
      <c r="D213" s="1114"/>
      <c r="E213" s="1144" t="s">
        <v>621</v>
      </c>
      <c r="F213" s="1145"/>
      <c r="G213" s="1145"/>
      <c r="H213" s="1146"/>
      <c r="I213" s="1147"/>
      <c r="J213" s="1148"/>
      <c r="K213" s="1149" t="s">
        <v>32</v>
      </c>
      <c r="L213" s="1150"/>
      <c r="M213" s="1151"/>
      <c r="N213" s="1151"/>
      <c r="O213" s="1151"/>
      <c r="P213" s="1152"/>
      <c r="Q213" s="380" t="s">
        <v>14</v>
      </c>
      <c r="R213" s="1147"/>
      <c r="S213" s="1148"/>
      <c r="T213" s="1149" t="s">
        <v>32</v>
      </c>
      <c r="U213" s="1150"/>
      <c r="V213" s="1151"/>
      <c r="W213" s="1151"/>
      <c r="X213" s="1151"/>
      <c r="Y213" s="1152"/>
      <c r="Z213" s="380" t="s">
        <v>14</v>
      </c>
      <c r="AA213" s="1121"/>
      <c r="AB213" s="1122"/>
      <c r="AC213" s="1122"/>
      <c r="AD213" s="1123"/>
      <c r="AE213" s="323"/>
      <c r="AG213" s="198"/>
    </row>
    <row r="214" spans="1:33" ht="15" customHeight="1" x14ac:dyDescent="0.15">
      <c r="A214" s="323"/>
      <c r="B214" s="1115"/>
      <c r="C214" s="1116"/>
      <c r="D214" s="1117"/>
      <c r="E214" s="972"/>
      <c r="F214" s="973"/>
      <c r="G214" s="973"/>
      <c r="H214" s="974"/>
      <c r="I214" s="1153"/>
      <c r="J214" s="1154"/>
      <c r="K214" s="1155" t="s">
        <v>69</v>
      </c>
      <c r="L214" s="1156"/>
      <c r="M214" s="1157"/>
      <c r="N214" s="1157"/>
      <c r="O214" s="1157"/>
      <c r="P214" s="1158"/>
      <c r="Q214" s="346" t="s">
        <v>14</v>
      </c>
      <c r="R214" s="1153"/>
      <c r="S214" s="1154"/>
      <c r="T214" s="1155" t="s">
        <v>69</v>
      </c>
      <c r="U214" s="1156"/>
      <c r="V214" s="1157"/>
      <c r="W214" s="1157"/>
      <c r="X214" s="1157"/>
      <c r="Y214" s="1158"/>
      <c r="Z214" s="346" t="s">
        <v>14</v>
      </c>
      <c r="AA214" s="924"/>
      <c r="AB214" s="925"/>
      <c r="AC214" s="925"/>
      <c r="AD214" s="900"/>
      <c r="AE214" s="323"/>
      <c r="AG214" s="198"/>
    </row>
    <row r="215" spans="1:33" ht="15" customHeight="1" x14ac:dyDescent="0.15">
      <c r="A215" s="323"/>
      <c r="B215" s="1109" t="s">
        <v>9</v>
      </c>
      <c r="C215" s="1110"/>
      <c r="D215" s="1111"/>
      <c r="E215" s="913" t="s">
        <v>679</v>
      </c>
      <c r="F215" s="914"/>
      <c r="G215" s="914"/>
      <c r="H215" s="915"/>
      <c r="I215" s="942"/>
      <c r="J215" s="943"/>
      <c r="K215" s="944" t="s">
        <v>32</v>
      </c>
      <c r="L215" s="945"/>
      <c r="M215" s="967"/>
      <c r="N215" s="967"/>
      <c r="O215" s="967"/>
      <c r="P215" s="968"/>
      <c r="Q215" s="338" t="s">
        <v>14</v>
      </c>
      <c r="R215" s="942"/>
      <c r="S215" s="943"/>
      <c r="T215" s="944" t="s">
        <v>32</v>
      </c>
      <c r="U215" s="945"/>
      <c r="V215" s="967"/>
      <c r="W215" s="967"/>
      <c r="X215" s="967"/>
      <c r="Y215" s="968"/>
      <c r="Z215" s="338" t="s">
        <v>14</v>
      </c>
      <c r="AA215" s="922"/>
      <c r="AB215" s="923"/>
      <c r="AC215" s="923"/>
      <c r="AD215" s="899" t="s">
        <v>14</v>
      </c>
      <c r="AE215" s="323"/>
      <c r="AG215" s="198"/>
    </row>
    <row r="216" spans="1:33" ht="15" customHeight="1" x14ac:dyDescent="0.15">
      <c r="A216" s="323"/>
      <c r="B216" s="1112"/>
      <c r="C216" s="1113"/>
      <c r="D216" s="1114"/>
      <c r="E216" s="1118"/>
      <c r="F216" s="1119"/>
      <c r="G216" s="1119"/>
      <c r="H216" s="1120"/>
      <c r="I216" s="1124"/>
      <c r="J216" s="1125"/>
      <c r="K216" s="1126" t="s">
        <v>69</v>
      </c>
      <c r="L216" s="1127"/>
      <c r="M216" s="1128"/>
      <c r="N216" s="1128"/>
      <c r="O216" s="1128"/>
      <c r="P216" s="1129"/>
      <c r="Q216" s="377" t="s">
        <v>14</v>
      </c>
      <c r="R216" s="1124"/>
      <c r="S216" s="1125"/>
      <c r="T216" s="1126" t="s">
        <v>69</v>
      </c>
      <c r="U216" s="1127"/>
      <c r="V216" s="1128"/>
      <c r="W216" s="1128"/>
      <c r="X216" s="1128"/>
      <c r="Y216" s="1129"/>
      <c r="Z216" s="377" t="s">
        <v>14</v>
      </c>
      <c r="AA216" s="1121"/>
      <c r="AB216" s="1122"/>
      <c r="AC216" s="1122"/>
      <c r="AD216" s="1123"/>
      <c r="AE216" s="323"/>
      <c r="AG216" s="198"/>
    </row>
    <row r="217" spans="1:33" ht="15" customHeight="1" x14ac:dyDescent="0.15">
      <c r="A217" s="323"/>
      <c r="B217" s="1112"/>
      <c r="C217" s="1113"/>
      <c r="D217" s="1114"/>
      <c r="E217" s="1130" t="s">
        <v>680</v>
      </c>
      <c r="F217" s="1131"/>
      <c r="G217" s="1131"/>
      <c r="H217" s="1132"/>
      <c r="I217" s="881"/>
      <c r="J217" s="882"/>
      <c r="K217" s="883" t="s">
        <v>32</v>
      </c>
      <c r="L217" s="884"/>
      <c r="M217" s="1136"/>
      <c r="N217" s="1136"/>
      <c r="O217" s="1136"/>
      <c r="P217" s="1137"/>
      <c r="Q217" s="378" t="s">
        <v>14</v>
      </c>
      <c r="R217" s="881"/>
      <c r="S217" s="882"/>
      <c r="T217" s="883" t="s">
        <v>32</v>
      </c>
      <c r="U217" s="884"/>
      <c r="V217" s="1136"/>
      <c r="W217" s="1136"/>
      <c r="X217" s="1136"/>
      <c r="Y217" s="1137"/>
      <c r="Z217" s="378" t="s">
        <v>14</v>
      </c>
      <c r="AA217" s="1121"/>
      <c r="AB217" s="1122"/>
      <c r="AC217" s="1122"/>
      <c r="AD217" s="1123"/>
      <c r="AE217" s="323"/>
      <c r="AG217" s="198"/>
    </row>
    <row r="218" spans="1:33" ht="15" customHeight="1" x14ac:dyDescent="0.15">
      <c r="A218" s="323"/>
      <c r="B218" s="1112"/>
      <c r="C218" s="1113"/>
      <c r="D218" s="1114"/>
      <c r="E218" s="1133"/>
      <c r="F218" s="1134"/>
      <c r="G218" s="1134"/>
      <c r="H218" s="1135"/>
      <c r="I218" s="1138"/>
      <c r="J218" s="1139"/>
      <c r="K218" s="1140" t="s">
        <v>69</v>
      </c>
      <c r="L218" s="1141"/>
      <c r="M218" s="1142"/>
      <c r="N218" s="1142"/>
      <c r="O218" s="1142"/>
      <c r="P218" s="1143"/>
      <c r="Q218" s="379" t="s">
        <v>14</v>
      </c>
      <c r="R218" s="1138"/>
      <c r="S218" s="1139"/>
      <c r="T218" s="1140" t="s">
        <v>69</v>
      </c>
      <c r="U218" s="1141"/>
      <c r="V218" s="1142"/>
      <c r="W218" s="1142"/>
      <c r="X218" s="1142"/>
      <c r="Y218" s="1143"/>
      <c r="Z218" s="379" t="s">
        <v>14</v>
      </c>
      <c r="AA218" s="1121"/>
      <c r="AB218" s="1122"/>
      <c r="AC218" s="1122"/>
      <c r="AD218" s="1123"/>
      <c r="AE218" s="323"/>
      <c r="AG218" s="198"/>
    </row>
    <row r="219" spans="1:33" ht="15" customHeight="1" x14ac:dyDescent="0.15">
      <c r="A219" s="323"/>
      <c r="B219" s="1112"/>
      <c r="C219" s="1113"/>
      <c r="D219" s="1114"/>
      <c r="E219" s="1130" t="s">
        <v>618</v>
      </c>
      <c r="F219" s="1131"/>
      <c r="G219" s="1131"/>
      <c r="H219" s="1132"/>
      <c r="I219" s="881"/>
      <c r="J219" s="882"/>
      <c r="K219" s="883" t="s">
        <v>32</v>
      </c>
      <c r="L219" s="884"/>
      <c r="M219" s="1136"/>
      <c r="N219" s="1136"/>
      <c r="O219" s="1136"/>
      <c r="P219" s="1137"/>
      <c r="Q219" s="378" t="s">
        <v>14</v>
      </c>
      <c r="R219" s="881"/>
      <c r="S219" s="882"/>
      <c r="T219" s="883" t="s">
        <v>32</v>
      </c>
      <c r="U219" s="884"/>
      <c r="V219" s="1136"/>
      <c r="W219" s="1136"/>
      <c r="X219" s="1136"/>
      <c r="Y219" s="1137"/>
      <c r="Z219" s="378" t="s">
        <v>14</v>
      </c>
      <c r="AA219" s="1121"/>
      <c r="AB219" s="1122"/>
      <c r="AC219" s="1122"/>
      <c r="AD219" s="1123"/>
      <c r="AE219" s="323"/>
      <c r="AG219" s="198"/>
    </row>
    <row r="220" spans="1:33" ht="15" customHeight="1" x14ac:dyDescent="0.15">
      <c r="A220" s="323"/>
      <c r="B220" s="1112"/>
      <c r="C220" s="1113"/>
      <c r="D220" s="1114"/>
      <c r="E220" s="1133"/>
      <c r="F220" s="1134"/>
      <c r="G220" s="1134"/>
      <c r="H220" s="1135"/>
      <c r="I220" s="1138"/>
      <c r="J220" s="1139"/>
      <c r="K220" s="1140" t="s">
        <v>69</v>
      </c>
      <c r="L220" s="1141"/>
      <c r="M220" s="1142"/>
      <c r="N220" s="1142"/>
      <c r="O220" s="1142"/>
      <c r="P220" s="1143"/>
      <c r="Q220" s="379" t="s">
        <v>14</v>
      </c>
      <c r="R220" s="1138"/>
      <c r="S220" s="1139"/>
      <c r="T220" s="1140" t="s">
        <v>69</v>
      </c>
      <c r="U220" s="1141"/>
      <c r="V220" s="1142"/>
      <c r="W220" s="1142"/>
      <c r="X220" s="1142"/>
      <c r="Y220" s="1143"/>
      <c r="Z220" s="379" t="s">
        <v>14</v>
      </c>
      <c r="AA220" s="1121"/>
      <c r="AB220" s="1122"/>
      <c r="AC220" s="1122"/>
      <c r="AD220" s="1123"/>
      <c r="AE220" s="323"/>
      <c r="AG220" s="198"/>
    </row>
    <row r="221" spans="1:33" ht="15" customHeight="1" x14ac:dyDescent="0.15">
      <c r="A221" s="323"/>
      <c r="B221" s="1112"/>
      <c r="C221" s="1113"/>
      <c r="D221" s="1114"/>
      <c r="E221" s="1144" t="s">
        <v>621</v>
      </c>
      <c r="F221" s="1145"/>
      <c r="G221" s="1145"/>
      <c r="H221" s="1146"/>
      <c r="I221" s="1147"/>
      <c r="J221" s="1148"/>
      <c r="K221" s="1149" t="s">
        <v>32</v>
      </c>
      <c r="L221" s="1150"/>
      <c r="M221" s="1151"/>
      <c r="N221" s="1151"/>
      <c r="O221" s="1151"/>
      <c r="P221" s="1152"/>
      <c r="Q221" s="380" t="s">
        <v>14</v>
      </c>
      <c r="R221" s="1147"/>
      <c r="S221" s="1148"/>
      <c r="T221" s="1149" t="s">
        <v>32</v>
      </c>
      <c r="U221" s="1150"/>
      <c r="V221" s="1151"/>
      <c r="W221" s="1151"/>
      <c r="X221" s="1151"/>
      <c r="Y221" s="1152"/>
      <c r="Z221" s="380" t="s">
        <v>14</v>
      </c>
      <c r="AA221" s="1121"/>
      <c r="AB221" s="1122"/>
      <c r="AC221" s="1122"/>
      <c r="AD221" s="1123"/>
      <c r="AE221" s="323"/>
      <c r="AG221" s="198"/>
    </row>
    <row r="222" spans="1:33" ht="15" customHeight="1" thickBot="1" x14ac:dyDescent="0.2">
      <c r="A222" s="323"/>
      <c r="B222" s="1115"/>
      <c r="C222" s="1116"/>
      <c r="D222" s="1117"/>
      <c r="E222" s="972"/>
      <c r="F222" s="973"/>
      <c r="G222" s="973"/>
      <c r="H222" s="974"/>
      <c r="I222" s="1153"/>
      <c r="J222" s="1154"/>
      <c r="K222" s="1155" t="s">
        <v>69</v>
      </c>
      <c r="L222" s="1156"/>
      <c r="M222" s="1157"/>
      <c r="N222" s="1157"/>
      <c r="O222" s="1157"/>
      <c r="P222" s="1158"/>
      <c r="Q222" s="346" t="s">
        <v>14</v>
      </c>
      <c r="R222" s="1153"/>
      <c r="S222" s="1154"/>
      <c r="T222" s="1155" t="s">
        <v>69</v>
      </c>
      <c r="U222" s="1156"/>
      <c r="V222" s="1157"/>
      <c r="W222" s="1157"/>
      <c r="X222" s="1157"/>
      <c r="Y222" s="1158"/>
      <c r="Z222" s="346" t="s">
        <v>14</v>
      </c>
      <c r="AA222" s="924"/>
      <c r="AB222" s="925"/>
      <c r="AC222" s="925"/>
      <c r="AD222" s="900"/>
      <c r="AE222" s="323"/>
      <c r="AG222" s="198"/>
    </row>
    <row r="223" spans="1:33" ht="15" customHeight="1" thickTop="1" x14ac:dyDescent="0.15">
      <c r="A223" s="323"/>
      <c r="B223" s="905" t="s">
        <v>157</v>
      </c>
      <c r="C223" s="906"/>
      <c r="D223" s="907"/>
      <c r="E223" s="908"/>
      <c r="F223" s="909"/>
      <c r="G223" s="909"/>
      <c r="H223" s="909"/>
      <c r="I223" s="909"/>
      <c r="J223" s="909"/>
      <c r="K223" s="909"/>
      <c r="L223" s="910"/>
      <c r="M223" s="911"/>
      <c r="N223" s="912"/>
      <c r="O223" s="912"/>
      <c r="P223" s="912"/>
      <c r="Q223" s="342" t="s">
        <v>14</v>
      </c>
      <c r="R223" s="908"/>
      <c r="S223" s="909"/>
      <c r="T223" s="909"/>
      <c r="U223" s="910"/>
      <c r="V223" s="911"/>
      <c r="W223" s="912"/>
      <c r="X223" s="912"/>
      <c r="Y223" s="912"/>
      <c r="Z223" s="342" t="s">
        <v>14</v>
      </c>
      <c r="AA223" s="911"/>
      <c r="AB223" s="912"/>
      <c r="AC223" s="912"/>
      <c r="AD223" s="342" t="s">
        <v>14</v>
      </c>
      <c r="AE223" s="323"/>
      <c r="AG223" s="198"/>
    </row>
    <row r="224" spans="1:33" ht="15" customHeight="1" x14ac:dyDescent="0.15">
      <c r="A224" s="323"/>
      <c r="B224" s="345"/>
      <c r="C224" s="345"/>
      <c r="D224" s="345"/>
      <c r="E224" s="343"/>
      <c r="F224" s="343"/>
      <c r="G224" s="343"/>
      <c r="H224" s="343"/>
      <c r="I224" s="343"/>
      <c r="J224" s="343"/>
      <c r="K224" s="343"/>
      <c r="L224" s="343"/>
      <c r="M224" s="344"/>
      <c r="N224" s="344"/>
      <c r="O224" s="344"/>
      <c r="P224" s="344"/>
      <c r="Q224" s="325"/>
      <c r="R224" s="343"/>
      <c r="S224" s="343"/>
      <c r="T224" s="343"/>
      <c r="U224" s="343"/>
      <c r="V224" s="344"/>
      <c r="W224" s="344"/>
      <c r="X224" s="344"/>
      <c r="Y224" s="344"/>
      <c r="Z224" s="325"/>
      <c r="AA224" s="344"/>
      <c r="AB224" s="344"/>
      <c r="AC224" s="344"/>
      <c r="AD224" s="325"/>
      <c r="AE224" s="323"/>
      <c r="AG224" s="198"/>
    </row>
    <row r="225" spans="1:33" s="251" customFormat="1" ht="18" customHeight="1" x14ac:dyDescent="0.15">
      <c r="A225" s="323" t="s">
        <v>688</v>
      </c>
      <c r="B225" s="323"/>
      <c r="C225" s="323"/>
      <c r="D225" s="323"/>
      <c r="E225" s="323"/>
      <c r="F225" s="323"/>
      <c r="G225" s="323"/>
      <c r="H225" s="323"/>
      <c r="I225" s="323"/>
      <c r="J225" s="323"/>
      <c r="K225" s="323"/>
      <c r="L225" s="323"/>
      <c r="M225" s="323"/>
      <c r="N225" s="323"/>
      <c r="O225" s="323"/>
      <c r="P225" s="323"/>
      <c r="Q225" s="323"/>
      <c r="R225" s="323"/>
      <c r="S225" s="323"/>
      <c r="T225" s="323"/>
      <c r="U225" s="323"/>
      <c r="V225" s="323"/>
      <c r="W225" s="323"/>
      <c r="X225" s="323"/>
      <c r="Y225" s="323"/>
      <c r="Z225" s="323"/>
      <c r="AA225" s="323"/>
      <c r="AB225" s="323"/>
      <c r="AC225" s="323"/>
      <c r="AD225" s="323"/>
      <c r="AE225" s="323"/>
    </row>
    <row r="226" spans="1:33" ht="15" customHeight="1" x14ac:dyDescent="0.15">
      <c r="A226" s="323"/>
      <c r="B226" s="919" t="s">
        <v>190</v>
      </c>
      <c r="C226" s="920"/>
      <c r="D226" s="921"/>
      <c r="E226" s="922" t="s">
        <v>6</v>
      </c>
      <c r="F226" s="923"/>
      <c r="G226" s="923"/>
      <c r="H226" s="899"/>
      <c r="I226" s="919" t="s">
        <v>188</v>
      </c>
      <c r="J226" s="920"/>
      <c r="K226" s="920"/>
      <c r="L226" s="920"/>
      <c r="M226" s="920"/>
      <c r="N226" s="920"/>
      <c r="O226" s="920"/>
      <c r="P226" s="920"/>
      <c r="Q226" s="921"/>
      <c r="R226" s="919" t="s">
        <v>189</v>
      </c>
      <c r="S226" s="920"/>
      <c r="T226" s="920"/>
      <c r="U226" s="920"/>
      <c r="V226" s="920"/>
      <c r="W226" s="920"/>
      <c r="X226" s="920"/>
      <c r="Y226" s="920"/>
      <c r="Z226" s="921"/>
      <c r="AA226" s="922" t="s">
        <v>172</v>
      </c>
      <c r="AB226" s="923"/>
      <c r="AC226" s="923"/>
      <c r="AD226" s="899"/>
      <c r="AE226" s="323"/>
    </row>
    <row r="227" spans="1:33" ht="15.75" customHeight="1" x14ac:dyDescent="0.15">
      <c r="A227" s="323"/>
      <c r="B227" s="919"/>
      <c r="C227" s="920"/>
      <c r="D227" s="921"/>
      <c r="E227" s="924"/>
      <c r="F227" s="925"/>
      <c r="G227" s="925"/>
      <c r="H227" s="900"/>
      <c r="I227" s="926" t="s">
        <v>191</v>
      </c>
      <c r="J227" s="927"/>
      <c r="K227" s="927"/>
      <c r="L227" s="927"/>
      <c r="M227" s="928" t="s">
        <v>45</v>
      </c>
      <c r="N227" s="928"/>
      <c r="O227" s="928"/>
      <c r="P227" s="928"/>
      <c r="Q227" s="929"/>
      <c r="R227" s="926" t="s">
        <v>191</v>
      </c>
      <c r="S227" s="927"/>
      <c r="T227" s="927"/>
      <c r="U227" s="927"/>
      <c r="V227" s="928" t="s">
        <v>45</v>
      </c>
      <c r="W227" s="928"/>
      <c r="X227" s="928"/>
      <c r="Y227" s="928"/>
      <c r="Z227" s="929"/>
      <c r="AA227" s="924"/>
      <c r="AB227" s="925"/>
      <c r="AC227" s="925"/>
      <c r="AD227" s="900"/>
      <c r="AE227" s="323"/>
    </row>
    <row r="228" spans="1:33" ht="15" customHeight="1" x14ac:dyDescent="0.15">
      <c r="A228" s="323"/>
      <c r="B228" s="885"/>
      <c r="C228" s="886"/>
      <c r="D228" s="887" t="s">
        <v>9</v>
      </c>
      <c r="E228" s="888" t="s">
        <v>678</v>
      </c>
      <c r="F228" s="889"/>
      <c r="G228" s="889"/>
      <c r="H228" s="890"/>
      <c r="I228" s="891"/>
      <c r="J228" s="892"/>
      <c r="K228" s="893" t="s">
        <v>32</v>
      </c>
      <c r="L228" s="894"/>
      <c r="M228" s="895"/>
      <c r="N228" s="896"/>
      <c r="O228" s="896"/>
      <c r="P228" s="896"/>
      <c r="Q228" s="899" t="s">
        <v>14</v>
      </c>
      <c r="R228" s="891"/>
      <c r="S228" s="892"/>
      <c r="T228" s="893" t="s">
        <v>32</v>
      </c>
      <c r="U228" s="894"/>
      <c r="V228" s="895"/>
      <c r="W228" s="896"/>
      <c r="X228" s="896"/>
      <c r="Y228" s="896"/>
      <c r="Z228" s="899" t="s">
        <v>14</v>
      </c>
      <c r="AA228" s="901"/>
      <c r="AB228" s="902"/>
      <c r="AC228" s="902"/>
      <c r="AD228" s="809" t="s">
        <v>14</v>
      </c>
      <c r="AE228" s="323"/>
      <c r="AG228" s="198"/>
    </row>
    <row r="229" spans="1:33" ht="36" customHeight="1" x14ac:dyDescent="0.15">
      <c r="A229" s="323"/>
      <c r="B229" s="885"/>
      <c r="C229" s="886"/>
      <c r="D229" s="887"/>
      <c r="E229" s="878" t="s">
        <v>721</v>
      </c>
      <c r="F229" s="879"/>
      <c r="G229" s="879"/>
      <c r="H229" s="880"/>
      <c r="I229" s="881"/>
      <c r="J229" s="882"/>
      <c r="K229" s="883" t="s">
        <v>32</v>
      </c>
      <c r="L229" s="884"/>
      <c r="M229" s="897"/>
      <c r="N229" s="898"/>
      <c r="O229" s="898"/>
      <c r="P229" s="898"/>
      <c r="Q229" s="900"/>
      <c r="R229" s="881"/>
      <c r="S229" s="882"/>
      <c r="T229" s="883" t="s">
        <v>32</v>
      </c>
      <c r="U229" s="884"/>
      <c r="V229" s="897"/>
      <c r="W229" s="898"/>
      <c r="X229" s="898"/>
      <c r="Y229" s="898"/>
      <c r="Z229" s="900"/>
      <c r="AA229" s="903"/>
      <c r="AB229" s="904"/>
      <c r="AC229" s="904"/>
      <c r="AD229" s="783"/>
      <c r="AE229" s="323"/>
      <c r="AG229" s="198"/>
    </row>
    <row r="230" spans="1:33" ht="15" customHeight="1" x14ac:dyDescent="0.15">
      <c r="A230" s="323"/>
      <c r="B230" s="885"/>
      <c r="C230" s="886"/>
      <c r="D230" s="887" t="s">
        <v>9</v>
      </c>
      <c r="E230" s="888" t="s">
        <v>678</v>
      </c>
      <c r="F230" s="889"/>
      <c r="G230" s="889"/>
      <c r="H230" s="890"/>
      <c r="I230" s="891"/>
      <c r="J230" s="892"/>
      <c r="K230" s="893" t="s">
        <v>32</v>
      </c>
      <c r="L230" s="894"/>
      <c r="M230" s="895"/>
      <c r="N230" s="896"/>
      <c r="O230" s="896"/>
      <c r="P230" s="896"/>
      <c r="Q230" s="899" t="s">
        <v>14</v>
      </c>
      <c r="R230" s="891"/>
      <c r="S230" s="892"/>
      <c r="T230" s="893" t="s">
        <v>32</v>
      </c>
      <c r="U230" s="894"/>
      <c r="V230" s="895"/>
      <c r="W230" s="896"/>
      <c r="X230" s="896"/>
      <c r="Y230" s="896"/>
      <c r="Z230" s="899" t="s">
        <v>14</v>
      </c>
      <c r="AA230" s="901"/>
      <c r="AB230" s="902"/>
      <c r="AC230" s="902"/>
      <c r="AD230" s="809" t="s">
        <v>14</v>
      </c>
      <c r="AE230" s="323"/>
      <c r="AG230" s="198"/>
    </row>
    <row r="231" spans="1:33" ht="36" customHeight="1" x14ac:dyDescent="0.15">
      <c r="A231" s="323"/>
      <c r="B231" s="885"/>
      <c r="C231" s="886"/>
      <c r="D231" s="887"/>
      <c r="E231" s="878" t="s">
        <v>721</v>
      </c>
      <c r="F231" s="879"/>
      <c r="G231" s="879"/>
      <c r="H231" s="880"/>
      <c r="I231" s="881"/>
      <c r="J231" s="882"/>
      <c r="K231" s="883" t="s">
        <v>32</v>
      </c>
      <c r="L231" s="884"/>
      <c r="M231" s="897"/>
      <c r="N231" s="898"/>
      <c r="O231" s="898"/>
      <c r="P231" s="898"/>
      <c r="Q231" s="900"/>
      <c r="R231" s="881"/>
      <c r="S231" s="882"/>
      <c r="T231" s="883" t="s">
        <v>32</v>
      </c>
      <c r="U231" s="884"/>
      <c r="V231" s="897"/>
      <c r="W231" s="898"/>
      <c r="X231" s="898"/>
      <c r="Y231" s="898"/>
      <c r="Z231" s="900"/>
      <c r="AA231" s="903"/>
      <c r="AB231" s="904"/>
      <c r="AC231" s="904"/>
      <c r="AD231" s="783"/>
      <c r="AE231" s="323"/>
      <c r="AG231" s="198"/>
    </row>
    <row r="232" spans="1:33" ht="15" customHeight="1" x14ac:dyDescent="0.15">
      <c r="A232" s="323"/>
      <c r="B232" s="885"/>
      <c r="C232" s="886"/>
      <c r="D232" s="887" t="s">
        <v>9</v>
      </c>
      <c r="E232" s="888" t="s">
        <v>678</v>
      </c>
      <c r="F232" s="889"/>
      <c r="G232" s="889"/>
      <c r="H232" s="890"/>
      <c r="I232" s="891"/>
      <c r="J232" s="892"/>
      <c r="K232" s="893" t="s">
        <v>32</v>
      </c>
      <c r="L232" s="894"/>
      <c r="M232" s="895"/>
      <c r="N232" s="896"/>
      <c r="O232" s="896"/>
      <c r="P232" s="896"/>
      <c r="Q232" s="899" t="s">
        <v>14</v>
      </c>
      <c r="R232" s="891"/>
      <c r="S232" s="892"/>
      <c r="T232" s="893" t="s">
        <v>32</v>
      </c>
      <c r="U232" s="894"/>
      <c r="V232" s="895"/>
      <c r="W232" s="896"/>
      <c r="X232" s="896"/>
      <c r="Y232" s="896"/>
      <c r="Z232" s="899" t="s">
        <v>14</v>
      </c>
      <c r="AA232" s="901"/>
      <c r="AB232" s="902"/>
      <c r="AC232" s="902"/>
      <c r="AD232" s="809" t="s">
        <v>14</v>
      </c>
      <c r="AE232" s="323"/>
      <c r="AG232" s="198"/>
    </row>
    <row r="233" spans="1:33" ht="36" customHeight="1" thickBot="1" x14ac:dyDescent="0.2">
      <c r="A233" s="323"/>
      <c r="B233" s="885"/>
      <c r="C233" s="886"/>
      <c r="D233" s="887"/>
      <c r="E233" s="878" t="s">
        <v>721</v>
      </c>
      <c r="F233" s="879"/>
      <c r="G233" s="879"/>
      <c r="H233" s="880"/>
      <c r="I233" s="881"/>
      <c r="J233" s="882"/>
      <c r="K233" s="883" t="s">
        <v>32</v>
      </c>
      <c r="L233" s="884"/>
      <c r="M233" s="897"/>
      <c r="N233" s="898"/>
      <c r="O233" s="898"/>
      <c r="P233" s="898"/>
      <c r="Q233" s="900"/>
      <c r="R233" s="881"/>
      <c r="S233" s="882"/>
      <c r="T233" s="883" t="s">
        <v>32</v>
      </c>
      <c r="U233" s="884"/>
      <c r="V233" s="897"/>
      <c r="W233" s="898"/>
      <c r="X233" s="898"/>
      <c r="Y233" s="898"/>
      <c r="Z233" s="900"/>
      <c r="AA233" s="903"/>
      <c r="AB233" s="904"/>
      <c r="AC233" s="904"/>
      <c r="AD233" s="783"/>
      <c r="AE233" s="323"/>
      <c r="AG233" s="198"/>
    </row>
    <row r="234" spans="1:33" ht="15" customHeight="1" thickTop="1" x14ac:dyDescent="0.15">
      <c r="A234" s="323"/>
      <c r="B234" s="905" t="s">
        <v>157</v>
      </c>
      <c r="C234" s="906"/>
      <c r="D234" s="907"/>
      <c r="E234" s="908"/>
      <c r="F234" s="909"/>
      <c r="G234" s="909"/>
      <c r="H234" s="909"/>
      <c r="I234" s="909"/>
      <c r="J234" s="909"/>
      <c r="K234" s="909"/>
      <c r="L234" s="910"/>
      <c r="M234" s="911"/>
      <c r="N234" s="912"/>
      <c r="O234" s="912"/>
      <c r="P234" s="912"/>
      <c r="Q234" s="342" t="s">
        <v>14</v>
      </c>
      <c r="R234" s="908"/>
      <c r="S234" s="909"/>
      <c r="T234" s="909"/>
      <c r="U234" s="910"/>
      <c r="V234" s="911"/>
      <c r="W234" s="912"/>
      <c r="X234" s="912"/>
      <c r="Y234" s="912"/>
      <c r="Z234" s="342" t="s">
        <v>14</v>
      </c>
      <c r="AA234" s="911"/>
      <c r="AB234" s="912"/>
      <c r="AC234" s="912"/>
      <c r="AD234" s="342" t="s">
        <v>14</v>
      </c>
      <c r="AE234" s="323"/>
      <c r="AG234" s="198"/>
    </row>
    <row r="235" spans="1:33" ht="15" customHeight="1" x14ac:dyDescent="0.15">
      <c r="A235" s="323"/>
      <c r="B235" s="345"/>
      <c r="C235" s="345"/>
      <c r="D235" s="345"/>
      <c r="E235" s="343"/>
      <c r="F235" s="343"/>
      <c r="G235" s="343"/>
      <c r="H235" s="343"/>
      <c r="I235" s="343"/>
      <c r="J235" s="343"/>
      <c r="K235" s="343"/>
      <c r="L235" s="343"/>
      <c r="M235" s="344"/>
      <c r="N235" s="344"/>
      <c r="O235" s="344"/>
      <c r="P235" s="344"/>
      <c r="Q235" s="325"/>
      <c r="R235" s="343"/>
      <c r="S235" s="343"/>
      <c r="T235" s="343"/>
      <c r="U235" s="343"/>
      <c r="V235" s="344"/>
      <c r="W235" s="344"/>
      <c r="X235" s="344"/>
      <c r="Y235" s="344"/>
      <c r="Z235" s="325"/>
      <c r="AA235" s="344"/>
      <c r="AB235" s="344"/>
      <c r="AC235" s="344"/>
      <c r="AD235" s="325"/>
      <c r="AE235" s="323"/>
      <c r="AG235" s="198"/>
    </row>
    <row r="236" spans="1:33" ht="18" customHeight="1" x14ac:dyDescent="0.15">
      <c r="A236" s="2" t="s">
        <v>741</v>
      </c>
      <c r="AE236" s="323"/>
      <c r="AG236" s="198"/>
    </row>
    <row r="237" spans="1:33" ht="15" customHeight="1" x14ac:dyDescent="0.15">
      <c r="A237" s="251"/>
      <c r="B237" s="865" t="s">
        <v>190</v>
      </c>
      <c r="C237" s="832"/>
      <c r="D237" s="833"/>
      <c r="E237" s="865" t="s">
        <v>188</v>
      </c>
      <c r="F237" s="832"/>
      <c r="G237" s="832"/>
      <c r="H237" s="832"/>
      <c r="I237" s="832"/>
      <c r="J237" s="832"/>
      <c r="K237" s="832"/>
      <c r="L237" s="832"/>
      <c r="M237" s="832"/>
      <c r="N237" s="832"/>
      <c r="O237" s="833"/>
      <c r="P237" s="832" t="s">
        <v>189</v>
      </c>
      <c r="Q237" s="832"/>
      <c r="R237" s="832"/>
      <c r="S237" s="832"/>
      <c r="T237" s="832"/>
      <c r="U237" s="832"/>
      <c r="V237" s="832"/>
      <c r="W237" s="832"/>
      <c r="X237" s="832"/>
      <c r="Y237" s="832"/>
      <c r="Z237" s="833"/>
      <c r="AA237" s="873" t="s">
        <v>172</v>
      </c>
      <c r="AB237" s="874"/>
      <c r="AC237" s="874"/>
      <c r="AD237" s="845"/>
      <c r="AG237" s="198"/>
    </row>
    <row r="238" spans="1:33" ht="15" customHeight="1" x14ac:dyDescent="0.15">
      <c r="A238" s="251"/>
      <c r="B238" s="865"/>
      <c r="C238" s="832"/>
      <c r="D238" s="833"/>
      <c r="E238" s="865" t="s">
        <v>742</v>
      </c>
      <c r="F238" s="832"/>
      <c r="G238" s="832"/>
      <c r="H238" s="832"/>
      <c r="I238" s="832"/>
      <c r="J238" s="866" t="s">
        <v>45</v>
      </c>
      <c r="K238" s="867"/>
      <c r="L238" s="867"/>
      <c r="M238" s="867"/>
      <c r="N238" s="867"/>
      <c r="O238" s="868"/>
      <c r="P238" s="869" t="s">
        <v>742</v>
      </c>
      <c r="Q238" s="867"/>
      <c r="R238" s="867"/>
      <c r="S238" s="867"/>
      <c r="T238" s="870"/>
      <c r="U238" s="831" t="s">
        <v>45</v>
      </c>
      <c r="V238" s="832"/>
      <c r="W238" s="832"/>
      <c r="X238" s="832"/>
      <c r="Y238" s="832"/>
      <c r="Z238" s="833"/>
      <c r="AA238" s="875"/>
      <c r="AB238" s="876"/>
      <c r="AC238" s="876"/>
      <c r="AD238" s="877"/>
      <c r="AG238" s="198"/>
    </row>
    <row r="239" spans="1:33" ht="15" customHeight="1" x14ac:dyDescent="0.15">
      <c r="A239" s="251"/>
      <c r="B239" s="834"/>
      <c r="C239" s="835"/>
      <c r="D239" s="836" t="s">
        <v>9</v>
      </c>
      <c r="E239" s="837"/>
      <c r="F239" s="838"/>
      <c r="G239" s="838"/>
      <c r="H239" s="838"/>
      <c r="I239" s="871" t="s">
        <v>737</v>
      </c>
      <c r="J239" s="843"/>
      <c r="K239" s="843"/>
      <c r="L239" s="843"/>
      <c r="M239" s="843"/>
      <c r="N239" s="843"/>
      <c r="O239" s="845" t="s">
        <v>14</v>
      </c>
      <c r="P239" s="837"/>
      <c r="Q239" s="838"/>
      <c r="R239" s="838"/>
      <c r="S239" s="838"/>
      <c r="T239" s="871" t="s">
        <v>737</v>
      </c>
      <c r="U239" s="843"/>
      <c r="V239" s="843"/>
      <c r="W239" s="843"/>
      <c r="X239" s="843"/>
      <c r="Y239" s="843"/>
      <c r="Z239" s="845" t="s">
        <v>14</v>
      </c>
      <c r="AA239" s="847"/>
      <c r="AB239" s="848"/>
      <c r="AC239" s="848"/>
      <c r="AD239" s="771" t="s">
        <v>14</v>
      </c>
      <c r="AG239" s="198"/>
    </row>
    <row r="240" spans="1:33" ht="15" customHeight="1" x14ac:dyDescent="0.15">
      <c r="A240" s="251"/>
      <c r="B240" s="834"/>
      <c r="C240" s="835"/>
      <c r="D240" s="836"/>
      <c r="E240" s="860"/>
      <c r="F240" s="861"/>
      <c r="G240" s="861"/>
      <c r="H240" s="861"/>
      <c r="I240" s="1170"/>
      <c r="J240" s="863"/>
      <c r="K240" s="863"/>
      <c r="L240" s="863"/>
      <c r="M240" s="863"/>
      <c r="N240" s="863"/>
      <c r="O240" s="864"/>
      <c r="P240" s="860"/>
      <c r="Q240" s="861"/>
      <c r="R240" s="861"/>
      <c r="S240" s="861"/>
      <c r="T240" s="1170"/>
      <c r="U240" s="863"/>
      <c r="V240" s="863"/>
      <c r="W240" s="863"/>
      <c r="X240" s="863"/>
      <c r="Y240" s="863"/>
      <c r="Z240" s="864"/>
      <c r="AA240" s="849"/>
      <c r="AB240" s="850"/>
      <c r="AC240" s="850"/>
      <c r="AD240" s="777"/>
      <c r="AG240" s="198"/>
    </row>
    <row r="241" spans="1:33" ht="15" customHeight="1" x14ac:dyDescent="0.15">
      <c r="A241" s="251"/>
      <c r="B241" s="834"/>
      <c r="C241" s="835"/>
      <c r="D241" s="836" t="s">
        <v>9</v>
      </c>
      <c r="E241" s="837"/>
      <c r="F241" s="838"/>
      <c r="G241" s="838"/>
      <c r="H241" s="838"/>
      <c r="I241" s="871" t="s">
        <v>737</v>
      </c>
      <c r="J241" s="843"/>
      <c r="K241" s="843"/>
      <c r="L241" s="843"/>
      <c r="M241" s="843"/>
      <c r="N241" s="843"/>
      <c r="O241" s="845" t="s">
        <v>14</v>
      </c>
      <c r="P241" s="837"/>
      <c r="Q241" s="838"/>
      <c r="R241" s="838"/>
      <c r="S241" s="838"/>
      <c r="T241" s="871" t="s">
        <v>737</v>
      </c>
      <c r="U241" s="843"/>
      <c r="V241" s="843"/>
      <c r="W241" s="843"/>
      <c r="X241" s="843"/>
      <c r="Y241" s="843"/>
      <c r="Z241" s="845" t="s">
        <v>14</v>
      </c>
      <c r="AA241" s="847"/>
      <c r="AB241" s="848"/>
      <c r="AC241" s="848"/>
      <c r="AD241" s="771" t="s">
        <v>14</v>
      </c>
      <c r="AG241" s="198"/>
    </row>
    <row r="242" spans="1:33" ht="15" customHeight="1" thickBot="1" x14ac:dyDescent="0.2">
      <c r="A242" s="251"/>
      <c r="B242" s="834"/>
      <c r="C242" s="835"/>
      <c r="D242" s="836"/>
      <c r="E242" s="840"/>
      <c r="F242" s="841"/>
      <c r="G242" s="841"/>
      <c r="H242" s="841"/>
      <c r="I242" s="872"/>
      <c r="J242" s="844"/>
      <c r="K242" s="844"/>
      <c r="L242" s="844"/>
      <c r="M242" s="844"/>
      <c r="N242" s="844"/>
      <c r="O242" s="846"/>
      <c r="P242" s="840"/>
      <c r="Q242" s="841"/>
      <c r="R242" s="841"/>
      <c r="S242" s="841"/>
      <c r="T242" s="872"/>
      <c r="U242" s="844"/>
      <c r="V242" s="844"/>
      <c r="W242" s="844"/>
      <c r="X242" s="844"/>
      <c r="Y242" s="844"/>
      <c r="Z242" s="846"/>
      <c r="AA242" s="849"/>
      <c r="AB242" s="850"/>
      <c r="AC242" s="850"/>
      <c r="AD242" s="777"/>
      <c r="AG242" s="198"/>
    </row>
    <row r="243" spans="1:33" ht="15" customHeight="1" thickTop="1" x14ac:dyDescent="0.15">
      <c r="A243" s="251"/>
      <c r="B243" s="851" t="s">
        <v>157</v>
      </c>
      <c r="C243" s="852"/>
      <c r="D243" s="853"/>
      <c r="E243" s="854"/>
      <c r="F243" s="855"/>
      <c r="G243" s="855"/>
      <c r="H243" s="855"/>
      <c r="I243" s="855"/>
      <c r="J243" s="856"/>
      <c r="K243" s="857"/>
      <c r="L243" s="857"/>
      <c r="M243" s="857"/>
      <c r="N243" s="857"/>
      <c r="O243" s="199" t="s">
        <v>14</v>
      </c>
      <c r="P243" s="854"/>
      <c r="Q243" s="855"/>
      <c r="R243" s="855"/>
      <c r="S243" s="855"/>
      <c r="T243" s="855"/>
      <c r="U243" s="856"/>
      <c r="V243" s="857"/>
      <c r="W243" s="857"/>
      <c r="X243" s="857"/>
      <c r="Y243" s="857"/>
      <c r="Z243" s="199" t="s">
        <v>14</v>
      </c>
      <c r="AA243" s="858"/>
      <c r="AB243" s="859"/>
      <c r="AC243" s="859"/>
      <c r="AD243" s="199" t="s">
        <v>14</v>
      </c>
      <c r="AE243" s="323"/>
      <c r="AG243" s="198"/>
    </row>
    <row r="244" spans="1:33" ht="15" customHeight="1" x14ac:dyDescent="0.15">
      <c r="A244" s="323"/>
      <c r="B244" s="20"/>
      <c r="C244" s="20"/>
      <c r="D244" s="20"/>
      <c r="E244" s="38"/>
      <c r="F244" s="38"/>
      <c r="G244" s="38"/>
      <c r="H244" s="38"/>
      <c r="I244" s="38"/>
      <c r="J244" s="38"/>
      <c r="K244" s="38"/>
      <c r="L244" s="38"/>
      <c r="M244" s="219"/>
      <c r="N244" s="219"/>
      <c r="O244" s="219"/>
      <c r="P244" s="219"/>
      <c r="Q244" s="11"/>
      <c r="R244" s="38"/>
      <c r="S244" s="38"/>
      <c r="T244" s="38"/>
      <c r="U244" s="38"/>
      <c r="V244" s="219"/>
      <c r="W244" s="219"/>
      <c r="X244" s="219"/>
      <c r="Y244" s="219"/>
      <c r="Z244" s="11"/>
      <c r="AA244" s="219"/>
      <c r="AB244" s="219"/>
      <c r="AC244" s="219"/>
      <c r="AD244" s="11"/>
      <c r="AE244" s="323"/>
      <c r="AG244" s="198"/>
    </row>
    <row r="245" spans="1:33" ht="15" customHeight="1" x14ac:dyDescent="0.15">
      <c r="A245" s="2" t="s">
        <v>744</v>
      </c>
      <c r="AE245" s="323"/>
      <c r="AG245" s="198"/>
    </row>
    <row r="246" spans="1:33" ht="15" customHeight="1" x14ac:dyDescent="0.15">
      <c r="A246" s="388"/>
      <c r="B246" s="865" t="s">
        <v>190</v>
      </c>
      <c r="C246" s="832"/>
      <c r="D246" s="833"/>
      <c r="E246" s="865" t="s">
        <v>188</v>
      </c>
      <c r="F246" s="832"/>
      <c r="G246" s="832"/>
      <c r="H246" s="832"/>
      <c r="I246" s="832"/>
      <c r="J246" s="832"/>
      <c r="K246" s="832"/>
      <c r="L246" s="832"/>
      <c r="M246" s="832"/>
      <c r="N246" s="832"/>
      <c r="O246" s="833"/>
      <c r="P246" s="832" t="s">
        <v>189</v>
      </c>
      <c r="Q246" s="832"/>
      <c r="R246" s="832"/>
      <c r="S246" s="832"/>
      <c r="T246" s="832"/>
      <c r="U246" s="832"/>
      <c r="V246" s="832"/>
      <c r="W246" s="832"/>
      <c r="X246" s="832"/>
      <c r="Y246" s="832"/>
      <c r="Z246" s="833"/>
      <c r="AA246" s="873" t="s">
        <v>172</v>
      </c>
      <c r="AB246" s="874"/>
      <c r="AC246" s="874"/>
      <c r="AD246" s="845"/>
      <c r="AE246" s="323"/>
      <c r="AG246" s="198"/>
    </row>
    <row r="247" spans="1:33" ht="15" customHeight="1" x14ac:dyDescent="0.15">
      <c r="A247" s="388"/>
      <c r="B247" s="865"/>
      <c r="C247" s="832"/>
      <c r="D247" s="833"/>
      <c r="E247" s="865" t="s">
        <v>743</v>
      </c>
      <c r="F247" s="832"/>
      <c r="G247" s="832"/>
      <c r="H247" s="832"/>
      <c r="I247" s="832"/>
      <c r="J247" s="866" t="s">
        <v>45</v>
      </c>
      <c r="K247" s="867"/>
      <c r="L247" s="867"/>
      <c r="M247" s="867"/>
      <c r="N247" s="867"/>
      <c r="O247" s="868"/>
      <c r="P247" s="869" t="s">
        <v>743</v>
      </c>
      <c r="Q247" s="867"/>
      <c r="R247" s="867"/>
      <c r="S247" s="867"/>
      <c r="T247" s="870"/>
      <c r="U247" s="831" t="s">
        <v>45</v>
      </c>
      <c r="V247" s="832"/>
      <c r="W247" s="832"/>
      <c r="X247" s="832"/>
      <c r="Y247" s="832"/>
      <c r="Z247" s="833"/>
      <c r="AA247" s="875"/>
      <c r="AB247" s="876"/>
      <c r="AC247" s="876"/>
      <c r="AD247" s="877"/>
      <c r="AE247" s="323"/>
      <c r="AG247" s="198"/>
    </row>
    <row r="248" spans="1:33" ht="15" customHeight="1" x14ac:dyDescent="0.15">
      <c r="A248" s="388"/>
      <c r="B248" s="834"/>
      <c r="C248" s="835"/>
      <c r="D248" s="836" t="s">
        <v>9</v>
      </c>
      <c r="E248" s="837"/>
      <c r="F248" s="838"/>
      <c r="G248" s="838"/>
      <c r="H248" s="838"/>
      <c r="I248" s="839"/>
      <c r="J248" s="843"/>
      <c r="K248" s="843"/>
      <c r="L248" s="843"/>
      <c r="M248" s="843"/>
      <c r="N248" s="843"/>
      <c r="O248" s="845" t="s">
        <v>14</v>
      </c>
      <c r="P248" s="837"/>
      <c r="Q248" s="838"/>
      <c r="R248" s="838"/>
      <c r="S248" s="838"/>
      <c r="T248" s="839"/>
      <c r="U248" s="843"/>
      <c r="V248" s="843"/>
      <c r="W248" s="843"/>
      <c r="X248" s="843"/>
      <c r="Y248" s="843"/>
      <c r="Z248" s="845" t="s">
        <v>14</v>
      </c>
      <c r="AA248" s="847"/>
      <c r="AB248" s="848"/>
      <c r="AC248" s="848"/>
      <c r="AD248" s="771" t="s">
        <v>14</v>
      </c>
      <c r="AE248" s="323"/>
      <c r="AG248" s="198"/>
    </row>
    <row r="249" spans="1:33" ht="15" customHeight="1" x14ac:dyDescent="0.15">
      <c r="A249" s="388"/>
      <c r="B249" s="834"/>
      <c r="C249" s="835"/>
      <c r="D249" s="836"/>
      <c r="E249" s="860"/>
      <c r="F249" s="861"/>
      <c r="G249" s="861"/>
      <c r="H249" s="861"/>
      <c r="I249" s="862"/>
      <c r="J249" s="863"/>
      <c r="K249" s="863"/>
      <c r="L249" s="863"/>
      <c r="M249" s="863"/>
      <c r="N249" s="863"/>
      <c r="O249" s="864"/>
      <c r="P249" s="860"/>
      <c r="Q249" s="861"/>
      <c r="R249" s="861"/>
      <c r="S249" s="861"/>
      <c r="T249" s="862"/>
      <c r="U249" s="863"/>
      <c r="V249" s="863"/>
      <c r="W249" s="863"/>
      <c r="X249" s="863"/>
      <c r="Y249" s="863"/>
      <c r="Z249" s="864"/>
      <c r="AA249" s="849"/>
      <c r="AB249" s="850"/>
      <c r="AC249" s="850"/>
      <c r="AD249" s="777"/>
      <c r="AE249" s="323"/>
      <c r="AG249" s="198"/>
    </row>
    <row r="250" spans="1:33" ht="15" customHeight="1" x14ac:dyDescent="0.15">
      <c r="A250" s="388"/>
      <c r="B250" s="834"/>
      <c r="C250" s="835"/>
      <c r="D250" s="836" t="s">
        <v>9</v>
      </c>
      <c r="E250" s="837"/>
      <c r="F250" s="838"/>
      <c r="G250" s="838"/>
      <c r="H250" s="838"/>
      <c r="I250" s="839"/>
      <c r="J250" s="843"/>
      <c r="K250" s="843"/>
      <c r="L250" s="843"/>
      <c r="M250" s="843"/>
      <c r="N250" s="843"/>
      <c r="O250" s="845" t="s">
        <v>14</v>
      </c>
      <c r="P250" s="837"/>
      <c r="Q250" s="838"/>
      <c r="R250" s="838"/>
      <c r="S250" s="838"/>
      <c r="T250" s="839"/>
      <c r="U250" s="843"/>
      <c r="V250" s="843"/>
      <c r="W250" s="843"/>
      <c r="X250" s="843"/>
      <c r="Y250" s="843"/>
      <c r="Z250" s="845" t="s">
        <v>14</v>
      </c>
      <c r="AA250" s="847"/>
      <c r="AB250" s="848"/>
      <c r="AC250" s="848"/>
      <c r="AD250" s="771" t="s">
        <v>14</v>
      </c>
      <c r="AE250" s="323"/>
      <c r="AG250" s="198"/>
    </row>
    <row r="251" spans="1:33" ht="15" customHeight="1" thickBot="1" x14ac:dyDescent="0.2">
      <c r="A251" s="388"/>
      <c r="B251" s="834"/>
      <c r="C251" s="835"/>
      <c r="D251" s="836"/>
      <c r="E251" s="840"/>
      <c r="F251" s="841"/>
      <c r="G251" s="841"/>
      <c r="H251" s="841"/>
      <c r="I251" s="842"/>
      <c r="J251" s="844"/>
      <c r="K251" s="844"/>
      <c r="L251" s="844"/>
      <c r="M251" s="844"/>
      <c r="N251" s="844"/>
      <c r="O251" s="846"/>
      <c r="P251" s="840"/>
      <c r="Q251" s="841"/>
      <c r="R251" s="841"/>
      <c r="S251" s="841"/>
      <c r="T251" s="842"/>
      <c r="U251" s="844"/>
      <c r="V251" s="844"/>
      <c r="W251" s="844"/>
      <c r="X251" s="844"/>
      <c r="Y251" s="844"/>
      <c r="Z251" s="846"/>
      <c r="AA251" s="849"/>
      <c r="AB251" s="850"/>
      <c r="AC251" s="850"/>
      <c r="AD251" s="777"/>
      <c r="AE251" s="323"/>
      <c r="AG251" s="198"/>
    </row>
    <row r="252" spans="1:33" ht="15" customHeight="1" thickTop="1" x14ac:dyDescent="0.15">
      <c r="A252" s="388"/>
      <c r="B252" s="851" t="s">
        <v>157</v>
      </c>
      <c r="C252" s="852"/>
      <c r="D252" s="853"/>
      <c r="E252" s="854"/>
      <c r="F252" s="855"/>
      <c r="G252" s="855"/>
      <c r="H252" s="855"/>
      <c r="I252" s="855"/>
      <c r="J252" s="856"/>
      <c r="K252" s="857"/>
      <c r="L252" s="857"/>
      <c r="M252" s="857"/>
      <c r="N252" s="857"/>
      <c r="O252" s="199" t="s">
        <v>14</v>
      </c>
      <c r="P252" s="854"/>
      <c r="Q252" s="855"/>
      <c r="R252" s="855"/>
      <c r="S252" s="855"/>
      <c r="T252" s="855"/>
      <c r="U252" s="856"/>
      <c r="V252" s="857"/>
      <c r="W252" s="857"/>
      <c r="X252" s="857"/>
      <c r="Y252" s="857"/>
      <c r="Z252" s="199" t="s">
        <v>14</v>
      </c>
      <c r="AA252" s="858"/>
      <c r="AB252" s="859"/>
      <c r="AC252" s="859"/>
      <c r="AD252" s="199" t="s">
        <v>14</v>
      </c>
      <c r="AE252" s="323"/>
      <c r="AG252" s="198"/>
    </row>
    <row r="253" spans="1:33" ht="15" customHeight="1" x14ac:dyDescent="0.15">
      <c r="A253" s="323"/>
      <c r="B253" s="20"/>
      <c r="C253" s="20"/>
      <c r="D253" s="20"/>
      <c r="E253" s="38"/>
      <c r="F253" s="38"/>
      <c r="G253" s="38"/>
      <c r="H253" s="38"/>
      <c r="I253" s="38"/>
      <c r="J253" s="38"/>
      <c r="K253" s="38"/>
      <c r="L253" s="38"/>
      <c r="M253" s="219"/>
      <c r="N253" s="219"/>
      <c r="O253" s="219"/>
      <c r="P253" s="219"/>
      <c r="Q253" s="11"/>
      <c r="R253" s="38"/>
      <c r="S253" s="38"/>
      <c r="T253" s="38"/>
      <c r="U253" s="38"/>
      <c r="V253" s="219"/>
      <c r="W253" s="219"/>
      <c r="X253" s="219"/>
      <c r="Y253" s="219"/>
      <c r="Z253" s="11"/>
      <c r="AA253" s="219"/>
      <c r="AB253" s="219"/>
      <c r="AC253" s="219"/>
      <c r="AD253" s="11"/>
      <c r="AE253" s="323"/>
      <c r="AG253" s="198"/>
    </row>
    <row r="254" spans="1:33" ht="18" customHeight="1" x14ac:dyDescent="0.15">
      <c r="A254" s="323" t="s">
        <v>763</v>
      </c>
      <c r="F254" s="2" t="s">
        <v>610</v>
      </c>
      <c r="AE254" s="323"/>
    </row>
    <row r="255" spans="1:33" ht="15" customHeight="1" x14ac:dyDescent="0.15">
      <c r="A255" s="323"/>
      <c r="B255" s="919" t="s">
        <v>190</v>
      </c>
      <c r="C255" s="920"/>
      <c r="D255" s="921"/>
      <c r="E255" s="922" t="s">
        <v>6</v>
      </c>
      <c r="F255" s="923"/>
      <c r="G255" s="923"/>
      <c r="H255" s="899"/>
      <c r="I255" s="919" t="s">
        <v>188</v>
      </c>
      <c r="J255" s="920"/>
      <c r="K255" s="920"/>
      <c r="L255" s="920"/>
      <c r="M255" s="920"/>
      <c r="N255" s="920"/>
      <c r="O255" s="920"/>
      <c r="P255" s="920"/>
      <c r="Q255" s="921"/>
      <c r="R255" s="919" t="s">
        <v>189</v>
      </c>
      <c r="S255" s="920"/>
      <c r="T255" s="920"/>
      <c r="U255" s="920"/>
      <c r="V255" s="920"/>
      <c r="W255" s="920"/>
      <c r="X255" s="920"/>
      <c r="Y255" s="920"/>
      <c r="Z255" s="921"/>
      <c r="AA255" s="922" t="s">
        <v>172</v>
      </c>
      <c r="AB255" s="923"/>
      <c r="AC255" s="923"/>
      <c r="AD255" s="899"/>
      <c r="AE255" s="323"/>
    </row>
    <row r="256" spans="1:33" ht="15.75" customHeight="1" x14ac:dyDescent="0.15">
      <c r="A256" s="323"/>
      <c r="B256" s="919"/>
      <c r="C256" s="920"/>
      <c r="D256" s="921"/>
      <c r="E256" s="924"/>
      <c r="F256" s="925"/>
      <c r="G256" s="925"/>
      <c r="H256" s="900"/>
      <c r="I256" s="926" t="s">
        <v>191</v>
      </c>
      <c r="J256" s="927"/>
      <c r="K256" s="927"/>
      <c r="L256" s="927"/>
      <c r="M256" s="928" t="s">
        <v>45</v>
      </c>
      <c r="N256" s="928"/>
      <c r="O256" s="928"/>
      <c r="P256" s="928"/>
      <c r="Q256" s="929"/>
      <c r="R256" s="926" t="s">
        <v>191</v>
      </c>
      <c r="S256" s="927"/>
      <c r="T256" s="927"/>
      <c r="U256" s="927"/>
      <c r="V256" s="928" t="s">
        <v>45</v>
      </c>
      <c r="W256" s="928"/>
      <c r="X256" s="928"/>
      <c r="Y256" s="928"/>
      <c r="Z256" s="929"/>
      <c r="AA256" s="924"/>
      <c r="AB256" s="925"/>
      <c r="AC256" s="925"/>
      <c r="AD256" s="900"/>
      <c r="AE256" s="323"/>
    </row>
    <row r="257" spans="1:33" ht="15" customHeight="1" x14ac:dyDescent="0.15">
      <c r="A257" s="323"/>
      <c r="B257" s="885"/>
      <c r="C257" s="886"/>
      <c r="D257" s="887" t="s">
        <v>9</v>
      </c>
      <c r="E257" s="913" t="s">
        <v>618</v>
      </c>
      <c r="F257" s="914"/>
      <c r="G257" s="914"/>
      <c r="H257" s="915"/>
      <c r="I257" s="942"/>
      <c r="J257" s="943"/>
      <c r="K257" s="944" t="s">
        <v>32</v>
      </c>
      <c r="L257" s="945"/>
      <c r="M257" s="967"/>
      <c r="N257" s="967"/>
      <c r="O257" s="967"/>
      <c r="P257" s="968"/>
      <c r="Q257" s="338" t="s">
        <v>14</v>
      </c>
      <c r="R257" s="942"/>
      <c r="S257" s="943"/>
      <c r="T257" s="944" t="s">
        <v>32</v>
      </c>
      <c r="U257" s="945"/>
      <c r="V257" s="967"/>
      <c r="W257" s="967"/>
      <c r="X257" s="967"/>
      <c r="Y257" s="968"/>
      <c r="Z257" s="338" t="s">
        <v>14</v>
      </c>
      <c r="AA257" s="901"/>
      <c r="AB257" s="902"/>
      <c r="AC257" s="902"/>
      <c r="AD257" s="809" t="s">
        <v>14</v>
      </c>
      <c r="AE257" s="323"/>
      <c r="AG257" s="198"/>
    </row>
    <row r="258" spans="1:33" ht="15" customHeight="1" x14ac:dyDescent="0.15">
      <c r="A258" s="323"/>
      <c r="B258" s="885"/>
      <c r="C258" s="886"/>
      <c r="D258" s="887"/>
      <c r="E258" s="916"/>
      <c r="F258" s="917"/>
      <c r="G258" s="917"/>
      <c r="H258" s="918"/>
      <c r="I258" s="936"/>
      <c r="J258" s="937"/>
      <c r="K258" s="938" t="s">
        <v>69</v>
      </c>
      <c r="L258" s="939"/>
      <c r="M258" s="940"/>
      <c r="N258" s="940"/>
      <c r="O258" s="940"/>
      <c r="P258" s="941"/>
      <c r="Q258" s="339" t="s">
        <v>14</v>
      </c>
      <c r="R258" s="936"/>
      <c r="S258" s="937"/>
      <c r="T258" s="938" t="s">
        <v>69</v>
      </c>
      <c r="U258" s="939"/>
      <c r="V258" s="940"/>
      <c r="W258" s="940"/>
      <c r="X258" s="940"/>
      <c r="Y258" s="941"/>
      <c r="Z258" s="339" t="s">
        <v>14</v>
      </c>
      <c r="AA258" s="1082"/>
      <c r="AB258" s="1083"/>
      <c r="AC258" s="1083"/>
      <c r="AD258" s="788"/>
      <c r="AE258" s="323"/>
      <c r="AG258" s="198"/>
    </row>
    <row r="259" spans="1:33" ht="15" customHeight="1" x14ac:dyDescent="0.15">
      <c r="A259" s="323"/>
      <c r="B259" s="885"/>
      <c r="C259" s="886"/>
      <c r="D259" s="887"/>
      <c r="E259" s="969" t="s">
        <v>621</v>
      </c>
      <c r="F259" s="970"/>
      <c r="G259" s="970"/>
      <c r="H259" s="971"/>
      <c r="I259" s="942"/>
      <c r="J259" s="943"/>
      <c r="K259" s="944" t="s">
        <v>32</v>
      </c>
      <c r="L259" s="945"/>
      <c r="M259" s="967"/>
      <c r="N259" s="967"/>
      <c r="O259" s="967"/>
      <c r="P259" s="968"/>
      <c r="Q259" s="338" t="s">
        <v>14</v>
      </c>
      <c r="R259" s="942"/>
      <c r="S259" s="943"/>
      <c r="T259" s="944" t="s">
        <v>32</v>
      </c>
      <c r="U259" s="945"/>
      <c r="V259" s="967"/>
      <c r="W259" s="967"/>
      <c r="X259" s="967"/>
      <c r="Y259" s="968"/>
      <c r="Z259" s="338" t="s">
        <v>14</v>
      </c>
      <c r="AA259" s="1082"/>
      <c r="AB259" s="1083"/>
      <c r="AC259" s="1083"/>
      <c r="AD259" s="788"/>
      <c r="AE259" s="323"/>
      <c r="AG259" s="198"/>
    </row>
    <row r="260" spans="1:33" ht="15" customHeight="1" x14ac:dyDescent="0.15">
      <c r="A260" s="323"/>
      <c r="B260" s="885"/>
      <c r="C260" s="886"/>
      <c r="D260" s="887"/>
      <c r="E260" s="972"/>
      <c r="F260" s="973"/>
      <c r="G260" s="973"/>
      <c r="H260" s="974"/>
      <c r="I260" s="936"/>
      <c r="J260" s="937"/>
      <c r="K260" s="938" t="s">
        <v>69</v>
      </c>
      <c r="L260" s="939"/>
      <c r="M260" s="940"/>
      <c r="N260" s="940"/>
      <c r="O260" s="940"/>
      <c r="P260" s="941"/>
      <c r="Q260" s="339" t="s">
        <v>14</v>
      </c>
      <c r="R260" s="936"/>
      <c r="S260" s="937"/>
      <c r="T260" s="938" t="s">
        <v>69</v>
      </c>
      <c r="U260" s="939"/>
      <c r="V260" s="940"/>
      <c r="W260" s="940"/>
      <c r="X260" s="940"/>
      <c r="Y260" s="941"/>
      <c r="Z260" s="339" t="s">
        <v>14</v>
      </c>
      <c r="AA260" s="1082"/>
      <c r="AB260" s="1083"/>
      <c r="AC260" s="1083"/>
      <c r="AD260" s="788"/>
      <c r="AE260" s="323"/>
      <c r="AG260" s="198"/>
    </row>
    <row r="261" spans="1:33" ht="15" customHeight="1" x14ac:dyDescent="0.15">
      <c r="A261" s="323"/>
      <c r="B261" s="885"/>
      <c r="C261" s="886"/>
      <c r="D261" s="887" t="s">
        <v>9</v>
      </c>
      <c r="E261" s="913" t="s">
        <v>618</v>
      </c>
      <c r="F261" s="914"/>
      <c r="G261" s="914"/>
      <c r="H261" s="915"/>
      <c r="I261" s="942"/>
      <c r="J261" s="943"/>
      <c r="K261" s="944" t="s">
        <v>32</v>
      </c>
      <c r="L261" s="945"/>
      <c r="M261" s="967"/>
      <c r="N261" s="967"/>
      <c r="O261" s="967"/>
      <c r="P261" s="968"/>
      <c r="Q261" s="338" t="s">
        <v>14</v>
      </c>
      <c r="R261" s="942"/>
      <c r="S261" s="943"/>
      <c r="T261" s="944" t="s">
        <v>32</v>
      </c>
      <c r="U261" s="945"/>
      <c r="V261" s="967"/>
      <c r="W261" s="967"/>
      <c r="X261" s="967"/>
      <c r="Y261" s="968"/>
      <c r="Z261" s="338" t="s">
        <v>14</v>
      </c>
      <c r="AA261" s="901"/>
      <c r="AB261" s="902"/>
      <c r="AC261" s="902"/>
      <c r="AD261" s="809" t="s">
        <v>14</v>
      </c>
      <c r="AE261" s="323"/>
      <c r="AG261" s="198"/>
    </row>
    <row r="262" spans="1:33" ht="15" customHeight="1" x14ac:dyDescent="0.15">
      <c r="A262" s="323"/>
      <c r="B262" s="885"/>
      <c r="C262" s="886"/>
      <c r="D262" s="887"/>
      <c r="E262" s="916"/>
      <c r="F262" s="917"/>
      <c r="G262" s="917"/>
      <c r="H262" s="918"/>
      <c r="I262" s="936"/>
      <c r="J262" s="937"/>
      <c r="K262" s="938" t="s">
        <v>69</v>
      </c>
      <c r="L262" s="939"/>
      <c r="M262" s="940"/>
      <c r="N262" s="940"/>
      <c r="O262" s="940"/>
      <c r="P262" s="941"/>
      <c r="Q262" s="339" t="s">
        <v>14</v>
      </c>
      <c r="R262" s="936"/>
      <c r="S262" s="937"/>
      <c r="T262" s="938" t="s">
        <v>69</v>
      </c>
      <c r="U262" s="939"/>
      <c r="V262" s="940"/>
      <c r="W262" s="940"/>
      <c r="X262" s="940"/>
      <c r="Y262" s="941"/>
      <c r="Z262" s="339" t="s">
        <v>14</v>
      </c>
      <c r="AA262" s="1082"/>
      <c r="AB262" s="1083"/>
      <c r="AC262" s="1083"/>
      <c r="AD262" s="788"/>
      <c r="AE262" s="323"/>
      <c r="AG262" s="198"/>
    </row>
    <row r="263" spans="1:33" ht="15" customHeight="1" x14ac:dyDescent="0.15">
      <c r="A263" s="323"/>
      <c r="B263" s="885"/>
      <c r="C263" s="886"/>
      <c r="D263" s="887"/>
      <c r="E263" s="969" t="s">
        <v>621</v>
      </c>
      <c r="F263" s="970"/>
      <c r="G263" s="970"/>
      <c r="H263" s="971"/>
      <c r="I263" s="942"/>
      <c r="J263" s="943"/>
      <c r="K263" s="944" t="s">
        <v>32</v>
      </c>
      <c r="L263" s="945"/>
      <c r="M263" s="967"/>
      <c r="N263" s="967"/>
      <c r="O263" s="967"/>
      <c r="P263" s="968"/>
      <c r="Q263" s="338" t="s">
        <v>14</v>
      </c>
      <c r="R263" s="942"/>
      <c r="S263" s="943"/>
      <c r="T263" s="944" t="s">
        <v>32</v>
      </c>
      <c r="U263" s="945"/>
      <c r="V263" s="967"/>
      <c r="W263" s="967"/>
      <c r="X263" s="967"/>
      <c r="Y263" s="968"/>
      <c r="Z263" s="338" t="s">
        <v>14</v>
      </c>
      <c r="AA263" s="1082"/>
      <c r="AB263" s="1083"/>
      <c r="AC263" s="1083"/>
      <c r="AD263" s="788"/>
      <c r="AE263" s="323"/>
      <c r="AG263" s="198"/>
    </row>
    <row r="264" spans="1:33" ht="15" customHeight="1" x14ac:dyDescent="0.15">
      <c r="A264" s="323"/>
      <c r="B264" s="885"/>
      <c r="C264" s="886"/>
      <c r="D264" s="887"/>
      <c r="E264" s="972"/>
      <c r="F264" s="973"/>
      <c r="G264" s="973"/>
      <c r="H264" s="974"/>
      <c r="I264" s="936"/>
      <c r="J264" s="937"/>
      <c r="K264" s="938" t="s">
        <v>69</v>
      </c>
      <c r="L264" s="939"/>
      <c r="M264" s="940"/>
      <c r="N264" s="940"/>
      <c r="O264" s="940"/>
      <c r="P264" s="941"/>
      <c r="Q264" s="339" t="s">
        <v>14</v>
      </c>
      <c r="R264" s="936"/>
      <c r="S264" s="937"/>
      <c r="T264" s="938" t="s">
        <v>69</v>
      </c>
      <c r="U264" s="939"/>
      <c r="V264" s="940"/>
      <c r="W264" s="940"/>
      <c r="X264" s="940"/>
      <c r="Y264" s="941"/>
      <c r="Z264" s="339" t="s">
        <v>14</v>
      </c>
      <c r="AA264" s="1082"/>
      <c r="AB264" s="1083"/>
      <c r="AC264" s="1083"/>
      <c r="AD264" s="788"/>
      <c r="AE264" s="323"/>
      <c r="AG264" s="198"/>
    </row>
    <row r="265" spans="1:33" ht="15" customHeight="1" x14ac:dyDescent="0.15">
      <c r="A265" s="323"/>
      <c r="B265" s="885"/>
      <c r="C265" s="886"/>
      <c r="D265" s="887" t="s">
        <v>9</v>
      </c>
      <c r="E265" s="913" t="s">
        <v>618</v>
      </c>
      <c r="F265" s="914"/>
      <c r="G265" s="914"/>
      <c r="H265" s="915"/>
      <c r="I265" s="942"/>
      <c r="J265" s="943"/>
      <c r="K265" s="944" t="s">
        <v>32</v>
      </c>
      <c r="L265" s="945"/>
      <c r="M265" s="967"/>
      <c r="N265" s="967"/>
      <c r="O265" s="967"/>
      <c r="P265" s="968"/>
      <c r="Q265" s="338" t="s">
        <v>14</v>
      </c>
      <c r="R265" s="942"/>
      <c r="S265" s="943"/>
      <c r="T265" s="944" t="s">
        <v>548</v>
      </c>
      <c r="U265" s="945"/>
      <c r="V265" s="967"/>
      <c r="W265" s="967"/>
      <c r="X265" s="967"/>
      <c r="Y265" s="968"/>
      <c r="Z265" s="338" t="s">
        <v>14</v>
      </c>
      <c r="AA265" s="901"/>
      <c r="AB265" s="902"/>
      <c r="AC265" s="902"/>
      <c r="AD265" s="809" t="s">
        <v>14</v>
      </c>
      <c r="AE265" s="323"/>
      <c r="AG265" s="198"/>
    </row>
    <row r="266" spans="1:33" ht="15" customHeight="1" x14ac:dyDescent="0.15">
      <c r="A266" s="323"/>
      <c r="B266" s="885"/>
      <c r="C266" s="886"/>
      <c r="D266" s="887"/>
      <c r="E266" s="916"/>
      <c r="F266" s="917"/>
      <c r="G266" s="917"/>
      <c r="H266" s="918"/>
      <c r="I266" s="936"/>
      <c r="J266" s="937"/>
      <c r="K266" s="938" t="s">
        <v>69</v>
      </c>
      <c r="L266" s="939"/>
      <c r="M266" s="940"/>
      <c r="N266" s="940"/>
      <c r="O266" s="940"/>
      <c r="P266" s="941"/>
      <c r="Q266" s="339" t="s">
        <v>14</v>
      </c>
      <c r="R266" s="936"/>
      <c r="S266" s="937"/>
      <c r="T266" s="938" t="s">
        <v>69</v>
      </c>
      <c r="U266" s="939"/>
      <c r="V266" s="940"/>
      <c r="W266" s="940"/>
      <c r="X266" s="940"/>
      <c r="Y266" s="941"/>
      <c r="Z266" s="339" t="s">
        <v>14</v>
      </c>
      <c r="AA266" s="1082"/>
      <c r="AB266" s="1083"/>
      <c r="AC266" s="1083"/>
      <c r="AD266" s="788"/>
      <c r="AE266" s="323"/>
      <c r="AG266" s="198"/>
    </row>
    <row r="267" spans="1:33" ht="15" customHeight="1" x14ac:dyDescent="0.15">
      <c r="A267" s="323"/>
      <c r="B267" s="885"/>
      <c r="C267" s="886"/>
      <c r="D267" s="887"/>
      <c r="E267" s="969" t="s">
        <v>621</v>
      </c>
      <c r="F267" s="970"/>
      <c r="G267" s="970"/>
      <c r="H267" s="971"/>
      <c r="I267" s="942"/>
      <c r="J267" s="943"/>
      <c r="K267" s="944" t="s">
        <v>32</v>
      </c>
      <c r="L267" s="945"/>
      <c r="M267" s="967"/>
      <c r="N267" s="967"/>
      <c r="O267" s="967"/>
      <c r="P267" s="968"/>
      <c r="Q267" s="338" t="s">
        <v>14</v>
      </c>
      <c r="R267" s="942"/>
      <c r="S267" s="943"/>
      <c r="T267" s="944" t="s">
        <v>32</v>
      </c>
      <c r="U267" s="945"/>
      <c r="V267" s="967"/>
      <c r="W267" s="967"/>
      <c r="X267" s="967"/>
      <c r="Y267" s="968"/>
      <c r="Z267" s="338" t="s">
        <v>14</v>
      </c>
      <c r="AA267" s="1082"/>
      <c r="AB267" s="1083"/>
      <c r="AC267" s="1083"/>
      <c r="AD267" s="788"/>
      <c r="AE267" s="323"/>
      <c r="AG267" s="198"/>
    </row>
    <row r="268" spans="1:33" ht="15" customHeight="1" thickBot="1" x14ac:dyDescent="0.2">
      <c r="A268" s="323"/>
      <c r="B268" s="885"/>
      <c r="C268" s="886"/>
      <c r="D268" s="887"/>
      <c r="E268" s="1071"/>
      <c r="F268" s="1072"/>
      <c r="G268" s="1072"/>
      <c r="H268" s="1073"/>
      <c r="I268" s="936"/>
      <c r="J268" s="937"/>
      <c r="K268" s="938" t="s">
        <v>69</v>
      </c>
      <c r="L268" s="939"/>
      <c r="M268" s="940"/>
      <c r="N268" s="940"/>
      <c r="O268" s="940"/>
      <c r="P268" s="941"/>
      <c r="Q268" s="339" t="s">
        <v>14</v>
      </c>
      <c r="R268" s="936"/>
      <c r="S268" s="937"/>
      <c r="T268" s="938" t="s">
        <v>69</v>
      </c>
      <c r="U268" s="939"/>
      <c r="V268" s="940"/>
      <c r="W268" s="940"/>
      <c r="X268" s="940"/>
      <c r="Y268" s="941"/>
      <c r="Z268" s="339" t="s">
        <v>14</v>
      </c>
      <c r="AA268" s="1082"/>
      <c r="AB268" s="1083"/>
      <c r="AC268" s="1083"/>
      <c r="AD268" s="788"/>
      <c r="AE268" s="323"/>
      <c r="AG268" s="198"/>
    </row>
    <row r="269" spans="1:33" ht="15" customHeight="1" thickTop="1" x14ac:dyDescent="0.15">
      <c r="A269" s="323"/>
      <c r="B269" s="905" t="s">
        <v>157</v>
      </c>
      <c r="C269" s="906"/>
      <c r="D269" s="907"/>
      <c r="E269" s="908"/>
      <c r="F269" s="909"/>
      <c r="G269" s="909"/>
      <c r="H269" s="909"/>
      <c r="I269" s="909"/>
      <c r="J269" s="909"/>
      <c r="K269" s="909"/>
      <c r="L269" s="910"/>
      <c r="M269" s="911"/>
      <c r="N269" s="912"/>
      <c r="O269" s="912"/>
      <c r="P269" s="912"/>
      <c r="Q269" s="342" t="s">
        <v>14</v>
      </c>
      <c r="R269" s="908"/>
      <c r="S269" s="909"/>
      <c r="T269" s="909"/>
      <c r="U269" s="910"/>
      <c r="V269" s="911"/>
      <c r="W269" s="912"/>
      <c r="X269" s="912"/>
      <c r="Y269" s="912"/>
      <c r="Z269" s="342" t="s">
        <v>14</v>
      </c>
      <c r="AA269" s="911"/>
      <c r="AB269" s="912"/>
      <c r="AC269" s="912"/>
      <c r="AD269" s="342" t="s">
        <v>14</v>
      </c>
      <c r="AE269" s="323"/>
      <c r="AG269" s="198"/>
    </row>
    <row r="270" spans="1:33" ht="15" customHeight="1" x14ac:dyDescent="0.15">
      <c r="A270" s="323"/>
      <c r="B270" s="325" t="s">
        <v>199</v>
      </c>
      <c r="C270" s="323"/>
      <c r="D270" s="323"/>
      <c r="E270" s="323"/>
      <c r="F270" s="323"/>
      <c r="G270" s="323"/>
      <c r="H270" s="323"/>
      <c r="I270" s="323"/>
      <c r="J270" s="323"/>
      <c r="K270" s="323"/>
      <c r="L270" s="323"/>
      <c r="M270" s="323"/>
      <c r="N270" s="323"/>
      <c r="O270" s="323"/>
      <c r="P270" s="323"/>
      <c r="Q270" s="323"/>
      <c r="R270" s="323"/>
      <c r="S270" s="323"/>
      <c r="T270" s="323"/>
      <c r="U270" s="323"/>
      <c r="V270" s="323"/>
      <c r="W270" s="323"/>
      <c r="X270" s="323"/>
      <c r="Y270" s="323"/>
      <c r="Z270" s="323"/>
      <c r="AA270" s="323"/>
      <c r="AB270" s="323"/>
      <c r="AC270" s="323"/>
      <c r="AD270" s="323"/>
      <c r="AE270" s="323"/>
    </row>
    <row r="271" spans="1:33" ht="15" customHeight="1" x14ac:dyDescent="0.15">
      <c r="A271" s="323"/>
      <c r="B271" s="323"/>
      <c r="C271" s="323"/>
      <c r="D271" s="323"/>
      <c r="E271" s="323"/>
      <c r="F271" s="323"/>
      <c r="G271" s="323"/>
      <c r="H271" s="323"/>
      <c r="I271" s="323"/>
      <c r="J271" s="323"/>
      <c r="K271" s="323"/>
      <c r="L271" s="323"/>
      <c r="M271" s="323"/>
      <c r="N271" s="323"/>
      <c r="O271" s="323"/>
      <c r="P271" s="323"/>
      <c r="Q271" s="323"/>
      <c r="R271" s="323"/>
      <c r="S271" s="323"/>
      <c r="T271" s="323"/>
      <c r="U271" s="323"/>
      <c r="V271" s="323"/>
      <c r="W271" s="323"/>
      <c r="X271" s="323"/>
      <c r="Y271" s="323"/>
      <c r="Z271" s="323"/>
      <c r="AA271" s="323"/>
      <c r="AB271" s="323"/>
      <c r="AC271" s="323"/>
      <c r="AD271" s="748"/>
      <c r="AE271" s="748"/>
    </row>
  </sheetData>
  <mergeCells count="1491">
    <mergeCell ref="AA239:AC240"/>
    <mergeCell ref="AD239:AD240"/>
    <mergeCell ref="E33:I33"/>
    <mergeCell ref="E34:I34"/>
    <mergeCell ref="E35:I35"/>
    <mergeCell ref="E36:I36"/>
    <mergeCell ref="E37:I37"/>
    <mergeCell ref="E38:I38"/>
    <mergeCell ref="P31:T31"/>
    <mergeCell ref="P32:T32"/>
    <mergeCell ref="P33:T33"/>
    <mergeCell ref="P34:T34"/>
    <mergeCell ref="P35:T35"/>
    <mergeCell ref="P36:T36"/>
    <mergeCell ref="P37:T37"/>
    <mergeCell ref="P38:T38"/>
    <mergeCell ref="B239:C240"/>
    <mergeCell ref="D239:D240"/>
    <mergeCell ref="E239:H240"/>
    <mergeCell ref="I239:I240"/>
    <mergeCell ref="J239:N240"/>
    <mergeCell ref="O239:O240"/>
    <mergeCell ref="P239:S240"/>
    <mergeCell ref="T239:T240"/>
    <mergeCell ref="E31:I31"/>
    <mergeCell ref="E32:I32"/>
    <mergeCell ref="B145:C148"/>
    <mergeCell ref="D145:D148"/>
    <mergeCell ref="E145:H146"/>
    <mergeCell ref="I145:J145"/>
    <mergeCell ref="K145:L145"/>
    <mergeCell ref="M145:P145"/>
    <mergeCell ref="E23:I23"/>
    <mergeCell ref="E24:I24"/>
    <mergeCell ref="E25:I25"/>
    <mergeCell ref="E26:I26"/>
    <mergeCell ref="E27:I27"/>
    <mergeCell ref="E28:I28"/>
    <mergeCell ref="E29:I29"/>
    <mergeCell ref="E30:I30"/>
    <mergeCell ref="P23:T23"/>
    <mergeCell ref="P24:T24"/>
    <mergeCell ref="P25:T25"/>
    <mergeCell ref="P26:T26"/>
    <mergeCell ref="P27:T27"/>
    <mergeCell ref="P28:T28"/>
    <mergeCell ref="P29:T29"/>
    <mergeCell ref="P30:T30"/>
    <mergeCell ref="P22:V22"/>
    <mergeCell ref="R145:S145"/>
    <mergeCell ref="T145:U145"/>
    <mergeCell ref="V145:Y145"/>
    <mergeCell ref="AA145:AC148"/>
    <mergeCell ref="AD145:AD148"/>
    <mergeCell ref="I146:J146"/>
    <mergeCell ref="K146:L146"/>
    <mergeCell ref="M146:P146"/>
    <mergeCell ref="R146:S146"/>
    <mergeCell ref="T146:U146"/>
    <mergeCell ref="V146:Y146"/>
    <mergeCell ref="E147:H148"/>
    <mergeCell ref="I147:J147"/>
    <mergeCell ref="K147:L147"/>
    <mergeCell ref="M147:P147"/>
    <mergeCell ref="R147:S147"/>
    <mergeCell ref="T147:U147"/>
    <mergeCell ref="V147:Y147"/>
    <mergeCell ref="I148:J148"/>
    <mergeCell ref="K148:L148"/>
    <mergeCell ref="M148:P148"/>
    <mergeCell ref="R148:S148"/>
    <mergeCell ref="T148:U148"/>
    <mergeCell ref="V148:Y148"/>
    <mergeCell ref="E141:H142"/>
    <mergeCell ref="I141:J141"/>
    <mergeCell ref="K141:L141"/>
    <mergeCell ref="M141:P141"/>
    <mergeCell ref="R141:S141"/>
    <mergeCell ref="T141:U141"/>
    <mergeCell ref="V141:Y141"/>
    <mergeCell ref="I142:J142"/>
    <mergeCell ref="K142:L142"/>
    <mergeCell ref="M142:P142"/>
    <mergeCell ref="R142:S142"/>
    <mergeCell ref="T142:U142"/>
    <mergeCell ref="V142:Y142"/>
    <mergeCell ref="E143:H144"/>
    <mergeCell ref="I143:J143"/>
    <mergeCell ref="K143:L143"/>
    <mergeCell ref="M143:P143"/>
    <mergeCell ref="R143:S143"/>
    <mergeCell ref="T143:U143"/>
    <mergeCell ref="V143:Y143"/>
    <mergeCell ref="I144:J144"/>
    <mergeCell ref="K144:L144"/>
    <mergeCell ref="M144:P144"/>
    <mergeCell ref="R144:S144"/>
    <mergeCell ref="T144:U144"/>
    <mergeCell ref="V144:Y144"/>
    <mergeCell ref="B137:C140"/>
    <mergeCell ref="D137:D140"/>
    <mergeCell ref="E137:H138"/>
    <mergeCell ref="I137:J137"/>
    <mergeCell ref="K137:L137"/>
    <mergeCell ref="M137:P137"/>
    <mergeCell ref="R137:S137"/>
    <mergeCell ref="T137:U137"/>
    <mergeCell ref="V137:Y137"/>
    <mergeCell ref="AA137:AC140"/>
    <mergeCell ref="AD137:AD140"/>
    <mergeCell ref="I138:J138"/>
    <mergeCell ref="K138:L138"/>
    <mergeCell ref="M138:P138"/>
    <mergeCell ref="R138:S138"/>
    <mergeCell ref="T138:U138"/>
    <mergeCell ref="V138:Y138"/>
    <mergeCell ref="E139:H140"/>
    <mergeCell ref="I139:J139"/>
    <mergeCell ref="K139:L139"/>
    <mergeCell ref="M139:P139"/>
    <mergeCell ref="R139:S139"/>
    <mergeCell ref="T139:U139"/>
    <mergeCell ref="V139:Y139"/>
    <mergeCell ref="I140:J140"/>
    <mergeCell ref="K140:L140"/>
    <mergeCell ref="M140:P140"/>
    <mergeCell ref="R140:S140"/>
    <mergeCell ref="T140:U140"/>
    <mergeCell ref="V140:Y140"/>
    <mergeCell ref="M219:P219"/>
    <mergeCell ref="R219:S219"/>
    <mergeCell ref="T219:U219"/>
    <mergeCell ref="V219:Y219"/>
    <mergeCell ref="I220:J220"/>
    <mergeCell ref="K220:L220"/>
    <mergeCell ref="M220:P220"/>
    <mergeCell ref="R220:S220"/>
    <mergeCell ref="T220:U220"/>
    <mergeCell ref="V220:Y220"/>
    <mergeCell ref="E221:H222"/>
    <mergeCell ref="I221:J221"/>
    <mergeCell ref="K221:L221"/>
    <mergeCell ref="M221:P221"/>
    <mergeCell ref="R221:S221"/>
    <mergeCell ref="T221:U221"/>
    <mergeCell ref="V221:Y221"/>
    <mergeCell ref="I222:J222"/>
    <mergeCell ref="K222:L222"/>
    <mergeCell ref="M222:P222"/>
    <mergeCell ref="R222:S222"/>
    <mergeCell ref="T222:U222"/>
    <mergeCell ref="V222:Y222"/>
    <mergeCell ref="B215:D222"/>
    <mergeCell ref="E215:H216"/>
    <mergeCell ref="I215:J215"/>
    <mergeCell ref="K215:L215"/>
    <mergeCell ref="M215:P215"/>
    <mergeCell ref="R215:S215"/>
    <mergeCell ref="T215:U215"/>
    <mergeCell ref="V215:Y215"/>
    <mergeCell ref="AA215:AC222"/>
    <mergeCell ref="AD215:AD222"/>
    <mergeCell ref="I216:J216"/>
    <mergeCell ref="K216:L216"/>
    <mergeCell ref="M216:P216"/>
    <mergeCell ref="R216:S216"/>
    <mergeCell ref="T216:U216"/>
    <mergeCell ref="V216:Y216"/>
    <mergeCell ref="E217:H218"/>
    <mergeCell ref="I217:J217"/>
    <mergeCell ref="K217:L217"/>
    <mergeCell ref="M217:P217"/>
    <mergeCell ref="R217:S217"/>
    <mergeCell ref="T217:U217"/>
    <mergeCell ref="V217:Y217"/>
    <mergeCell ref="I218:J218"/>
    <mergeCell ref="K218:L218"/>
    <mergeCell ref="M218:P218"/>
    <mergeCell ref="R218:S218"/>
    <mergeCell ref="T218:U218"/>
    <mergeCell ref="V218:Y218"/>
    <mergeCell ref="E219:H220"/>
    <mergeCell ref="I219:J219"/>
    <mergeCell ref="K219:L219"/>
    <mergeCell ref="M211:P211"/>
    <mergeCell ref="R211:S211"/>
    <mergeCell ref="T211:U211"/>
    <mergeCell ref="V211:Y211"/>
    <mergeCell ref="I212:J212"/>
    <mergeCell ref="K212:L212"/>
    <mergeCell ref="M212:P212"/>
    <mergeCell ref="R212:S212"/>
    <mergeCell ref="T212:U212"/>
    <mergeCell ref="V212:Y212"/>
    <mergeCell ref="E213:H214"/>
    <mergeCell ref="I213:J213"/>
    <mergeCell ref="K213:L213"/>
    <mergeCell ref="M213:P213"/>
    <mergeCell ref="R213:S213"/>
    <mergeCell ref="T213:U213"/>
    <mergeCell ref="V213:Y213"/>
    <mergeCell ref="I214:J214"/>
    <mergeCell ref="K214:L214"/>
    <mergeCell ref="M214:P214"/>
    <mergeCell ref="R214:S214"/>
    <mergeCell ref="T214:U214"/>
    <mergeCell ref="V214:Y214"/>
    <mergeCell ref="B207:D214"/>
    <mergeCell ref="E207:H208"/>
    <mergeCell ref="I207:J207"/>
    <mergeCell ref="K207:L207"/>
    <mergeCell ref="M207:P207"/>
    <mergeCell ref="R207:S207"/>
    <mergeCell ref="T207:U207"/>
    <mergeCell ref="V207:Y207"/>
    <mergeCell ref="AA207:AC214"/>
    <mergeCell ref="AD207:AD214"/>
    <mergeCell ref="I208:J208"/>
    <mergeCell ref="K208:L208"/>
    <mergeCell ref="M208:P208"/>
    <mergeCell ref="R208:S208"/>
    <mergeCell ref="T208:U208"/>
    <mergeCell ref="V208:Y208"/>
    <mergeCell ref="E209:H210"/>
    <mergeCell ref="I209:J209"/>
    <mergeCell ref="K209:L209"/>
    <mergeCell ref="M209:P209"/>
    <mergeCell ref="R209:S209"/>
    <mergeCell ref="T209:U209"/>
    <mergeCell ref="V209:Y209"/>
    <mergeCell ref="I210:J210"/>
    <mergeCell ref="K210:L210"/>
    <mergeCell ref="M210:P210"/>
    <mergeCell ref="R210:S210"/>
    <mergeCell ref="T210:U210"/>
    <mergeCell ref="V210:Y210"/>
    <mergeCell ref="E211:H212"/>
    <mergeCell ref="I211:J211"/>
    <mergeCell ref="K211:L211"/>
    <mergeCell ref="M203:P203"/>
    <mergeCell ref="R203:S203"/>
    <mergeCell ref="T203:U203"/>
    <mergeCell ref="V203:Y203"/>
    <mergeCell ref="I204:J204"/>
    <mergeCell ref="K204:L204"/>
    <mergeCell ref="M204:P204"/>
    <mergeCell ref="R204:S204"/>
    <mergeCell ref="T204:U204"/>
    <mergeCell ref="V204:Y204"/>
    <mergeCell ref="E205:H206"/>
    <mergeCell ref="I205:J205"/>
    <mergeCell ref="K205:L205"/>
    <mergeCell ref="M205:P205"/>
    <mergeCell ref="R205:S205"/>
    <mergeCell ref="T205:U205"/>
    <mergeCell ref="V205:Y205"/>
    <mergeCell ref="I206:J206"/>
    <mergeCell ref="K206:L206"/>
    <mergeCell ref="M206:P206"/>
    <mergeCell ref="R206:S206"/>
    <mergeCell ref="T206:U206"/>
    <mergeCell ref="V206:Y206"/>
    <mergeCell ref="B199:D206"/>
    <mergeCell ref="E199:H200"/>
    <mergeCell ref="I199:J199"/>
    <mergeCell ref="K199:L199"/>
    <mergeCell ref="M199:P199"/>
    <mergeCell ref="R199:S199"/>
    <mergeCell ref="T199:U199"/>
    <mergeCell ref="V199:Y199"/>
    <mergeCell ref="AA199:AC206"/>
    <mergeCell ref="AD199:AD206"/>
    <mergeCell ref="I200:J200"/>
    <mergeCell ref="K200:L200"/>
    <mergeCell ref="M200:P200"/>
    <mergeCell ref="R200:S200"/>
    <mergeCell ref="T200:U200"/>
    <mergeCell ref="V200:Y200"/>
    <mergeCell ref="E201:H202"/>
    <mergeCell ref="I201:J201"/>
    <mergeCell ref="K201:L201"/>
    <mergeCell ref="M201:P201"/>
    <mergeCell ref="R201:S201"/>
    <mergeCell ref="T201:U201"/>
    <mergeCell ref="V201:Y201"/>
    <mergeCell ref="I202:J202"/>
    <mergeCell ref="K202:L202"/>
    <mergeCell ref="M202:P202"/>
    <mergeCell ref="R202:S202"/>
    <mergeCell ref="T202:U202"/>
    <mergeCell ref="V202:Y202"/>
    <mergeCell ref="E203:H204"/>
    <mergeCell ref="I203:J203"/>
    <mergeCell ref="K203:L203"/>
    <mergeCell ref="R48:S48"/>
    <mergeCell ref="T48:U48"/>
    <mergeCell ref="I45:J45"/>
    <mergeCell ref="B223:D223"/>
    <mergeCell ref="E223:L223"/>
    <mergeCell ref="M223:P223"/>
    <mergeCell ref="R223:U223"/>
    <mergeCell ref="V223:Y223"/>
    <mergeCell ref="AA223:AC223"/>
    <mergeCell ref="M198:Q198"/>
    <mergeCell ref="R198:U198"/>
    <mergeCell ref="V198:Z198"/>
    <mergeCell ref="B23:C30"/>
    <mergeCell ref="D23:D30"/>
    <mergeCell ref="B31:C38"/>
    <mergeCell ref="D31:D38"/>
    <mergeCell ref="L31:N38"/>
    <mergeCell ref="O31:O38"/>
    <mergeCell ref="W31:Y38"/>
    <mergeCell ref="Z31:Z38"/>
    <mergeCell ref="B42:D43"/>
    <mergeCell ref="E42:H43"/>
    <mergeCell ref="I42:Q42"/>
    <mergeCell ref="K45:L45"/>
    <mergeCell ref="M45:P45"/>
    <mergeCell ref="R45:S45"/>
    <mergeCell ref="T45:U45"/>
    <mergeCell ref="V45:Y45"/>
    <mergeCell ref="V48:Y48"/>
    <mergeCell ref="E44:H44"/>
    <mergeCell ref="AA44:AC45"/>
    <mergeCell ref="E118:H119"/>
    <mergeCell ref="V43:Z43"/>
    <mergeCell ref="B44:C45"/>
    <mergeCell ref="D44:D45"/>
    <mergeCell ref="AD31:AD38"/>
    <mergeCell ref="W23:Y30"/>
    <mergeCell ref="AA23:AC30"/>
    <mergeCell ref="Z23:Z30"/>
    <mergeCell ref="AA31:AC38"/>
    <mergeCell ref="B50:D50"/>
    <mergeCell ref="E50:L50"/>
    <mergeCell ref="M50:P50"/>
    <mergeCell ref="R50:U50"/>
    <mergeCell ref="V50:Y50"/>
    <mergeCell ref="AA50:AC50"/>
    <mergeCell ref="B46:C47"/>
    <mergeCell ref="D46:D47"/>
    <mergeCell ref="E46:H46"/>
    <mergeCell ref="I46:J46"/>
    <mergeCell ref="K46:L46"/>
    <mergeCell ref="M46:P46"/>
    <mergeCell ref="R46:S46"/>
    <mergeCell ref="T46:U46"/>
    <mergeCell ref="V46:Y46"/>
    <mergeCell ref="AA46:AC47"/>
    <mergeCell ref="AA48:AC49"/>
    <mergeCell ref="T44:U44"/>
    <mergeCell ref="V44:Y44"/>
    <mergeCell ref="E45:H45"/>
    <mergeCell ref="AD46:AD47"/>
    <mergeCell ref="I48:J48"/>
    <mergeCell ref="K48:L48"/>
    <mergeCell ref="M48:P48"/>
    <mergeCell ref="B118:D119"/>
    <mergeCell ref="B107:C110"/>
    <mergeCell ref="D107:D110"/>
    <mergeCell ref="AD23:AD30"/>
    <mergeCell ref="L23:N30"/>
    <mergeCell ref="O23:O30"/>
    <mergeCell ref="AD48:AD49"/>
    <mergeCell ref="E49:H49"/>
    <mergeCell ref="I49:J49"/>
    <mergeCell ref="K49:L49"/>
    <mergeCell ref="M49:P49"/>
    <mergeCell ref="R49:S49"/>
    <mergeCell ref="T49:U49"/>
    <mergeCell ref="V49:Y49"/>
    <mergeCell ref="B39:D39"/>
    <mergeCell ref="E39:K39"/>
    <mergeCell ref="L39:N39"/>
    <mergeCell ref="P39:V39"/>
    <mergeCell ref="W39:Y39"/>
    <mergeCell ref="AA39:AC39"/>
    <mergeCell ref="E47:H47"/>
    <mergeCell ref="I47:J47"/>
    <mergeCell ref="K47:L47"/>
    <mergeCell ref="M47:P47"/>
    <mergeCell ref="R47:S47"/>
    <mergeCell ref="T47:U47"/>
    <mergeCell ref="V47:Y47"/>
    <mergeCell ref="R42:Z42"/>
    <mergeCell ref="AA42:AD43"/>
    <mergeCell ref="I43:L43"/>
    <mergeCell ref="M43:Q43"/>
    <mergeCell ref="R43:U43"/>
    <mergeCell ref="AD124:AD127"/>
    <mergeCell ref="I125:J125"/>
    <mergeCell ref="K125:L125"/>
    <mergeCell ref="M125:P125"/>
    <mergeCell ref="AD44:AD45"/>
    <mergeCell ref="I44:J44"/>
    <mergeCell ref="K44:L44"/>
    <mergeCell ref="M44:P44"/>
    <mergeCell ref="R44:S44"/>
    <mergeCell ref="B48:C49"/>
    <mergeCell ref="D48:D49"/>
    <mergeCell ref="E48:H48"/>
    <mergeCell ref="B132:D132"/>
    <mergeCell ref="E132:L132"/>
    <mergeCell ref="M132:P132"/>
    <mergeCell ref="R132:U132"/>
    <mergeCell ref="V132:Y132"/>
    <mergeCell ref="AA132:AC132"/>
    <mergeCell ref="AA128:AC131"/>
    <mergeCell ref="B128:C131"/>
    <mergeCell ref="D128:D131"/>
    <mergeCell ref="AA124:AC127"/>
    <mergeCell ref="B124:C127"/>
    <mergeCell ref="D124:D127"/>
    <mergeCell ref="AA120:AC123"/>
    <mergeCell ref="B120:C123"/>
    <mergeCell ref="D120:D123"/>
    <mergeCell ref="B115:D115"/>
    <mergeCell ref="E115:L115"/>
    <mergeCell ref="M115:P115"/>
    <mergeCell ref="R115:U115"/>
    <mergeCell ref="V115:Y115"/>
    <mergeCell ref="AD128:AD131"/>
    <mergeCell ref="I129:J129"/>
    <mergeCell ref="K129:L129"/>
    <mergeCell ref="M129:P129"/>
    <mergeCell ref="R129:S129"/>
    <mergeCell ref="T129:U129"/>
    <mergeCell ref="V129:Y129"/>
    <mergeCell ref="E130:H131"/>
    <mergeCell ref="I130:J130"/>
    <mergeCell ref="K130:L130"/>
    <mergeCell ref="M130:P130"/>
    <mergeCell ref="R130:S130"/>
    <mergeCell ref="T130:U130"/>
    <mergeCell ref="V130:Y130"/>
    <mergeCell ref="I131:J131"/>
    <mergeCell ref="K131:L131"/>
    <mergeCell ref="M131:P131"/>
    <mergeCell ref="R131:S131"/>
    <mergeCell ref="T131:U131"/>
    <mergeCell ref="V131:Y131"/>
    <mergeCell ref="E128:H129"/>
    <mergeCell ref="I128:J128"/>
    <mergeCell ref="K128:L128"/>
    <mergeCell ref="M128:P128"/>
    <mergeCell ref="R128:S128"/>
    <mergeCell ref="T128:U128"/>
    <mergeCell ref="V128:Y128"/>
    <mergeCell ref="R125:S125"/>
    <mergeCell ref="T125:U125"/>
    <mergeCell ref="V125:Y125"/>
    <mergeCell ref="E126:H127"/>
    <mergeCell ref="I126:J126"/>
    <mergeCell ref="K126:L126"/>
    <mergeCell ref="M126:P126"/>
    <mergeCell ref="R126:S126"/>
    <mergeCell ref="T126:U126"/>
    <mergeCell ref="V126:Y126"/>
    <mergeCell ref="I127:J127"/>
    <mergeCell ref="K127:L127"/>
    <mergeCell ref="M127:P127"/>
    <mergeCell ref="R127:S127"/>
    <mergeCell ref="T127:U127"/>
    <mergeCell ref="V127:Y127"/>
    <mergeCell ref="E124:H125"/>
    <mergeCell ref="I124:J124"/>
    <mergeCell ref="K124:L124"/>
    <mergeCell ref="M124:P124"/>
    <mergeCell ref="R124:S124"/>
    <mergeCell ref="T124:U124"/>
    <mergeCell ref="V124:Y124"/>
    <mergeCell ref="AD120:AD123"/>
    <mergeCell ref="I121:J121"/>
    <mergeCell ref="K121:L121"/>
    <mergeCell ref="M121:P121"/>
    <mergeCell ref="R121:S121"/>
    <mergeCell ref="T121:U121"/>
    <mergeCell ref="V121:Y121"/>
    <mergeCell ref="E122:H123"/>
    <mergeCell ref="I122:J122"/>
    <mergeCell ref="K122:L122"/>
    <mergeCell ref="M122:P122"/>
    <mergeCell ref="R122:S122"/>
    <mergeCell ref="T122:U122"/>
    <mergeCell ref="V122:Y122"/>
    <mergeCell ref="I123:J123"/>
    <mergeCell ref="K123:L123"/>
    <mergeCell ref="M123:P123"/>
    <mergeCell ref="R123:S123"/>
    <mergeCell ref="T123:U123"/>
    <mergeCell ref="V123:Y123"/>
    <mergeCell ref="E120:H121"/>
    <mergeCell ref="I120:J120"/>
    <mergeCell ref="K120:L120"/>
    <mergeCell ref="M120:P120"/>
    <mergeCell ref="R120:S120"/>
    <mergeCell ref="T120:U120"/>
    <mergeCell ref="V120:Y120"/>
    <mergeCell ref="M119:Q119"/>
    <mergeCell ref="R119:U119"/>
    <mergeCell ref="V119:Z119"/>
    <mergeCell ref="AA111:AC114"/>
    <mergeCell ref="AD111:AD114"/>
    <mergeCell ref="I112:J112"/>
    <mergeCell ref="K112:L112"/>
    <mergeCell ref="M112:P112"/>
    <mergeCell ref="R112:S112"/>
    <mergeCell ref="T112:U112"/>
    <mergeCell ref="V112:Y112"/>
    <mergeCell ref="E113:H114"/>
    <mergeCell ref="I113:J113"/>
    <mergeCell ref="K113:L113"/>
    <mergeCell ref="M113:P113"/>
    <mergeCell ref="R113:S113"/>
    <mergeCell ref="T113:U113"/>
    <mergeCell ref="V113:Y113"/>
    <mergeCell ref="I114:J114"/>
    <mergeCell ref="K114:L114"/>
    <mergeCell ref="M114:P114"/>
    <mergeCell ref="R114:S114"/>
    <mergeCell ref="T114:U114"/>
    <mergeCell ref="V114:Y114"/>
    <mergeCell ref="I119:L119"/>
    <mergeCell ref="AA115:AC115"/>
    <mergeCell ref="I118:Q118"/>
    <mergeCell ref="R118:Z118"/>
    <mergeCell ref="AA118:AD119"/>
    <mergeCell ref="AA107:AC110"/>
    <mergeCell ref="AD107:AD110"/>
    <mergeCell ref="I108:J108"/>
    <mergeCell ref="K108:L108"/>
    <mergeCell ref="M108:P108"/>
    <mergeCell ref="R108:S108"/>
    <mergeCell ref="T108:U108"/>
    <mergeCell ref="V108:Y108"/>
    <mergeCell ref="E109:H110"/>
    <mergeCell ref="I109:J109"/>
    <mergeCell ref="K109:L109"/>
    <mergeCell ref="M109:P109"/>
    <mergeCell ref="R109:S109"/>
    <mergeCell ref="T109:U109"/>
    <mergeCell ref="V109:Y109"/>
    <mergeCell ref="I110:J110"/>
    <mergeCell ref="K110:L110"/>
    <mergeCell ref="M110:P110"/>
    <mergeCell ref="R110:S110"/>
    <mergeCell ref="T110:U110"/>
    <mergeCell ref="V110:Y110"/>
    <mergeCell ref="AA103:AC106"/>
    <mergeCell ref="AD103:AD106"/>
    <mergeCell ref="I104:J104"/>
    <mergeCell ref="K104:L104"/>
    <mergeCell ref="M104:P104"/>
    <mergeCell ref="R104:S104"/>
    <mergeCell ref="T104:U104"/>
    <mergeCell ref="V104:Y104"/>
    <mergeCell ref="E105:H106"/>
    <mergeCell ref="I105:J105"/>
    <mergeCell ref="K105:L105"/>
    <mergeCell ref="M105:P105"/>
    <mergeCell ref="R105:S105"/>
    <mergeCell ref="T105:U105"/>
    <mergeCell ref="V105:Y105"/>
    <mergeCell ref="I106:J106"/>
    <mergeCell ref="K106:L106"/>
    <mergeCell ref="M106:P106"/>
    <mergeCell ref="R106:S106"/>
    <mergeCell ref="T106:U106"/>
    <mergeCell ref="V106:Y106"/>
    <mergeCell ref="B269:D269"/>
    <mergeCell ref="E269:L269"/>
    <mergeCell ref="M269:P269"/>
    <mergeCell ref="R269:U269"/>
    <mergeCell ref="V269:Y269"/>
    <mergeCell ref="AA269:AC269"/>
    <mergeCell ref="B101:D102"/>
    <mergeCell ref="E101:H102"/>
    <mergeCell ref="I101:Q101"/>
    <mergeCell ref="R101:Z101"/>
    <mergeCell ref="AA101:AD102"/>
    <mergeCell ref="I102:L102"/>
    <mergeCell ref="M102:Q102"/>
    <mergeCell ref="R102:U102"/>
    <mergeCell ref="V102:Z102"/>
    <mergeCell ref="B103:C106"/>
    <mergeCell ref="D103:D106"/>
    <mergeCell ref="E103:H104"/>
    <mergeCell ref="I103:J103"/>
    <mergeCell ref="K103:L103"/>
    <mergeCell ref="M103:P103"/>
    <mergeCell ref="R103:S103"/>
    <mergeCell ref="T103:U103"/>
    <mergeCell ref="V103:Y103"/>
    <mergeCell ref="AA265:AC268"/>
    <mergeCell ref="AD265:AD268"/>
    <mergeCell ref="I266:J266"/>
    <mergeCell ref="K266:L266"/>
    <mergeCell ref="M266:P266"/>
    <mergeCell ref="R266:S266"/>
    <mergeCell ref="T266:U266"/>
    <mergeCell ref="V266:Y266"/>
    <mergeCell ref="E267:H268"/>
    <mergeCell ref="I267:J267"/>
    <mergeCell ref="K267:L267"/>
    <mergeCell ref="M267:P267"/>
    <mergeCell ref="R267:S267"/>
    <mergeCell ref="T267:U267"/>
    <mergeCell ref="V267:Y267"/>
    <mergeCell ref="I268:J268"/>
    <mergeCell ref="K268:L268"/>
    <mergeCell ref="M268:P268"/>
    <mergeCell ref="R268:S268"/>
    <mergeCell ref="T268:U268"/>
    <mergeCell ref="V268:Y268"/>
    <mergeCell ref="B265:C268"/>
    <mergeCell ref="D265:D268"/>
    <mergeCell ref="E265:H266"/>
    <mergeCell ref="I265:J265"/>
    <mergeCell ref="K265:L265"/>
    <mergeCell ref="M265:P265"/>
    <mergeCell ref="R265:S265"/>
    <mergeCell ref="T265:U265"/>
    <mergeCell ref="V265:Y265"/>
    <mergeCell ref="AA261:AC264"/>
    <mergeCell ref="AD261:AD264"/>
    <mergeCell ref="I262:J262"/>
    <mergeCell ref="K262:L262"/>
    <mergeCell ref="M262:P262"/>
    <mergeCell ref="R262:S262"/>
    <mergeCell ref="T262:U262"/>
    <mergeCell ref="V262:Y262"/>
    <mergeCell ref="E263:H264"/>
    <mergeCell ref="I263:J263"/>
    <mergeCell ref="K263:L263"/>
    <mergeCell ref="M263:P263"/>
    <mergeCell ref="R263:S263"/>
    <mergeCell ref="T263:U263"/>
    <mergeCell ref="V263:Y263"/>
    <mergeCell ref="I264:J264"/>
    <mergeCell ref="K264:L264"/>
    <mergeCell ref="M264:P264"/>
    <mergeCell ref="R264:S264"/>
    <mergeCell ref="T264:U264"/>
    <mergeCell ref="V264:Y264"/>
    <mergeCell ref="B261:C264"/>
    <mergeCell ref="D261:D264"/>
    <mergeCell ref="E261:H262"/>
    <mergeCell ref="I261:J261"/>
    <mergeCell ref="K261:L261"/>
    <mergeCell ref="M261:P261"/>
    <mergeCell ref="R261:S261"/>
    <mergeCell ref="T261:U261"/>
    <mergeCell ref="V261:Y261"/>
    <mergeCell ref="AA257:AC260"/>
    <mergeCell ref="AD257:AD260"/>
    <mergeCell ref="I258:J258"/>
    <mergeCell ref="K258:L258"/>
    <mergeCell ref="M258:P258"/>
    <mergeCell ref="R258:S258"/>
    <mergeCell ref="T258:U258"/>
    <mergeCell ref="V258:Y258"/>
    <mergeCell ref="E259:H260"/>
    <mergeCell ref="I259:J259"/>
    <mergeCell ref="K259:L259"/>
    <mergeCell ref="M259:P259"/>
    <mergeCell ref="R259:S259"/>
    <mergeCell ref="T259:U259"/>
    <mergeCell ref="V259:Y259"/>
    <mergeCell ref="I260:J260"/>
    <mergeCell ref="K260:L260"/>
    <mergeCell ref="M260:P260"/>
    <mergeCell ref="R260:S260"/>
    <mergeCell ref="T260:U260"/>
    <mergeCell ref="V260:Y260"/>
    <mergeCell ref="B257:C260"/>
    <mergeCell ref="D257:D260"/>
    <mergeCell ref="I257:J257"/>
    <mergeCell ref="K257:L257"/>
    <mergeCell ref="M257:P257"/>
    <mergeCell ref="R257:S257"/>
    <mergeCell ref="T257:U257"/>
    <mergeCell ref="V257:Y257"/>
    <mergeCell ref="B255:D256"/>
    <mergeCell ref="E255:H256"/>
    <mergeCell ref="I255:Q255"/>
    <mergeCell ref="R255:Z255"/>
    <mergeCell ref="AA255:AD256"/>
    <mergeCell ref="I256:L256"/>
    <mergeCell ref="M256:Q256"/>
    <mergeCell ref="R256:U256"/>
    <mergeCell ref="V256:Z256"/>
    <mergeCell ref="AA186:AC189"/>
    <mergeCell ref="AD186:AD189"/>
    <mergeCell ref="I187:J187"/>
    <mergeCell ref="K187:L187"/>
    <mergeCell ref="M187:P187"/>
    <mergeCell ref="R187:S187"/>
    <mergeCell ref="T187:U187"/>
    <mergeCell ref="V187:Y187"/>
    <mergeCell ref="I188:J188"/>
    <mergeCell ref="K188:L188"/>
    <mergeCell ref="M188:P188"/>
    <mergeCell ref="R188:S188"/>
    <mergeCell ref="T188:U188"/>
    <mergeCell ref="V188:Y188"/>
    <mergeCell ref="I189:J189"/>
    <mergeCell ref="K189:L189"/>
    <mergeCell ref="B197:D198"/>
    <mergeCell ref="B186:C189"/>
    <mergeCell ref="D186:D189"/>
    <mergeCell ref="E186:H187"/>
    <mergeCell ref="I186:J186"/>
    <mergeCell ref="K186:L186"/>
    <mergeCell ref="M186:P186"/>
    <mergeCell ref="R186:S186"/>
    <mergeCell ref="T186:U186"/>
    <mergeCell ref="V186:Y186"/>
    <mergeCell ref="E188:H189"/>
    <mergeCell ref="T189:U189"/>
    <mergeCell ref="V189:Y189"/>
    <mergeCell ref="B149:D149"/>
    <mergeCell ref="E149:L149"/>
    <mergeCell ref="M149:P149"/>
    <mergeCell ref="R149:U149"/>
    <mergeCell ref="V149:Y149"/>
    <mergeCell ref="T174:U174"/>
    <mergeCell ref="V174:Y174"/>
    <mergeCell ref="B173:C174"/>
    <mergeCell ref="D173:D174"/>
    <mergeCell ref="E173:H174"/>
    <mergeCell ref="I173:J173"/>
    <mergeCell ref="K173:L173"/>
    <mergeCell ref="M173:P173"/>
    <mergeCell ref="R173:S173"/>
    <mergeCell ref="T173:U173"/>
    <mergeCell ref="V173:Y173"/>
    <mergeCell ref="B169:D170"/>
    <mergeCell ref="E169:H170"/>
    <mergeCell ref="V170:Z170"/>
    <mergeCell ref="B166:D166"/>
    <mergeCell ref="AA149:AC149"/>
    <mergeCell ref="AA141:AC144"/>
    <mergeCell ref="AD141:AD144"/>
    <mergeCell ref="B81:D81"/>
    <mergeCell ref="E81:L81"/>
    <mergeCell ref="M81:P81"/>
    <mergeCell ref="R81:U81"/>
    <mergeCell ref="V81:Y81"/>
    <mergeCell ref="AA81:AC81"/>
    <mergeCell ref="AA77:AC80"/>
    <mergeCell ref="AD77:AD80"/>
    <mergeCell ref="I78:J78"/>
    <mergeCell ref="K78:L78"/>
    <mergeCell ref="M78:P78"/>
    <mergeCell ref="R78:S78"/>
    <mergeCell ref="T78:U78"/>
    <mergeCell ref="V78:Y78"/>
    <mergeCell ref="E79:H80"/>
    <mergeCell ref="I79:J79"/>
    <mergeCell ref="K79:L79"/>
    <mergeCell ref="M79:P79"/>
    <mergeCell ref="R79:S79"/>
    <mergeCell ref="T79:U79"/>
    <mergeCell ref="V79:Y79"/>
    <mergeCell ref="I80:J80"/>
    <mergeCell ref="E107:H108"/>
    <mergeCell ref="I107:J107"/>
    <mergeCell ref="K80:L80"/>
    <mergeCell ref="M80:P80"/>
    <mergeCell ref="R80:S80"/>
    <mergeCell ref="T80:U80"/>
    <mergeCell ref="V80:Y80"/>
    <mergeCell ref="B77:C80"/>
    <mergeCell ref="D77:D80"/>
    <mergeCell ref="E77:H78"/>
    <mergeCell ref="I77:J77"/>
    <mergeCell ref="K77:L77"/>
    <mergeCell ref="M77:P77"/>
    <mergeCell ref="R77:S77"/>
    <mergeCell ref="T77:U77"/>
    <mergeCell ref="V77:Y77"/>
    <mergeCell ref="AA73:AC76"/>
    <mergeCell ref="AD73:AD76"/>
    <mergeCell ref="I74:J74"/>
    <mergeCell ref="K74:L74"/>
    <mergeCell ref="M74:P74"/>
    <mergeCell ref="R74:S74"/>
    <mergeCell ref="T74:U74"/>
    <mergeCell ref="V74:Y74"/>
    <mergeCell ref="E75:H76"/>
    <mergeCell ref="I75:J75"/>
    <mergeCell ref="K75:L75"/>
    <mergeCell ref="M75:P75"/>
    <mergeCell ref="R75:S75"/>
    <mergeCell ref="T75:U75"/>
    <mergeCell ref="V75:Y75"/>
    <mergeCell ref="I76:J76"/>
    <mergeCell ref="K76:L76"/>
    <mergeCell ref="M76:P76"/>
    <mergeCell ref="R76:S76"/>
    <mergeCell ref="T76:U76"/>
    <mergeCell ref="V76:Y76"/>
    <mergeCell ref="B73:C76"/>
    <mergeCell ref="D73:D76"/>
    <mergeCell ref="R73:S73"/>
    <mergeCell ref="T73:U73"/>
    <mergeCell ref="V73:Y73"/>
    <mergeCell ref="AA69:AC72"/>
    <mergeCell ref="AD69:AD72"/>
    <mergeCell ref="I70:J70"/>
    <mergeCell ref="K70:L70"/>
    <mergeCell ref="M70:P70"/>
    <mergeCell ref="R70:S70"/>
    <mergeCell ref="T70:U70"/>
    <mergeCell ref="V70:Y70"/>
    <mergeCell ref="E71:H72"/>
    <mergeCell ref="I71:J71"/>
    <mergeCell ref="K71:L71"/>
    <mergeCell ref="M71:P71"/>
    <mergeCell ref="R71:S71"/>
    <mergeCell ref="T71:U71"/>
    <mergeCell ref="V71:Y71"/>
    <mergeCell ref="I72:J72"/>
    <mergeCell ref="K72:L72"/>
    <mergeCell ref="M72:P72"/>
    <mergeCell ref="R72:S72"/>
    <mergeCell ref="T72:U72"/>
    <mergeCell ref="E73:H74"/>
    <mergeCell ref="I73:J73"/>
    <mergeCell ref="K73:L73"/>
    <mergeCell ref="M73:P73"/>
    <mergeCell ref="Z58:Z60"/>
    <mergeCell ref="AA58:AC60"/>
    <mergeCell ref="AD58:AD60"/>
    <mergeCell ref="E59:H59"/>
    <mergeCell ref="I59:K59"/>
    <mergeCell ref="R59:T59"/>
    <mergeCell ref="E60:H60"/>
    <mergeCell ref="V72:Y72"/>
    <mergeCell ref="B69:C72"/>
    <mergeCell ref="D69:D72"/>
    <mergeCell ref="E69:H70"/>
    <mergeCell ref="I69:J69"/>
    <mergeCell ref="K69:L69"/>
    <mergeCell ref="M69:P69"/>
    <mergeCell ref="R69:S69"/>
    <mergeCell ref="T69:U69"/>
    <mergeCell ref="V69:Y69"/>
    <mergeCell ref="B64:D64"/>
    <mergeCell ref="E64:L64"/>
    <mergeCell ref="M64:P64"/>
    <mergeCell ref="R64:U64"/>
    <mergeCell ref="V64:Y64"/>
    <mergeCell ref="AA64:AC64"/>
    <mergeCell ref="B67:D68"/>
    <mergeCell ref="E67:H68"/>
    <mergeCell ref="I67:Q67"/>
    <mergeCell ref="R67:Z67"/>
    <mergeCell ref="AA67:AD68"/>
    <mergeCell ref="I68:L68"/>
    <mergeCell ref="M68:Q68"/>
    <mergeCell ref="R68:U68"/>
    <mergeCell ref="V68:Z68"/>
    <mergeCell ref="R60:T60"/>
    <mergeCell ref="B61:C63"/>
    <mergeCell ref="D61:D63"/>
    <mergeCell ref="E61:H61"/>
    <mergeCell ref="I61:K61"/>
    <mergeCell ref="M61:P63"/>
    <mergeCell ref="Q61:Q63"/>
    <mergeCell ref="R61:T61"/>
    <mergeCell ref="V61:Y63"/>
    <mergeCell ref="D58:D60"/>
    <mergeCell ref="E58:H58"/>
    <mergeCell ref="I58:K58"/>
    <mergeCell ref="M58:P60"/>
    <mergeCell ref="Q58:Q60"/>
    <mergeCell ref="R58:T58"/>
    <mergeCell ref="V58:Y60"/>
    <mergeCell ref="B58:C60"/>
    <mergeCell ref="I60:K60"/>
    <mergeCell ref="I63:K63"/>
    <mergeCell ref="R63:T63"/>
    <mergeCell ref="B55:C57"/>
    <mergeCell ref="D55:D57"/>
    <mergeCell ref="E55:H55"/>
    <mergeCell ref="I55:K55"/>
    <mergeCell ref="M55:P57"/>
    <mergeCell ref="Q55:Q57"/>
    <mergeCell ref="R55:T55"/>
    <mergeCell ref="V55:Y57"/>
    <mergeCell ref="V54:Z54"/>
    <mergeCell ref="AA175:AC176"/>
    <mergeCell ref="AD175:AD176"/>
    <mergeCell ref="I176:J176"/>
    <mergeCell ref="K176:L176"/>
    <mergeCell ref="M176:P176"/>
    <mergeCell ref="R176:S176"/>
    <mergeCell ref="T176:U176"/>
    <mergeCell ref="V176:Y176"/>
    <mergeCell ref="B175:C176"/>
    <mergeCell ref="D175:D176"/>
    <mergeCell ref="E175:H176"/>
    <mergeCell ref="I175:J175"/>
    <mergeCell ref="K175:L175"/>
    <mergeCell ref="M175:P175"/>
    <mergeCell ref="R175:S175"/>
    <mergeCell ref="T175:U175"/>
    <mergeCell ref="V175:Y175"/>
    <mergeCell ref="AD173:AD174"/>
    <mergeCell ref="I174:J174"/>
    <mergeCell ref="K174:L174"/>
    <mergeCell ref="M174:P174"/>
    <mergeCell ref="R174:S174"/>
    <mergeCell ref="Z61:Z63"/>
    <mergeCell ref="AD171:AD172"/>
    <mergeCell ref="I172:J172"/>
    <mergeCell ref="K172:L172"/>
    <mergeCell ref="M172:P172"/>
    <mergeCell ref="R172:S172"/>
    <mergeCell ref="T172:U172"/>
    <mergeCell ref="V172:Y172"/>
    <mergeCell ref="AA162:AC165"/>
    <mergeCell ref="AD162:AD165"/>
    <mergeCell ref="I163:J163"/>
    <mergeCell ref="K163:L163"/>
    <mergeCell ref="M163:P163"/>
    <mergeCell ref="R163:S163"/>
    <mergeCell ref="T163:U163"/>
    <mergeCell ref="V163:Y163"/>
    <mergeCell ref="E164:H165"/>
    <mergeCell ref="I164:J164"/>
    <mergeCell ref="K164:L164"/>
    <mergeCell ref="M164:P164"/>
    <mergeCell ref="R164:S164"/>
    <mergeCell ref="T164:U164"/>
    <mergeCell ref="V164:Y164"/>
    <mergeCell ref="I165:J165"/>
    <mergeCell ref="K165:L165"/>
    <mergeCell ref="M165:P165"/>
    <mergeCell ref="R165:S165"/>
    <mergeCell ref="B177:D177"/>
    <mergeCell ref="E177:L177"/>
    <mergeCell ref="M177:P177"/>
    <mergeCell ref="R177:U177"/>
    <mergeCell ref="V177:Y177"/>
    <mergeCell ref="AA177:AC177"/>
    <mergeCell ref="B171:C172"/>
    <mergeCell ref="D171:D172"/>
    <mergeCell ref="E171:H172"/>
    <mergeCell ref="I171:J171"/>
    <mergeCell ref="K171:L171"/>
    <mergeCell ref="M171:P171"/>
    <mergeCell ref="R171:S171"/>
    <mergeCell ref="T171:U171"/>
    <mergeCell ref="V171:Y171"/>
    <mergeCell ref="AA173:AC174"/>
    <mergeCell ref="E166:L166"/>
    <mergeCell ref="M166:P166"/>
    <mergeCell ref="R166:U166"/>
    <mergeCell ref="V166:Y166"/>
    <mergeCell ref="AA166:AC166"/>
    <mergeCell ref="AA171:AC172"/>
    <mergeCell ref="E158:H159"/>
    <mergeCell ref="I158:J158"/>
    <mergeCell ref="K158:L158"/>
    <mergeCell ref="M158:P158"/>
    <mergeCell ref="R158:S158"/>
    <mergeCell ref="T158:U158"/>
    <mergeCell ref="V158:Y158"/>
    <mergeCell ref="I159:J159"/>
    <mergeCell ref="K159:L159"/>
    <mergeCell ref="M159:P159"/>
    <mergeCell ref="R159:S159"/>
    <mergeCell ref="T159:U159"/>
    <mergeCell ref="V159:Y159"/>
    <mergeCell ref="E160:H161"/>
    <mergeCell ref="I160:J160"/>
    <mergeCell ref="K160:L160"/>
    <mergeCell ref="M160:P160"/>
    <mergeCell ref="R160:S160"/>
    <mergeCell ref="T160:U160"/>
    <mergeCell ref="V160:Y160"/>
    <mergeCell ref="I161:J161"/>
    <mergeCell ref="K161:L161"/>
    <mergeCell ref="B162:C165"/>
    <mergeCell ref="D162:D165"/>
    <mergeCell ref="E162:H163"/>
    <mergeCell ref="I162:J162"/>
    <mergeCell ref="K162:L162"/>
    <mergeCell ref="M162:P162"/>
    <mergeCell ref="R162:S162"/>
    <mergeCell ref="T162:U162"/>
    <mergeCell ref="V162:Y162"/>
    <mergeCell ref="T161:U161"/>
    <mergeCell ref="V161:Y161"/>
    <mergeCell ref="B154:C157"/>
    <mergeCell ref="D154:D157"/>
    <mergeCell ref="E154:H155"/>
    <mergeCell ref="I154:J154"/>
    <mergeCell ref="K154:L154"/>
    <mergeCell ref="M154:P154"/>
    <mergeCell ref="R154:S154"/>
    <mergeCell ref="T154:U154"/>
    <mergeCell ref="V154:Y154"/>
    <mergeCell ref="I155:J155"/>
    <mergeCell ref="K155:L155"/>
    <mergeCell ref="M155:P155"/>
    <mergeCell ref="R155:S155"/>
    <mergeCell ref="T155:U155"/>
    <mergeCell ref="V155:Y155"/>
    <mergeCell ref="E156:H157"/>
    <mergeCell ref="I156:J156"/>
    <mergeCell ref="K156:L156"/>
    <mergeCell ref="M156:P156"/>
    <mergeCell ref="B158:C161"/>
    <mergeCell ref="D158:D161"/>
    <mergeCell ref="B4:I4"/>
    <mergeCell ref="J4:AD4"/>
    <mergeCell ref="B10:D11"/>
    <mergeCell ref="E10:O10"/>
    <mergeCell ref="P10:Z10"/>
    <mergeCell ref="AA10:AD11"/>
    <mergeCell ref="E11:G11"/>
    <mergeCell ref="H11:K11"/>
    <mergeCell ref="L11:O11"/>
    <mergeCell ref="P11:R11"/>
    <mergeCell ref="S11:V11"/>
    <mergeCell ref="W11:Z11"/>
    <mergeCell ref="B12:C12"/>
    <mergeCell ref="F12:G12"/>
    <mergeCell ref="H12:J12"/>
    <mergeCell ref="L12:N12"/>
    <mergeCell ref="Q12:R12"/>
    <mergeCell ref="S12:U12"/>
    <mergeCell ref="W12:Y12"/>
    <mergeCell ref="AA12:AC12"/>
    <mergeCell ref="AA13:AC13"/>
    <mergeCell ref="W14:Y14"/>
    <mergeCell ref="AA14:AC14"/>
    <mergeCell ref="B15:C15"/>
    <mergeCell ref="F15:G15"/>
    <mergeCell ref="H15:J15"/>
    <mergeCell ref="L15:N15"/>
    <mergeCell ref="Q15:R15"/>
    <mergeCell ref="S15:U15"/>
    <mergeCell ref="W15:Y15"/>
    <mergeCell ref="AA15:AC15"/>
    <mergeCell ref="B14:C14"/>
    <mergeCell ref="F14:G14"/>
    <mergeCell ref="H14:J14"/>
    <mergeCell ref="L14:N14"/>
    <mergeCell ref="Q14:R14"/>
    <mergeCell ref="S14:U14"/>
    <mergeCell ref="B13:C13"/>
    <mergeCell ref="F13:G13"/>
    <mergeCell ref="H13:J13"/>
    <mergeCell ref="L13:N13"/>
    <mergeCell ref="Q13:R13"/>
    <mergeCell ref="S13:U13"/>
    <mergeCell ref="W13:Y13"/>
    <mergeCell ref="W16:Y16"/>
    <mergeCell ref="AA16:AC16"/>
    <mergeCell ref="B17:C17"/>
    <mergeCell ref="F17:G17"/>
    <mergeCell ref="H17:J17"/>
    <mergeCell ref="L17:N17"/>
    <mergeCell ref="Q17:R17"/>
    <mergeCell ref="S17:U17"/>
    <mergeCell ref="W17:Y17"/>
    <mergeCell ref="AA17:AC17"/>
    <mergeCell ref="B16:C16"/>
    <mergeCell ref="F16:G16"/>
    <mergeCell ref="H16:J16"/>
    <mergeCell ref="L16:N16"/>
    <mergeCell ref="Q16:R16"/>
    <mergeCell ref="S16:U16"/>
    <mergeCell ref="AA21:AD22"/>
    <mergeCell ref="L22:O22"/>
    <mergeCell ref="B18:D18"/>
    <mergeCell ref="E18:K18"/>
    <mergeCell ref="L18:N18"/>
    <mergeCell ref="P18:V18"/>
    <mergeCell ref="W18:Y18"/>
    <mergeCell ref="AA18:AC18"/>
    <mergeCell ref="W22:Z22"/>
    <mergeCell ref="B21:D22"/>
    <mergeCell ref="E21:O21"/>
    <mergeCell ref="P21:Z21"/>
    <mergeCell ref="E22:K22"/>
    <mergeCell ref="B84:D85"/>
    <mergeCell ref="E84:H85"/>
    <mergeCell ref="I84:Q84"/>
    <mergeCell ref="R84:Z84"/>
    <mergeCell ref="AA84:AD85"/>
    <mergeCell ref="I85:L85"/>
    <mergeCell ref="M85:Q85"/>
    <mergeCell ref="R85:U85"/>
    <mergeCell ref="V85:Z85"/>
    <mergeCell ref="Z55:Z57"/>
    <mergeCell ref="B53:D54"/>
    <mergeCell ref="E53:H54"/>
    <mergeCell ref="I53:Q53"/>
    <mergeCell ref="R53:Z53"/>
    <mergeCell ref="AA53:AD54"/>
    <mergeCell ref="I54:L54"/>
    <mergeCell ref="M54:Q54"/>
    <mergeCell ref="R54:U54"/>
    <mergeCell ref="AA55:AC57"/>
    <mergeCell ref="AD55:AD57"/>
    <mergeCell ref="E56:H56"/>
    <mergeCell ref="I56:K56"/>
    <mergeCell ref="R56:T56"/>
    <mergeCell ref="E57:H57"/>
    <mergeCell ref="I57:K57"/>
    <mergeCell ref="R57:T57"/>
    <mergeCell ref="AA61:AC63"/>
    <mergeCell ref="AD61:AD63"/>
    <mergeCell ref="E62:H62"/>
    <mergeCell ref="I62:K62"/>
    <mergeCell ref="R62:T62"/>
    <mergeCell ref="E63:H63"/>
    <mergeCell ref="B86:C89"/>
    <mergeCell ref="D86:D89"/>
    <mergeCell ref="E86:H87"/>
    <mergeCell ref="I86:J86"/>
    <mergeCell ref="K86:L86"/>
    <mergeCell ref="M86:P86"/>
    <mergeCell ref="R86:S86"/>
    <mergeCell ref="T86:U86"/>
    <mergeCell ref="V86:Y86"/>
    <mergeCell ref="E88:H89"/>
    <mergeCell ref="AA86:AC89"/>
    <mergeCell ref="AD86:AD89"/>
    <mergeCell ref="I87:J87"/>
    <mergeCell ref="K87:L87"/>
    <mergeCell ref="M87:P87"/>
    <mergeCell ref="R87:S87"/>
    <mergeCell ref="T87:U87"/>
    <mergeCell ref="V87:Y87"/>
    <mergeCell ref="V88:Y88"/>
    <mergeCell ref="T89:U89"/>
    <mergeCell ref="V89:Y89"/>
    <mergeCell ref="I88:J88"/>
    <mergeCell ref="K88:L88"/>
    <mergeCell ref="M88:P88"/>
    <mergeCell ref="R88:S88"/>
    <mergeCell ref="T88:U88"/>
    <mergeCell ref="I89:J89"/>
    <mergeCell ref="K89:L89"/>
    <mergeCell ref="M89:P89"/>
    <mergeCell ref="R89:S89"/>
    <mergeCell ref="B90:C93"/>
    <mergeCell ref="D90:D93"/>
    <mergeCell ref="E90:H91"/>
    <mergeCell ref="I90:J90"/>
    <mergeCell ref="K90:L90"/>
    <mergeCell ref="M90:P90"/>
    <mergeCell ref="R90:S90"/>
    <mergeCell ref="T90:U90"/>
    <mergeCell ref="V90:Y90"/>
    <mergeCell ref="E92:H93"/>
    <mergeCell ref="V94:Y94"/>
    <mergeCell ref="E96:H97"/>
    <mergeCell ref="AA90:AC93"/>
    <mergeCell ref="AD90:AD93"/>
    <mergeCell ref="I91:J91"/>
    <mergeCell ref="K91:L91"/>
    <mergeCell ref="M91:P91"/>
    <mergeCell ref="R91:S91"/>
    <mergeCell ref="T91:U91"/>
    <mergeCell ref="V91:Y91"/>
    <mergeCell ref="V92:Y92"/>
    <mergeCell ref="T93:U93"/>
    <mergeCell ref="V93:Y93"/>
    <mergeCell ref="I92:J92"/>
    <mergeCell ref="K92:L92"/>
    <mergeCell ref="M92:P92"/>
    <mergeCell ref="R92:S92"/>
    <mergeCell ref="T92:U92"/>
    <mergeCell ref="I93:J93"/>
    <mergeCell ref="K93:L93"/>
    <mergeCell ref="M93:P93"/>
    <mergeCell ref="R93:S93"/>
    <mergeCell ref="I96:J96"/>
    <mergeCell ref="B94:C97"/>
    <mergeCell ref="D94:D97"/>
    <mergeCell ref="E94:H95"/>
    <mergeCell ref="I94:J94"/>
    <mergeCell ref="K94:L94"/>
    <mergeCell ref="M94:P94"/>
    <mergeCell ref="R94:S94"/>
    <mergeCell ref="T94:U94"/>
    <mergeCell ref="AA135:AD136"/>
    <mergeCell ref="I136:L136"/>
    <mergeCell ref="M136:Q136"/>
    <mergeCell ref="R136:U136"/>
    <mergeCell ref="V136:Z136"/>
    <mergeCell ref="AA94:AC97"/>
    <mergeCell ref="AD94:AD97"/>
    <mergeCell ref="I95:J95"/>
    <mergeCell ref="K95:L95"/>
    <mergeCell ref="M95:P95"/>
    <mergeCell ref="R95:S95"/>
    <mergeCell ref="T95:U95"/>
    <mergeCell ref="V95:Y95"/>
    <mergeCell ref="V96:Y96"/>
    <mergeCell ref="T97:U97"/>
    <mergeCell ref="V97:Y97"/>
    <mergeCell ref="K96:L96"/>
    <mergeCell ref="M96:P96"/>
    <mergeCell ref="R96:S96"/>
    <mergeCell ref="T96:U96"/>
    <mergeCell ref="I97:J97"/>
    <mergeCell ref="K97:L97"/>
    <mergeCell ref="K107:L107"/>
    <mergeCell ref="M97:P97"/>
    <mergeCell ref="AA180:AD181"/>
    <mergeCell ref="I181:L181"/>
    <mergeCell ref="M181:Q181"/>
    <mergeCell ref="R181:U181"/>
    <mergeCell ref="V181:Z181"/>
    <mergeCell ref="AA98:AC98"/>
    <mergeCell ref="AA152:AD153"/>
    <mergeCell ref="AA154:AC157"/>
    <mergeCell ref="AD154:AD157"/>
    <mergeCell ref="M157:P157"/>
    <mergeCell ref="R157:S157"/>
    <mergeCell ref="T157:U157"/>
    <mergeCell ref="V157:Y157"/>
    <mergeCell ref="AA158:AC161"/>
    <mergeCell ref="AD158:AD161"/>
    <mergeCell ref="M161:P161"/>
    <mergeCell ref="R161:S161"/>
    <mergeCell ref="R97:S97"/>
    <mergeCell ref="R156:S156"/>
    <mergeCell ref="T156:U156"/>
    <mergeCell ref="V156:Y156"/>
    <mergeCell ref="I157:J157"/>
    <mergeCell ref="K157:L157"/>
    <mergeCell ref="T165:U165"/>
    <mergeCell ref="V165:Y165"/>
    <mergeCell ref="I169:Q169"/>
    <mergeCell ref="R169:Z169"/>
    <mergeCell ref="AA169:AD170"/>
    <mergeCell ref="I170:L170"/>
    <mergeCell ref="M170:Q170"/>
    <mergeCell ref="R170:U170"/>
    <mergeCell ref="B98:D98"/>
    <mergeCell ref="E98:L98"/>
    <mergeCell ref="M98:P98"/>
    <mergeCell ref="R98:U98"/>
    <mergeCell ref="V98:Y98"/>
    <mergeCell ref="B152:D153"/>
    <mergeCell ref="E152:H153"/>
    <mergeCell ref="I152:Q152"/>
    <mergeCell ref="R152:Z152"/>
    <mergeCell ref="I153:L153"/>
    <mergeCell ref="M153:Q153"/>
    <mergeCell ref="R153:U153"/>
    <mergeCell ref="V153:Z153"/>
    <mergeCell ref="B135:D136"/>
    <mergeCell ref="E135:H136"/>
    <mergeCell ref="I135:Q135"/>
    <mergeCell ref="R135:Z135"/>
    <mergeCell ref="B141:C144"/>
    <mergeCell ref="D141:D144"/>
    <mergeCell ref="M107:P107"/>
    <mergeCell ref="R107:S107"/>
    <mergeCell ref="T107:U107"/>
    <mergeCell ref="V107:Y107"/>
    <mergeCell ref="B111:C114"/>
    <mergeCell ref="D111:D114"/>
    <mergeCell ref="E111:H112"/>
    <mergeCell ref="I111:J111"/>
    <mergeCell ref="K111:L111"/>
    <mergeCell ref="M111:P111"/>
    <mergeCell ref="R111:S111"/>
    <mergeCell ref="T111:U111"/>
    <mergeCell ref="V111:Y111"/>
    <mergeCell ref="B182:C185"/>
    <mergeCell ref="D182:D185"/>
    <mergeCell ref="I182:J182"/>
    <mergeCell ref="K182:L182"/>
    <mergeCell ref="M182:P182"/>
    <mergeCell ref="R182:S182"/>
    <mergeCell ref="T182:U182"/>
    <mergeCell ref="V182:Y182"/>
    <mergeCell ref="B180:D181"/>
    <mergeCell ref="E180:H181"/>
    <mergeCell ref="I180:Q180"/>
    <mergeCell ref="R180:Z180"/>
    <mergeCell ref="E182:H183"/>
    <mergeCell ref="E184:H185"/>
    <mergeCell ref="M184:P184"/>
    <mergeCell ref="R184:S184"/>
    <mergeCell ref="T184:U184"/>
    <mergeCell ref="V184:Y184"/>
    <mergeCell ref="I185:J185"/>
    <mergeCell ref="K185:L185"/>
    <mergeCell ref="M185:P185"/>
    <mergeCell ref="R185:S185"/>
    <mergeCell ref="B190:C193"/>
    <mergeCell ref="D190:D193"/>
    <mergeCell ref="AA194:AC194"/>
    <mergeCell ref="I193:J193"/>
    <mergeCell ref="K193:L193"/>
    <mergeCell ref="M193:P193"/>
    <mergeCell ref="R193:S193"/>
    <mergeCell ref="T193:U193"/>
    <mergeCell ref="B194:D194"/>
    <mergeCell ref="E194:L194"/>
    <mergeCell ref="M194:P194"/>
    <mergeCell ref="R194:U194"/>
    <mergeCell ref="V194:Y194"/>
    <mergeCell ref="AA190:AC193"/>
    <mergeCell ref="AD190:AD193"/>
    <mergeCell ref="E192:H193"/>
    <mergeCell ref="I190:J190"/>
    <mergeCell ref="K190:L190"/>
    <mergeCell ref="R192:S192"/>
    <mergeCell ref="T192:U192"/>
    <mergeCell ref="V192:Y192"/>
    <mergeCell ref="M190:P190"/>
    <mergeCell ref="R190:S190"/>
    <mergeCell ref="E197:H198"/>
    <mergeCell ref="I197:Q197"/>
    <mergeCell ref="R197:Z197"/>
    <mergeCell ref="AA197:AD198"/>
    <mergeCell ref="I198:L198"/>
    <mergeCell ref="AA182:AC185"/>
    <mergeCell ref="M189:P189"/>
    <mergeCell ref="R189:S189"/>
    <mergeCell ref="AD182:AD185"/>
    <mergeCell ref="I183:J183"/>
    <mergeCell ref="K183:L183"/>
    <mergeCell ref="M183:P183"/>
    <mergeCell ref="R183:S183"/>
    <mergeCell ref="T183:U183"/>
    <mergeCell ref="V183:Y183"/>
    <mergeCell ref="T185:U185"/>
    <mergeCell ref="V185:Y185"/>
    <mergeCell ref="I184:J184"/>
    <mergeCell ref="K184:L184"/>
    <mergeCell ref="T190:U190"/>
    <mergeCell ref="V190:Y190"/>
    <mergeCell ref="I191:J191"/>
    <mergeCell ref="K191:L191"/>
    <mergeCell ref="M191:P191"/>
    <mergeCell ref="R191:S191"/>
    <mergeCell ref="T191:U191"/>
    <mergeCell ref="V191:Y191"/>
    <mergeCell ref="I192:J192"/>
    <mergeCell ref="E190:H191"/>
    <mergeCell ref="V193:Y193"/>
    <mergeCell ref="K192:L192"/>
    <mergeCell ref="M192:P192"/>
    <mergeCell ref="R229:S229"/>
    <mergeCell ref="T229:U229"/>
    <mergeCell ref="E229:H229"/>
    <mergeCell ref="I229:J229"/>
    <mergeCell ref="K229:L229"/>
    <mergeCell ref="B228:C229"/>
    <mergeCell ref="D228:D229"/>
    <mergeCell ref="E228:H228"/>
    <mergeCell ref="I228:J228"/>
    <mergeCell ref="K228:L228"/>
    <mergeCell ref="R228:S228"/>
    <mergeCell ref="T228:U228"/>
    <mergeCell ref="AA228:AC229"/>
    <mergeCell ref="B226:D227"/>
    <mergeCell ref="E226:H227"/>
    <mergeCell ref="I226:Q226"/>
    <mergeCell ref="R226:Z226"/>
    <mergeCell ref="AA226:AD227"/>
    <mergeCell ref="I227:L227"/>
    <mergeCell ref="M227:Q227"/>
    <mergeCell ref="R227:U227"/>
    <mergeCell ref="V227:Z227"/>
    <mergeCell ref="Z232:Z233"/>
    <mergeCell ref="AA232:AC233"/>
    <mergeCell ref="AD232:AD233"/>
    <mergeCell ref="E233:H233"/>
    <mergeCell ref="I233:J233"/>
    <mergeCell ref="K233:L233"/>
    <mergeCell ref="R233:S233"/>
    <mergeCell ref="T233:U233"/>
    <mergeCell ref="B234:D234"/>
    <mergeCell ref="E234:L234"/>
    <mergeCell ref="M234:P234"/>
    <mergeCell ref="R234:U234"/>
    <mergeCell ref="V234:Y234"/>
    <mergeCell ref="AA234:AC234"/>
    <mergeCell ref="E257:H258"/>
    <mergeCell ref="M228:P229"/>
    <mergeCell ref="Q228:Q229"/>
    <mergeCell ref="V228:Y229"/>
    <mergeCell ref="Z228:Z229"/>
    <mergeCell ref="B230:C231"/>
    <mergeCell ref="D230:D231"/>
    <mergeCell ref="E230:H230"/>
    <mergeCell ref="I230:J230"/>
    <mergeCell ref="K230:L230"/>
    <mergeCell ref="M230:P231"/>
    <mergeCell ref="Q230:Q231"/>
    <mergeCell ref="R230:S230"/>
    <mergeCell ref="T230:U230"/>
    <mergeCell ref="V230:Y231"/>
    <mergeCell ref="Z230:Z231"/>
    <mergeCell ref="AA230:AC231"/>
    <mergeCell ref="AD228:AD229"/>
    <mergeCell ref="AA243:AC243"/>
    <mergeCell ref="B246:D247"/>
    <mergeCell ref="E246:O246"/>
    <mergeCell ref="P246:Z246"/>
    <mergeCell ref="AA246:AD247"/>
    <mergeCell ref="E247:I247"/>
    <mergeCell ref="J247:O247"/>
    <mergeCell ref="P247:T247"/>
    <mergeCell ref="B237:D238"/>
    <mergeCell ref="AA237:AD238"/>
    <mergeCell ref="B241:C242"/>
    <mergeCell ref="D241:D242"/>
    <mergeCell ref="Z241:Z242"/>
    <mergeCell ref="AA241:AC242"/>
    <mergeCell ref="AD241:AD242"/>
    <mergeCell ref="AD271:AE271"/>
    <mergeCell ref="AD230:AD231"/>
    <mergeCell ref="E231:H231"/>
    <mergeCell ref="I231:J231"/>
    <mergeCell ref="K231:L231"/>
    <mergeCell ref="R231:S231"/>
    <mergeCell ref="T231:U231"/>
    <mergeCell ref="B232:C233"/>
    <mergeCell ref="D232:D233"/>
    <mergeCell ref="E232:H232"/>
    <mergeCell ref="I232:J232"/>
    <mergeCell ref="K232:L232"/>
    <mergeCell ref="M232:P233"/>
    <mergeCell ref="Q232:Q233"/>
    <mergeCell ref="R232:S232"/>
    <mergeCell ref="T232:U232"/>
    <mergeCell ref="V232:Y233"/>
    <mergeCell ref="E237:O237"/>
    <mergeCell ref="P237:Z237"/>
    <mergeCell ref="E238:I238"/>
    <mergeCell ref="J238:O238"/>
    <mergeCell ref="P238:T238"/>
    <mergeCell ref="U238:Z238"/>
    <mergeCell ref="E241:H242"/>
    <mergeCell ref="I241:I242"/>
    <mergeCell ref="J241:N242"/>
    <mergeCell ref="O241:O242"/>
    <mergeCell ref="P241:S242"/>
    <mergeCell ref="T241:T242"/>
    <mergeCell ref="U241:Y242"/>
    <mergeCell ref="B243:D243"/>
    <mergeCell ref="E243:I243"/>
    <mergeCell ref="J243:N243"/>
    <mergeCell ref="P243:T243"/>
    <mergeCell ref="U243:Y243"/>
    <mergeCell ref="U239:Y240"/>
    <mergeCell ref="Z239:Z240"/>
    <mergeCell ref="U247:Z247"/>
    <mergeCell ref="B250:C251"/>
    <mergeCell ref="D250:D251"/>
    <mergeCell ref="E250:I251"/>
    <mergeCell ref="J250:N251"/>
    <mergeCell ref="O250:O251"/>
    <mergeCell ref="P250:T251"/>
    <mergeCell ref="U250:Y251"/>
    <mergeCell ref="Z250:Z251"/>
    <mergeCell ref="AA250:AC251"/>
    <mergeCell ref="AD250:AD251"/>
    <mergeCell ref="B252:D252"/>
    <mergeCell ref="E252:I252"/>
    <mergeCell ref="J252:N252"/>
    <mergeCell ref="P252:T252"/>
    <mergeCell ref="U252:Y252"/>
    <mergeCell ref="AA252:AC252"/>
    <mergeCell ref="B248:C249"/>
    <mergeCell ref="D248:D249"/>
    <mergeCell ref="E248:I249"/>
    <mergeCell ref="J248:N249"/>
    <mergeCell ref="O248:O249"/>
    <mergeCell ref="P248:T249"/>
    <mergeCell ref="U248:Y249"/>
    <mergeCell ref="Z248:Z249"/>
    <mergeCell ref="AA248:AC249"/>
    <mergeCell ref="AD248:AD249"/>
  </mergeCells>
  <phoneticPr fontId="3"/>
  <printOptions horizontalCentered="1"/>
  <pageMargins left="0.59055118110236227" right="0.59055118110236227" top="0.59055118110236227" bottom="0.39370078740157483" header="0.39370078740157483" footer="0.39370078740157483"/>
  <pageSetup paperSize="9" scale="98" fitToHeight="0" orientation="portrait" r:id="rId1"/>
  <headerFooter alignWithMargins="0"/>
  <rowBreaks count="5" manualBreakCount="5">
    <brk id="40" max="30" man="1"/>
    <brk id="82" max="30" man="1"/>
    <brk id="133" max="30" man="1"/>
    <brk id="178" max="30" man="1"/>
    <brk id="224" max="3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56"/>
  <sheetViews>
    <sheetView showGridLines="0" showZeros="0" view="pageBreakPreview" topLeftCell="A159" zoomScaleNormal="100" zoomScaleSheetLayoutView="100" workbookViewId="0">
      <selection activeCell="C29" sqref="C31:AD31"/>
    </sheetView>
  </sheetViews>
  <sheetFormatPr defaultColWidth="2.625" defaultRowHeight="18" customHeight="1" x14ac:dyDescent="0.15"/>
  <cols>
    <col min="1" max="3" width="2.625" style="254"/>
    <col min="4" max="4" width="1.75" style="254" customWidth="1"/>
    <col min="5" max="7" width="2.625" style="254"/>
    <col min="8" max="8" width="2.125" style="254" customWidth="1"/>
    <col min="9" max="9" width="3.875" style="254" customWidth="1"/>
    <col min="10" max="10" width="2.75" style="254" customWidth="1"/>
    <col min="11" max="11" width="6.25" style="254" customWidth="1"/>
    <col min="12" max="12" width="3.125" style="254" customWidth="1"/>
    <col min="13" max="13" width="3.625" style="254" customWidth="1"/>
    <col min="14" max="14" width="2.125" style="254" customWidth="1"/>
    <col min="15" max="16" width="2.625" style="254"/>
    <col min="17" max="17" width="4.625" style="254" customWidth="1"/>
    <col min="18" max="19" width="2.625" style="254"/>
    <col min="20" max="20" width="4.625" style="254" customWidth="1"/>
    <col min="21" max="22" width="2.625" style="254"/>
    <col min="23" max="23" width="4.625" style="254" customWidth="1"/>
    <col min="24" max="25" width="2.625" style="254"/>
    <col min="26" max="26" width="4.625" style="254" customWidth="1"/>
    <col min="27" max="28" width="2.625" style="254"/>
    <col min="29" max="29" width="4.625" style="254" customWidth="1"/>
    <col min="30" max="31" width="2.625" style="254"/>
    <col min="32" max="32" width="4.625" style="254" customWidth="1"/>
    <col min="33" max="33" width="2.625" style="254"/>
    <col min="34" max="34" width="5.375" style="212" bestFit="1" customWidth="1"/>
    <col min="35" max="36" width="5.25" style="204" bestFit="1" customWidth="1"/>
    <col min="37" max="16384" width="2.625" style="204"/>
  </cols>
  <sheetData>
    <row r="1" spans="1:32" ht="15.75" customHeight="1" x14ac:dyDescent="0.15">
      <c r="A1" s="253" t="s">
        <v>18</v>
      </c>
    </row>
    <row r="2" spans="1:32" ht="18" customHeight="1" x14ac:dyDescent="0.15">
      <c r="A2" s="520" t="s">
        <v>137</v>
      </c>
      <c r="B2" s="520"/>
      <c r="C2" s="520"/>
      <c r="D2" s="520"/>
      <c r="E2" s="520"/>
      <c r="F2" s="520"/>
      <c r="G2" s="520"/>
      <c r="H2" s="520"/>
      <c r="I2" s="520"/>
      <c r="J2" s="520"/>
      <c r="K2" s="520"/>
      <c r="L2" s="520"/>
      <c r="M2" s="520"/>
      <c r="N2" s="520"/>
      <c r="O2" s="520"/>
      <c r="P2" s="520"/>
      <c r="Q2" s="520"/>
      <c r="R2" s="520"/>
      <c r="S2" s="520"/>
      <c r="T2" s="520"/>
      <c r="U2" s="520"/>
      <c r="V2" s="520"/>
      <c r="W2" s="520"/>
      <c r="X2" s="520"/>
      <c r="Y2" s="520"/>
      <c r="Z2" s="520"/>
      <c r="AA2" s="520"/>
      <c r="AB2" s="520"/>
      <c r="AC2" s="520"/>
      <c r="AD2" s="520"/>
      <c r="AE2" s="520"/>
      <c r="AF2" s="520"/>
    </row>
    <row r="3" spans="1:32" ht="18" customHeight="1" x14ac:dyDescent="0.15">
      <c r="AB3" s="1171" t="s">
        <v>608</v>
      </c>
      <c r="AC3" s="1171"/>
      <c r="AD3" s="1171"/>
      <c r="AE3" s="1171"/>
      <c r="AF3" s="1171"/>
    </row>
    <row r="4" spans="1:32" ht="4.5" customHeight="1" x14ac:dyDescent="0.15"/>
    <row r="5" spans="1:32" ht="18" customHeight="1" x14ac:dyDescent="0.15">
      <c r="A5" s="256" t="s">
        <v>550</v>
      </c>
    </row>
    <row r="6" spans="1:32" ht="18" customHeight="1" x14ac:dyDescent="0.15">
      <c r="P6" s="522" t="s">
        <v>0</v>
      </c>
      <c r="Q6" s="522"/>
      <c r="R6" s="522"/>
      <c r="S6" s="522"/>
      <c r="T6" s="522"/>
      <c r="U6" s="522"/>
      <c r="V6" s="522"/>
      <c r="W6" s="1172"/>
      <c r="X6" s="1172"/>
      <c r="Y6" s="1172"/>
      <c r="Z6" s="1172"/>
      <c r="AA6" s="1172"/>
      <c r="AB6" s="1172"/>
      <c r="AC6" s="1172"/>
      <c r="AD6" s="1172"/>
      <c r="AE6" s="1172"/>
      <c r="AF6" s="1172"/>
    </row>
    <row r="7" spans="1:32" ht="18" customHeight="1" x14ac:dyDescent="0.15">
      <c r="P7" s="522" t="s">
        <v>551</v>
      </c>
      <c r="Q7" s="524"/>
      <c r="R7" s="524"/>
      <c r="S7" s="524"/>
      <c r="T7" s="524"/>
      <c r="U7" s="524"/>
      <c r="V7" s="524"/>
      <c r="W7" s="1172"/>
      <c r="X7" s="1172"/>
      <c r="Y7" s="1172"/>
      <c r="Z7" s="1172"/>
      <c r="AA7" s="1172"/>
      <c r="AB7" s="1172"/>
      <c r="AC7" s="1172"/>
      <c r="AD7" s="1172"/>
      <c r="AE7" s="1172"/>
      <c r="AF7" s="1172"/>
    </row>
    <row r="8" spans="1:32" ht="18" customHeight="1" x14ac:dyDescent="0.15">
      <c r="P8" s="522" t="s">
        <v>549</v>
      </c>
      <c r="Q8" s="524"/>
      <c r="R8" s="524"/>
      <c r="S8" s="524"/>
      <c r="T8" s="524"/>
      <c r="U8" s="524"/>
      <c r="V8" s="524"/>
      <c r="W8" s="1172"/>
      <c r="X8" s="1172"/>
      <c r="Y8" s="1172"/>
      <c r="Z8" s="1172"/>
      <c r="AA8" s="1172"/>
      <c r="AB8" s="1172"/>
      <c r="AC8" s="1172"/>
      <c r="AD8" s="1172"/>
      <c r="AE8" s="1172"/>
      <c r="AF8" s="1172"/>
    </row>
    <row r="9" spans="1:32" ht="18" customHeight="1" x14ac:dyDescent="0.15">
      <c r="P9" s="533" t="s">
        <v>552</v>
      </c>
      <c r="Q9" s="524"/>
      <c r="R9" s="524"/>
      <c r="S9" s="524"/>
      <c r="T9" s="524"/>
      <c r="U9" s="524"/>
      <c r="V9" s="524"/>
      <c r="W9" s="1172"/>
      <c r="X9" s="1172"/>
      <c r="Y9" s="1172"/>
      <c r="Z9" s="1172"/>
      <c r="AA9" s="1172"/>
      <c r="AB9" s="1172"/>
      <c r="AC9" s="1172"/>
      <c r="AD9" s="1172"/>
      <c r="AE9" s="1172"/>
      <c r="AF9" s="1172"/>
    </row>
    <row r="10" spans="1:32" ht="7.5" customHeight="1" x14ac:dyDescent="0.15"/>
    <row r="11" spans="1:32" ht="18" customHeight="1" x14ac:dyDescent="0.15">
      <c r="C11" s="254" t="s">
        <v>458</v>
      </c>
      <c r="Q11" s="535"/>
      <c r="R11" s="535"/>
      <c r="S11" s="535"/>
      <c r="T11" s="535"/>
      <c r="U11" s="254" t="s">
        <v>90</v>
      </c>
      <c r="V11" s="535"/>
      <c r="W11" s="535"/>
      <c r="X11" s="672" t="s">
        <v>91</v>
      </c>
      <c r="Y11" s="672"/>
      <c r="Z11" s="672"/>
      <c r="AA11" s="672"/>
      <c r="AB11" s="672"/>
      <c r="AC11" s="672"/>
      <c r="AD11" s="672"/>
      <c r="AE11" s="672"/>
    </row>
    <row r="12" spans="1:32" ht="18" customHeight="1" x14ac:dyDescent="0.15">
      <c r="B12" s="254" t="s">
        <v>459</v>
      </c>
    </row>
    <row r="13" spans="1:32" ht="6.75" customHeight="1" x14ac:dyDescent="0.15"/>
    <row r="14" spans="1:32" ht="20.25" customHeight="1" x14ac:dyDescent="0.15">
      <c r="A14" s="256"/>
      <c r="B14" s="514" t="s">
        <v>445</v>
      </c>
      <c r="C14" s="515"/>
      <c r="D14" s="515"/>
      <c r="E14" s="515"/>
      <c r="F14" s="515"/>
      <c r="G14" s="562"/>
      <c r="H14" s="1173"/>
      <c r="I14" s="1174"/>
      <c r="J14" s="1174"/>
      <c r="K14" s="1174"/>
      <c r="L14" s="1174"/>
      <c r="M14" s="1174"/>
      <c r="N14" s="1174"/>
      <c r="O14" s="1174"/>
      <c r="P14" s="1174"/>
      <c r="Q14" s="1174"/>
      <c r="R14" s="1174"/>
      <c r="S14" s="1174"/>
      <c r="T14" s="1174"/>
      <c r="U14" s="1174"/>
      <c r="V14" s="1174"/>
      <c r="W14" s="1174"/>
      <c r="X14" s="1174"/>
      <c r="Y14" s="1175"/>
      <c r="Z14" s="1176" t="s">
        <v>443</v>
      </c>
      <c r="AA14" s="1177" t="s">
        <v>615</v>
      </c>
      <c r="AB14" s="1178"/>
      <c r="AC14" s="1178"/>
      <c r="AD14" s="1178"/>
      <c r="AE14" s="1178"/>
      <c r="AF14" s="1179"/>
    </row>
    <row r="15" spans="1:32" ht="20.25" customHeight="1" x14ac:dyDescent="0.15">
      <c r="A15" s="256"/>
      <c r="B15" s="514" t="s">
        <v>477</v>
      </c>
      <c r="C15" s="515"/>
      <c r="D15" s="515"/>
      <c r="E15" s="515"/>
      <c r="F15" s="515"/>
      <c r="G15" s="562"/>
      <c r="H15" s="1183"/>
      <c r="I15" s="1184"/>
      <c r="J15" s="1184"/>
      <c r="K15" s="1184"/>
      <c r="L15" s="1184"/>
      <c r="M15" s="1184"/>
      <c r="N15" s="1184"/>
      <c r="O15" s="1184"/>
      <c r="P15" s="1184"/>
      <c r="Q15" s="1184"/>
      <c r="R15" s="1184"/>
      <c r="S15" s="1184"/>
      <c r="T15" s="1184"/>
      <c r="U15" s="1184"/>
      <c r="V15" s="1184"/>
      <c r="W15" s="1184"/>
      <c r="X15" s="1184"/>
      <c r="Y15" s="1185"/>
      <c r="Z15" s="1176"/>
      <c r="AA15" s="1180"/>
      <c r="AB15" s="1181"/>
      <c r="AC15" s="1181"/>
      <c r="AD15" s="1181"/>
      <c r="AE15" s="1181"/>
      <c r="AF15" s="1182"/>
    </row>
    <row r="16" spans="1:32" ht="5.25" customHeight="1" x14ac:dyDescent="0.15"/>
    <row r="17" spans="1:34" ht="18" customHeight="1" x14ac:dyDescent="0.15">
      <c r="A17" s="254" t="s">
        <v>643</v>
      </c>
    </row>
    <row r="18" spans="1:34" ht="4.5" customHeight="1" x14ac:dyDescent="0.15"/>
    <row r="19" spans="1:34" ht="16.7" customHeight="1" x14ac:dyDescent="0.15">
      <c r="A19" s="269"/>
      <c r="B19" s="1237" t="s">
        <v>446</v>
      </c>
      <c r="C19" s="1238"/>
      <c r="D19" s="1238"/>
      <c r="E19" s="1238"/>
      <c r="F19" s="1238"/>
      <c r="G19" s="1239"/>
      <c r="H19" s="1177" t="s">
        <v>710</v>
      </c>
      <c r="I19" s="589"/>
      <c r="J19" s="589"/>
      <c r="K19" s="589"/>
      <c r="L19" s="589"/>
      <c r="M19" s="589"/>
      <c r="N19" s="1243"/>
      <c r="O19" s="515" t="s">
        <v>102</v>
      </c>
      <c r="P19" s="515"/>
      <c r="Q19" s="515"/>
      <c r="R19" s="515"/>
      <c r="S19" s="515"/>
      <c r="T19" s="515"/>
      <c r="U19" s="515"/>
      <c r="V19" s="515"/>
      <c r="W19" s="515"/>
      <c r="X19" s="515"/>
      <c r="Y19" s="515"/>
      <c r="Z19" s="515"/>
      <c r="AA19" s="515"/>
      <c r="AB19" s="515"/>
      <c r="AC19" s="515"/>
      <c r="AD19" s="515"/>
      <c r="AE19" s="515"/>
      <c r="AF19" s="562"/>
    </row>
    <row r="20" spans="1:34" ht="16.7" customHeight="1" x14ac:dyDescent="0.15">
      <c r="A20" s="269"/>
      <c r="B20" s="1240"/>
      <c r="C20" s="1241"/>
      <c r="D20" s="1241"/>
      <c r="E20" s="1241"/>
      <c r="F20" s="1241"/>
      <c r="G20" s="1242"/>
      <c r="H20" s="590"/>
      <c r="I20" s="591"/>
      <c r="J20" s="591"/>
      <c r="K20" s="591"/>
      <c r="L20" s="591"/>
      <c r="M20" s="591"/>
      <c r="N20" s="1244"/>
      <c r="O20" s="515" t="s">
        <v>96</v>
      </c>
      <c r="P20" s="515"/>
      <c r="Q20" s="515"/>
      <c r="R20" s="1245" t="s">
        <v>97</v>
      </c>
      <c r="S20" s="515"/>
      <c r="T20" s="1246"/>
      <c r="U20" s="515" t="s">
        <v>98</v>
      </c>
      <c r="V20" s="515"/>
      <c r="W20" s="515"/>
      <c r="X20" s="1245" t="s">
        <v>99</v>
      </c>
      <c r="Y20" s="515"/>
      <c r="Z20" s="1246"/>
      <c r="AA20" s="1245" t="s">
        <v>100</v>
      </c>
      <c r="AB20" s="515"/>
      <c r="AC20" s="1246"/>
      <c r="AD20" s="515" t="s">
        <v>101</v>
      </c>
      <c r="AE20" s="515"/>
      <c r="AF20" s="562"/>
      <c r="AH20" s="214"/>
    </row>
    <row r="21" spans="1:34" ht="27.75" customHeight="1" x14ac:dyDescent="0.15">
      <c r="A21" s="269"/>
      <c r="B21" s="1201" t="s">
        <v>158</v>
      </c>
      <c r="C21" s="1202"/>
      <c r="D21" s="1202"/>
      <c r="E21" s="1202"/>
      <c r="F21" s="1202"/>
      <c r="G21" s="1203"/>
      <c r="H21" s="1222" t="s">
        <v>764</v>
      </c>
      <c r="I21" s="1223"/>
      <c r="J21" s="1223"/>
      <c r="K21" s="1224"/>
      <c r="L21" s="1210"/>
      <c r="M21" s="1211"/>
      <c r="N21" s="1212"/>
      <c r="O21" s="1309"/>
      <c r="P21" s="1310"/>
      <c r="Q21" s="394"/>
      <c r="R21" s="1216"/>
      <c r="S21" s="1310"/>
      <c r="T21" s="347"/>
      <c r="U21" s="1216"/>
      <c r="V21" s="1310"/>
      <c r="W21" s="347"/>
      <c r="X21" s="1216"/>
      <c r="Y21" s="583"/>
      <c r="Z21" s="395"/>
      <c r="AA21" s="1216"/>
      <c r="AB21" s="583"/>
      <c r="AC21" s="395"/>
      <c r="AD21" s="1216"/>
      <c r="AE21" s="583"/>
      <c r="AF21" s="396"/>
      <c r="AG21" s="349"/>
      <c r="AH21" s="214"/>
    </row>
    <row r="22" spans="1:34" ht="27.75" customHeight="1" x14ac:dyDescent="0.15">
      <c r="A22" s="269"/>
      <c r="B22" s="1204"/>
      <c r="C22" s="1205"/>
      <c r="D22" s="1205"/>
      <c r="E22" s="1205"/>
      <c r="F22" s="1205"/>
      <c r="G22" s="1206"/>
      <c r="H22" s="1231" t="s">
        <v>765</v>
      </c>
      <c r="I22" s="1232"/>
      <c r="J22" s="1232"/>
      <c r="K22" s="1233"/>
      <c r="L22" s="397"/>
      <c r="M22" s="398"/>
      <c r="N22" s="399"/>
      <c r="O22" s="389"/>
      <c r="P22" s="400"/>
      <c r="Q22" s="401"/>
      <c r="R22" s="391"/>
      <c r="S22" s="400"/>
      <c r="T22" s="402"/>
      <c r="U22" s="391"/>
      <c r="V22" s="400"/>
      <c r="W22" s="402"/>
      <c r="X22" s="391"/>
      <c r="Y22" s="390"/>
      <c r="Z22" s="403"/>
      <c r="AA22" s="391"/>
      <c r="AB22" s="390"/>
      <c r="AC22" s="403"/>
      <c r="AD22" s="391"/>
      <c r="AE22" s="390"/>
      <c r="AF22" s="404"/>
      <c r="AH22" s="214"/>
    </row>
    <row r="23" spans="1:34" ht="19.7" customHeight="1" x14ac:dyDescent="0.15">
      <c r="A23" s="269"/>
      <c r="B23" s="1204"/>
      <c r="C23" s="1205"/>
      <c r="D23" s="1205"/>
      <c r="E23" s="1205"/>
      <c r="F23" s="1205"/>
      <c r="G23" s="1206"/>
      <c r="H23" s="1234" t="s">
        <v>766</v>
      </c>
      <c r="I23" s="1235"/>
      <c r="J23" s="1235"/>
      <c r="K23" s="1236"/>
      <c r="L23" s="397"/>
      <c r="M23" s="398"/>
      <c r="N23" s="399"/>
      <c r="O23" s="389"/>
      <c r="P23" s="400"/>
      <c r="Q23" s="401"/>
      <c r="R23" s="391"/>
      <c r="S23" s="400"/>
      <c r="T23" s="402"/>
      <c r="U23" s="391"/>
      <c r="V23" s="400"/>
      <c r="W23" s="402"/>
      <c r="X23" s="391"/>
      <c r="Y23" s="390"/>
      <c r="Z23" s="403"/>
      <c r="AA23" s="391"/>
      <c r="AB23" s="390"/>
      <c r="AC23" s="403"/>
      <c r="AD23" s="391"/>
      <c r="AE23" s="390"/>
      <c r="AF23" s="404"/>
      <c r="AH23" s="214"/>
    </row>
    <row r="24" spans="1:34" ht="19.7" customHeight="1" x14ac:dyDescent="0.15">
      <c r="A24" s="269"/>
      <c r="B24" s="1204"/>
      <c r="C24" s="1205"/>
      <c r="D24" s="1205"/>
      <c r="E24" s="1205"/>
      <c r="F24" s="1205"/>
      <c r="G24" s="1206"/>
      <c r="H24" s="1225" t="s">
        <v>767</v>
      </c>
      <c r="I24" s="1226"/>
      <c r="J24" s="1226"/>
      <c r="K24" s="1227"/>
      <c r="L24" s="397"/>
      <c r="M24" s="398"/>
      <c r="N24" s="399"/>
      <c r="O24" s="1186"/>
      <c r="P24" s="1187"/>
      <c r="Q24" s="401"/>
      <c r="R24" s="1188"/>
      <c r="S24" s="1187"/>
      <c r="T24" s="402"/>
      <c r="U24" s="1188"/>
      <c r="V24" s="1187"/>
      <c r="W24" s="402"/>
      <c r="X24" s="1188"/>
      <c r="Y24" s="1189"/>
      <c r="Z24" s="403"/>
      <c r="AA24" s="1188"/>
      <c r="AB24" s="1189"/>
      <c r="AC24" s="403"/>
      <c r="AD24" s="1188"/>
      <c r="AE24" s="1189"/>
      <c r="AF24" s="404"/>
      <c r="AH24" s="214"/>
    </row>
    <row r="25" spans="1:34" ht="16.7" customHeight="1" x14ac:dyDescent="0.15">
      <c r="A25" s="269"/>
      <c r="B25" s="1207"/>
      <c r="C25" s="1208"/>
      <c r="D25" s="1208"/>
      <c r="E25" s="1208"/>
      <c r="F25" s="1208"/>
      <c r="G25" s="1209"/>
      <c r="H25" s="1228" t="s">
        <v>444</v>
      </c>
      <c r="I25" s="1229"/>
      <c r="J25" s="1229"/>
      <c r="K25" s="1230"/>
      <c r="L25" s="1217"/>
      <c r="M25" s="1218"/>
      <c r="N25" s="1219"/>
      <c r="O25" s="1220"/>
      <c r="P25" s="1214"/>
      <c r="Q25" s="1221"/>
      <c r="R25" s="1213"/>
      <c r="S25" s="1214"/>
      <c r="T25" s="1221"/>
      <c r="U25" s="1213"/>
      <c r="V25" s="1214"/>
      <c r="W25" s="1221"/>
      <c r="X25" s="1213"/>
      <c r="Y25" s="1214"/>
      <c r="Z25" s="1221"/>
      <c r="AA25" s="1213"/>
      <c r="AB25" s="1214"/>
      <c r="AC25" s="1221"/>
      <c r="AD25" s="1213"/>
      <c r="AE25" s="1214"/>
      <c r="AF25" s="1215"/>
      <c r="AH25" s="214"/>
    </row>
    <row r="26" spans="1:34" ht="27.75" customHeight="1" x14ac:dyDescent="0.15">
      <c r="A26" s="269"/>
      <c r="B26" s="1201" t="s">
        <v>151</v>
      </c>
      <c r="C26" s="1202"/>
      <c r="D26" s="1202"/>
      <c r="E26" s="1202"/>
      <c r="F26" s="1202"/>
      <c r="G26" s="1203"/>
      <c r="H26" s="1222" t="s">
        <v>764</v>
      </c>
      <c r="I26" s="1223"/>
      <c r="J26" s="1223"/>
      <c r="K26" s="1224"/>
      <c r="L26" s="1210"/>
      <c r="M26" s="1211"/>
      <c r="N26" s="1212"/>
      <c r="O26" s="1309"/>
      <c r="P26" s="583"/>
      <c r="Q26" s="395"/>
      <c r="R26" s="1216"/>
      <c r="S26" s="583"/>
      <c r="T26" s="395"/>
      <c r="U26" s="1216"/>
      <c r="V26" s="583"/>
      <c r="W26" s="395"/>
      <c r="X26" s="1216"/>
      <c r="Y26" s="583"/>
      <c r="Z26" s="395"/>
      <c r="AA26" s="1216"/>
      <c r="AB26" s="583"/>
      <c r="AC26" s="395"/>
      <c r="AD26" s="1216"/>
      <c r="AE26" s="583"/>
      <c r="AF26" s="348"/>
      <c r="AG26" s="349"/>
      <c r="AH26" s="214"/>
    </row>
    <row r="27" spans="1:34" ht="27.75" customHeight="1" x14ac:dyDescent="0.15">
      <c r="A27" s="269"/>
      <c r="B27" s="1204"/>
      <c r="C27" s="1205"/>
      <c r="D27" s="1205"/>
      <c r="E27" s="1205"/>
      <c r="F27" s="1205"/>
      <c r="G27" s="1206"/>
      <c r="H27" s="1231" t="s">
        <v>765</v>
      </c>
      <c r="I27" s="1232"/>
      <c r="J27" s="1232"/>
      <c r="K27" s="1233"/>
      <c r="L27" s="397"/>
      <c r="M27" s="398"/>
      <c r="N27" s="399"/>
      <c r="O27" s="389"/>
      <c r="P27" s="390"/>
      <c r="Q27" s="403"/>
      <c r="R27" s="391"/>
      <c r="S27" s="390"/>
      <c r="T27" s="403"/>
      <c r="U27" s="391"/>
      <c r="V27" s="390"/>
      <c r="W27" s="403"/>
      <c r="X27" s="391"/>
      <c r="Y27" s="390"/>
      <c r="Z27" s="403"/>
      <c r="AA27" s="391"/>
      <c r="AB27" s="390"/>
      <c r="AC27" s="403"/>
      <c r="AD27" s="391"/>
      <c r="AE27" s="400"/>
      <c r="AF27" s="350"/>
      <c r="AH27" s="214"/>
    </row>
    <row r="28" spans="1:34" ht="19.7" customHeight="1" x14ac:dyDescent="0.15">
      <c r="A28" s="269"/>
      <c r="B28" s="1204"/>
      <c r="C28" s="1205"/>
      <c r="D28" s="1205"/>
      <c r="E28" s="1205"/>
      <c r="F28" s="1205"/>
      <c r="G28" s="1206"/>
      <c r="H28" s="1234" t="s">
        <v>766</v>
      </c>
      <c r="I28" s="1235"/>
      <c r="J28" s="1235"/>
      <c r="K28" s="1236"/>
      <c r="L28" s="397"/>
      <c r="M28" s="398"/>
      <c r="N28" s="399"/>
      <c r="O28" s="389"/>
      <c r="P28" s="390"/>
      <c r="Q28" s="403"/>
      <c r="R28" s="391"/>
      <c r="S28" s="390"/>
      <c r="T28" s="403"/>
      <c r="U28" s="391"/>
      <c r="V28" s="390"/>
      <c r="W28" s="403"/>
      <c r="X28" s="391"/>
      <c r="Y28" s="390"/>
      <c r="Z28" s="403"/>
      <c r="AA28" s="391"/>
      <c r="AB28" s="390"/>
      <c r="AC28" s="403"/>
      <c r="AD28" s="391"/>
      <c r="AE28" s="400"/>
      <c r="AF28" s="350"/>
      <c r="AH28" s="214"/>
    </row>
    <row r="29" spans="1:34" ht="19.7" customHeight="1" x14ac:dyDescent="0.15">
      <c r="A29" s="269"/>
      <c r="B29" s="1204"/>
      <c r="C29" s="1205"/>
      <c r="D29" s="1205"/>
      <c r="E29" s="1205"/>
      <c r="F29" s="1205"/>
      <c r="G29" s="1206"/>
      <c r="H29" s="1225" t="s">
        <v>767</v>
      </c>
      <c r="I29" s="1226"/>
      <c r="J29" s="1226"/>
      <c r="K29" s="1227"/>
      <c r="L29" s="397"/>
      <c r="M29" s="398"/>
      <c r="N29" s="399"/>
      <c r="O29" s="389"/>
      <c r="P29" s="390"/>
      <c r="Q29" s="403"/>
      <c r="R29" s="391"/>
      <c r="S29" s="390"/>
      <c r="T29" s="403"/>
      <c r="U29" s="391"/>
      <c r="V29" s="390"/>
      <c r="W29" s="403"/>
      <c r="X29" s="391"/>
      <c r="Y29" s="390"/>
      <c r="Z29" s="403"/>
      <c r="AA29" s="391"/>
      <c r="AB29" s="390"/>
      <c r="AC29" s="403"/>
      <c r="AD29" s="391"/>
      <c r="AE29" s="400"/>
      <c r="AF29" s="350"/>
      <c r="AH29" s="214"/>
    </row>
    <row r="30" spans="1:34" ht="16.7" customHeight="1" x14ac:dyDescent="0.15">
      <c r="A30" s="269"/>
      <c r="B30" s="1207"/>
      <c r="C30" s="1208"/>
      <c r="D30" s="1208"/>
      <c r="E30" s="1208"/>
      <c r="F30" s="1208"/>
      <c r="G30" s="1209"/>
      <c r="H30" s="438" t="s">
        <v>444</v>
      </c>
      <c r="I30" s="439"/>
      <c r="J30" s="439"/>
      <c r="K30" s="440"/>
      <c r="L30" s="1217"/>
      <c r="M30" s="1218"/>
      <c r="N30" s="1219"/>
      <c r="O30" s="1220"/>
      <c r="P30" s="1214"/>
      <c r="Q30" s="1221"/>
      <c r="R30" s="1213"/>
      <c r="S30" s="1214"/>
      <c r="T30" s="1221"/>
      <c r="U30" s="1213"/>
      <c r="V30" s="1214"/>
      <c r="W30" s="1221"/>
      <c r="X30" s="1213"/>
      <c r="Y30" s="1214"/>
      <c r="Z30" s="1221"/>
      <c r="AA30" s="1213"/>
      <c r="AB30" s="1214"/>
      <c r="AC30" s="1221"/>
      <c r="AD30" s="1213"/>
      <c r="AE30" s="1214"/>
      <c r="AF30" s="1215"/>
      <c r="AH30" s="214"/>
    </row>
    <row r="31" spans="1:34" ht="27.75" customHeight="1" x14ac:dyDescent="0.15">
      <c r="A31" s="269"/>
      <c r="B31" s="1201" t="s">
        <v>93</v>
      </c>
      <c r="C31" s="1202"/>
      <c r="D31" s="1202"/>
      <c r="E31" s="1202"/>
      <c r="F31" s="1202"/>
      <c r="G31" s="1203"/>
      <c r="H31" s="1222" t="s">
        <v>768</v>
      </c>
      <c r="I31" s="1223"/>
      <c r="J31" s="1223"/>
      <c r="K31" s="1224"/>
      <c r="L31" s="1210"/>
      <c r="M31" s="1211"/>
      <c r="N31" s="1212"/>
      <c r="O31" s="1309"/>
      <c r="P31" s="583"/>
      <c r="Q31" s="395"/>
      <c r="R31" s="1216"/>
      <c r="S31" s="583"/>
      <c r="T31" s="395"/>
      <c r="U31" s="1216"/>
      <c r="V31" s="583"/>
      <c r="W31" s="395"/>
      <c r="X31" s="1216"/>
      <c r="Y31" s="583"/>
      <c r="Z31" s="395"/>
      <c r="AA31" s="1216"/>
      <c r="AB31" s="583"/>
      <c r="AC31" s="395"/>
      <c r="AD31" s="1216"/>
      <c r="AE31" s="583"/>
      <c r="AF31" s="396"/>
      <c r="AG31" s="349"/>
      <c r="AH31" s="214"/>
    </row>
    <row r="32" spans="1:34" ht="27.75" customHeight="1" x14ac:dyDescent="0.15">
      <c r="A32" s="269"/>
      <c r="B32" s="1204"/>
      <c r="C32" s="1205"/>
      <c r="D32" s="1205"/>
      <c r="E32" s="1205"/>
      <c r="F32" s="1205"/>
      <c r="G32" s="1206"/>
      <c r="H32" s="1231" t="s">
        <v>765</v>
      </c>
      <c r="I32" s="1232"/>
      <c r="J32" s="1232"/>
      <c r="K32" s="1233"/>
      <c r="L32" s="397"/>
      <c r="M32" s="398"/>
      <c r="N32" s="399"/>
      <c r="O32" s="389"/>
      <c r="P32" s="390"/>
      <c r="Q32" s="403"/>
      <c r="R32" s="391"/>
      <c r="S32" s="390"/>
      <c r="T32" s="403"/>
      <c r="U32" s="391"/>
      <c r="V32" s="390"/>
      <c r="W32" s="403"/>
      <c r="X32" s="391"/>
      <c r="Y32" s="390"/>
      <c r="Z32" s="403"/>
      <c r="AA32" s="391"/>
      <c r="AB32" s="390"/>
      <c r="AC32" s="403"/>
      <c r="AD32" s="391"/>
      <c r="AE32" s="390"/>
      <c r="AF32" s="404"/>
      <c r="AH32" s="214"/>
    </row>
    <row r="33" spans="1:34" ht="19.7" customHeight="1" x14ac:dyDescent="0.15">
      <c r="A33" s="269"/>
      <c r="B33" s="1204"/>
      <c r="C33" s="1205"/>
      <c r="D33" s="1205"/>
      <c r="E33" s="1205"/>
      <c r="F33" s="1205"/>
      <c r="G33" s="1206"/>
      <c r="H33" s="1234" t="s">
        <v>769</v>
      </c>
      <c r="I33" s="1235"/>
      <c r="J33" s="1235"/>
      <c r="K33" s="1236"/>
      <c r="L33" s="397"/>
      <c r="M33" s="398"/>
      <c r="N33" s="399"/>
      <c r="O33" s="1186"/>
      <c r="P33" s="1189"/>
      <c r="Q33" s="403"/>
      <c r="R33" s="1188"/>
      <c r="S33" s="1189"/>
      <c r="T33" s="403"/>
      <c r="U33" s="1250"/>
      <c r="V33" s="1188"/>
      <c r="W33" s="403"/>
      <c r="X33" s="1250"/>
      <c r="Y33" s="1188"/>
      <c r="Z33" s="403"/>
      <c r="AA33" s="1250"/>
      <c r="AB33" s="1188"/>
      <c r="AC33" s="403"/>
      <c r="AD33" s="1250"/>
      <c r="AE33" s="1188"/>
      <c r="AF33" s="404"/>
      <c r="AH33" s="214"/>
    </row>
    <row r="34" spans="1:34" ht="19.7" customHeight="1" x14ac:dyDescent="0.15">
      <c r="A34" s="269"/>
      <c r="B34" s="1204"/>
      <c r="C34" s="1205"/>
      <c r="D34" s="1205"/>
      <c r="E34" s="1205"/>
      <c r="F34" s="1205"/>
      <c r="G34" s="1206"/>
      <c r="H34" s="1225" t="s">
        <v>767</v>
      </c>
      <c r="I34" s="1226"/>
      <c r="J34" s="1226"/>
      <c r="K34" s="1227"/>
      <c r="L34" s="397"/>
      <c r="M34" s="398"/>
      <c r="N34" s="399"/>
      <c r="O34" s="389"/>
      <c r="P34" s="390"/>
      <c r="Q34" s="403"/>
      <c r="R34" s="391"/>
      <c r="S34" s="390"/>
      <c r="T34" s="403"/>
      <c r="U34" s="391"/>
      <c r="V34" s="390"/>
      <c r="W34" s="403"/>
      <c r="X34" s="391"/>
      <c r="Y34" s="390"/>
      <c r="Z34" s="403"/>
      <c r="AA34" s="391"/>
      <c r="AB34" s="390"/>
      <c r="AC34" s="403"/>
      <c r="AD34" s="391"/>
      <c r="AE34" s="390"/>
      <c r="AF34" s="404"/>
      <c r="AH34" s="214"/>
    </row>
    <row r="35" spans="1:34" ht="16.7" customHeight="1" thickBot="1" x14ac:dyDescent="0.2">
      <c r="A35" s="269"/>
      <c r="B35" s="1247"/>
      <c r="C35" s="1248"/>
      <c r="D35" s="1248"/>
      <c r="E35" s="1248"/>
      <c r="F35" s="1248"/>
      <c r="G35" s="1249"/>
      <c r="H35" s="441" t="s">
        <v>444</v>
      </c>
      <c r="I35" s="442"/>
      <c r="J35" s="442"/>
      <c r="K35" s="443"/>
      <c r="L35" s="1251"/>
      <c r="M35" s="1252"/>
      <c r="N35" s="1253"/>
      <c r="O35" s="1254"/>
      <c r="P35" s="1255"/>
      <c r="Q35" s="1256"/>
      <c r="R35" s="1257"/>
      <c r="S35" s="1255"/>
      <c r="T35" s="1256"/>
      <c r="U35" s="1257"/>
      <c r="V35" s="1255"/>
      <c r="W35" s="1256"/>
      <c r="X35" s="1257"/>
      <c r="Y35" s="1255"/>
      <c r="Z35" s="1256"/>
      <c r="AA35" s="1257"/>
      <c r="AB35" s="1255"/>
      <c r="AC35" s="1256"/>
      <c r="AD35" s="1257"/>
      <c r="AE35" s="1255"/>
      <c r="AF35" s="1268"/>
      <c r="AH35" s="214"/>
    </row>
    <row r="36" spans="1:34" ht="27.75" customHeight="1" thickTop="1" x14ac:dyDescent="0.15">
      <c r="A36" s="269"/>
      <c r="B36" s="1315" t="s">
        <v>108</v>
      </c>
      <c r="C36" s="1316"/>
      <c r="D36" s="1316"/>
      <c r="E36" s="1316"/>
      <c r="F36" s="1316"/>
      <c r="G36" s="1317"/>
      <c r="H36" s="1222" t="s">
        <v>768</v>
      </c>
      <c r="I36" s="1223"/>
      <c r="J36" s="1223"/>
      <c r="K36" s="1224"/>
      <c r="L36" s="1318"/>
      <c r="M36" s="1319"/>
      <c r="N36" s="1320"/>
      <c r="O36" s="1311">
        <f>O21+O26+O31</f>
        <v>0</v>
      </c>
      <c r="P36" s="1312"/>
      <c r="Q36" s="406">
        <f>Q21+Q26+Q31</f>
        <v>0</v>
      </c>
      <c r="R36" s="1313">
        <f>R21+R26+R31</f>
        <v>0</v>
      </c>
      <c r="S36" s="1312"/>
      <c r="T36" s="406">
        <f>T21+T26+T31</f>
        <v>0</v>
      </c>
      <c r="U36" s="1313">
        <f>U21+U26+U31</f>
        <v>0</v>
      </c>
      <c r="V36" s="1314"/>
      <c r="W36" s="407">
        <f>W21+W26+W31</f>
        <v>0</v>
      </c>
      <c r="X36" s="1313">
        <f>X21+X26+X31</f>
        <v>0</v>
      </c>
      <c r="Y36" s="1312"/>
      <c r="Z36" s="406">
        <f>Z21+Z26+Z31</f>
        <v>0</v>
      </c>
      <c r="AA36" s="1313">
        <f>AA21+AA26+AA31</f>
        <v>0</v>
      </c>
      <c r="AB36" s="1312"/>
      <c r="AC36" s="406">
        <f>AC21+AC26+AC31</f>
        <v>0</v>
      </c>
      <c r="AD36" s="1330">
        <f>AD21+AD26+AD31</f>
        <v>0</v>
      </c>
      <c r="AE36" s="1331"/>
      <c r="AF36" s="351">
        <f>AF21+AF26+AF31</f>
        <v>0</v>
      </c>
    </row>
    <row r="37" spans="1:34" ht="27.75" customHeight="1" x14ac:dyDescent="0.15">
      <c r="A37" s="269"/>
      <c r="B37" s="1315"/>
      <c r="C37" s="1316"/>
      <c r="D37" s="1316"/>
      <c r="E37" s="1316"/>
      <c r="F37" s="1316"/>
      <c r="G37" s="1317"/>
      <c r="H37" s="1231" t="s">
        <v>765</v>
      </c>
      <c r="I37" s="1232"/>
      <c r="J37" s="1232"/>
      <c r="K37" s="1233"/>
      <c r="L37" s="397"/>
      <c r="M37" s="398"/>
      <c r="N37" s="399"/>
      <c r="O37" s="389"/>
      <c r="P37" s="390"/>
      <c r="Q37" s="403"/>
      <c r="R37" s="391"/>
      <c r="S37" s="400"/>
      <c r="T37" s="401"/>
      <c r="U37" s="391"/>
      <c r="V37" s="400"/>
      <c r="W37" s="401"/>
      <c r="X37" s="391"/>
      <c r="Y37" s="390"/>
      <c r="Z37" s="403"/>
      <c r="AA37" s="391"/>
      <c r="AB37" s="390"/>
      <c r="AC37" s="403"/>
      <c r="AD37" s="392"/>
      <c r="AE37" s="393"/>
      <c r="AF37" s="350"/>
    </row>
    <row r="38" spans="1:34" ht="19.7" customHeight="1" x14ac:dyDescent="0.15">
      <c r="A38" s="269"/>
      <c r="B38" s="1315"/>
      <c r="C38" s="1316"/>
      <c r="D38" s="1316"/>
      <c r="E38" s="1316"/>
      <c r="F38" s="1316"/>
      <c r="G38" s="1317"/>
      <c r="H38" s="1234" t="s">
        <v>769</v>
      </c>
      <c r="I38" s="1235"/>
      <c r="J38" s="1235"/>
      <c r="K38" s="1236"/>
      <c r="L38" s="397"/>
      <c r="M38" s="398"/>
      <c r="N38" s="399"/>
      <c r="O38" s="1186"/>
      <c r="P38" s="1187"/>
      <c r="Q38" s="401"/>
      <c r="R38" s="1188"/>
      <c r="S38" s="1187"/>
      <c r="T38" s="401"/>
      <c r="U38" s="1188"/>
      <c r="V38" s="1187"/>
      <c r="W38" s="402"/>
      <c r="X38" s="1188"/>
      <c r="Y38" s="1189"/>
      <c r="Z38" s="403"/>
      <c r="AA38" s="1188"/>
      <c r="AB38" s="1189"/>
      <c r="AC38" s="403"/>
      <c r="AD38" s="1332"/>
      <c r="AE38" s="1333"/>
      <c r="AF38" s="350"/>
      <c r="AH38" s="214"/>
    </row>
    <row r="39" spans="1:34" ht="19.7" customHeight="1" x14ac:dyDescent="0.15">
      <c r="A39" s="269"/>
      <c r="B39" s="1315"/>
      <c r="C39" s="1316"/>
      <c r="D39" s="1316"/>
      <c r="E39" s="1316"/>
      <c r="F39" s="1316"/>
      <c r="G39" s="1317"/>
      <c r="H39" s="1225" t="s">
        <v>767</v>
      </c>
      <c r="I39" s="1226"/>
      <c r="J39" s="1226"/>
      <c r="K39" s="1227"/>
      <c r="L39" s="397"/>
      <c r="M39" s="398"/>
      <c r="N39" s="399"/>
      <c r="O39" s="389"/>
      <c r="P39" s="390"/>
      <c r="Q39" s="403"/>
      <c r="R39" s="391"/>
      <c r="S39" s="390"/>
      <c r="T39" s="403"/>
      <c r="U39" s="391"/>
      <c r="V39" s="400"/>
      <c r="W39" s="402"/>
      <c r="X39" s="391"/>
      <c r="Y39" s="390"/>
      <c r="Z39" s="403"/>
      <c r="AA39" s="391"/>
      <c r="AB39" s="390"/>
      <c r="AC39" s="403"/>
      <c r="AD39" s="405"/>
      <c r="AE39" s="298"/>
      <c r="AF39" s="350"/>
      <c r="AH39" s="214"/>
    </row>
    <row r="40" spans="1:34" ht="16.7" customHeight="1" thickBot="1" x14ac:dyDescent="0.2">
      <c r="A40" s="269"/>
      <c r="B40" s="1315"/>
      <c r="C40" s="1316"/>
      <c r="D40" s="1316"/>
      <c r="E40" s="1316"/>
      <c r="F40" s="1316"/>
      <c r="G40" s="1317"/>
      <c r="H40" s="352" t="s">
        <v>444</v>
      </c>
      <c r="I40" s="353"/>
      <c r="J40" s="353"/>
      <c r="K40" s="354"/>
      <c r="L40" s="1217"/>
      <c r="M40" s="1218"/>
      <c r="N40" s="1219"/>
      <c r="O40" s="1220">
        <f>O25+O30+O35</f>
        <v>0</v>
      </c>
      <c r="P40" s="1214"/>
      <c r="Q40" s="1221"/>
      <c r="R40" s="1213">
        <f>R25+R30+R35</f>
        <v>0</v>
      </c>
      <c r="S40" s="1214"/>
      <c r="T40" s="1221"/>
      <c r="U40" s="1213">
        <f>U25+U30+U35</f>
        <v>0</v>
      </c>
      <c r="V40" s="1214"/>
      <c r="W40" s="1221"/>
      <c r="X40" s="1213">
        <f>X25+X30+X35</f>
        <v>0</v>
      </c>
      <c r="Y40" s="1214"/>
      <c r="Z40" s="1221"/>
      <c r="AA40" s="1213">
        <f>AA25+AA30+AA35</f>
        <v>0</v>
      </c>
      <c r="AB40" s="1214"/>
      <c r="AC40" s="1221"/>
      <c r="AD40" s="1213">
        <f>AD25+AD30+AD35</f>
        <v>0</v>
      </c>
      <c r="AE40" s="1214"/>
      <c r="AF40" s="1215"/>
    </row>
    <row r="41" spans="1:34" ht="16.7" customHeight="1" x14ac:dyDescent="0.15">
      <c r="A41" s="355"/>
      <c r="B41" s="356"/>
      <c r="C41" s="1321" t="s">
        <v>467</v>
      </c>
      <c r="D41" s="1321"/>
      <c r="E41" s="1321"/>
      <c r="F41" s="1321"/>
      <c r="G41" s="1321"/>
      <c r="H41" s="1321"/>
      <c r="I41" s="1321"/>
      <c r="J41" s="1321"/>
      <c r="K41" s="1321"/>
      <c r="L41" s="1321"/>
      <c r="M41" s="1321"/>
      <c r="N41" s="1322"/>
      <c r="O41" s="1323">
        <f>O36+R36+U36</f>
        <v>0</v>
      </c>
      <c r="P41" s="1263"/>
      <c r="Q41" s="1263"/>
      <c r="R41" s="1263"/>
      <c r="S41" s="1263"/>
      <c r="T41" s="1263"/>
      <c r="U41" s="1263"/>
      <c r="V41" s="1263"/>
      <c r="W41" s="1324"/>
      <c r="X41" s="1262">
        <f>X36+AA36+AD36</f>
        <v>0</v>
      </c>
      <c r="Y41" s="1263"/>
      <c r="Z41" s="1263"/>
      <c r="AA41" s="1263"/>
      <c r="AB41" s="1263"/>
      <c r="AC41" s="1263"/>
      <c r="AD41" s="1263"/>
      <c r="AE41" s="1263"/>
      <c r="AF41" s="1264"/>
    </row>
    <row r="42" spans="1:34" ht="16.7" customHeight="1" thickBot="1" x14ac:dyDescent="0.2">
      <c r="A42" s="355"/>
      <c r="B42" s="357"/>
      <c r="C42" s="1325" t="s">
        <v>468</v>
      </c>
      <c r="D42" s="1326"/>
      <c r="E42" s="1326"/>
      <c r="F42" s="1326"/>
      <c r="G42" s="1326"/>
      <c r="H42" s="1326"/>
      <c r="I42" s="1326"/>
      <c r="J42" s="1326"/>
      <c r="K42" s="1326"/>
      <c r="L42" s="1326"/>
      <c r="M42" s="1326"/>
      <c r="N42" s="1327"/>
      <c r="O42" s="1328"/>
      <c r="P42" s="1266"/>
      <c r="Q42" s="1266"/>
      <c r="R42" s="1266"/>
      <c r="S42" s="1266"/>
      <c r="T42" s="1266"/>
      <c r="U42" s="1266"/>
      <c r="V42" s="1266"/>
      <c r="W42" s="1329"/>
      <c r="X42" s="1265"/>
      <c r="Y42" s="1266"/>
      <c r="Z42" s="1266"/>
      <c r="AA42" s="1266"/>
      <c r="AB42" s="1266"/>
      <c r="AC42" s="1266"/>
      <c r="AD42" s="1266"/>
      <c r="AE42" s="1266"/>
      <c r="AF42" s="1267"/>
    </row>
    <row r="43" spans="1:34" ht="6" customHeight="1" x14ac:dyDescent="0.15"/>
    <row r="44" spans="1:34" ht="17.25" customHeight="1" x14ac:dyDescent="0.15">
      <c r="A44" s="254" t="s">
        <v>709</v>
      </c>
    </row>
    <row r="45" spans="1:34" ht="5.25" customHeight="1" x14ac:dyDescent="0.15"/>
    <row r="46" spans="1:34" ht="17.25" customHeight="1" x14ac:dyDescent="0.15">
      <c r="B46" s="448" t="s">
        <v>6</v>
      </c>
      <c r="C46" s="449"/>
      <c r="D46" s="449"/>
      <c r="E46" s="449"/>
      <c r="F46" s="449"/>
      <c r="G46" s="450"/>
      <c r="H46" s="448" t="s">
        <v>634</v>
      </c>
      <c r="I46" s="449"/>
      <c r="J46" s="449"/>
      <c r="K46" s="449"/>
      <c r="L46" s="449"/>
      <c r="M46" s="449"/>
      <c r="N46" s="450"/>
      <c r="O46" s="448" t="s">
        <v>65</v>
      </c>
      <c r="P46" s="449"/>
      <c r="Q46" s="449"/>
      <c r="R46" s="449"/>
      <c r="S46" s="449"/>
      <c r="T46" s="450"/>
      <c r="U46" s="448" t="s">
        <v>54</v>
      </c>
      <c r="V46" s="449"/>
      <c r="W46" s="449"/>
      <c r="X46" s="449"/>
      <c r="Y46" s="449"/>
      <c r="Z46" s="450"/>
    </row>
    <row r="47" spans="1:34" ht="17.25" customHeight="1" x14ac:dyDescent="0.15">
      <c r="B47" s="1269" t="s">
        <v>618</v>
      </c>
      <c r="C47" s="473"/>
      <c r="D47" s="473"/>
      <c r="E47" s="473"/>
      <c r="F47" s="473"/>
      <c r="G47" s="474"/>
      <c r="H47" s="1270" t="s">
        <v>604</v>
      </c>
      <c r="I47" s="1270"/>
      <c r="J47" s="1270"/>
      <c r="K47" s="1271">
        <v>0</v>
      </c>
      <c r="L47" s="1272"/>
      <c r="M47" s="1260" t="s">
        <v>69</v>
      </c>
      <c r="N47" s="1261"/>
      <c r="O47" s="1258">
        <v>750</v>
      </c>
      <c r="P47" s="1259"/>
      <c r="Q47" s="1259"/>
      <c r="R47" s="1259"/>
      <c r="S47" s="1260" t="s">
        <v>14</v>
      </c>
      <c r="T47" s="1261"/>
      <c r="U47" s="1258">
        <f t="shared" ref="U47:U48" si="0">K47*O47</f>
        <v>0</v>
      </c>
      <c r="V47" s="1259"/>
      <c r="W47" s="1259"/>
      <c r="X47" s="1259"/>
      <c r="Y47" s="1260" t="s">
        <v>14</v>
      </c>
      <c r="Z47" s="1261"/>
    </row>
    <row r="48" spans="1:34" ht="17.25" customHeight="1" x14ac:dyDescent="0.15">
      <c r="B48" s="1269" t="s">
        <v>599</v>
      </c>
      <c r="C48" s="473"/>
      <c r="D48" s="473"/>
      <c r="E48" s="473"/>
      <c r="F48" s="473"/>
      <c r="G48" s="474"/>
      <c r="H48" s="1270" t="s">
        <v>604</v>
      </c>
      <c r="I48" s="1270"/>
      <c r="J48" s="1270"/>
      <c r="K48" s="1271">
        <v>0</v>
      </c>
      <c r="L48" s="1272"/>
      <c r="M48" s="1260" t="s">
        <v>69</v>
      </c>
      <c r="N48" s="1261"/>
      <c r="O48" s="1258">
        <v>610</v>
      </c>
      <c r="P48" s="1259"/>
      <c r="Q48" s="1259"/>
      <c r="R48" s="1259"/>
      <c r="S48" s="1260" t="s">
        <v>14</v>
      </c>
      <c r="T48" s="1261"/>
      <c r="U48" s="1258">
        <f t="shared" si="0"/>
        <v>0</v>
      </c>
      <c r="V48" s="1259"/>
      <c r="W48" s="1259"/>
      <c r="X48" s="1259"/>
      <c r="Y48" s="1260" t="s">
        <v>14</v>
      </c>
      <c r="Z48" s="1261"/>
    </row>
    <row r="49" spans="1:34" ht="17.25" customHeight="1" x14ac:dyDescent="0.15">
      <c r="B49" s="448" t="s">
        <v>103</v>
      </c>
      <c r="C49" s="449"/>
      <c r="D49" s="449"/>
      <c r="E49" s="449"/>
      <c r="F49" s="449"/>
      <c r="G49" s="449"/>
      <c r="H49" s="449"/>
      <c r="I49" s="449"/>
      <c r="J49" s="449"/>
      <c r="K49" s="449"/>
      <c r="L49" s="449"/>
      <c r="M49" s="449"/>
      <c r="N49" s="450"/>
      <c r="O49" s="444"/>
      <c r="P49" s="445"/>
      <c r="Q49" s="445"/>
      <c r="R49" s="445"/>
      <c r="S49" s="433"/>
      <c r="T49" s="213"/>
      <c r="U49" s="1305">
        <f>SUM(U47:X48)</f>
        <v>0</v>
      </c>
      <c r="V49" s="1306"/>
      <c r="W49" s="1306"/>
      <c r="X49" s="1306"/>
      <c r="Y49" s="433" t="s">
        <v>14</v>
      </c>
      <c r="Z49" s="213"/>
    </row>
    <row r="50" spans="1:34" ht="11.25" customHeight="1" x14ac:dyDescent="0.15"/>
    <row r="51" spans="1:34" ht="18" customHeight="1" x14ac:dyDescent="0.15">
      <c r="A51" s="254" t="s">
        <v>542</v>
      </c>
    </row>
    <row r="52" spans="1:34" ht="4.5" customHeight="1" x14ac:dyDescent="0.15"/>
    <row r="53" spans="1:34" ht="15.75" customHeight="1" x14ac:dyDescent="0.15">
      <c r="B53" s="514" t="s">
        <v>59</v>
      </c>
      <c r="C53" s="515"/>
      <c r="D53" s="515"/>
      <c r="E53" s="515"/>
      <c r="F53" s="515"/>
      <c r="G53" s="515"/>
      <c r="H53" s="514" t="s">
        <v>594</v>
      </c>
      <c r="I53" s="515"/>
      <c r="J53" s="515"/>
      <c r="K53" s="515"/>
      <c r="L53" s="515"/>
      <c r="M53" s="562"/>
      <c r="AH53" s="214"/>
    </row>
    <row r="54" spans="1:34" ht="15.75" customHeight="1" x14ac:dyDescent="0.15">
      <c r="B54" s="1196" t="s">
        <v>595</v>
      </c>
      <c r="C54" s="1197"/>
      <c r="D54" s="1197"/>
      <c r="E54" s="1197"/>
      <c r="F54" s="1197"/>
      <c r="G54" s="1198"/>
      <c r="H54" s="1199"/>
      <c r="I54" s="1200"/>
      <c r="J54" s="1200"/>
      <c r="K54" s="1200"/>
      <c r="L54" s="539" t="s">
        <v>10</v>
      </c>
      <c r="M54" s="548"/>
      <c r="AH54" s="214"/>
    </row>
    <row r="55" spans="1:34" ht="15.75" customHeight="1" x14ac:dyDescent="0.15">
      <c r="B55" s="1196" t="s">
        <v>596</v>
      </c>
      <c r="C55" s="1197"/>
      <c r="D55" s="1197"/>
      <c r="E55" s="1197"/>
      <c r="F55" s="1197"/>
      <c r="G55" s="1198"/>
      <c r="H55" s="1199"/>
      <c r="I55" s="1200"/>
      <c r="J55" s="1200"/>
      <c r="K55" s="1200"/>
      <c r="L55" s="539" t="s">
        <v>10</v>
      </c>
      <c r="M55" s="548"/>
    </row>
    <row r="56" spans="1:34" ht="15.75" customHeight="1" x14ac:dyDescent="0.15">
      <c r="B56" s="1196" t="s">
        <v>597</v>
      </c>
      <c r="C56" s="1197"/>
      <c r="D56" s="1197"/>
      <c r="E56" s="1197"/>
      <c r="F56" s="1197"/>
      <c r="G56" s="1198"/>
      <c r="H56" s="1199"/>
      <c r="I56" s="1200"/>
      <c r="J56" s="1200"/>
      <c r="K56" s="1200"/>
      <c r="L56" s="539" t="s">
        <v>10</v>
      </c>
      <c r="M56" s="548"/>
    </row>
    <row r="57" spans="1:34" ht="15.75" customHeight="1" x14ac:dyDescent="0.15">
      <c r="B57" s="1196" t="s">
        <v>669</v>
      </c>
      <c r="C57" s="1197"/>
      <c r="D57" s="1197"/>
      <c r="E57" s="1197"/>
      <c r="F57" s="1197"/>
      <c r="G57" s="1198"/>
      <c r="H57" s="1199"/>
      <c r="I57" s="1200"/>
      <c r="J57" s="1200"/>
      <c r="K57" s="1200"/>
      <c r="L57" s="539" t="s">
        <v>10</v>
      </c>
      <c r="M57" s="548"/>
    </row>
    <row r="58" spans="1:34" ht="15.75" customHeight="1" x14ac:dyDescent="0.15">
      <c r="B58" s="1196" t="s">
        <v>573</v>
      </c>
      <c r="C58" s="1197"/>
      <c r="D58" s="1197"/>
      <c r="E58" s="1197"/>
      <c r="F58" s="1197"/>
      <c r="G58" s="1198"/>
      <c r="H58" s="1199"/>
      <c r="I58" s="1200"/>
      <c r="J58" s="1200"/>
      <c r="K58" s="1200"/>
      <c r="L58" s="539" t="s">
        <v>10</v>
      </c>
      <c r="M58" s="548"/>
    </row>
    <row r="59" spans="1:34" ht="4.5" customHeight="1" x14ac:dyDescent="0.15"/>
    <row r="60" spans="1:34" ht="18" customHeight="1" x14ac:dyDescent="0.15">
      <c r="A60" s="254" t="s">
        <v>543</v>
      </c>
    </row>
    <row r="61" spans="1:34" ht="4.5" customHeight="1" x14ac:dyDescent="0.15"/>
    <row r="62" spans="1:34" ht="15.75" customHeight="1" x14ac:dyDescent="0.15">
      <c r="B62" s="536" t="s">
        <v>59</v>
      </c>
      <c r="C62" s="536"/>
      <c r="D62" s="536"/>
      <c r="E62" s="536"/>
      <c r="F62" s="536"/>
      <c r="G62" s="514"/>
      <c r="H62" s="514" t="s">
        <v>113</v>
      </c>
      <c r="I62" s="515"/>
      <c r="J62" s="515"/>
      <c r="K62" s="515"/>
      <c r="L62" s="515"/>
      <c r="M62" s="562"/>
      <c r="AH62" s="214"/>
    </row>
    <row r="63" spans="1:34" ht="15.75" customHeight="1" x14ac:dyDescent="0.15">
      <c r="B63" s="1273" t="s">
        <v>598</v>
      </c>
      <c r="C63" s="1273"/>
      <c r="D63" s="1273"/>
      <c r="E63" s="1273"/>
      <c r="F63" s="1273"/>
      <c r="G63" s="1196"/>
      <c r="H63" s="1275"/>
      <c r="I63" s="1276"/>
      <c r="J63" s="1276"/>
      <c r="K63" s="1276"/>
      <c r="L63" s="539" t="s">
        <v>10</v>
      </c>
      <c r="M63" s="548"/>
      <c r="N63" s="1190"/>
      <c r="O63" s="1190"/>
      <c r="P63" s="1190"/>
      <c r="Q63" s="1190"/>
      <c r="R63" s="1190"/>
      <c r="S63" s="1190"/>
      <c r="T63" s="1190"/>
      <c r="U63" s="1190"/>
      <c r="V63" s="1190"/>
      <c r="W63" s="1190"/>
      <c r="X63" s="1190"/>
      <c r="Y63" s="1190"/>
      <c r="Z63" s="1190"/>
      <c r="AH63" s="214"/>
    </row>
    <row r="64" spans="1:34" ht="15.75" customHeight="1" x14ac:dyDescent="0.15">
      <c r="B64" s="1273" t="s">
        <v>599</v>
      </c>
      <c r="C64" s="1273"/>
      <c r="D64" s="1273"/>
      <c r="E64" s="1273"/>
      <c r="F64" s="1273"/>
      <c r="G64" s="1196"/>
      <c r="H64" s="1274"/>
      <c r="I64" s="747"/>
      <c r="J64" s="747"/>
      <c r="K64" s="747"/>
      <c r="L64" s="550" t="s">
        <v>10</v>
      </c>
      <c r="M64" s="551"/>
      <c r="N64" s="533"/>
      <c r="O64" s="522"/>
      <c r="P64" s="522"/>
      <c r="Q64" s="522"/>
      <c r="R64" s="522"/>
      <c r="S64" s="522"/>
      <c r="T64" s="522"/>
      <c r="U64" s="522"/>
      <c r="V64" s="522"/>
      <c r="W64" s="522"/>
      <c r="X64" s="522"/>
      <c r="Y64" s="522"/>
      <c r="Z64" s="522"/>
      <c r="AH64" s="214"/>
    </row>
    <row r="65" spans="1:34" s="206" customFormat="1" ht="13.15" customHeight="1" x14ac:dyDescent="0.15">
      <c r="A65" s="254"/>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05"/>
    </row>
    <row r="66" spans="1:34" ht="12" customHeight="1" x14ac:dyDescent="0.15">
      <c r="A66" s="1193" t="s">
        <v>600</v>
      </c>
      <c r="B66" s="1193"/>
      <c r="C66" s="1193"/>
      <c r="D66" s="1193"/>
      <c r="E66" s="1193"/>
      <c r="F66" s="1193"/>
      <c r="G66" s="1193"/>
      <c r="H66" s="1193"/>
      <c r="I66" s="1193"/>
      <c r="J66" s="1193"/>
      <c r="K66" s="1193"/>
      <c r="L66" s="1193"/>
      <c r="M66" s="1193"/>
      <c r="N66" s="1193"/>
      <c r="O66" s="1193"/>
      <c r="P66" s="1193"/>
      <c r="Q66" s="1193"/>
      <c r="R66" s="1193"/>
      <c r="S66" s="1193"/>
      <c r="T66" s="1193"/>
      <c r="U66" s="1193"/>
      <c r="V66" s="1193"/>
      <c r="W66" s="1193"/>
      <c r="X66" s="1193"/>
      <c r="Y66" s="1193"/>
      <c r="Z66" s="1193"/>
      <c r="AA66" s="1193"/>
      <c r="AB66" s="1193"/>
      <c r="AC66" s="1193"/>
      <c r="AD66" s="1193"/>
      <c r="AE66" s="1193"/>
      <c r="AF66" s="1193"/>
    </row>
    <row r="67" spans="1:34" ht="12" customHeight="1" x14ac:dyDescent="0.15">
      <c r="A67" s="1193"/>
      <c r="B67" s="1193"/>
      <c r="C67" s="1193"/>
      <c r="D67" s="1193"/>
      <c r="E67" s="1193"/>
      <c r="F67" s="1193"/>
      <c r="G67" s="1193"/>
      <c r="H67" s="1193"/>
      <c r="I67" s="1193"/>
      <c r="J67" s="1193"/>
      <c r="K67" s="1193"/>
      <c r="L67" s="1193"/>
      <c r="M67" s="1193"/>
      <c r="N67" s="1193"/>
      <c r="O67" s="1193"/>
      <c r="P67" s="1193"/>
      <c r="Q67" s="1193"/>
      <c r="R67" s="1193"/>
      <c r="S67" s="1193"/>
      <c r="T67" s="1193"/>
      <c r="U67" s="1193"/>
      <c r="V67" s="1193"/>
      <c r="W67" s="1193"/>
      <c r="X67" s="1193"/>
      <c r="Y67" s="1193"/>
      <c r="Z67" s="1193"/>
      <c r="AA67" s="1193"/>
      <c r="AB67" s="1193"/>
      <c r="AC67" s="1193"/>
      <c r="AD67" s="1193"/>
      <c r="AE67" s="1193"/>
      <c r="AF67" s="1193"/>
    </row>
    <row r="68" spans="1:34" ht="15" customHeight="1" x14ac:dyDescent="0.15">
      <c r="B68" s="514" t="s">
        <v>6</v>
      </c>
      <c r="C68" s="515"/>
      <c r="D68" s="515"/>
      <c r="E68" s="515"/>
      <c r="F68" s="515"/>
      <c r="G68" s="562"/>
      <c r="H68" s="514" t="s">
        <v>70</v>
      </c>
      <c r="I68" s="515"/>
      <c r="J68" s="515"/>
      <c r="K68" s="515"/>
      <c r="L68" s="515"/>
      <c r="M68" s="515"/>
      <c r="N68" s="562"/>
      <c r="O68" s="514" t="s">
        <v>65</v>
      </c>
      <c r="P68" s="515"/>
      <c r="Q68" s="515"/>
      <c r="R68" s="515"/>
      <c r="S68" s="515"/>
      <c r="T68" s="562"/>
      <c r="U68" s="514" t="s">
        <v>465</v>
      </c>
      <c r="V68" s="515"/>
      <c r="W68" s="515"/>
      <c r="X68" s="515"/>
      <c r="Y68" s="515"/>
      <c r="Z68" s="562"/>
      <c r="AH68" s="214"/>
    </row>
    <row r="69" spans="1:34" ht="15" customHeight="1" x14ac:dyDescent="0.15">
      <c r="B69" s="582" t="s">
        <v>618</v>
      </c>
      <c r="C69" s="583"/>
      <c r="D69" s="583"/>
      <c r="E69" s="583"/>
      <c r="F69" s="583"/>
      <c r="G69" s="584"/>
      <c r="H69" s="677" t="s">
        <v>463</v>
      </c>
      <c r="I69" s="678"/>
      <c r="J69" s="679"/>
      <c r="K69" s="680"/>
      <c r="L69" s="681"/>
      <c r="M69" s="654" t="s">
        <v>69</v>
      </c>
      <c r="N69" s="682"/>
      <c r="O69" s="1277"/>
      <c r="P69" s="1278"/>
      <c r="Q69" s="1278"/>
      <c r="R69" s="1278"/>
      <c r="S69" s="648" t="s">
        <v>14</v>
      </c>
      <c r="T69" s="649"/>
      <c r="U69" s="1194">
        <f>K69*O69</f>
        <v>0</v>
      </c>
      <c r="V69" s="1195"/>
      <c r="W69" s="1195"/>
      <c r="X69" s="1195"/>
      <c r="Y69" s="648" t="s">
        <v>14</v>
      </c>
      <c r="Z69" s="649"/>
      <c r="AH69" s="214"/>
    </row>
    <row r="70" spans="1:34" ht="15" customHeight="1" x14ac:dyDescent="0.15">
      <c r="B70" s="585"/>
      <c r="C70" s="586"/>
      <c r="D70" s="586"/>
      <c r="E70" s="586"/>
      <c r="F70" s="586"/>
      <c r="G70" s="587"/>
      <c r="H70" s="699" t="s">
        <v>464</v>
      </c>
      <c r="I70" s="700"/>
      <c r="J70" s="701"/>
      <c r="K70" s="702"/>
      <c r="L70" s="702"/>
      <c r="M70" s="660" t="s">
        <v>69</v>
      </c>
      <c r="N70" s="703"/>
      <c r="O70" s="1279"/>
      <c r="P70" s="1280"/>
      <c r="Q70" s="1280"/>
      <c r="R70" s="1280"/>
      <c r="S70" s="705" t="s">
        <v>14</v>
      </c>
      <c r="T70" s="661"/>
      <c r="U70" s="1281">
        <f>K70*O70</f>
        <v>0</v>
      </c>
      <c r="V70" s="1282"/>
      <c r="W70" s="1282"/>
      <c r="X70" s="1282"/>
      <c r="Y70" s="705" t="s">
        <v>14</v>
      </c>
      <c r="Z70" s="661"/>
      <c r="AH70" s="214"/>
    </row>
    <row r="71" spans="1:34" ht="15" customHeight="1" x14ac:dyDescent="0.15">
      <c r="B71" s="582" t="s">
        <v>599</v>
      </c>
      <c r="C71" s="583"/>
      <c r="D71" s="583"/>
      <c r="E71" s="583"/>
      <c r="F71" s="583"/>
      <c r="G71" s="584"/>
      <c r="H71" s="677" t="s">
        <v>463</v>
      </c>
      <c r="I71" s="678"/>
      <c r="J71" s="679"/>
      <c r="K71" s="680"/>
      <c r="L71" s="681"/>
      <c r="M71" s="654" t="s">
        <v>69</v>
      </c>
      <c r="N71" s="682"/>
      <c r="O71" s="1277"/>
      <c r="P71" s="1278"/>
      <c r="Q71" s="1278"/>
      <c r="R71" s="1278"/>
      <c r="S71" s="648" t="s">
        <v>14</v>
      </c>
      <c r="T71" s="649"/>
      <c r="U71" s="1194">
        <f>K71*O71</f>
        <v>0</v>
      </c>
      <c r="V71" s="1195"/>
      <c r="W71" s="1195"/>
      <c r="X71" s="1195"/>
      <c r="Y71" s="648" t="s">
        <v>14</v>
      </c>
      <c r="Z71" s="649"/>
      <c r="AH71" s="214"/>
    </row>
    <row r="72" spans="1:34" ht="15" customHeight="1" x14ac:dyDescent="0.15">
      <c r="B72" s="585"/>
      <c r="C72" s="586"/>
      <c r="D72" s="586"/>
      <c r="E72" s="586"/>
      <c r="F72" s="586"/>
      <c r="G72" s="587"/>
      <c r="H72" s="699" t="s">
        <v>464</v>
      </c>
      <c r="I72" s="700"/>
      <c r="J72" s="701"/>
      <c r="K72" s="702">
        <v>0</v>
      </c>
      <c r="L72" s="702"/>
      <c r="M72" s="660" t="s">
        <v>69</v>
      </c>
      <c r="N72" s="703"/>
      <c r="O72" s="1279"/>
      <c r="P72" s="1280"/>
      <c r="Q72" s="1280"/>
      <c r="R72" s="1280"/>
      <c r="S72" s="705" t="s">
        <v>14</v>
      </c>
      <c r="T72" s="661"/>
      <c r="U72" s="1281">
        <f>K72*O72</f>
        <v>0</v>
      </c>
      <c r="V72" s="1282"/>
      <c r="W72" s="1282"/>
      <c r="X72" s="1282"/>
      <c r="Y72" s="705" t="s">
        <v>14</v>
      </c>
      <c r="Z72" s="661"/>
      <c r="AH72" s="214"/>
    </row>
    <row r="73" spans="1:34" ht="15" customHeight="1" x14ac:dyDescent="0.15">
      <c r="B73" s="514" t="s">
        <v>103</v>
      </c>
      <c r="C73" s="515"/>
      <c r="D73" s="515"/>
      <c r="E73" s="515"/>
      <c r="F73" s="515"/>
      <c r="G73" s="515"/>
      <c r="H73" s="515"/>
      <c r="I73" s="515"/>
      <c r="J73" s="515"/>
      <c r="K73" s="515"/>
      <c r="L73" s="515"/>
      <c r="M73" s="515"/>
      <c r="N73" s="562"/>
      <c r="O73" s="694"/>
      <c r="P73" s="695"/>
      <c r="Q73" s="695"/>
      <c r="R73" s="695"/>
      <c r="S73" s="696"/>
      <c r="T73" s="697"/>
      <c r="U73" s="1191">
        <f>SUM(U69:X72)</f>
        <v>0</v>
      </c>
      <c r="V73" s="1192"/>
      <c r="W73" s="1192"/>
      <c r="X73" s="1192"/>
      <c r="Y73" s="696" t="s">
        <v>14</v>
      </c>
      <c r="Z73" s="697"/>
    </row>
    <row r="74" spans="1:34" ht="4.5" customHeight="1" x14ac:dyDescent="0.15"/>
    <row r="75" spans="1:34" ht="12" customHeight="1" x14ac:dyDescent="0.15">
      <c r="A75" s="1193" t="s">
        <v>601</v>
      </c>
      <c r="B75" s="1193"/>
      <c r="C75" s="1193"/>
      <c r="D75" s="1193"/>
      <c r="E75" s="1193"/>
      <c r="F75" s="1193"/>
      <c r="G75" s="1193"/>
      <c r="H75" s="1193"/>
      <c r="I75" s="1193"/>
      <c r="J75" s="1193"/>
      <c r="K75" s="1193"/>
      <c r="L75" s="1193"/>
      <c r="M75" s="1193"/>
      <c r="N75" s="1193"/>
      <c r="O75" s="1193"/>
      <c r="P75" s="1193"/>
      <c r="Q75" s="1193"/>
      <c r="R75" s="1193"/>
      <c r="S75" s="1193"/>
      <c r="T75" s="1193"/>
      <c r="U75" s="1193"/>
      <c r="V75" s="1193"/>
      <c r="W75" s="1193"/>
      <c r="X75" s="1193"/>
      <c r="Y75" s="1193"/>
      <c r="Z75" s="1193"/>
      <c r="AA75" s="1193"/>
      <c r="AB75" s="1193"/>
      <c r="AC75" s="1193"/>
      <c r="AD75" s="1193"/>
      <c r="AE75" s="1193"/>
      <c r="AF75" s="1193"/>
    </row>
    <row r="76" spans="1:34" ht="12" customHeight="1" x14ac:dyDescent="0.15">
      <c r="A76" s="1193"/>
      <c r="B76" s="1193"/>
      <c r="C76" s="1193"/>
      <c r="D76" s="1193"/>
      <c r="E76" s="1193"/>
      <c r="F76" s="1193"/>
      <c r="G76" s="1193"/>
      <c r="H76" s="1193"/>
      <c r="I76" s="1193"/>
      <c r="J76" s="1193"/>
      <c r="K76" s="1193"/>
      <c r="L76" s="1193"/>
      <c r="M76" s="1193"/>
      <c r="N76" s="1193"/>
      <c r="O76" s="1193"/>
      <c r="P76" s="1193"/>
      <c r="Q76" s="1193"/>
      <c r="R76" s="1193"/>
      <c r="S76" s="1193"/>
      <c r="T76" s="1193"/>
      <c r="U76" s="1193"/>
      <c r="V76" s="1193"/>
      <c r="W76" s="1193"/>
      <c r="X76" s="1193"/>
      <c r="Y76" s="1193"/>
      <c r="Z76" s="1193"/>
      <c r="AA76" s="1193"/>
      <c r="AB76" s="1193"/>
      <c r="AC76" s="1193"/>
      <c r="AD76" s="1193"/>
      <c r="AE76" s="1193"/>
      <c r="AF76" s="1193"/>
    </row>
    <row r="77" spans="1:34" ht="15" customHeight="1" x14ac:dyDescent="0.15">
      <c r="B77" s="514" t="s">
        <v>6</v>
      </c>
      <c r="C77" s="515"/>
      <c r="D77" s="515"/>
      <c r="E77" s="515"/>
      <c r="F77" s="515"/>
      <c r="G77" s="562"/>
      <c r="H77" s="514" t="s">
        <v>70</v>
      </c>
      <c r="I77" s="515"/>
      <c r="J77" s="515"/>
      <c r="K77" s="515"/>
      <c r="L77" s="515"/>
      <c r="M77" s="515"/>
      <c r="N77" s="562"/>
      <c r="O77" s="514" t="s">
        <v>65</v>
      </c>
      <c r="P77" s="515"/>
      <c r="Q77" s="515"/>
      <c r="R77" s="515"/>
      <c r="S77" s="515"/>
      <c r="T77" s="562"/>
      <c r="U77" s="514" t="s">
        <v>465</v>
      </c>
      <c r="V77" s="515"/>
      <c r="W77" s="515"/>
      <c r="X77" s="515"/>
      <c r="Y77" s="515"/>
      <c r="Z77" s="562"/>
      <c r="AH77" s="214"/>
    </row>
    <row r="78" spans="1:34" ht="15" customHeight="1" x14ac:dyDescent="0.15">
      <c r="B78" s="582" t="s">
        <v>618</v>
      </c>
      <c r="C78" s="583"/>
      <c r="D78" s="583"/>
      <c r="E78" s="583"/>
      <c r="F78" s="583"/>
      <c r="G78" s="584"/>
      <c r="H78" s="1283" t="s">
        <v>463</v>
      </c>
      <c r="I78" s="1284"/>
      <c r="J78" s="1285"/>
      <c r="K78" s="646">
        <v>0</v>
      </c>
      <c r="L78" s="647"/>
      <c r="M78" s="654" t="s">
        <v>69</v>
      </c>
      <c r="N78" s="682"/>
      <c r="O78" s="1277"/>
      <c r="P78" s="1278"/>
      <c r="Q78" s="1278"/>
      <c r="R78" s="1278"/>
      <c r="S78" s="648" t="s">
        <v>14</v>
      </c>
      <c r="T78" s="649"/>
      <c r="U78" s="1277">
        <f>K78*O78</f>
        <v>0</v>
      </c>
      <c r="V78" s="1278"/>
      <c r="W78" s="1278"/>
      <c r="X78" s="1278"/>
      <c r="Y78" s="648" t="s">
        <v>14</v>
      </c>
      <c r="Z78" s="649"/>
      <c r="AH78" s="214"/>
    </row>
    <row r="79" spans="1:34" ht="15" customHeight="1" x14ac:dyDescent="0.15">
      <c r="B79" s="585"/>
      <c r="C79" s="586"/>
      <c r="D79" s="586"/>
      <c r="E79" s="586"/>
      <c r="F79" s="586"/>
      <c r="G79" s="587"/>
      <c r="H79" s="1286" t="s">
        <v>464</v>
      </c>
      <c r="I79" s="1287"/>
      <c r="J79" s="1288"/>
      <c r="K79" s="1289"/>
      <c r="L79" s="1289"/>
      <c r="M79" s="660" t="s">
        <v>69</v>
      </c>
      <c r="N79" s="703"/>
      <c r="O79" s="1279"/>
      <c r="P79" s="1280"/>
      <c r="Q79" s="1280"/>
      <c r="R79" s="1280"/>
      <c r="S79" s="705" t="s">
        <v>14</v>
      </c>
      <c r="T79" s="661"/>
      <c r="U79" s="1279">
        <f>K79*O79</f>
        <v>0</v>
      </c>
      <c r="V79" s="1280"/>
      <c r="W79" s="1280"/>
      <c r="X79" s="1280"/>
      <c r="Y79" s="705" t="s">
        <v>14</v>
      </c>
      <c r="Z79" s="661"/>
      <c r="AH79" s="214"/>
    </row>
    <row r="80" spans="1:34" ht="15" customHeight="1" x14ac:dyDescent="0.15">
      <c r="B80" s="582" t="s">
        <v>599</v>
      </c>
      <c r="C80" s="583"/>
      <c r="D80" s="583"/>
      <c r="E80" s="583"/>
      <c r="F80" s="583"/>
      <c r="G80" s="584"/>
      <c r="H80" s="1283" t="s">
        <v>463</v>
      </c>
      <c r="I80" s="1284"/>
      <c r="J80" s="1285"/>
      <c r="K80" s="646"/>
      <c r="L80" s="647"/>
      <c r="M80" s="654" t="s">
        <v>69</v>
      </c>
      <c r="N80" s="682"/>
      <c r="O80" s="1277"/>
      <c r="P80" s="1278"/>
      <c r="Q80" s="1278"/>
      <c r="R80" s="1278"/>
      <c r="S80" s="648" t="s">
        <v>14</v>
      </c>
      <c r="T80" s="649"/>
      <c r="U80" s="1277">
        <f>K80*O80</f>
        <v>0</v>
      </c>
      <c r="V80" s="1278"/>
      <c r="W80" s="1278"/>
      <c r="X80" s="1278"/>
      <c r="Y80" s="648" t="s">
        <v>14</v>
      </c>
      <c r="Z80" s="649"/>
      <c r="AH80" s="214"/>
    </row>
    <row r="81" spans="1:34" ht="15" customHeight="1" x14ac:dyDescent="0.15">
      <c r="B81" s="585"/>
      <c r="C81" s="586"/>
      <c r="D81" s="586"/>
      <c r="E81" s="586"/>
      <c r="F81" s="586"/>
      <c r="G81" s="587"/>
      <c r="H81" s="1286" t="s">
        <v>464</v>
      </c>
      <c r="I81" s="1287"/>
      <c r="J81" s="1288"/>
      <c r="K81" s="1289"/>
      <c r="L81" s="1289"/>
      <c r="M81" s="660" t="s">
        <v>69</v>
      </c>
      <c r="N81" s="703"/>
      <c r="O81" s="1279"/>
      <c r="P81" s="1280"/>
      <c r="Q81" s="1280"/>
      <c r="R81" s="1280"/>
      <c r="S81" s="705" t="s">
        <v>14</v>
      </c>
      <c r="T81" s="661"/>
      <c r="U81" s="1279">
        <f>K81*O81</f>
        <v>0</v>
      </c>
      <c r="V81" s="1280"/>
      <c r="W81" s="1280"/>
      <c r="X81" s="1280"/>
      <c r="Y81" s="705" t="s">
        <v>14</v>
      </c>
      <c r="Z81" s="661"/>
      <c r="AH81" s="214"/>
    </row>
    <row r="82" spans="1:34" ht="15" customHeight="1" x14ac:dyDescent="0.15">
      <c r="B82" s="514" t="s">
        <v>103</v>
      </c>
      <c r="C82" s="515"/>
      <c r="D82" s="515"/>
      <c r="E82" s="515"/>
      <c r="F82" s="515"/>
      <c r="G82" s="515"/>
      <c r="H82" s="515"/>
      <c r="I82" s="515"/>
      <c r="J82" s="515"/>
      <c r="K82" s="515"/>
      <c r="L82" s="515"/>
      <c r="M82" s="515"/>
      <c r="N82" s="562"/>
      <c r="O82" s="1290"/>
      <c r="P82" s="1291"/>
      <c r="Q82" s="1291"/>
      <c r="R82" s="1291"/>
      <c r="S82" s="696"/>
      <c r="T82" s="697"/>
      <c r="U82" s="1292">
        <f>SUM(U78:X81)</f>
        <v>0</v>
      </c>
      <c r="V82" s="1293"/>
      <c r="W82" s="1293"/>
      <c r="X82" s="1293"/>
      <c r="Y82" s="696" t="s">
        <v>14</v>
      </c>
      <c r="Z82" s="697"/>
    </row>
    <row r="83" spans="1:34" ht="9" customHeight="1" x14ac:dyDescent="0.15">
      <c r="B83" s="298"/>
      <c r="C83" s="298"/>
      <c r="D83" s="298"/>
      <c r="E83" s="298"/>
      <c r="F83" s="298"/>
      <c r="G83" s="298"/>
      <c r="H83" s="298"/>
      <c r="I83" s="298"/>
      <c r="J83" s="298"/>
      <c r="K83" s="298"/>
      <c r="L83" s="298"/>
      <c r="M83" s="298"/>
      <c r="N83" s="298"/>
      <c r="O83" s="358"/>
      <c r="P83" s="358"/>
      <c r="Q83" s="358"/>
      <c r="R83" s="358"/>
      <c r="S83" s="256"/>
      <c r="T83" s="256"/>
      <c r="U83" s="358"/>
      <c r="V83" s="358"/>
      <c r="W83" s="358"/>
      <c r="X83" s="358"/>
      <c r="Y83" s="256"/>
      <c r="Z83" s="256"/>
      <c r="AA83" s="358"/>
      <c r="AB83" s="358"/>
      <c r="AC83" s="358"/>
      <c r="AD83" s="358"/>
      <c r="AE83" s="256"/>
      <c r="AF83" s="256"/>
    </row>
    <row r="84" spans="1:34" ht="12" customHeight="1" x14ac:dyDescent="0.15">
      <c r="A84" s="1193" t="s">
        <v>616</v>
      </c>
      <c r="B84" s="1193"/>
      <c r="C84" s="1193"/>
      <c r="D84" s="1193"/>
      <c r="E84" s="1193"/>
      <c r="F84" s="1193"/>
      <c r="G84" s="1193"/>
      <c r="H84" s="1193"/>
      <c r="I84" s="1193"/>
      <c r="J84" s="1193"/>
      <c r="K84" s="1193"/>
      <c r="L84" s="1193"/>
      <c r="M84" s="1193"/>
      <c r="N84" s="1193"/>
      <c r="O84" s="1193"/>
      <c r="P84" s="1193"/>
      <c r="Q84" s="1193"/>
      <c r="R84" s="1193"/>
      <c r="S84" s="1193"/>
      <c r="T84" s="1193"/>
      <c r="U84" s="1193"/>
      <c r="V84" s="1193"/>
      <c r="W84" s="1193"/>
      <c r="X84" s="1193"/>
      <c r="Y84" s="1193"/>
      <c r="Z84" s="1193"/>
      <c r="AA84" s="1193"/>
      <c r="AB84" s="1193"/>
      <c r="AC84" s="1193"/>
      <c r="AD84" s="1193"/>
      <c r="AE84" s="1193"/>
      <c r="AF84" s="1193"/>
    </row>
    <row r="85" spans="1:34" ht="12" customHeight="1" x14ac:dyDescent="0.15">
      <c r="A85" s="1193"/>
      <c r="B85" s="1193"/>
      <c r="C85" s="1193"/>
      <c r="D85" s="1193"/>
      <c r="E85" s="1193"/>
      <c r="F85" s="1193"/>
      <c r="G85" s="1193"/>
      <c r="H85" s="1193"/>
      <c r="I85" s="1193"/>
      <c r="J85" s="1193"/>
      <c r="K85" s="1193"/>
      <c r="L85" s="1193"/>
      <c r="M85" s="1193"/>
      <c r="N85" s="1193"/>
      <c r="O85" s="1193"/>
      <c r="P85" s="1193"/>
      <c r="Q85" s="1193"/>
      <c r="R85" s="1193"/>
      <c r="S85" s="1193"/>
      <c r="T85" s="1193"/>
      <c r="U85" s="1193"/>
      <c r="V85" s="1193"/>
      <c r="W85" s="1193"/>
      <c r="X85" s="1193"/>
      <c r="Y85" s="1193"/>
      <c r="Z85" s="1193"/>
      <c r="AA85" s="1193"/>
      <c r="AB85" s="1193"/>
      <c r="AC85" s="1193"/>
      <c r="AD85" s="1193"/>
      <c r="AE85" s="1193"/>
      <c r="AF85" s="1193"/>
    </row>
    <row r="86" spans="1:34" ht="15" customHeight="1" x14ac:dyDescent="0.15">
      <c r="B86" s="514" t="s">
        <v>6</v>
      </c>
      <c r="C86" s="515"/>
      <c r="D86" s="515"/>
      <c r="E86" s="515"/>
      <c r="F86" s="515"/>
      <c r="G86" s="562"/>
      <c r="H86" s="514" t="s">
        <v>70</v>
      </c>
      <c r="I86" s="515"/>
      <c r="J86" s="515"/>
      <c r="K86" s="515"/>
      <c r="L86" s="515"/>
      <c r="M86" s="515"/>
      <c r="N86" s="562"/>
      <c r="O86" s="514" t="s">
        <v>65</v>
      </c>
      <c r="P86" s="515"/>
      <c r="Q86" s="515"/>
      <c r="R86" s="515"/>
      <c r="S86" s="515"/>
      <c r="T86" s="562"/>
      <c r="U86" s="514" t="s">
        <v>465</v>
      </c>
      <c r="V86" s="515"/>
      <c r="W86" s="515"/>
      <c r="X86" s="515"/>
      <c r="Y86" s="515"/>
      <c r="Z86" s="562"/>
      <c r="AH86" s="214"/>
    </row>
    <row r="87" spans="1:34" ht="15" customHeight="1" x14ac:dyDescent="0.15">
      <c r="B87" s="582" t="s">
        <v>618</v>
      </c>
      <c r="C87" s="583"/>
      <c r="D87" s="583"/>
      <c r="E87" s="583"/>
      <c r="F87" s="583"/>
      <c r="G87" s="584"/>
      <c r="H87" s="1283" t="s">
        <v>463</v>
      </c>
      <c r="I87" s="1284"/>
      <c r="J87" s="1285"/>
      <c r="K87" s="646">
        <v>0</v>
      </c>
      <c r="L87" s="647"/>
      <c r="M87" s="654" t="s">
        <v>69</v>
      </c>
      <c r="N87" s="682"/>
      <c r="O87" s="1277"/>
      <c r="P87" s="1278"/>
      <c r="Q87" s="1278"/>
      <c r="R87" s="1278"/>
      <c r="S87" s="648" t="s">
        <v>14</v>
      </c>
      <c r="T87" s="649"/>
      <c r="U87" s="1277">
        <f>ROUNDUP((K87*O87)/3*2,-1)</f>
        <v>0</v>
      </c>
      <c r="V87" s="1278"/>
      <c r="W87" s="1278"/>
      <c r="X87" s="1278"/>
      <c r="Y87" s="648" t="s">
        <v>14</v>
      </c>
      <c r="Z87" s="649"/>
      <c r="AH87" s="214"/>
    </row>
    <row r="88" spans="1:34" ht="15" customHeight="1" x14ac:dyDescent="0.15">
      <c r="B88" s="585"/>
      <c r="C88" s="586"/>
      <c r="D88" s="586"/>
      <c r="E88" s="586"/>
      <c r="F88" s="586"/>
      <c r="G88" s="587"/>
      <c r="H88" s="1286" t="s">
        <v>464</v>
      </c>
      <c r="I88" s="1287"/>
      <c r="J88" s="1288"/>
      <c r="K88" s="1289"/>
      <c r="L88" s="1289"/>
      <c r="M88" s="660" t="s">
        <v>69</v>
      </c>
      <c r="N88" s="703"/>
      <c r="O88" s="1279"/>
      <c r="P88" s="1280"/>
      <c r="Q88" s="1280"/>
      <c r="R88" s="1280"/>
      <c r="S88" s="705" t="s">
        <v>14</v>
      </c>
      <c r="T88" s="661"/>
      <c r="U88" s="1279">
        <f>ROUNDUP((K88*O88)/3*2,-1)</f>
        <v>0</v>
      </c>
      <c r="V88" s="1280"/>
      <c r="W88" s="1280"/>
      <c r="X88" s="1280"/>
      <c r="Y88" s="705" t="s">
        <v>14</v>
      </c>
      <c r="Z88" s="661"/>
    </row>
    <row r="89" spans="1:34" ht="15" customHeight="1" x14ac:dyDescent="0.15">
      <c r="B89" s="582" t="s">
        <v>599</v>
      </c>
      <c r="C89" s="583"/>
      <c r="D89" s="583"/>
      <c r="E89" s="583"/>
      <c r="F89" s="583"/>
      <c r="G89" s="584"/>
      <c r="H89" s="1283" t="s">
        <v>463</v>
      </c>
      <c r="I89" s="1284"/>
      <c r="J89" s="1285"/>
      <c r="K89" s="646"/>
      <c r="L89" s="647"/>
      <c r="M89" s="654" t="s">
        <v>69</v>
      </c>
      <c r="N89" s="682"/>
      <c r="O89" s="1277"/>
      <c r="P89" s="1278"/>
      <c r="Q89" s="1278"/>
      <c r="R89" s="1278"/>
      <c r="S89" s="648" t="s">
        <v>14</v>
      </c>
      <c r="T89" s="649"/>
      <c r="U89" s="1277">
        <f>ROUNDUP((K89*O89)/3*2,-1)</f>
        <v>0</v>
      </c>
      <c r="V89" s="1278"/>
      <c r="W89" s="1278"/>
      <c r="X89" s="1278"/>
      <c r="Y89" s="648" t="s">
        <v>14</v>
      </c>
      <c r="Z89" s="649"/>
    </row>
    <row r="90" spans="1:34" ht="15" customHeight="1" x14ac:dyDescent="0.15">
      <c r="B90" s="585"/>
      <c r="C90" s="586"/>
      <c r="D90" s="586"/>
      <c r="E90" s="586"/>
      <c r="F90" s="586"/>
      <c r="G90" s="587"/>
      <c r="H90" s="1286" t="s">
        <v>464</v>
      </c>
      <c r="I90" s="1287"/>
      <c r="J90" s="1288"/>
      <c r="K90" s="1289"/>
      <c r="L90" s="1289"/>
      <c r="M90" s="660" t="s">
        <v>69</v>
      </c>
      <c r="N90" s="703"/>
      <c r="O90" s="1279"/>
      <c r="P90" s="1280"/>
      <c r="Q90" s="1280"/>
      <c r="R90" s="1280"/>
      <c r="S90" s="705" t="s">
        <v>14</v>
      </c>
      <c r="T90" s="661"/>
      <c r="U90" s="1279">
        <f>ROUNDUP((K90*O90)/3*2,-1)</f>
        <v>0</v>
      </c>
      <c r="V90" s="1280"/>
      <c r="W90" s="1280"/>
      <c r="X90" s="1280"/>
      <c r="Y90" s="705" t="s">
        <v>14</v>
      </c>
      <c r="Z90" s="661"/>
    </row>
    <row r="91" spans="1:34" ht="15" customHeight="1" x14ac:dyDescent="0.15">
      <c r="B91" s="514" t="s">
        <v>103</v>
      </c>
      <c r="C91" s="515"/>
      <c r="D91" s="515"/>
      <c r="E91" s="515"/>
      <c r="F91" s="515"/>
      <c r="G91" s="515"/>
      <c r="H91" s="515"/>
      <c r="I91" s="515"/>
      <c r="J91" s="515"/>
      <c r="K91" s="515"/>
      <c r="L91" s="515"/>
      <c r="M91" s="515"/>
      <c r="N91" s="562"/>
      <c r="O91" s="1290"/>
      <c r="P91" s="1291"/>
      <c r="Q91" s="1291"/>
      <c r="R91" s="1291"/>
      <c r="S91" s="696"/>
      <c r="T91" s="697"/>
      <c r="U91" s="1292">
        <f>SUM(U87:X90)</f>
        <v>0</v>
      </c>
      <c r="V91" s="1293"/>
      <c r="W91" s="1293"/>
      <c r="X91" s="1293"/>
      <c r="Y91" s="696" t="s">
        <v>14</v>
      </c>
      <c r="Z91" s="697"/>
    </row>
    <row r="92" spans="1:34" ht="9" customHeight="1" x14ac:dyDescent="0.15">
      <c r="B92" s="298"/>
      <c r="C92" s="298"/>
      <c r="D92" s="298"/>
      <c r="E92" s="298"/>
      <c r="F92" s="298"/>
      <c r="G92" s="298"/>
      <c r="H92" s="298"/>
      <c r="I92" s="298"/>
      <c r="J92" s="298"/>
      <c r="K92" s="298"/>
      <c r="L92" s="298"/>
      <c r="M92" s="298"/>
      <c r="N92" s="298"/>
      <c r="O92" s="358"/>
      <c r="P92" s="358"/>
      <c r="Q92" s="358"/>
      <c r="R92" s="358"/>
      <c r="S92" s="256"/>
      <c r="T92" s="256"/>
      <c r="U92" s="358"/>
      <c r="V92" s="358"/>
      <c r="W92" s="358"/>
      <c r="X92" s="358"/>
      <c r="Y92" s="256"/>
      <c r="Z92" s="256"/>
      <c r="AA92" s="358"/>
      <c r="AB92" s="358"/>
      <c r="AC92" s="358"/>
      <c r="AD92" s="358"/>
      <c r="AE92" s="256"/>
      <c r="AF92" s="256"/>
    </row>
    <row r="93" spans="1:34" ht="18" customHeight="1" x14ac:dyDescent="0.15">
      <c r="A93" s="1193" t="s">
        <v>602</v>
      </c>
      <c r="B93" s="1193"/>
      <c r="C93" s="1193"/>
      <c r="D93" s="1193"/>
      <c r="E93" s="1193"/>
      <c r="F93" s="1193"/>
      <c r="G93" s="1193"/>
      <c r="H93" s="1193"/>
      <c r="I93" s="1193"/>
      <c r="J93" s="1193"/>
      <c r="K93" s="1193"/>
      <c r="L93" s="1193"/>
      <c r="M93" s="1193"/>
      <c r="N93" s="1193"/>
      <c r="O93" s="1193"/>
      <c r="P93" s="1193"/>
      <c r="Q93" s="1193"/>
      <c r="R93" s="1193"/>
      <c r="S93" s="1193"/>
      <c r="T93" s="1193"/>
      <c r="U93" s="1193"/>
      <c r="V93" s="1193"/>
      <c r="W93" s="1193"/>
      <c r="X93" s="1193"/>
      <c r="Y93" s="1193"/>
      <c r="Z93" s="1193"/>
      <c r="AA93" s="1193"/>
      <c r="AB93" s="1193"/>
      <c r="AC93" s="1193"/>
      <c r="AD93" s="1193"/>
      <c r="AE93" s="1193"/>
      <c r="AF93" s="1193"/>
    </row>
    <row r="94" spans="1:34" ht="9.1999999999999993" customHeight="1" x14ac:dyDescent="0.15">
      <c r="A94" s="1193"/>
      <c r="B94" s="1193"/>
      <c r="C94" s="1193"/>
      <c r="D94" s="1193"/>
      <c r="E94" s="1193"/>
      <c r="F94" s="1193"/>
      <c r="G94" s="1193"/>
      <c r="H94" s="1193"/>
      <c r="I94" s="1193"/>
      <c r="J94" s="1193"/>
      <c r="K94" s="1193"/>
      <c r="L94" s="1193"/>
      <c r="M94" s="1193"/>
      <c r="N94" s="1193"/>
      <c r="O94" s="1193"/>
      <c r="P94" s="1193"/>
      <c r="Q94" s="1193"/>
      <c r="R94" s="1193"/>
      <c r="S94" s="1193"/>
      <c r="T94" s="1193"/>
      <c r="U94" s="1193"/>
      <c r="V94" s="1193"/>
      <c r="W94" s="1193"/>
      <c r="X94" s="1193"/>
      <c r="Y94" s="1193"/>
      <c r="Z94" s="1193"/>
      <c r="AA94" s="1193"/>
      <c r="AB94" s="1193"/>
      <c r="AC94" s="1193"/>
      <c r="AD94" s="1193"/>
      <c r="AE94" s="1193"/>
      <c r="AF94" s="1193"/>
    </row>
    <row r="95" spans="1:34" ht="15" customHeight="1" x14ac:dyDescent="0.15">
      <c r="B95" s="514" t="s">
        <v>6</v>
      </c>
      <c r="C95" s="515"/>
      <c r="D95" s="515"/>
      <c r="E95" s="515"/>
      <c r="F95" s="515"/>
      <c r="G95" s="562"/>
      <c r="H95" s="514" t="s">
        <v>70</v>
      </c>
      <c r="I95" s="515"/>
      <c r="J95" s="515"/>
      <c r="K95" s="515"/>
      <c r="L95" s="515"/>
      <c r="M95" s="515"/>
      <c r="N95" s="562"/>
      <c r="O95" s="514" t="s">
        <v>65</v>
      </c>
      <c r="P95" s="515"/>
      <c r="Q95" s="515"/>
      <c r="R95" s="515"/>
      <c r="S95" s="515"/>
      <c r="T95" s="562"/>
      <c r="U95" s="514" t="s">
        <v>465</v>
      </c>
      <c r="V95" s="515"/>
      <c r="W95" s="515"/>
      <c r="X95" s="515"/>
      <c r="Y95" s="515"/>
      <c r="Z95" s="562"/>
      <c r="AH95" s="214"/>
    </row>
    <row r="96" spans="1:34" ht="15" customHeight="1" x14ac:dyDescent="0.15">
      <c r="B96" s="582" t="s">
        <v>618</v>
      </c>
      <c r="C96" s="583"/>
      <c r="D96" s="583"/>
      <c r="E96" s="583"/>
      <c r="F96" s="583"/>
      <c r="G96" s="584"/>
      <c r="H96" s="1283" t="s">
        <v>463</v>
      </c>
      <c r="I96" s="1284"/>
      <c r="J96" s="1285"/>
      <c r="K96" s="646"/>
      <c r="L96" s="647"/>
      <c r="M96" s="654" t="s">
        <v>69</v>
      </c>
      <c r="N96" s="682"/>
      <c r="O96" s="1277"/>
      <c r="P96" s="1278"/>
      <c r="Q96" s="1278"/>
      <c r="R96" s="1278"/>
      <c r="S96" s="648" t="s">
        <v>14</v>
      </c>
      <c r="T96" s="649"/>
      <c r="U96" s="1277">
        <f>K96*O96</f>
        <v>0</v>
      </c>
      <c r="V96" s="1278"/>
      <c r="W96" s="1278"/>
      <c r="X96" s="1278"/>
      <c r="Y96" s="648" t="s">
        <v>14</v>
      </c>
      <c r="Z96" s="649"/>
      <c r="AH96" s="214"/>
    </row>
    <row r="97" spans="1:36" ht="15" customHeight="1" x14ac:dyDescent="0.15">
      <c r="B97" s="585"/>
      <c r="C97" s="586"/>
      <c r="D97" s="586"/>
      <c r="E97" s="586"/>
      <c r="F97" s="586"/>
      <c r="G97" s="587"/>
      <c r="H97" s="1286" t="s">
        <v>464</v>
      </c>
      <c r="I97" s="1287"/>
      <c r="J97" s="1288"/>
      <c r="K97" s="1289"/>
      <c r="L97" s="1289"/>
      <c r="M97" s="660" t="s">
        <v>69</v>
      </c>
      <c r="N97" s="703"/>
      <c r="O97" s="1279"/>
      <c r="P97" s="1280"/>
      <c r="Q97" s="1280"/>
      <c r="R97" s="1280"/>
      <c r="S97" s="705" t="s">
        <v>14</v>
      </c>
      <c r="T97" s="661"/>
      <c r="U97" s="1279">
        <f>K97*O97</f>
        <v>0</v>
      </c>
      <c r="V97" s="1280"/>
      <c r="W97" s="1280"/>
      <c r="X97" s="1280"/>
      <c r="Y97" s="705" t="s">
        <v>14</v>
      </c>
      <c r="Z97" s="661"/>
    </row>
    <row r="98" spans="1:36" ht="15" customHeight="1" x14ac:dyDescent="0.15">
      <c r="B98" s="582" t="s">
        <v>599</v>
      </c>
      <c r="C98" s="583"/>
      <c r="D98" s="583"/>
      <c r="E98" s="583"/>
      <c r="F98" s="583"/>
      <c r="G98" s="584"/>
      <c r="H98" s="1283" t="s">
        <v>463</v>
      </c>
      <c r="I98" s="1284"/>
      <c r="J98" s="1285"/>
      <c r="K98" s="646"/>
      <c r="L98" s="647"/>
      <c r="M98" s="654" t="s">
        <v>69</v>
      </c>
      <c r="N98" s="682"/>
      <c r="O98" s="1277"/>
      <c r="P98" s="1278"/>
      <c r="Q98" s="1278"/>
      <c r="R98" s="1278"/>
      <c r="S98" s="648" t="s">
        <v>14</v>
      </c>
      <c r="T98" s="649"/>
      <c r="U98" s="1277">
        <f>K98*O98</f>
        <v>0</v>
      </c>
      <c r="V98" s="1278"/>
      <c r="W98" s="1278"/>
      <c r="X98" s="1278"/>
      <c r="Y98" s="648" t="s">
        <v>14</v>
      </c>
      <c r="Z98" s="649"/>
    </row>
    <row r="99" spans="1:36" ht="15" customHeight="1" x14ac:dyDescent="0.15">
      <c r="B99" s="585"/>
      <c r="C99" s="586"/>
      <c r="D99" s="586"/>
      <c r="E99" s="586"/>
      <c r="F99" s="586"/>
      <c r="G99" s="587"/>
      <c r="H99" s="1286" t="s">
        <v>464</v>
      </c>
      <c r="I99" s="1287"/>
      <c r="J99" s="1288"/>
      <c r="K99" s="1289">
        <v>0</v>
      </c>
      <c r="L99" s="1289"/>
      <c r="M99" s="660" t="s">
        <v>69</v>
      </c>
      <c r="N99" s="703"/>
      <c r="O99" s="1279"/>
      <c r="P99" s="1280"/>
      <c r="Q99" s="1280"/>
      <c r="R99" s="1280"/>
      <c r="S99" s="705" t="s">
        <v>14</v>
      </c>
      <c r="T99" s="661"/>
      <c r="U99" s="1279">
        <f>K99*O99</f>
        <v>0</v>
      </c>
      <c r="V99" s="1280"/>
      <c r="W99" s="1280"/>
      <c r="X99" s="1280"/>
      <c r="Y99" s="705" t="s">
        <v>14</v>
      </c>
      <c r="Z99" s="661"/>
    </row>
    <row r="100" spans="1:36" ht="15" customHeight="1" x14ac:dyDescent="0.15">
      <c r="B100" s="514" t="s">
        <v>103</v>
      </c>
      <c r="C100" s="515"/>
      <c r="D100" s="515"/>
      <c r="E100" s="515"/>
      <c r="F100" s="515"/>
      <c r="G100" s="515"/>
      <c r="H100" s="515"/>
      <c r="I100" s="515"/>
      <c r="J100" s="515"/>
      <c r="K100" s="515"/>
      <c r="L100" s="515"/>
      <c r="M100" s="515"/>
      <c r="N100" s="562"/>
      <c r="O100" s="1290"/>
      <c r="P100" s="1291"/>
      <c r="Q100" s="1291"/>
      <c r="R100" s="1291"/>
      <c r="S100" s="696"/>
      <c r="T100" s="697"/>
      <c r="U100" s="1292">
        <f>SUM(U96:X99)</f>
        <v>0</v>
      </c>
      <c r="V100" s="1293"/>
      <c r="W100" s="1293"/>
      <c r="X100" s="1293"/>
      <c r="Y100" s="696" t="s">
        <v>14</v>
      </c>
      <c r="Z100" s="697"/>
    </row>
    <row r="101" spans="1:36" ht="4.5" customHeight="1" x14ac:dyDescent="0.15"/>
    <row r="102" spans="1:36" ht="18" customHeight="1" x14ac:dyDescent="0.15">
      <c r="A102" s="1193" t="s">
        <v>711</v>
      </c>
      <c r="B102" s="1193"/>
      <c r="C102" s="1193"/>
      <c r="D102" s="1193"/>
      <c r="E102" s="1193"/>
      <c r="F102" s="1193"/>
      <c r="G102" s="1193"/>
      <c r="H102" s="1193"/>
      <c r="I102" s="1193"/>
      <c r="J102" s="1193"/>
      <c r="K102" s="1193"/>
      <c r="L102" s="1193"/>
      <c r="M102" s="1193"/>
      <c r="N102" s="1193"/>
      <c r="O102" s="1193"/>
      <c r="P102" s="1193"/>
      <c r="Q102" s="1193"/>
      <c r="R102" s="1193"/>
      <c r="S102" s="1193"/>
      <c r="T102" s="1193"/>
      <c r="U102" s="1193"/>
      <c r="V102" s="1193"/>
      <c r="W102" s="1193"/>
      <c r="X102" s="1193"/>
      <c r="Y102" s="1193"/>
      <c r="Z102" s="1193"/>
      <c r="AA102" s="1193"/>
      <c r="AB102" s="1193"/>
      <c r="AC102" s="1193"/>
      <c r="AD102" s="1193"/>
      <c r="AE102" s="1193"/>
      <c r="AF102" s="1193"/>
      <c r="AI102" s="250"/>
    </row>
    <row r="103" spans="1:36" ht="9.75" customHeight="1" x14ac:dyDescent="0.15">
      <c r="A103" s="1193"/>
      <c r="B103" s="1193"/>
      <c r="C103" s="1193"/>
      <c r="D103" s="1193"/>
      <c r="E103" s="1193"/>
      <c r="F103" s="1193"/>
      <c r="G103" s="1193"/>
      <c r="H103" s="1193"/>
      <c r="I103" s="1193"/>
      <c r="J103" s="1193"/>
      <c r="K103" s="1193"/>
      <c r="L103" s="1193"/>
      <c r="M103" s="1193"/>
      <c r="N103" s="1193"/>
      <c r="O103" s="1193"/>
      <c r="P103" s="1193"/>
      <c r="Q103" s="1193"/>
      <c r="R103" s="1193"/>
      <c r="S103" s="1193"/>
      <c r="T103" s="1193"/>
      <c r="U103" s="1193"/>
      <c r="V103" s="1193"/>
      <c r="W103" s="1193"/>
      <c r="X103" s="1193"/>
      <c r="Y103" s="1193"/>
      <c r="Z103" s="1193"/>
      <c r="AA103" s="1193"/>
      <c r="AB103" s="1193"/>
      <c r="AC103" s="1193"/>
      <c r="AD103" s="1193"/>
      <c r="AE103" s="1193"/>
      <c r="AF103" s="1193"/>
    </row>
    <row r="104" spans="1:36" ht="15" customHeight="1" x14ac:dyDescent="0.15">
      <c r="B104" s="514" t="s">
        <v>6</v>
      </c>
      <c r="C104" s="515"/>
      <c r="D104" s="515"/>
      <c r="E104" s="515"/>
      <c r="F104" s="515"/>
      <c r="G104" s="562"/>
      <c r="H104" s="514" t="s">
        <v>70</v>
      </c>
      <c r="I104" s="515"/>
      <c r="J104" s="515"/>
      <c r="K104" s="515"/>
      <c r="L104" s="515"/>
      <c r="M104" s="515"/>
      <c r="N104" s="562"/>
      <c r="O104" s="514" t="s">
        <v>65</v>
      </c>
      <c r="P104" s="515"/>
      <c r="Q104" s="515"/>
      <c r="R104" s="515"/>
      <c r="S104" s="515"/>
      <c r="T104" s="562"/>
      <c r="U104" s="514" t="s">
        <v>465</v>
      </c>
      <c r="V104" s="515"/>
      <c r="W104" s="515"/>
      <c r="X104" s="515"/>
      <c r="Y104" s="515"/>
      <c r="Z104" s="562"/>
      <c r="AH104" s="214"/>
      <c r="AI104" s="214"/>
      <c r="AJ104" s="214"/>
    </row>
    <row r="105" spans="1:36" ht="15" customHeight="1" x14ac:dyDescent="0.15">
      <c r="B105" s="582" t="s">
        <v>618</v>
      </c>
      <c r="C105" s="583"/>
      <c r="D105" s="583"/>
      <c r="E105" s="583"/>
      <c r="F105" s="583"/>
      <c r="G105" s="584"/>
      <c r="H105" s="1283" t="s">
        <v>463</v>
      </c>
      <c r="I105" s="1284"/>
      <c r="J105" s="1285"/>
      <c r="K105" s="646"/>
      <c r="L105" s="647"/>
      <c r="M105" s="654" t="s">
        <v>69</v>
      </c>
      <c r="N105" s="682"/>
      <c r="O105" s="1277"/>
      <c r="P105" s="1278"/>
      <c r="Q105" s="1278"/>
      <c r="R105" s="1278"/>
      <c r="S105" s="648" t="s">
        <v>14</v>
      </c>
      <c r="T105" s="649"/>
      <c r="U105" s="1277">
        <f>K105*O105</f>
        <v>0</v>
      </c>
      <c r="V105" s="1278"/>
      <c r="W105" s="1278"/>
      <c r="X105" s="1278"/>
      <c r="Y105" s="648" t="s">
        <v>14</v>
      </c>
      <c r="Z105" s="649"/>
      <c r="AH105" s="214"/>
      <c r="AI105" s="214"/>
      <c r="AJ105" s="214"/>
    </row>
    <row r="106" spans="1:36" ht="15" customHeight="1" x14ac:dyDescent="0.15">
      <c r="B106" s="585"/>
      <c r="C106" s="586"/>
      <c r="D106" s="586"/>
      <c r="E106" s="586"/>
      <c r="F106" s="586"/>
      <c r="G106" s="587"/>
      <c r="H106" s="1286" t="s">
        <v>464</v>
      </c>
      <c r="I106" s="1287"/>
      <c r="J106" s="1288"/>
      <c r="K106" s="1289"/>
      <c r="L106" s="1289"/>
      <c r="M106" s="660" t="s">
        <v>69</v>
      </c>
      <c r="N106" s="703"/>
      <c r="O106" s="1279"/>
      <c r="P106" s="1280"/>
      <c r="Q106" s="1280"/>
      <c r="R106" s="1280"/>
      <c r="S106" s="705" t="s">
        <v>14</v>
      </c>
      <c r="T106" s="661"/>
      <c r="U106" s="1279">
        <f>K106*O106</f>
        <v>0</v>
      </c>
      <c r="V106" s="1280"/>
      <c r="W106" s="1280"/>
      <c r="X106" s="1280"/>
      <c r="Y106" s="705" t="s">
        <v>14</v>
      </c>
      <c r="Z106" s="661"/>
      <c r="AI106" s="214"/>
    </row>
    <row r="107" spans="1:36" ht="15" customHeight="1" x14ac:dyDescent="0.15">
      <c r="B107" s="582" t="s">
        <v>599</v>
      </c>
      <c r="C107" s="583"/>
      <c r="D107" s="583"/>
      <c r="E107" s="583"/>
      <c r="F107" s="583"/>
      <c r="G107" s="584"/>
      <c r="H107" s="1283" t="s">
        <v>463</v>
      </c>
      <c r="I107" s="1284"/>
      <c r="J107" s="1285"/>
      <c r="K107" s="646"/>
      <c r="L107" s="647"/>
      <c r="M107" s="654" t="s">
        <v>69</v>
      </c>
      <c r="N107" s="682"/>
      <c r="O107" s="1277"/>
      <c r="P107" s="1278"/>
      <c r="Q107" s="1278"/>
      <c r="R107" s="1278"/>
      <c r="S107" s="648" t="s">
        <v>14</v>
      </c>
      <c r="T107" s="649"/>
      <c r="U107" s="1277">
        <f>K107*O107</f>
        <v>0</v>
      </c>
      <c r="V107" s="1278"/>
      <c r="W107" s="1278"/>
      <c r="X107" s="1278"/>
      <c r="Y107" s="648" t="s">
        <v>14</v>
      </c>
      <c r="Z107" s="649"/>
      <c r="AI107" s="214"/>
      <c r="AJ107" s="214"/>
    </row>
    <row r="108" spans="1:36" ht="15" customHeight="1" x14ac:dyDescent="0.15">
      <c r="B108" s="585"/>
      <c r="C108" s="586"/>
      <c r="D108" s="586"/>
      <c r="E108" s="586"/>
      <c r="F108" s="586"/>
      <c r="G108" s="587"/>
      <c r="H108" s="1286" t="s">
        <v>464</v>
      </c>
      <c r="I108" s="1287"/>
      <c r="J108" s="1288"/>
      <c r="K108" s="1289"/>
      <c r="L108" s="1289"/>
      <c r="M108" s="660" t="s">
        <v>69</v>
      </c>
      <c r="N108" s="703"/>
      <c r="O108" s="1279"/>
      <c r="P108" s="1280"/>
      <c r="Q108" s="1280"/>
      <c r="R108" s="1280"/>
      <c r="S108" s="705" t="s">
        <v>14</v>
      </c>
      <c r="T108" s="661"/>
      <c r="U108" s="1279">
        <f>K108*O108</f>
        <v>0</v>
      </c>
      <c r="V108" s="1280"/>
      <c r="W108" s="1280"/>
      <c r="X108" s="1280"/>
      <c r="Y108" s="705" t="s">
        <v>14</v>
      </c>
      <c r="Z108" s="661"/>
    </row>
    <row r="109" spans="1:36" ht="15" customHeight="1" x14ac:dyDescent="0.15">
      <c r="B109" s="514" t="s">
        <v>103</v>
      </c>
      <c r="C109" s="515"/>
      <c r="D109" s="515"/>
      <c r="E109" s="515"/>
      <c r="F109" s="515"/>
      <c r="G109" s="515"/>
      <c r="H109" s="515"/>
      <c r="I109" s="515"/>
      <c r="J109" s="515"/>
      <c r="K109" s="515"/>
      <c r="L109" s="515"/>
      <c r="M109" s="515"/>
      <c r="N109" s="562"/>
      <c r="O109" s="1290"/>
      <c r="P109" s="1291"/>
      <c r="Q109" s="1291"/>
      <c r="R109" s="1291"/>
      <c r="S109" s="696"/>
      <c r="T109" s="697"/>
      <c r="U109" s="1292">
        <f>SUM(U105:X108)</f>
        <v>0</v>
      </c>
      <c r="V109" s="1293"/>
      <c r="W109" s="1293"/>
      <c r="X109" s="1293"/>
      <c r="Y109" s="696" t="s">
        <v>14</v>
      </c>
      <c r="Z109" s="697"/>
      <c r="AI109" s="214"/>
      <c r="AJ109" s="214"/>
    </row>
    <row r="110" spans="1:36" ht="7.5" customHeight="1" x14ac:dyDescent="0.15">
      <c r="B110" s="1294"/>
      <c r="C110" s="1294"/>
      <c r="D110" s="1294"/>
      <c r="E110" s="1294"/>
      <c r="F110" s="1294"/>
      <c r="G110" s="1294"/>
      <c r="H110" s="1205"/>
      <c r="I110" s="1205"/>
      <c r="J110" s="1205"/>
      <c r="K110" s="1205"/>
      <c r="L110" s="1205"/>
      <c r="M110" s="1205"/>
      <c r="N110" s="1295"/>
      <c r="O110" s="1295"/>
      <c r="P110" s="1295"/>
      <c r="Q110" s="1295"/>
      <c r="R110" s="1190"/>
      <c r="S110" s="1190"/>
      <c r="T110" s="1190"/>
      <c r="U110" s="1190"/>
      <c r="V110" s="1190"/>
      <c r="W110" s="1190"/>
      <c r="X110" s="1190"/>
      <c r="Y110" s="1190"/>
      <c r="Z110" s="1190"/>
      <c r="AA110" s="1190"/>
      <c r="AB110" s="1190"/>
      <c r="AC110" s="1190"/>
      <c r="AD110" s="1190"/>
      <c r="AE110" s="1190"/>
      <c r="AF110" s="1190"/>
      <c r="AI110" s="214"/>
      <c r="AJ110" s="214"/>
    </row>
    <row r="111" spans="1:36" ht="18" customHeight="1" x14ac:dyDescent="0.15">
      <c r="A111" s="672" t="s">
        <v>603</v>
      </c>
      <c r="B111" s="672"/>
      <c r="C111" s="672"/>
      <c r="D111" s="672"/>
      <c r="E111" s="672"/>
      <c r="F111" s="672"/>
      <c r="G111" s="672"/>
      <c r="H111" s="672"/>
      <c r="I111" s="672"/>
      <c r="J111" s="672"/>
      <c r="K111" s="672"/>
      <c r="L111" s="672"/>
      <c r="M111" s="672"/>
      <c r="N111" s="672"/>
      <c r="O111" s="672"/>
      <c r="P111" s="672"/>
      <c r="Q111" s="672"/>
      <c r="R111" s="672"/>
      <c r="S111" s="672"/>
      <c r="T111" s="672"/>
      <c r="U111" s="672"/>
      <c r="V111" s="672"/>
      <c r="W111" s="672"/>
      <c r="X111" s="672"/>
      <c r="Y111" s="672"/>
      <c r="Z111" s="672"/>
      <c r="AA111" s="672"/>
      <c r="AB111" s="672"/>
      <c r="AC111" s="672"/>
      <c r="AD111" s="672"/>
      <c r="AE111" s="672"/>
      <c r="AF111" s="672"/>
      <c r="AG111" s="672"/>
      <c r="AI111" s="214"/>
      <c r="AJ111" s="214"/>
    </row>
    <row r="112" spans="1:36" ht="8.25" customHeight="1" x14ac:dyDescent="0.15">
      <c r="A112" s="672"/>
      <c r="B112" s="672"/>
      <c r="C112" s="672"/>
      <c r="D112" s="672"/>
      <c r="E112" s="672"/>
      <c r="F112" s="672"/>
      <c r="G112" s="672"/>
      <c r="H112" s="672"/>
      <c r="I112" s="672"/>
      <c r="J112" s="672"/>
      <c r="K112" s="672"/>
      <c r="L112" s="672"/>
      <c r="M112" s="672"/>
      <c r="N112" s="672"/>
      <c r="O112" s="672"/>
      <c r="P112" s="672"/>
      <c r="Q112" s="672"/>
      <c r="R112" s="672"/>
      <c r="S112" s="672"/>
      <c r="T112" s="672"/>
      <c r="U112" s="672"/>
      <c r="V112" s="672"/>
      <c r="W112" s="672"/>
      <c r="X112" s="672"/>
      <c r="Y112" s="672"/>
      <c r="Z112" s="672"/>
      <c r="AA112" s="672"/>
      <c r="AB112" s="672"/>
      <c r="AC112" s="672"/>
      <c r="AD112" s="672"/>
      <c r="AE112" s="672"/>
      <c r="AF112" s="672"/>
      <c r="AG112" s="672"/>
    </row>
    <row r="113" spans="1:36" ht="15" customHeight="1" x14ac:dyDescent="0.15">
      <c r="B113" s="514" t="s">
        <v>6</v>
      </c>
      <c r="C113" s="515"/>
      <c r="D113" s="515"/>
      <c r="E113" s="515"/>
      <c r="F113" s="515"/>
      <c r="G113" s="562"/>
      <c r="H113" s="514" t="s">
        <v>70</v>
      </c>
      <c r="I113" s="515"/>
      <c r="J113" s="515"/>
      <c r="K113" s="515"/>
      <c r="L113" s="515"/>
      <c r="M113" s="515"/>
      <c r="N113" s="562"/>
      <c r="O113" s="514" t="s">
        <v>65</v>
      </c>
      <c r="P113" s="515"/>
      <c r="Q113" s="515"/>
      <c r="R113" s="515"/>
      <c r="S113" s="515"/>
      <c r="T113" s="562"/>
      <c r="U113" s="514" t="s">
        <v>465</v>
      </c>
      <c r="V113" s="515"/>
      <c r="W113" s="515"/>
      <c r="X113" s="515"/>
      <c r="Y113" s="515"/>
      <c r="Z113" s="562"/>
      <c r="AH113" s="214"/>
      <c r="AI113" s="214"/>
      <c r="AJ113" s="214"/>
    </row>
    <row r="114" spans="1:36" ht="15" customHeight="1" x14ac:dyDescent="0.15">
      <c r="B114" s="582" t="s">
        <v>618</v>
      </c>
      <c r="C114" s="583"/>
      <c r="D114" s="583"/>
      <c r="E114" s="583"/>
      <c r="F114" s="583"/>
      <c r="G114" s="584"/>
      <c r="H114" s="645" t="s">
        <v>604</v>
      </c>
      <c r="I114" s="645"/>
      <c r="J114" s="645"/>
      <c r="K114" s="646">
        <v>0</v>
      </c>
      <c r="L114" s="647"/>
      <c r="M114" s="648" t="s">
        <v>69</v>
      </c>
      <c r="N114" s="649"/>
      <c r="O114" s="1277"/>
      <c r="P114" s="1278"/>
      <c r="Q114" s="1278"/>
      <c r="R114" s="1278"/>
      <c r="S114" s="648" t="s">
        <v>14</v>
      </c>
      <c r="T114" s="649"/>
      <c r="U114" s="1277">
        <f>K114*O114</f>
        <v>0</v>
      </c>
      <c r="V114" s="1278"/>
      <c r="W114" s="1278"/>
      <c r="X114" s="1278"/>
      <c r="Y114" s="648" t="s">
        <v>14</v>
      </c>
      <c r="Z114" s="649"/>
      <c r="AH114" s="214"/>
      <c r="AI114" s="214"/>
      <c r="AJ114" s="214"/>
    </row>
    <row r="115" spans="1:36" ht="15" customHeight="1" x14ac:dyDescent="0.15">
      <c r="B115" s="707"/>
      <c r="C115" s="522"/>
      <c r="D115" s="522"/>
      <c r="E115" s="522"/>
      <c r="F115" s="522"/>
      <c r="G115" s="708"/>
      <c r="H115" s="1296" t="s">
        <v>576</v>
      </c>
      <c r="I115" s="1296"/>
      <c r="J115" s="1296"/>
      <c r="K115" s="1297">
        <v>0</v>
      </c>
      <c r="L115" s="1289"/>
      <c r="M115" s="295" t="s">
        <v>69</v>
      </c>
      <c r="N115" s="282"/>
      <c r="O115" s="1279"/>
      <c r="P115" s="1280"/>
      <c r="Q115" s="1280"/>
      <c r="R115" s="1280"/>
      <c r="S115" s="705" t="s">
        <v>14</v>
      </c>
      <c r="T115" s="661"/>
      <c r="U115" s="1279">
        <f>K115*O115</f>
        <v>0</v>
      </c>
      <c r="V115" s="1280"/>
      <c r="W115" s="1280"/>
      <c r="X115" s="1280"/>
      <c r="Y115" s="705" t="s">
        <v>14</v>
      </c>
      <c r="Z115" s="661"/>
      <c r="AI115" s="214"/>
      <c r="AJ115" s="214"/>
    </row>
    <row r="116" spans="1:36" ht="15" customHeight="1" x14ac:dyDescent="0.15">
      <c r="B116" s="585"/>
      <c r="C116" s="586"/>
      <c r="D116" s="586"/>
      <c r="E116" s="586"/>
      <c r="F116" s="586"/>
      <c r="G116" s="587"/>
      <c r="H116" s="1300" t="s">
        <v>605</v>
      </c>
      <c r="I116" s="1301"/>
      <c r="J116" s="1301"/>
      <c r="K116" s="1301"/>
      <c r="L116" s="1301"/>
      <c r="M116" s="1301"/>
      <c r="N116" s="1302"/>
      <c r="O116" s="1303"/>
      <c r="P116" s="1304"/>
      <c r="Q116" s="1304"/>
      <c r="R116" s="1304"/>
      <c r="S116" s="550" t="s">
        <v>14</v>
      </c>
      <c r="T116" s="551"/>
      <c r="U116" s="1303">
        <f>O116</f>
        <v>0</v>
      </c>
      <c r="V116" s="1304"/>
      <c r="W116" s="1304"/>
      <c r="X116" s="1304"/>
      <c r="Y116" s="550" t="s">
        <v>14</v>
      </c>
      <c r="Z116" s="551"/>
      <c r="AA116" s="359"/>
    </row>
    <row r="117" spans="1:36" ht="18" customHeight="1" x14ac:dyDescent="0.15">
      <c r="B117" s="514" t="s">
        <v>103</v>
      </c>
      <c r="C117" s="515"/>
      <c r="D117" s="515"/>
      <c r="E117" s="515"/>
      <c r="F117" s="515"/>
      <c r="G117" s="515"/>
      <c r="H117" s="515"/>
      <c r="I117" s="515"/>
      <c r="J117" s="515"/>
      <c r="K117" s="515"/>
      <c r="L117" s="515"/>
      <c r="M117" s="515"/>
      <c r="N117" s="562"/>
      <c r="O117" s="288"/>
      <c r="P117" s="289"/>
      <c r="Q117" s="289"/>
      <c r="R117" s="289"/>
      <c r="S117" s="263"/>
      <c r="T117" s="267"/>
      <c r="U117" s="1298">
        <f>SUM(U114:X116)</f>
        <v>0</v>
      </c>
      <c r="V117" s="1299"/>
      <c r="W117" s="1299"/>
      <c r="X117" s="1299"/>
      <c r="Y117" s="263" t="s">
        <v>14</v>
      </c>
      <c r="Z117" s="267"/>
      <c r="AI117" s="214"/>
      <c r="AJ117" s="214"/>
    </row>
    <row r="118" spans="1:36" ht="4.5" customHeight="1" x14ac:dyDescent="0.15">
      <c r="B118" s="522"/>
      <c r="C118" s="522"/>
      <c r="D118" s="522"/>
      <c r="E118" s="522"/>
      <c r="F118" s="522"/>
      <c r="G118" s="522"/>
      <c r="H118" s="522"/>
      <c r="I118" s="522"/>
      <c r="J118" s="522"/>
      <c r="K118" s="522"/>
      <c r="L118" s="522"/>
      <c r="M118" s="522"/>
      <c r="N118" s="522"/>
      <c r="O118" s="522"/>
      <c r="P118" s="522"/>
      <c r="Q118" s="522"/>
      <c r="R118" s="522"/>
      <c r="S118" s="522"/>
      <c r="T118" s="533"/>
      <c r="U118" s="522"/>
      <c r="V118" s="522"/>
      <c r="W118" s="522"/>
      <c r="X118" s="522"/>
      <c r="Y118" s="522"/>
      <c r="Z118" s="522"/>
      <c r="AA118" s="522"/>
      <c r="AB118" s="522"/>
      <c r="AC118" s="522"/>
      <c r="AD118" s="522"/>
      <c r="AE118" s="522"/>
      <c r="AF118" s="522"/>
      <c r="AI118" s="214"/>
      <c r="AJ118" s="214"/>
    </row>
    <row r="119" spans="1:36" ht="15" customHeight="1" x14ac:dyDescent="0.15">
      <c r="A119" s="672" t="s">
        <v>606</v>
      </c>
      <c r="B119" s="672"/>
      <c r="C119" s="672"/>
      <c r="D119" s="672"/>
      <c r="E119" s="672"/>
      <c r="F119" s="672"/>
      <c r="G119" s="672"/>
      <c r="H119" s="672"/>
      <c r="I119" s="672"/>
      <c r="J119" s="672"/>
      <c r="K119" s="672"/>
      <c r="L119" s="672"/>
      <c r="M119" s="672"/>
      <c r="N119" s="672"/>
      <c r="O119" s="672"/>
      <c r="P119" s="672"/>
      <c r="Q119" s="672"/>
      <c r="R119" s="672"/>
      <c r="S119" s="672"/>
      <c r="T119" s="672"/>
      <c r="U119" s="672"/>
      <c r="V119" s="672"/>
      <c r="W119" s="672"/>
      <c r="X119" s="672"/>
      <c r="Y119" s="672"/>
      <c r="Z119" s="672"/>
      <c r="AA119" s="672"/>
      <c r="AB119" s="672"/>
      <c r="AC119" s="672"/>
      <c r="AD119" s="672"/>
      <c r="AE119" s="672"/>
      <c r="AF119" s="672"/>
      <c r="AG119" s="672"/>
      <c r="AI119" s="214"/>
      <c r="AJ119" s="214"/>
    </row>
    <row r="120" spans="1:36" ht="12" customHeight="1" x14ac:dyDescent="0.15">
      <c r="A120" s="672"/>
      <c r="B120" s="672"/>
      <c r="C120" s="672"/>
      <c r="D120" s="672"/>
      <c r="E120" s="672"/>
      <c r="F120" s="672"/>
      <c r="G120" s="672"/>
      <c r="H120" s="672"/>
      <c r="I120" s="672"/>
      <c r="J120" s="672"/>
      <c r="K120" s="672"/>
      <c r="L120" s="672"/>
      <c r="M120" s="672"/>
      <c r="N120" s="672"/>
      <c r="O120" s="672"/>
      <c r="P120" s="672"/>
      <c r="Q120" s="672"/>
      <c r="R120" s="672"/>
      <c r="S120" s="672"/>
      <c r="T120" s="672"/>
      <c r="U120" s="672"/>
      <c r="V120" s="672"/>
      <c r="W120" s="672"/>
      <c r="X120" s="672"/>
      <c r="Y120" s="672"/>
      <c r="Z120" s="672"/>
      <c r="AA120" s="672"/>
      <c r="AB120" s="672"/>
      <c r="AC120" s="672"/>
      <c r="AD120" s="672"/>
      <c r="AE120" s="672"/>
      <c r="AF120" s="672"/>
      <c r="AG120" s="672"/>
    </row>
    <row r="121" spans="1:36" ht="15" customHeight="1" x14ac:dyDescent="0.15">
      <c r="B121" s="514" t="s">
        <v>6</v>
      </c>
      <c r="C121" s="515"/>
      <c r="D121" s="515"/>
      <c r="E121" s="515"/>
      <c r="F121" s="515"/>
      <c r="G121" s="562"/>
      <c r="H121" s="514" t="s">
        <v>70</v>
      </c>
      <c r="I121" s="515"/>
      <c r="J121" s="515"/>
      <c r="K121" s="515"/>
      <c r="L121" s="515"/>
      <c r="M121" s="515"/>
      <c r="N121" s="562"/>
      <c r="O121" s="514" t="s">
        <v>65</v>
      </c>
      <c r="P121" s="515"/>
      <c r="Q121" s="515"/>
      <c r="R121" s="515"/>
      <c r="S121" s="515"/>
      <c r="T121" s="562"/>
      <c r="U121" s="514" t="s">
        <v>465</v>
      </c>
      <c r="V121" s="515"/>
      <c r="W121" s="515"/>
      <c r="X121" s="515"/>
      <c r="Y121" s="515"/>
      <c r="Z121" s="562"/>
      <c r="AH121" s="214"/>
    </row>
    <row r="122" spans="1:36" ht="19.5" customHeight="1" x14ac:dyDescent="0.15">
      <c r="B122" s="582" t="s">
        <v>618</v>
      </c>
      <c r="C122" s="583"/>
      <c r="D122" s="583"/>
      <c r="E122" s="583"/>
      <c r="F122" s="583"/>
      <c r="G122" s="584"/>
      <c r="H122" s="645" t="s">
        <v>604</v>
      </c>
      <c r="I122" s="645"/>
      <c r="J122" s="645"/>
      <c r="K122" s="646">
        <v>0</v>
      </c>
      <c r="L122" s="647"/>
      <c r="M122" s="648" t="s">
        <v>69</v>
      </c>
      <c r="N122" s="649"/>
      <c r="O122" s="1277"/>
      <c r="P122" s="1278"/>
      <c r="Q122" s="1278"/>
      <c r="R122" s="1278"/>
      <c r="S122" s="648" t="s">
        <v>14</v>
      </c>
      <c r="T122" s="649"/>
      <c r="U122" s="1277">
        <f>K122*O122</f>
        <v>0</v>
      </c>
      <c r="V122" s="1278"/>
      <c r="W122" s="1278"/>
      <c r="X122" s="1278"/>
      <c r="Y122" s="648" t="s">
        <v>14</v>
      </c>
      <c r="Z122" s="649"/>
      <c r="AH122" s="214"/>
    </row>
    <row r="123" spans="1:36" ht="15" customHeight="1" x14ac:dyDescent="0.15">
      <c r="B123" s="707"/>
      <c r="C123" s="522"/>
      <c r="D123" s="522"/>
      <c r="E123" s="522"/>
      <c r="F123" s="522"/>
      <c r="G123" s="708"/>
      <c r="H123" s="1296" t="s">
        <v>576</v>
      </c>
      <c r="I123" s="1296"/>
      <c r="J123" s="1296"/>
      <c r="K123" s="1297">
        <v>0</v>
      </c>
      <c r="L123" s="1289"/>
      <c r="M123" s="295" t="s">
        <v>69</v>
      </c>
      <c r="N123" s="282"/>
      <c r="O123" s="1279"/>
      <c r="P123" s="1280"/>
      <c r="Q123" s="1280"/>
      <c r="R123" s="1280"/>
      <c r="S123" s="705" t="s">
        <v>14</v>
      </c>
      <c r="T123" s="661"/>
      <c r="U123" s="1279">
        <f>K123*O123</f>
        <v>0</v>
      </c>
      <c r="V123" s="1280"/>
      <c r="W123" s="1280"/>
      <c r="X123" s="1280"/>
      <c r="Y123" s="705" t="s">
        <v>14</v>
      </c>
      <c r="Z123" s="661"/>
    </row>
    <row r="124" spans="1:36" ht="15" customHeight="1" x14ac:dyDescent="0.15">
      <c r="B124" s="585"/>
      <c r="C124" s="586"/>
      <c r="D124" s="586"/>
      <c r="E124" s="586"/>
      <c r="F124" s="586"/>
      <c r="G124" s="587"/>
      <c r="H124" s="1300" t="s">
        <v>605</v>
      </c>
      <c r="I124" s="1301"/>
      <c r="J124" s="1301"/>
      <c r="K124" s="1301"/>
      <c r="L124" s="1301"/>
      <c r="M124" s="1301"/>
      <c r="N124" s="1302"/>
      <c r="O124" s="1303"/>
      <c r="P124" s="1304"/>
      <c r="Q124" s="1304"/>
      <c r="R124" s="1304"/>
      <c r="S124" s="550" t="s">
        <v>14</v>
      </c>
      <c r="T124" s="551"/>
      <c r="U124" s="1303">
        <f>O124</f>
        <v>0</v>
      </c>
      <c r="V124" s="1304"/>
      <c r="W124" s="1304"/>
      <c r="X124" s="1304"/>
      <c r="Y124" s="550" t="s">
        <v>14</v>
      </c>
      <c r="Z124" s="551"/>
    </row>
    <row r="125" spans="1:36" ht="15" customHeight="1" x14ac:dyDescent="0.15">
      <c r="B125" s="582" t="s">
        <v>621</v>
      </c>
      <c r="C125" s="583"/>
      <c r="D125" s="583"/>
      <c r="E125" s="583"/>
      <c r="F125" s="583"/>
      <c r="G125" s="584"/>
      <c r="H125" s="645" t="s">
        <v>604</v>
      </c>
      <c r="I125" s="645"/>
      <c r="J125" s="645"/>
      <c r="K125" s="646">
        <v>0</v>
      </c>
      <c r="L125" s="647"/>
      <c r="M125" s="648" t="s">
        <v>69</v>
      </c>
      <c r="N125" s="649"/>
      <c r="O125" s="1277"/>
      <c r="P125" s="1278"/>
      <c r="Q125" s="1278"/>
      <c r="R125" s="1278"/>
      <c r="S125" s="648" t="s">
        <v>14</v>
      </c>
      <c r="T125" s="649"/>
      <c r="U125" s="1277">
        <f>K125*O125</f>
        <v>0</v>
      </c>
      <c r="V125" s="1278"/>
      <c r="W125" s="1278"/>
      <c r="X125" s="1278"/>
      <c r="Y125" s="648" t="s">
        <v>14</v>
      </c>
      <c r="Z125" s="649"/>
    </row>
    <row r="126" spans="1:36" ht="15" customHeight="1" x14ac:dyDescent="0.15">
      <c r="B126" s="707"/>
      <c r="C126" s="522"/>
      <c r="D126" s="522"/>
      <c r="E126" s="522"/>
      <c r="F126" s="522"/>
      <c r="G126" s="708"/>
      <c r="H126" s="1296" t="s">
        <v>576</v>
      </c>
      <c r="I126" s="1296"/>
      <c r="J126" s="1296"/>
      <c r="K126" s="1297">
        <v>0</v>
      </c>
      <c r="L126" s="1289"/>
      <c r="M126" s="295" t="s">
        <v>69</v>
      </c>
      <c r="N126" s="282"/>
      <c r="O126" s="1279"/>
      <c r="P126" s="1280"/>
      <c r="Q126" s="1280"/>
      <c r="R126" s="1280"/>
      <c r="S126" s="705" t="s">
        <v>14</v>
      </c>
      <c r="T126" s="661"/>
      <c r="U126" s="1279">
        <f>K126*O126</f>
        <v>0</v>
      </c>
      <c r="V126" s="1280"/>
      <c r="W126" s="1280"/>
      <c r="X126" s="1280"/>
      <c r="Y126" s="705" t="s">
        <v>14</v>
      </c>
      <c r="Z126" s="661"/>
    </row>
    <row r="127" spans="1:36" ht="15" customHeight="1" x14ac:dyDescent="0.15">
      <c r="B127" s="585"/>
      <c r="C127" s="586"/>
      <c r="D127" s="586"/>
      <c r="E127" s="586"/>
      <c r="F127" s="586"/>
      <c r="G127" s="587"/>
      <c r="H127" s="1300" t="s">
        <v>605</v>
      </c>
      <c r="I127" s="1301"/>
      <c r="J127" s="1301"/>
      <c r="K127" s="1301"/>
      <c r="L127" s="1301"/>
      <c r="M127" s="1301"/>
      <c r="N127" s="1302"/>
      <c r="O127" s="1303">
        <v>0</v>
      </c>
      <c r="P127" s="1304"/>
      <c r="Q127" s="1304"/>
      <c r="R127" s="1304"/>
      <c r="S127" s="550" t="s">
        <v>14</v>
      </c>
      <c r="T127" s="551"/>
      <c r="U127" s="1303">
        <f>O127</f>
        <v>0</v>
      </c>
      <c r="V127" s="1304"/>
      <c r="W127" s="1304"/>
      <c r="X127" s="1304"/>
      <c r="Y127" s="550" t="s">
        <v>14</v>
      </c>
      <c r="Z127" s="551"/>
    </row>
    <row r="128" spans="1:36" ht="15" customHeight="1" x14ac:dyDescent="0.15">
      <c r="B128" s="514" t="s">
        <v>103</v>
      </c>
      <c r="C128" s="515"/>
      <c r="D128" s="515"/>
      <c r="E128" s="515"/>
      <c r="F128" s="515"/>
      <c r="G128" s="515"/>
      <c r="H128" s="515"/>
      <c r="I128" s="515"/>
      <c r="J128" s="515"/>
      <c r="K128" s="515"/>
      <c r="L128" s="515"/>
      <c r="M128" s="515"/>
      <c r="N128" s="562"/>
      <c r="O128" s="288"/>
      <c r="P128" s="289"/>
      <c r="Q128" s="289"/>
      <c r="R128" s="289"/>
      <c r="S128" s="263"/>
      <c r="T128" s="267"/>
      <c r="U128" s="1298">
        <f>SUM(U122:X127)</f>
        <v>0</v>
      </c>
      <c r="V128" s="1299"/>
      <c r="W128" s="1299"/>
      <c r="X128" s="1299"/>
      <c r="Y128" s="263" t="s">
        <v>14</v>
      </c>
      <c r="Z128" s="267"/>
    </row>
    <row r="129" spans="1:35" ht="6" customHeight="1" x14ac:dyDescent="0.15"/>
    <row r="130" spans="1:35" ht="15" customHeight="1" x14ac:dyDescent="0.15">
      <c r="A130" s="672" t="s">
        <v>607</v>
      </c>
      <c r="B130" s="672"/>
      <c r="C130" s="672"/>
      <c r="D130" s="672"/>
      <c r="E130" s="672"/>
      <c r="F130" s="672"/>
      <c r="G130" s="672"/>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row>
    <row r="131" spans="1:35" ht="15" customHeight="1" x14ac:dyDescent="0.15">
      <c r="A131" s="672"/>
      <c r="B131" s="672"/>
      <c r="C131" s="672"/>
      <c r="D131" s="672"/>
      <c r="E131" s="672"/>
      <c r="F131" s="672"/>
      <c r="G131" s="672"/>
      <c r="H131" s="672"/>
      <c r="I131" s="672"/>
      <c r="J131" s="672"/>
      <c r="K131" s="672"/>
      <c r="L131" s="672"/>
      <c r="M131" s="672"/>
      <c r="N131" s="672"/>
      <c r="O131" s="672"/>
      <c r="P131" s="672"/>
      <c r="Q131" s="672"/>
      <c r="R131" s="672"/>
      <c r="S131" s="672"/>
      <c r="T131" s="672"/>
      <c r="U131" s="672"/>
      <c r="V131" s="672"/>
      <c r="W131" s="672"/>
      <c r="X131" s="672"/>
      <c r="Y131" s="672"/>
      <c r="Z131" s="672"/>
      <c r="AA131" s="672"/>
      <c r="AB131" s="672"/>
      <c r="AC131" s="672"/>
      <c r="AD131" s="672"/>
      <c r="AE131" s="672"/>
      <c r="AF131" s="672"/>
      <c r="AG131" s="672"/>
    </row>
    <row r="132" spans="1:35" ht="15" customHeight="1" x14ac:dyDescent="0.15">
      <c r="B132" s="514" t="s">
        <v>6</v>
      </c>
      <c r="C132" s="515"/>
      <c r="D132" s="515"/>
      <c r="E132" s="515"/>
      <c r="F132" s="515"/>
      <c r="G132" s="562"/>
      <c r="H132" s="514" t="s">
        <v>70</v>
      </c>
      <c r="I132" s="515"/>
      <c r="J132" s="515"/>
      <c r="K132" s="515"/>
      <c r="L132" s="515"/>
      <c r="M132" s="515"/>
      <c r="N132" s="562"/>
      <c r="O132" s="514" t="s">
        <v>65</v>
      </c>
      <c r="P132" s="515"/>
      <c r="Q132" s="515"/>
      <c r="R132" s="515"/>
      <c r="S132" s="515"/>
      <c r="T132" s="562"/>
      <c r="U132" s="514" t="s">
        <v>269</v>
      </c>
      <c r="V132" s="515"/>
      <c r="W132" s="515"/>
      <c r="X132" s="515"/>
      <c r="Y132" s="515"/>
      <c r="Z132" s="562"/>
    </row>
    <row r="133" spans="1:35" ht="15" customHeight="1" x14ac:dyDescent="0.15">
      <c r="B133" s="582" t="s">
        <v>679</v>
      </c>
      <c r="C133" s="583"/>
      <c r="D133" s="583"/>
      <c r="E133" s="583"/>
      <c r="F133" s="583"/>
      <c r="G133" s="584"/>
      <c r="H133" s="645" t="s">
        <v>604</v>
      </c>
      <c r="I133" s="645"/>
      <c r="J133" s="645"/>
      <c r="K133" s="646"/>
      <c r="L133" s="647"/>
      <c r="M133" s="648" t="s">
        <v>69</v>
      </c>
      <c r="N133" s="649"/>
      <c r="O133" s="650"/>
      <c r="P133" s="651"/>
      <c r="Q133" s="651"/>
      <c r="R133" s="651"/>
      <c r="S133" s="648" t="s">
        <v>14</v>
      </c>
      <c r="T133" s="649"/>
      <c r="U133" s="650">
        <f t="shared" ref="U133:U134" si="1">K133*O133</f>
        <v>0</v>
      </c>
      <c r="V133" s="651"/>
      <c r="W133" s="651"/>
      <c r="X133" s="651"/>
      <c r="Y133" s="648" t="s">
        <v>14</v>
      </c>
      <c r="Z133" s="649"/>
    </row>
    <row r="134" spans="1:35" ht="18" customHeight="1" x14ac:dyDescent="0.15">
      <c r="B134" s="582" t="s">
        <v>680</v>
      </c>
      <c r="C134" s="583"/>
      <c r="D134" s="583"/>
      <c r="E134" s="583"/>
      <c r="F134" s="583"/>
      <c r="G134" s="584"/>
      <c r="H134" s="645" t="s">
        <v>604</v>
      </c>
      <c r="I134" s="645"/>
      <c r="J134" s="645"/>
      <c r="K134" s="646"/>
      <c r="L134" s="647"/>
      <c r="M134" s="648" t="s">
        <v>69</v>
      </c>
      <c r="N134" s="649"/>
      <c r="O134" s="650"/>
      <c r="P134" s="651"/>
      <c r="Q134" s="651"/>
      <c r="R134" s="651"/>
      <c r="S134" s="648" t="s">
        <v>14</v>
      </c>
      <c r="T134" s="649"/>
      <c r="U134" s="650">
        <f t="shared" si="1"/>
        <v>0</v>
      </c>
      <c r="V134" s="651"/>
      <c r="W134" s="651"/>
      <c r="X134" s="651"/>
      <c r="Y134" s="648" t="s">
        <v>14</v>
      </c>
      <c r="Z134" s="649"/>
    </row>
    <row r="135" spans="1:35" ht="18" customHeight="1" x14ac:dyDescent="0.15">
      <c r="B135" s="582" t="s">
        <v>618</v>
      </c>
      <c r="C135" s="583"/>
      <c r="D135" s="583"/>
      <c r="E135" s="583"/>
      <c r="F135" s="583"/>
      <c r="G135" s="584"/>
      <c r="H135" s="645" t="s">
        <v>604</v>
      </c>
      <c r="I135" s="645"/>
      <c r="J135" s="645"/>
      <c r="K135" s="646"/>
      <c r="L135" s="647"/>
      <c r="M135" s="648" t="s">
        <v>69</v>
      </c>
      <c r="N135" s="649"/>
      <c r="O135" s="650"/>
      <c r="P135" s="651"/>
      <c r="Q135" s="651"/>
      <c r="R135" s="651"/>
      <c r="S135" s="648" t="s">
        <v>14</v>
      </c>
      <c r="T135" s="649"/>
      <c r="U135" s="650">
        <f>K135*O135</f>
        <v>0</v>
      </c>
      <c r="V135" s="651"/>
      <c r="W135" s="651"/>
      <c r="X135" s="651"/>
      <c r="Y135" s="648" t="s">
        <v>14</v>
      </c>
      <c r="Z135" s="649"/>
    </row>
    <row r="136" spans="1:35" ht="18" customHeight="1" x14ac:dyDescent="0.15">
      <c r="B136" s="582" t="s">
        <v>621</v>
      </c>
      <c r="C136" s="583"/>
      <c r="D136" s="583"/>
      <c r="E136" s="583"/>
      <c r="F136" s="583"/>
      <c r="G136" s="584"/>
      <c r="H136" s="645" t="s">
        <v>604</v>
      </c>
      <c r="I136" s="645"/>
      <c r="J136" s="645"/>
      <c r="K136" s="646"/>
      <c r="L136" s="647"/>
      <c r="M136" s="648" t="s">
        <v>69</v>
      </c>
      <c r="N136" s="649"/>
      <c r="O136" s="650"/>
      <c r="P136" s="651"/>
      <c r="Q136" s="651"/>
      <c r="R136" s="651"/>
      <c r="S136" s="648" t="s">
        <v>14</v>
      </c>
      <c r="T136" s="649"/>
      <c r="U136" s="650">
        <f>K136*O136</f>
        <v>0</v>
      </c>
      <c r="V136" s="651"/>
      <c r="W136" s="651"/>
      <c r="X136" s="651"/>
      <c r="Y136" s="648" t="s">
        <v>14</v>
      </c>
      <c r="Z136" s="649"/>
    </row>
    <row r="137" spans="1:35" ht="18" customHeight="1" x14ac:dyDescent="0.15">
      <c r="B137" s="514" t="s">
        <v>103</v>
      </c>
      <c r="C137" s="515"/>
      <c r="D137" s="515"/>
      <c r="E137" s="515"/>
      <c r="F137" s="515"/>
      <c r="G137" s="515"/>
      <c r="H137" s="515"/>
      <c r="I137" s="515"/>
      <c r="J137" s="515"/>
      <c r="K137" s="515"/>
      <c r="L137" s="515"/>
      <c r="M137" s="515"/>
      <c r="N137" s="562"/>
      <c r="O137" s="288"/>
      <c r="P137" s="289"/>
      <c r="Q137" s="289"/>
      <c r="R137" s="289"/>
      <c r="S137" s="263"/>
      <c r="T137" s="267"/>
      <c r="U137" s="1307">
        <f>SUM(U133:X135)</f>
        <v>0</v>
      </c>
      <c r="V137" s="1308"/>
      <c r="W137" s="1308"/>
      <c r="X137" s="1308"/>
      <c r="Y137" s="263" t="s">
        <v>14</v>
      </c>
      <c r="Z137" s="267"/>
    </row>
    <row r="138" spans="1:35" ht="6" customHeight="1" x14ac:dyDescent="0.15"/>
    <row r="139" spans="1:35" ht="18" customHeight="1" x14ac:dyDescent="0.15">
      <c r="A139" s="1193" t="s">
        <v>712</v>
      </c>
      <c r="B139" s="1193"/>
      <c r="C139" s="1193"/>
      <c r="D139" s="1193"/>
      <c r="E139" s="1193"/>
      <c r="F139" s="1193"/>
      <c r="G139" s="1193"/>
      <c r="H139" s="1193"/>
      <c r="I139" s="1193"/>
      <c r="J139" s="1193"/>
      <c r="K139" s="1193"/>
      <c r="L139" s="1193"/>
      <c r="M139" s="1193"/>
      <c r="N139" s="1193"/>
      <c r="O139" s="1193"/>
      <c r="P139" s="1193"/>
      <c r="Q139" s="1193"/>
      <c r="R139" s="1193"/>
      <c r="S139" s="1193"/>
      <c r="T139" s="1193"/>
      <c r="U139" s="1193"/>
      <c r="V139" s="1193"/>
      <c r="W139" s="1193"/>
      <c r="X139" s="1193"/>
      <c r="Y139" s="1193"/>
      <c r="Z139" s="1193"/>
      <c r="AA139" s="1193"/>
      <c r="AB139" s="1193"/>
      <c r="AC139" s="1193"/>
      <c r="AD139" s="1193"/>
      <c r="AE139" s="1193"/>
      <c r="AF139" s="1193"/>
      <c r="AI139" s="250"/>
    </row>
    <row r="140" spans="1:35" ht="9.1999999999999993" customHeight="1" x14ac:dyDescent="0.15">
      <c r="A140" s="1193"/>
      <c r="B140" s="1193"/>
      <c r="C140" s="1193"/>
      <c r="D140" s="1193"/>
      <c r="E140" s="1193"/>
      <c r="F140" s="1193"/>
      <c r="G140" s="1193"/>
      <c r="H140" s="1193"/>
      <c r="I140" s="1193"/>
      <c r="J140" s="1193"/>
      <c r="K140" s="1193"/>
      <c r="L140" s="1193"/>
      <c r="M140" s="1193"/>
      <c r="N140" s="1193"/>
      <c r="O140" s="1193"/>
      <c r="P140" s="1193"/>
      <c r="Q140" s="1193"/>
      <c r="R140" s="1193"/>
      <c r="S140" s="1193"/>
      <c r="T140" s="1193"/>
      <c r="U140" s="1193"/>
      <c r="V140" s="1193"/>
      <c r="W140" s="1193"/>
      <c r="X140" s="1193"/>
      <c r="Y140" s="1193"/>
      <c r="Z140" s="1193"/>
      <c r="AA140" s="1193"/>
      <c r="AB140" s="1193"/>
      <c r="AC140" s="1193"/>
      <c r="AD140" s="1193"/>
      <c r="AE140" s="1193"/>
      <c r="AF140" s="1193"/>
    </row>
    <row r="141" spans="1:35" ht="15" customHeight="1" x14ac:dyDescent="0.15">
      <c r="B141" s="514" t="s">
        <v>6</v>
      </c>
      <c r="C141" s="515"/>
      <c r="D141" s="515"/>
      <c r="E141" s="515"/>
      <c r="F141" s="515"/>
      <c r="G141" s="562"/>
      <c r="H141" s="514" t="s">
        <v>70</v>
      </c>
      <c r="I141" s="515"/>
      <c r="J141" s="515"/>
      <c r="K141" s="515"/>
      <c r="L141" s="515"/>
      <c r="M141" s="515"/>
      <c r="N141" s="562"/>
      <c r="O141" s="514" t="s">
        <v>65</v>
      </c>
      <c r="P141" s="515"/>
      <c r="Q141" s="515"/>
      <c r="R141" s="515"/>
      <c r="S141" s="515"/>
      <c r="T141" s="562"/>
      <c r="U141" s="514" t="s">
        <v>465</v>
      </c>
      <c r="V141" s="515"/>
      <c r="W141" s="515"/>
      <c r="X141" s="515"/>
      <c r="Y141" s="515"/>
      <c r="Z141" s="562"/>
      <c r="AH141" s="214"/>
    </row>
    <row r="142" spans="1:35" ht="15" customHeight="1" x14ac:dyDescent="0.15">
      <c r="B142" s="582" t="s">
        <v>618</v>
      </c>
      <c r="C142" s="583"/>
      <c r="D142" s="583"/>
      <c r="E142" s="583"/>
      <c r="F142" s="583"/>
      <c r="G142" s="584"/>
      <c r="H142" s="1283" t="s">
        <v>463</v>
      </c>
      <c r="I142" s="1284"/>
      <c r="J142" s="1285"/>
      <c r="K142" s="646"/>
      <c r="L142" s="647"/>
      <c r="M142" s="654" t="s">
        <v>69</v>
      </c>
      <c r="N142" s="682"/>
      <c r="O142" s="1277"/>
      <c r="P142" s="1278"/>
      <c r="Q142" s="1278"/>
      <c r="R142" s="1278"/>
      <c r="S142" s="648" t="s">
        <v>14</v>
      </c>
      <c r="T142" s="649"/>
      <c r="U142" s="1277">
        <f>K142*O142</f>
        <v>0</v>
      </c>
      <c r="V142" s="1278"/>
      <c r="W142" s="1278"/>
      <c r="X142" s="1278"/>
      <c r="Y142" s="648" t="s">
        <v>14</v>
      </c>
      <c r="Z142" s="649"/>
      <c r="AH142" s="214"/>
    </row>
    <row r="143" spans="1:35" ht="15" customHeight="1" x14ac:dyDescent="0.15">
      <c r="B143" s="585"/>
      <c r="C143" s="586"/>
      <c r="D143" s="586"/>
      <c r="E143" s="586"/>
      <c r="F143" s="586"/>
      <c r="G143" s="587"/>
      <c r="H143" s="1286" t="s">
        <v>464</v>
      </c>
      <c r="I143" s="1287"/>
      <c r="J143" s="1288"/>
      <c r="K143" s="1289"/>
      <c r="L143" s="1289"/>
      <c r="M143" s="660" t="s">
        <v>69</v>
      </c>
      <c r="N143" s="703"/>
      <c r="O143" s="1279"/>
      <c r="P143" s="1280"/>
      <c r="Q143" s="1280"/>
      <c r="R143" s="1280"/>
      <c r="S143" s="705" t="s">
        <v>14</v>
      </c>
      <c r="T143" s="661"/>
      <c r="U143" s="1279">
        <f>K143*O143</f>
        <v>0</v>
      </c>
      <c r="V143" s="1280"/>
      <c r="W143" s="1280"/>
      <c r="X143" s="1280"/>
      <c r="Y143" s="705" t="s">
        <v>14</v>
      </c>
      <c r="Z143" s="661"/>
    </row>
    <row r="144" spans="1:35" ht="15" customHeight="1" x14ac:dyDescent="0.15">
      <c r="B144" s="582" t="s">
        <v>599</v>
      </c>
      <c r="C144" s="583"/>
      <c r="D144" s="583"/>
      <c r="E144" s="583"/>
      <c r="F144" s="583"/>
      <c r="G144" s="584"/>
      <c r="H144" s="1283" t="s">
        <v>463</v>
      </c>
      <c r="I144" s="1284"/>
      <c r="J144" s="1285"/>
      <c r="K144" s="646"/>
      <c r="L144" s="647"/>
      <c r="M144" s="654" t="s">
        <v>69</v>
      </c>
      <c r="N144" s="682"/>
      <c r="O144" s="1277"/>
      <c r="P144" s="1278"/>
      <c r="Q144" s="1278"/>
      <c r="R144" s="1278"/>
      <c r="S144" s="648" t="s">
        <v>14</v>
      </c>
      <c r="T144" s="649"/>
      <c r="U144" s="1277">
        <f>K144*O144</f>
        <v>0</v>
      </c>
      <c r="V144" s="1278"/>
      <c r="W144" s="1278"/>
      <c r="X144" s="1278"/>
      <c r="Y144" s="648" t="s">
        <v>14</v>
      </c>
      <c r="Z144" s="649"/>
    </row>
    <row r="145" spans="1:33" ht="15" customHeight="1" x14ac:dyDescent="0.15">
      <c r="B145" s="585"/>
      <c r="C145" s="586"/>
      <c r="D145" s="586"/>
      <c r="E145" s="586"/>
      <c r="F145" s="586"/>
      <c r="G145" s="587"/>
      <c r="H145" s="1286" t="s">
        <v>464</v>
      </c>
      <c r="I145" s="1287"/>
      <c r="J145" s="1288"/>
      <c r="K145" s="1289">
        <v>0</v>
      </c>
      <c r="L145" s="1289"/>
      <c r="M145" s="660" t="s">
        <v>69</v>
      </c>
      <c r="N145" s="703"/>
      <c r="O145" s="1279"/>
      <c r="P145" s="1280"/>
      <c r="Q145" s="1280"/>
      <c r="R145" s="1280"/>
      <c r="S145" s="705" t="s">
        <v>14</v>
      </c>
      <c r="T145" s="661"/>
      <c r="U145" s="1279">
        <f>K145*O145</f>
        <v>0</v>
      </c>
      <c r="V145" s="1280"/>
      <c r="W145" s="1280"/>
      <c r="X145" s="1280"/>
      <c r="Y145" s="705" t="s">
        <v>14</v>
      </c>
      <c r="Z145" s="661"/>
    </row>
    <row r="146" spans="1:33" ht="15" customHeight="1" x14ac:dyDescent="0.15">
      <c r="B146" s="514" t="s">
        <v>103</v>
      </c>
      <c r="C146" s="515"/>
      <c r="D146" s="515"/>
      <c r="E146" s="515"/>
      <c r="F146" s="515"/>
      <c r="G146" s="515"/>
      <c r="H146" s="515"/>
      <c r="I146" s="515"/>
      <c r="J146" s="515"/>
      <c r="K146" s="515"/>
      <c r="L146" s="515"/>
      <c r="M146" s="515"/>
      <c r="N146" s="562"/>
      <c r="O146" s="1290"/>
      <c r="P146" s="1291"/>
      <c r="Q146" s="1291"/>
      <c r="R146" s="1291"/>
      <c r="S146" s="696"/>
      <c r="T146" s="697"/>
      <c r="U146" s="1292">
        <f>SUM(U142:X145)</f>
        <v>0</v>
      </c>
      <c r="V146" s="1293"/>
      <c r="W146" s="1293"/>
      <c r="X146" s="1293"/>
      <c r="Y146" s="696" t="s">
        <v>14</v>
      </c>
      <c r="Z146" s="697"/>
    </row>
    <row r="147" spans="1:33" ht="6" customHeight="1" x14ac:dyDescent="0.15">
      <c r="AF147" s="748"/>
      <c r="AG147" s="748"/>
    </row>
    <row r="148" spans="1:33" ht="18" customHeight="1" x14ac:dyDescent="0.15">
      <c r="A148" s="1336" t="s">
        <v>756</v>
      </c>
      <c r="B148" s="1336"/>
      <c r="C148" s="1336"/>
      <c r="D148" s="1336"/>
      <c r="E148" s="1336"/>
      <c r="F148" s="1336"/>
      <c r="G148" s="1336"/>
      <c r="H148" s="1336"/>
      <c r="I148" s="1336"/>
      <c r="J148" s="1336"/>
      <c r="K148" s="1336"/>
      <c r="L148" s="1336"/>
      <c r="M148" s="1336"/>
      <c r="N148" s="1336"/>
      <c r="O148" s="1336"/>
      <c r="P148" s="1336"/>
      <c r="Q148" s="1336"/>
      <c r="R148" s="1336"/>
      <c r="S148" s="1336"/>
      <c r="T148" s="1336"/>
      <c r="U148" s="1336"/>
      <c r="V148" s="1336"/>
      <c r="W148" s="1336"/>
      <c r="X148" s="1336"/>
      <c r="Y148" s="1336"/>
      <c r="Z148" s="1336"/>
      <c r="AA148" s="1336"/>
      <c r="AB148" s="1336"/>
      <c r="AC148" s="1336"/>
      <c r="AD148" s="1336"/>
      <c r="AE148" s="1336"/>
      <c r="AF148" s="1336"/>
    </row>
    <row r="149" spans="1:33" ht="9" customHeight="1" x14ac:dyDescent="0.15">
      <c r="A149" s="1336"/>
      <c r="B149" s="1336"/>
      <c r="C149" s="1336"/>
      <c r="D149" s="1336"/>
      <c r="E149" s="1336"/>
      <c r="F149" s="1336"/>
      <c r="G149" s="1336"/>
      <c r="H149" s="1336"/>
      <c r="I149" s="1336"/>
      <c r="J149" s="1336"/>
      <c r="K149" s="1336"/>
      <c r="L149" s="1336"/>
      <c r="M149" s="1336"/>
      <c r="N149" s="1336"/>
      <c r="O149" s="1336"/>
      <c r="P149" s="1336"/>
      <c r="Q149" s="1336"/>
      <c r="R149" s="1336"/>
      <c r="S149" s="1336"/>
      <c r="T149" s="1336"/>
      <c r="U149" s="1336"/>
      <c r="V149" s="1336"/>
      <c r="W149" s="1336"/>
      <c r="X149" s="1336"/>
      <c r="Y149" s="1336"/>
      <c r="Z149" s="1336"/>
      <c r="AA149" s="1336"/>
      <c r="AB149" s="1336"/>
      <c r="AC149" s="1336"/>
      <c r="AD149" s="1336"/>
      <c r="AE149" s="1336"/>
      <c r="AF149" s="1336"/>
    </row>
    <row r="150" spans="1:33" ht="18" customHeight="1" x14ac:dyDescent="0.15">
      <c r="A150" s="204"/>
      <c r="B150" s="448" t="s">
        <v>450</v>
      </c>
      <c r="C150" s="449"/>
      <c r="D150" s="449"/>
      <c r="E150" s="449"/>
      <c r="F150" s="449"/>
      <c r="G150" s="449"/>
      <c r="H150" s="450"/>
      <c r="I150" s="448" t="s">
        <v>70</v>
      </c>
      <c r="J150" s="449"/>
      <c r="K150" s="449"/>
      <c r="L150" s="449"/>
      <c r="M150" s="449"/>
      <c r="N150" s="450"/>
      <c r="O150" s="434"/>
      <c r="P150" s="224"/>
      <c r="Q150" s="224"/>
      <c r="R150" s="224"/>
      <c r="S150" s="224"/>
      <c r="T150" s="224"/>
      <c r="U150" s="204"/>
      <c r="V150" s="204"/>
      <c r="W150" s="204"/>
      <c r="X150" s="204"/>
      <c r="Y150" s="204"/>
      <c r="Z150" s="204"/>
      <c r="AA150" s="204"/>
      <c r="AB150" s="204"/>
      <c r="AC150" s="204"/>
      <c r="AD150" s="204"/>
      <c r="AE150" s="204"/>
      <c r="AF150" s="204"/>
    </row>
    <row r="151" spans="1:33" ht="26.25" customHeight="1" x14ac:dyDescent="0.15">
      <c r="A151" s="204"/>
      <c r="B151" s="458" t="s">
        <v>753</v>
      </c>
      <c r="C151" s="459"/>
      <c r="D151" s="459"/>
      <c r="E151" s="459"/>
      <c r="F151" s="459"/>
      <c r="G151" s="459"/>
      <c r="H151" s="460"/>
      <c r="I151" s="1339"/>
      <c r="J151" s="1340"/>
      <c r="K151" s="1340"/>
      <c r="L151" s="1340"/>
      <c r="M151" s="451" t="s">
        <v>754</v>
      </c>
      <c r="N151" s="452"/>
      <c r="O151" s="446"/>
      <c r="P151" s="447"/>
      <c r="Q151" s="447"/>
      <c r="R151" s="447"/>
      <c r="S151" s="224"/>
      <c r="T151" s="224"/>
      <c r="U151" s="204"/>
      <c r="V151" s="204"/>
      <c r="W151" s="204"/>
      <c r="X151" s="204"/>
      <c r="Y151" s="204"/>
      <c r="Z151" s="204"/>
      <c r="AA151" s="204"/>
      <c r="AB151" s="204"/>
      <c r="AC151" s="204"/>
      <c r="AD151" s="204"/>
      <c r="AE151" s="204"/>
      <c r="AF151" s="204"/>
    </row>
    <row r="152" spans="1:33" ht="6" customHeight="1" x14ac:dyDescent="0.15">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c r="X152" s="204"/>
      <c r="Y152" s="204"/>
      <c r="Z152" s="204"/>
      <c r="AA152" s="204"/>
      <c r="AB152" s="204"/>
      <c r="AC152" s="204"/>
      <c r="AD152" s="204"/>
      <c r="AE152" s="204"/>
      <c r="AF152" s="204"/>
    </row>
    <row r="153" spans="1:33" ht="18" customHeight="1" x14ac:dyDescent="0.15">
      <c r="A153" s="1336" t="s">
        <v>755</v>
      </c>
      <c r="B153" s="1336"/>
      <c r="C153" s="1336"/>
      <c r="D153" s="1336"/>
      <c r="E153" s="1336"/>
      <c r="F153" s="1336"/>
      <c r="G153" s="1336"/>
      <c r="H153" s="1336"/>
      <c r="I153" s="1336"/>
      <c r="J153" s="1336"/>
      <c r="K153" s="1336"/>
      <c r="L153" s="1336"/>
      <c r="M153" s="1336"/>
      <c r="N153" s="1336"/>
      <c r="O153" s="1336"/>
      <c r="P153" s="1336"/>
      <c r="Q153" s="1336"/>
      <c r="R153" s="1336"/>
      <c r="S153" s="1336"/>
      <c r="T153" s="1336"/>
      <c r="U153" s="1336"/>
      <c r="V153" s="1336"/>
      <c r="W153" s="1336"/>
      <c r="X153" s="1336"/>
      <c r="Y153" s="1336"/>
      <c r="Z153" s="1336"/>
      <c r="AA153" s="1336"/>
      <c r="AB153" s="1336"/>
      <c r="AC153" s="1336"/>
      <c r="AD153" s="1336"/>
      <c r="AE153" s="1336"/>
      <c r="AF153" s="1336"/>
    </row>
    <row r="154" spans="1:33" ht="9" customHeight="1" x14ac:dyDescent="0.15">
      <c r="A154" s="1336"/>
      <c r="B154" s="1336"/>
      <c r="C154" s="1336"/>
      <c r="D154" s="1336"/>
      <c r="E154" s="1336"/>
      <c r="F154" s="1336"/>
      <c r="G154" s="1336"/>
      <c r="H154" s="1336"/>
      <c r="I154" s="1336"/>
      <c r="J154" s="1336"/>
      <c r="K154" s="1336"/>
      <c r="L154" s="1336"/>
      <c r="M154" s="1336"/>
      <c r="N154" s="1336"/>
      <c r="O154" s="1336"/>
      <c r="P154" s="1336"/>
      <c r="Q154" s="1336"/>
      <c r="R154" s="1336"/>
      <c r="S154" s="1336"/>
      <c r="T154" s="1336"/>
      <c r="U154" s="1336"/>
      <c r="V154" s="1336"/>
      <c r="W154" s="1336"/>
      <c r="X154" s="1336"/>
      <c r="Y154" s="1336"/>
      <c r="Z154" s="1336"/>
      <c r="AA154" s="1336"/>
      <c r="AB154" s="1336"/>
      <c r="AC154" s="1336"/>
      <c r="AD154" s="1336"/>
      <c r="AE154" s="1336"/>
      <c r="AF154" s="1336"/>
    </row>
    <row r="155" spans="1:33" ht="26.25" customHeight="1" x14ac:dyDescent="0.15">
      <c r="A155" s="204"/>
      <c r="B155" s="448" t="s">
        <v>450</v>
      </c>
      <c r="C155" s="449"/>
      <c r="D155" s="449"/>
      <c r="E155" s="449"/>
      <c r="F155" s="449"/>
      <c r="G155" s="449"/>
      <c r="H155" s="450"/>
      <c r="I155" s="457" t="s">
        <v>759</v>
      </c>
      <c r="J155" s="457"/>
      <c r="K155" s="457"/>
      <c r="L155" s="457"/>
      <c r="M155" s="457"/>
      <c r="N155" s="457"/>
      <c r="O155" s="447"/>
      <c r="P155" s="447"/>
      <c r="Q155" s="447"/>
      <c r="R155" s="447"/>
      <c r="S155" s="447"/>
      <c r="T155" s="447"/>
      <c r="U155" s="447"/>
      <c r="V155" s="204"/>
      <c r="W155" s="204"/>
      <c r="X155" s="204"/>
      <c r="Y155" s="204"/>
      <c r="Z155" s="204"/>
      <c r="AA155" s="204"/>
      <c r="AB155" s="204"/>
      <c r="AC155" s="204"/>
      <c r="AD155" s="204"/>
      <c r="AE155" s="204"/>
      <c r="AF155" s="204"/>
    </row>
    <row r="156" spans="1:33" ht="35.25" customHeight="1" x14ac:dyDescent="0.15">
      <c r="A156" s="204"/>
      <c r="B156" s="1337" t="s">
        <v>758</v>
      </c>
      <c r="C156" s="1338"/>
      <c r="D156" s="1338"/>
      <c r="E156" s="1338"/>
      <c r="F156" s="1338"/>
      <c r="G156" s="1338"/>
      <c r="H156" s="1338"/>
      <c r="I156" s="1334"/>
      <c r="J156" s="453"/>
      <c r="K156" s="453"/>
      <c r="L156" s="453"/>
      <c r="M156" s="453"/>
      <c r="N156" s="1335"/>
      <c r="O156" s="447"/>
      <c r="P156" s="447"/>
      <c r="Q156" s="447"/>
      <c r="R156" s="447"/>
      <c r="S156" s="447"/>
      <c r="T156" s="447"/>
      <c r="U156" s="447"/>
      <c r="V156" s="204"/>
      <c r="W156" s="204"/>
      <c r="X156" s="204"/>
      <c r="Y156" s="204"/>
      <c r="Z156" s="204"/>
      <c r="AA156" s="204"/>
      <c r="AB156" s="204"/>
      <c r="AC156" s="204"/>
      <c r="AD156" s="204"/>
      <c r="AE156" s="204"/>
      <c r="AF156" s="204"/>
    </row>
  </sheetData>
  <sheetProtection selectLockedCells="1"/>
  <protectedRanges>
    <protectedRange sqref="T110:AF110 B110:G110" name="範囲3"/>
    <protectedRange sqref="H15 AA14:AA15" name="範囲2"/>
    <protectedRange sqref="AB3 W6:AF9" name="範囲1"/>
    <protectedRange sqref="O69:R72 O78:R81 O87:R90 O96:R99 O105:R108 O114:R116 O122:R127 O142:R145" name="範囲3_2"/>
    <protectedRange sqref="O133:R136" name="範囲3_2_1"/>
    <protectedRange sqref="O47:R48" name="範囲3_2_1_2"/>
  </protectedRanges>
  <mergeCells count="549">
    <mergeCell ref="B151:H151"/>
    <mergeCell ref="I156:N156"/>
    <mergeCell ref="A153:AF154"/>
    <mergeCell ref="B155:H155"/>
    <mergeCell ref="I155:N155"/>
    <mergeCell ref="B156:H156"/>
    <mergeCell ref="A148:AF149"/>
    <mergeCell ref="B150:H150"/>
    <mergeCell ref="I150:N150"/>
    <mergeCell ref="I151:L151"/>
    <mergeCell ref="M151:N151"/>
    <mergeCell ref="AD26:AE26"/>
    <mergeCell ref="AA36:AB36"/>
    <mergeCell ref="AD36:AE36"/>
    <mergeCell ref="AA38:AB38"/>
    <mergeCell ref="AD38:AE38"/>
    <mergeCell ref="AD40:AF40"/>
    <mergeCell ref="AA40:AC40"/>
    <mergeCell ref="AA30:AC30"/>
    <mergeCell ref="AD30:AF30"/>
    <mergeCell ref="AA26:AB26"/>
    <mergeCell ref="AA35:AC35"/>
    <mergeCell ref="AA31:AB31"/>
    <mergeCell ref="AD31:AE31"/>
    <mergeCell ref="AA33:AB33"/>
    <mergeCell ref="AD33:AE33"/>
    <mergeCell ref="H36:K36"/>
    <mergeCell ref="B36:G40"/>
    <mergeCell ref="L36:N36"/>
    <mergeCell ref="S47:T47"/>
    <mergeCell ref="C41:N41"/>
    <mergeCell ref="O41:W41"/>
    <mergeCell ref="C42:N42"/>
    <mergeCell ref="O42:W42"/>
    <mergeCell ref="B46:G46"/>
    <mergeCell ref="L40:N40"/>
    <mergeCell ref="H46:N46"/>
    <mergeCell ref="H37:K37"/>
    <mergeCell ref="H38:K38"/>
    <mergeCell ref="H39:K39"/>
    <mergeCell ref="O47:R47"/>
    <mergeCell ref="B146:N146"/>
    <mergeCell ref="U146:X146"/>
    <mergeCell ref="B144:G145"/>
    <mergeCell ref="O146:R146"/>
    <mergeCell ref="S146:T146"/>
    <mergeCell ref="Y146:Z146"/>
    <mergeCell ref="O21:P21"/>
    <mergeCell ref="R21:S21"/>
    <mergeCell ref="U21:V21"/>
    <mergeCell ref="X21:Y21"/>
    <mergeCell ref="O26:P26"/>
    <mergeCell ref="R26:S26"/>
    <mergeCell ref="U26:V26"/>
    <mergeCell ref="X26:Y26"/>
    <mergeCell ref="O31:P31"/>
    <mergeCell ref="R31:S31"/>
    <mergeCell ref="U31:V31"/>
    <mergeCell ref="X31:Y31"/>
    <mergeCell ref="O36:P36"/>
    <mergeCell ref="R36:S36"/>
    <mergeCell ref="U36:V36"/>
    <mergeCell ref="X36:Y36"/>
    <mergeCell ref="H144:J144"/>
    <mergeCell ref="K144:L144"/>
    <mergeCell ref="M144:N144"/>
    <mergeCell ref="O144:R144"/>
    <mergeCell ref="S144:T144"/>
    <mergeCell ref="U144:X144"/>
    <mergeCell ref="Y144:Z144"/>
    <mergeCell ref="H145:J145"/>
    <mergeCell ref="K145:L145"/>
    <mergeCell ref="M145:N145"/>
    <mergeCell ref="O145:R145"/>
    <mergeCell ref="S145:T145"/>
    <mergeCell ref="U145:X145"/>
    <mergeCell ref="Y145:Z145"/>
    <mergeCell ref="B142:G143"/>
    <mergeCell ref="B141:G141"/>
    <mergeCell ref="H141:N141"/>
    <mergeCell ref="O141:T141"/>
    <mergeCell ref="U141:Z141"/>
    <mergeCell ref="H142:J142"/>
    <mergeCell ref="K142:L142"/>
    <mergeCell ref="M142:N142"/>
    <mergeCell ref="O142:R142"/>
    <mergeCell ref="S142:T142"/>
    <mergeCell ref="U142:X142"/>
    <mergeCell ref="Y142:Z142"/>
    <mergeCell ref="H143:J143"/>
    <mergeCell ref="K143:L143"/>
    <mergeCell ref="M143:N143"/>
    <mergeCell ref="O143:R143"/>
    <mergeCell ref="S143:T143"/>
    <mergeCell ref="U143:X143"/>
    <mergeCell ref="Y143:Z143"/>
    <mergeCell ref="A139:AF140"/>
    <mergeCell ref="B48:G48"/>
    <mergeCell ref="H48:J48"/>
    <mergeCell ref="K48:L48"/>
    <mergeCell ref="M48:N48"/>
    <mergeCell ref="O48:R48"/>
    <mergeCell ref="S48:T48"/>
    <mergeCell ref="U48:X48"/>
    <mergeCell ref="Y48:Z48"/>
    <mergeCell ref="B49:N49"/>
    <mergeCell ref="U49:X49"/>
    <mergeCell ref="B137:N137"/>
    <mergeCell ref="U137:X137"/>
    <mergeCell ref="A130:AG131"/>
    <mergeCell ref="B132:G132"/>
    <mergeCell ref="H132:N132"/>
    <mergeCell ref="O132:T132"/>
    <mergeCell ref="U132:Z132"/>
    <mergeCell ref="B133:G133"/>
    <mergeCell ref="H133:J133"/>
    <mergeCell ref="K133:L133"/>
    <mergeCell ref="M133:N133"/>
    <mergeCell ref="O133:R133"/>
    <mergeCell ref="S133:T133"/>
    <mergeCell ref="U133:X133"/>
    <mergeCell ref="Y133:Z133"/>
    <mergeCell ref="Y134:Z134"/>
    <mergeCell ref="B135:G135"/>
    <mergeCell ref="H135:J135"/>
    <mergeCell ref="K135:L135"/>
    <mergeCell ref="M135:N135"/>
    <mergeCell ref="O135:R135"/>
    <mergeCell ref="S135:T135"/>
    <mergeCell ref="U135:X135"/>
    <mergeCell ref="Y135:Z135"/>
    <mergeCell ref="B134:G134"/>
    <mergeCell ref="H134:J134"/>
    <mergeCell ref="K134:L134"/>
    <mergeCell ref="M134:N134"/>
    <mergeCell ref="O134:R134"/>
    <mergeCell ref="S134:T134"/>
    <mergeCell ref="U134:X134"/>
    <mergeCell ref="Y127:Z127"/>
    <mergeCell ref="B128:N128"/>
    <mergeCell ref="U128:X128"/>
    <mergeCell ref="B125:G127"/>
    <mergeCell ref="H127:N127"/>
    <mergeCell ref="O127:R127"/>
    <mergeCell ref="S127:T127"/>
    <mergeCell ref="U127:X127"/>
    <mergeCell ref="S125:T125"/>
    <mergeCell ref="U125:X125"/>
    <mergeCell ref="Y125:Z125"/>
    <mergeCell ref="H126:J126"/>
    <mergeCell ref="K126:L126"/>
    <mergeCell ref="O126:R126"/>
    <mergeCell ref="S126:T126"/>
    <mergeCell ref="U126:X126"/>
    <mergeCell ref="Y126:Z126"/>
    <mergeCell ref="H125:J125"/>
    <mergeCell ref="K125:L125"/>
    <mergeCell ref="M125:N125"/>
    <mergeCell ref="O125:R125"/>
    <mergeCell ref="U122:X122"/>
    <mergeCell ref="Y122:Z122"/>
    <mergeCell ref="H123:J123"/>
    <mergeCell ref="K123:L123"/>
    <mergeCell ref="O123:R123"/>
    <mergeCell ref="S123:T123"/>
    <mergeCell ref="U123:X123"/>
    <mergeCell ref="Y123:Z123"/>
    <mergeCell ref="B121:G121"/>
    <mergeCell ref="H121:N121"/>
    <mergeCell ref="O121:T121"/>
    <mergeCell ref="U121:Z121"/>
    <mergeCell ref="B122:G124"/>
    <mergeCell ref="H122:J122"/>
    <mergeCell ref="K122:L122"/>
    <mergeCell ref="M122:N122"/>
    <mergeCell ref="O122:R122"/>
    <mergeCell ref="S122:T122"/>
    <mergeCell ref="H124:N124"/>
    <mergeCell ref="O124:R124"/>
    <mergeCell ref="S124:T124"/>
    <mergeCell ref="U124:X124"/>
    <mergeCell ref="Y124:Z124"/>
    <mergeCell ref="A119:AG120"/>
    <mergeCell ref="B118:G118"/>
    <mergeCell ref="H118:M118"/>
    <mergeCell ref="N118:S118"/>
    <mergeCell ref="T118:AF118"/>
    <mergeCell ref="B117:N117"/>
    <mergeCell ref="U117:X117"/>
    <mergeCell ref="H116:N116"/>
    <mergeCell ref="O116:R116"/>
    <mergeCell ref="S116:T116"/>
    <mergeCell ref="U116:X116"/>
    <mergeCell ref="Y116:Z116"/>
    <mergeCell ref="H115:J115"/>
    <mergeCell ref="K115:L115"/>
    <mergeCell ref="O115:R115"/>
    <mergeCell ref="S115:T115"/>
    <mergeCell ref="U115:X115"/>
    <mergeCell ref="Y115:Z115"/>
    <mergeCell ref="B114:G116"/>
    <mergeCell ref="H114:J114"/>
    <mergeCell ref="K114:L114"/>
    <mergeCell ref="M114:N114"/>
    <mergeCell ref="O114:R114"/>
    <mergeCell ref="S114:T114"/>
    <mergeCell ref="U114:X114"/>
    <mergeCell ref="Y114:Z114"/>
    <mergeCell ref="B113:G113"/>
    <mergeCell ref="H113:N113"/>
    <mergeCell ref="O113:T113"/>
    <mergeCell ref="U113:Z113"/>
    <mergeCell ref="A111:AG112"/>
    <mergeCell ref="B110:G110"/>
    <mergeCell ref="H110:M110"/>
    <mergeCell ref="N110:Q110"/>
    <mergeCell ref="R110:S110"/>
    <mergeCell ref="T110:AF110"/>
    <mergeCell ref="B109:N109"/>
    <mergeCell ref="O109:R109"/>
    <mergeCell ref="S109:T109"/>
    <mergeCell ref="U109:X109"/>
    <mergeCell ref="Y109:Z109"/>
    <mergeCell ref="U108:X108"/>
    <mergeCell ref="Y108:Z108"/>
    <mergeCell ref="H108:J108"/>
    <mergeCell ref="K108:L108"/>
    <mergeCell ref="M108:N108"/>
    <mergeCell ref="O108:R108"/>
    <mergeCell ref="S108:T108"/>
    <mergeCell ref="B107:G108"/>
    <mergeCell ref="H107:J107"/>
    <mergeCell ref="K107:L107"/>
    <mergeCell ref="M107:N107"/>
    <mergeCell ref="O107:R107"/>
    <mergeCell ref="S107:T107"/>
    <mergeCell ref="U107:X107"/>
    <mergeCell ref="Y107:Z107"/>
    <mergeCell ref="H106:J106"/>
    <mergeCell ref="K106:L106"/>
    <mergeCell ref="M106:N106"/>
    <mergeCell ref="O106:R106"/>
    <mergeCell ref="S106:T106"/>
    <mergeCell ref="U106:X106"/>
    <mergeCell ref="Y106:Z106"/>
    <mergeCell ref="B105:G106"/>
    <mergeCell ref="H105:J105"/>
    <mergeCell ref="K105:L105"/>
    <mergeCell ref="M105:N105"/>
    <mergeCell ref="O105:R105"/>
    <mergeCell ref="S105:T105"/>
    <mergeCell ref="U105:X105"/>
    <mergeCell ref="Y105:Z105"/>
    <mergeCell ref="B104:G104"/>
    <mergeCell ref="H104:N104"/>
    <mergeCell ref="O104:T104"/>
    <mergeCell ref="U104:Z104"/>
    <mergeCell ref="B100:N100"/>
    <mergeCell ref="O100:R100"/>
    <mergeCell ref="S100:T100"/>
    <mergeCell ref="U100:X100"/>
    <mergeCell ref="Y100:Z100"/>
    <mergeCell ref="A102:AF103"/>
    <mergeCell ref="B98:G99"/>
    <mergeCell ref="H98:J98"/>
    <mergeCell ref="K98:L98"/>
    <mergeCell ref="M98:N98"/>
    <mergeCell ref="O98:R98"/>
    <mergeCell ref="S98:T98"/>
    <mergeCell ref="U96:X96"/>
    <mergeCell ref="Y96:Z96"/>
    <mergeCell ref="H97:J97"/>
    <mergeCell ref="K97:L97"/>
    <mergeCell ref="M97:N97"/>
    <mergeCell ref="O97:R97"/>
    <mergeCell ref="S97:T97"/>
    <mergeCell ref="U97:X97"/>
    <mergeCell ref="Y97:Z97"/>
    <mergeCell ref="U98:X98"/>
    <mergeCell ref="Y98:Z98"/>
    <mergeCell ref="H99:J99"/>
    <mergeCell ref="K99:L99"/>
    <mergeCell ref="M99:N99"/>
    <mergeCell ref="O99:R99"/>
    <mergeCell ref="S99:T99"/>
    <mergeCell ref="U99:X99"/>
    <mergeCell ref="Y99:Z99"/>
    <mergeCell ref="B95:G95"/>
    <mergeCell ref="H95:N95"/>
    <mergeCell ref="O95:T95"/>
    <mergeCell ref="U95:Z95"/>
    <mergeCell ref="B96:G97"/>
    <mergeCell ref="H96:J96"/>
    <mergeCell ref="K96:L96"/>
    <mergeCell ref="M96:N96"/>
    <mergeCell ref="O96:R96"/>
    <mergeCell ref="S96:T96"/>
    <mergeCell ref="B91:N91"/>
    <mergeCell ref="O91:R91"/>
    <mergeCell ref="S91:T91"/>
    <mergeCell ref="U91:X91"/>
    <mergeCell ref="Y91:Z91"/>
    <mergeCell ref="A93:AF94"/>
    <mergeCell ref="U89:X89"/>
    <mergeCell ref="Y89:Z89"/>
    <mergeCell ref="H90:J90"/>
    <mergeCell ref="K90:L90"/>
    <mergeCell ref="M90:N90"/>
    <mergeCell ref="O90:R90"/>
    <mergeCell ref="S90:T90"/>
    <mergeCell ref="U90:X90"/>
    <mergeCell ref="Y90:Z90"/>
    <mergeCell ref="B89:G90"/>
    <mergeCell ref="H89:J89"/>
    <mergeCell ref="K89:L89"/>
    <mergeCell ref="M89:N89"/>
    <mergeCell ref="O89:R89"/>
    <mergeCell ref="S89:T89"/>
    <mergeCell ref="B86:G86"/>
    <mergeCell ref="H86:N86"/>
    <mergeCell ref="O86:T86"/>
    <mergeCell ref="U86:Z86"/>
    <mergeCell ref="B87:G88"/>
    <mergeCell ref="H87:J87"/>
    <mergeCell ref="K87:L87"/>
    <mergeCell ref="M87:N87"/>
    <mergeCell ref="O87:R87"/>
    <mergeCell ref="S87:T87"/>
    <mergeCell ref="U87:X87"/>
    <mergeCell ref="Y87:Z87"/>
    <mergeCell ref="H88:J88"/>
    <mergeCell ref="K88:L88"/>
    <mergeCell ref="M88:N88"/>
    <mergeCell ref="O88:R88"/>
    <mergeCell ref="S88:T88"/>
    <mergeCell ref="U88:X88"/>
    <mergeCell ref="Y88:Z88"/>
    <mergeCell ref="B82:N82"/>
    <mergeCell ref="O82:R82"/>
    <mergeCell ref="S82:T82"/>
    <mergeCell ref="U82:X82"/>
    <mergeCell ref="Y82:Z82"/>
    <mergeCell ref="A84:AF85"/>
    <mergeCell ref="U80:X80"/>
    <mergeCell ref="Y80:Z80"/>
    <mergeCell ref="H81:J81"/>
    <mergeCell ref="K81:L81"/>
    <mergeCell ref="M81:N81"/>
    <mergeCell ref="O81:R81"/>
    <mergeCell ref="S81:T81"/>
    <mergeCell ref="U81:X81"/>
    <mergeCell ref="Y81:Z81"/>
    <mergeCell ref="B80:G81"/>
    <mergeCell ref="H80:J80"/>
    <mergeCell ref="K80:L80"/>
    <mergeCell ref="M80:N80"/>
    <mergeCell ref="O80:R80"/>
    <mergeCell ref="S80:T80"/>
    <mergeCell ref="B77:G77"/>
    <mergeCell ref="H77:N77"/>
    <mergeCell ref="O77:T77"/>
    <mergeCell ref="U77:Z77"/>
    <mergeCell ref="B78:G79"/>
    <mergeCell ref="H78:J78"/>
    <mergeCell ref="K78:L78"/>
    <mergeCell ref="M78:N78"/>
    <mergeCell ref="O78:R78"/>
    <mergeCell ref="S78:T78"/>
    <mergeCell ref="U78:X78"/>
    <mergeCell ref="Y78:Z78"/>
    <mergeCell ref="H79:J79"/>
    <mergeCell ref="K79:L79"/>
    <mergeCell ref="M79:N79"/>
    <mergeCell ref="O79:R79"/>
    <mergeCell ref="S79:T79"/>
    <mergeCell ref="U79:X79"/>
    <mergeCell ref="Y79:Z79"/>
    <mergeCell ref="O72:R72"/>
    <mergeCell ref="S72:T72"/>
    <mergeCell ref="U72:X72"/>
    <mergeCell ref="Y72:Z72"/>
    <mergeCell ref="B71:G72"/>
    <mergeCell ref="H71:J71"/>
    <mergeCell ref="K71:L71"/>
    <mergeCell ref="M71:N71"/>
    <mergeCell ref="O71:R71"/>
    <mergeCell ref="S71:T71"/>
    <mergeCell ref="B68:G68"/>
    <mergeCell ref="H68:N68"/>
    <mergeCell ref="O68:T68"/>
    <mergeCell ref="U68:Z68"/>
    <mergeCell ref="B69:G70"/>
    <mergeCell ref="H69:J69"/>
    <mergeCell ref="K69:L69"/>
    <mergeCell ref="M69:N69"/>
    <mergeCell ref="O69:R69"/>
    <mergeCell ref="S69:T69"/>
    <mergeCell ref="U69:X69"/>
    <mergeCell ref="Y69:Z69"/>
    <mergeCell ref="H70:J70"/>
    <mergeCell ref="K70:L70"/>
    <mergeCell ref="M70:N70"/>
    <mergeCell ref="O70:R70"/>
    <mergeCell ref="S70:T70"/>
    <mergeCell ref="U70:X70"/>
    <mergeCell ref="Y70:Z70"/>
    <mergeCell ref="A66:AF67"/>
    <mergeCell ref="B58:G58"/>
    <mergeCell ref="H58:K58"/>
    <mergeCell ref="L58:M58"/>
    <mergeCell ref="B62:G62"/>
    <mergeCell ref="H62:M62"/>
    <mergeCell ref="B63:G63"/>
    <mergeCell ref="H63:K63"/>
    <mergeCell ref="L63:M63"/>
    <mergeCell ref="B56:G56"/>
    <mergeCell ref="H56:K56"/>
    <mergeCell ref="L56:M56"/>
    <mergeCell ref="B47:G47"/>
    <mergeCell ref="H47:J47"/>
    <mergeCell ref="K47:L47"/>
    <mergeCell ref="B64:G64"/>
    <mergeCell ref="H64:K64"/>
    <mergeCell ref="L64:M64"/>
    <mergeCell ref="H55:K55"/>
    <mergeCell ref="L55:M55"/>
    <mergeCell ref="M47:N47"/>
    <mergeCell ref="B54:G54"/>
    <mergeCell ref="H54:K54"/>
    <mergeCell ref="L54:M54"/>
    <mergeCell ref="B53:G53"/>
    <mergeCell ref="H53:M53"/>
    <mergeCell ref="N64:Z64"/>
    <mergeCell ref="O33:P33"/>
    <mergeCell ref="R33:S33"/>
    <mergeCell ref="U47:X47"/>
    <mergeCell ref="Y47:Z47"/>
    <mergeCell ref="O40:Q40"/>
    <mergeCell ref="R40:T40"/>
    <mergeCell ref="U40:W40"/>
    <mergeCell ref="X40:Z40"/>
    <mergeCell ref="O46:T46"/>
    <mergeCell ref="U46:Z46"/>
    <mergeCell ref="X41:AF41"/>
    <mergeCell ref="X42:AF42"/>
    <mergeCell ref="AD35:AF35"/>
    <mergeCell ref="B31:G35"/>
    <mergeCell ref="L31:N31"/>
    <mergeCell ref="B26:G30"/>
    <mergeCell ref="H31:K31"/>
    <mergeCell ref="L26:N26"/>
    <mergeCell ref="H26:K26"/>
    <mergeCell ref="U33:V33"/>
    <mergeCell ref="X33:Y33"/>
    <mergeCell ref="X30:Z30"/>
    <mergeCell ref="L35:N35"/>
    <mergeCell ref="O35:Q35"/>
    <mergeCell ref="R35:T35"/>
    <mergeCell ref="U35:W35"/>
    <mergeCell ref="X35:Z35"/>
    <mergeCell ref="H32:K32"/>
    <mergeCell ref="H33:K33"/>
    <mergeCell ref="H34:K34"/>
    <mergeCell ref="L30:N30"/>
    <mergeCell ref="O30:Q30"/>
    <mergeCell ref="R30:T30"/>
    <mergeCell ref="U30:W30"/>
    <mergeCell ref="H27:K27"/>
    <mergeCell ref="H28:K28"/>
    <mergeCell ref="H29:K29"/>
    <mergeCell ref="B19:G20"/>
    <mergeCell ref="H19:N20"/>
    <mergeCell ref="O19:AF19"/>
    <mergeCell ref="O20:Q20"/>
    <mergeCell ref="R20:T20"/>
    <mergeCell ref="U20:W20"/>
    <mergeCell ref="X20:Z20"/>
    <mergeCell ref="AA20:AC20"/>
    <mergeCell ref="AD20:AF20"/>
    <mergeCell ref="B21:G25"/>
    <mergeCell ref="L21:N21"/>
    <mergeCell ref="AD25:AF25"/>
    <mergeCell ref="AA21:AB21"/>
    <mergeCell ref="AD21:AE21"/>
    <mergeCell ref="L25:N25"/>
    <mergeCell ref="O25:Q25"/>
    <mergeCell ref="R25:T25"/>
    <mergeCell ref="U25:W25"/>
    <mergeCell ref="X25:Z25"/>
    <mergeCell ref="AA25:AC25"/>
    <mergeCell ref="H21:K21"/>
    <mergeCell ref="AA24:AB24"/>
    <mergeCell ref="AD24:AE24"/>
    <mergeCell ref="O24:P24"/>
    <mergeCell ref="R24:S24"/>
    <mergeCell ref="U24:V24"/>
    <mergeCell ref="X24:Y24"/>
    <mergeCell ref="H24:K24"/>
    <mergeCell ref="H25:K25"/>
    <mergeCell ref="H22:K22"/>
    <mergeCell ref="H23:K23"/>
    <mergeCell ref="O136:R136"/>
    <mergeCell ref="S136:T136"/>
    <mergeCell ref="U136:X136"/>
    <mergeCell ref="Y136:Z136"/>
    <mergeCell ref="O38:P38"/>
    <mergeCell ref="R38:S38"/>
    <mergeCell ref="U38:V38"/>
    <mergeCell ref="X38:Y38"/>
    <mergeCell ref="N63:Z63"/>
    <mergeCell ref="B73:N73"/>
    <mergeCell ref="O73:R73"/>
    <mergeCell ref="S73:T73"/>
    <mergeCell ref="U73:X73"/>
    <mergeCell ref="Y73:Z73"/>
    <mergeCell ref="A75:AF76"/>
    <mergeCell ref="U71:X71"/>
    <mergeCell ref="Y71:Z71"/>
    <mergeCell ref="H72:J72"/>
    <mergeCell ref="K72:L72"/>
    <mergeCell ref="M72:N72"/>
    <mergeCell ref="B57:G57"/>
    <mergeCell ref="H57:K57"/>
    <mergeCell ref="L57:M57"/>
    <mergeCell ref="B55:G55"/>
    <mergeCell ref="AF147:AG147"/>
    <mergeCell ref="A2:AF2"/>
    <mergeCell ref="AB3:AF3"/>
    <mergeCell ref="P6:V6"/>
    <mergeCell ref="W6:AF6"/>
    <mergeCell ref="P7:V7"/>
    <mergeCell ref="W7:AF7"/>
    <mergeCell ref="B14:G14"/>
    <mergeCell ref="H14:Y14"/>
    <mergeCell ref="Z14:Z15"/>
    <mergeCell ref="AA14:AF15"/>
    <mergeCell ref="B15:G15"/>
    <mergeCell ref="H15:Y15"/>
    <mergeCell ref="P8:V8"/>
    <mergeCell ref="W8:AF8"/>
    <mergeCell ref="P9:V9"/>
    <mergeCell ref="W9:AF9"/>
    <mergeCell ref="Q11:T11"/>
    <mergeCell ref="V11:W11"/>
    <mergeCell ref="X11:AE11"/>
    <mergeCell ref="B136:G136"/>
    <mergeCell ref="H136:J136"/>
    <mergeCell ref="K136:L136"/>
    <mergeCell ref="M136:N136"/>
  </mergeCells>
  <phoneticPr fontId="3"/>
  <printOptions horizontalCentered="1"/>
  <pageMargins left="0.59055118110236227" right="0.59055118110236227" top="0.59055118110236227" bottom="0.39370078740157483" header="0.39370078740157483" footer="0.39370078740157483"/>
  <pageSetup paperSize="9" scale="82" fitToHeight="0" orientation="portrait" r:id="rId1"/>
  <headerFooter alignWithMargins="0"/>
  <rowBreaks count="2" manualBreakCount="2">
    <brk id="59" max="32" man="1"/>
    <brk id="129" max="3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35"/>
  <sheetViews>
    <sheetView showGridLines="0" view="pageBreakPreview" zoomScaleNormal="85" zoomScaleSheetLayoutView="100" workbookViewId="0">
      <pane xSplit="33" ySplit="10" topLeftCell="AX11" activePane="bottomRight" state="frozen"/>
      <selection activeCell="C31" sqref="C31:AD31"/>
      <selection pane="topRight" activeCell="C31" sqref="C31:AD31"/>
      <selection pane="bottomLeft" activeCell="C31" sqref="C31:AD31"/>
      <selection pane="bottomRight" activeCell="S5" sqref="S5"/>
    </sheetView>
  </sheetViews>
  <sheetFormatPr defaultColWidth="2.625" defaultRowHeight="17.25" customHeight="1" x14ac:dyDescent="0.15"/>
  <cols>
    <col min="1" max="2" width="2.375" style="224" customWidth="1"/>
    <col min="3" max="7" width="3.125" style="224" customWidth="1"/>
    <col min="8" max="10" width="3.125" style="233" customWidth="1"/>
    <col min="11" max="12" width="2.625" style="224" customWidth="1"/>
    <col min="13" max="30" width="2.75" style="224" customWidth="1"/>
    <col min="31" max="33" width="5.75" style="224" customWidth="1"/>
    <col min="34" max="64" width="3.875" style="224" customWidth="1"/>
    <col min="65" max="65" width="2.875" style="224" customWidth="1"/>
    <col min="66" max="66" width="3.875" style="224" customWidth="1"/>
    <col min="67" max="72" width="2.875" style="224" customWidth="1"/>
    <col min="73" max="73" width="2.625" style="224"/>
    <col min="74" max="74" width="3.375" style="224" customWidth="1"/>
    <col min="75" max="76" width="2.625" style="224"/>
    <col min="77" max="77" width="8.125" style="224" customWidth="1"/>
    <col min="78" max="78" width="10.5" style="224" bestFit="1" customWidth="1"/>
    <col min="79" max="79" width="5.75" style="224" hidden="1" customWidth="1"/>
    <col min="80" max="80" width="6.25" style="224" hidden="1" customWidth="1"/>
    <col min="81" max="81" width="8.375" style="224" bestFit="1" customWidth="1"/>
    <col min="82" max="82" width="9.375" style="224" customWidth="1"/>
    <col min="83" max="90" width="2.5" style="224" hidden="1" customWidth="1"/>
    <col min="91" max="91" width="9" style="224" hidden="1" customWidth="1"/>
    <col min="92" max="92" width="6" style="224" hidden="1" customWidth="1"/>
    <col min="93" max="93" width="6.625" style="224" hidden="1" customWidth="1"/>
    <col min="94" max="94" width="5.75" style="224" hidden="1" customWidth="1"/>
    <col min="95" max="95" width="9" style="224" hidden="1" customWidth="1"/>
    <col min="96" max="113" width="6.625" style="224" hidden="1" customWidth="1"/>
    <col min="114" max="114" width="7.5" style="224" hidden="1" customWidth="1"/>
    <col min="115" max="115" width="11.125" style="224" hidden="1" customWidth="1"/>
    <col min="116" max="116" width="2.625" style="224" hidden="1" customWidth="1"/>
    <col min="117" max="16384" width="2.625" style="224"/>
  </cols>
  <sheetData>
    <row r="1" spans="1:115" ht="15" customHeight="1" x14ac:dyDescent="0.15">
      <c r="A1" s="202" t="s">
        <v>489</v>
      </c>
      <c r="AZ1" s="1390"/>
      <c r="BA1" s="1390"/>
      <c r="BB1" s="1390"/>
      <c r="BC1" s="1390"/>
      <c r="BD1" s="1390"/>
      <c r="BE1" s="1390"/>
      <c r="BF1" s="1390"/>
      <c r="BH1" s="1391"/>
      <c r="BI1" s="1391"/>
      <c r="BJ1" s="1391"/>
      <c r="BK1" s="1391"/>
      <c r="BL1" s="1391"/>
      <c r="BM1" s="1391"/>
      <c r="BN1" s="1392"/>
      <c r="BO1" s="1393" t="s">
        <v>648</v>
      </c>
      <c r="BP1" s="1394"/>
      <c r="BQ1" s="1399" t="s">
        <v>617</v>
      </c>
      <c r="BR1" s="1394"/>
      <c r="BS1" s="1399" t="s">
        <v>642</v>
      </c>
      <c r="BT1" s="1394"/>
      <c r="BW1" s="1399" t="s">
        <v>578</v>
      </c>
      <c r="BX1" s="1394"/>
      <c r="CD1" s="252"/>
    </row>
    <row r="2" spans="1:115" ht="21" customHeight="1" x14ac:dyDescent="0.15">
      <c r="A2" s="227" t="s">
        <v>469</v>
      </c>
      <c r="B2" s="227"/>
      <c r="C2" s="227"/>
      <c r="D2" s="227"/>
      <c r="E2" s="227"/>
      <c r="F2" s="227"/>
      <c r="G2" s="227"/>
      <c r="H2" s="228"/>
      <c r="I2" s="228"/>
      <c r="J2" s="228"/>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9"/>
      <c r="AW2" s="227"/>
      <c r="AX2" s="229"/>
      <c r="AZ2" s="1390"/>
      <c r="BA2" s="1390"/>
      <c r="BB2" s="1390"/>
      <c r="BC2" s="1390"/>
      <c r="BD2" s="1390"/>
      <c r="BE2" s="1390"/>
      <c r="BF2" s="1390"/>
      <c r="BG2" s="230"/>
      <c r="BH2" s="1391"/>
      <c r="BI2" s="1391"/>
      <c r="BJ2" s="1391"/>
      <c r="BK2" s="1391"/>
      <c r="BL2" s="1391"/>
      <c r="BM2" s="1391"/>
      <c r="BN2" s="1392"/>
      <c r="BO2" s="1395"/>
      <c r="BP2" s="1396"/>
      <c r="BQ2" s="1400"/>
      <c r="BR2" s="1396"/>
      <c r="BS2" s="1400"/>
      <c r="BT2" s="1396"/>
      <c r="BW2" s="1400"/>
      <c r="BX2" s="1396"/>
      <c r="CS2" s="227"/>
      <c r="CT2" s="227"/>
      <c r="CU2" s="227"/>
      <c r="CV2" s="227"/>
      <c r="CW2" s="227"/>
      <c r="CX2" s="227"/>
      <c r="CY2" s="227"/>
      <c r="CZ2" s="227"/>
      <c r="DA2" s="227"/>
      <c r="DB2" s="227"/>
      <c r="DC2" s="227"/>
      <c r="DD2" s="227"/>
      <c r="DE2" s="227"/>
      <c r="DF2" s="227"/>
      <c r="DG2" s="227"/>
      <c r="DH2" s="227"/>
    </row>
    <row r="3" spans="1:115" ht="4.5" customHeight="1" x14ac:dyDescent="0.15">
      <c r="AZ3" s="1390"/>
      <c r="BA3" s="1390"/>
      <c r="BB3" s="1390"/>
      <c r="BC3" s="1390"/>
      <c r="BD3" s="1390"/>
      <c r="BE3" s="1390"/>
      <c r="BF3" s="1390"/>
      <c r="BG3" s="230"/>
      <c r="BH3" s="1391"/>
      <c r="BI3" s="1391"/>
      <c r="BJ3" s="1391"/>
      <c r="BK3" s="1391"/>
      <c r="BL3" s="1391"/>
      <c r="BM3" s="1391"/>
      <c r="BN3" s="1392"/>
      <c r="BO3" s="1395"/>
      <c r="BP3" s="1396"/>
      <c r="BQ3" s="1400"/>
      <c r="BR3" s="1396"/>
      <c r="BS3" s="1400"/>
      <c r="BT3" s="1396"/>
      <c r="BW3" s="1400"/>
      <c r="BX3" s="1396"/>
    </row>
    <row r="4" spans="1:115" ht="15" customHeight="1" x14ac:dyDescent="0.15">
      <c r="A4" s="1404" t="s">
        <v>445</v>
      </c>
      <c r="B4" s="1404"/>
      <c r="C4" s="1404"/>
      <c r="D4" s="1404"/>
      <c r="E4" s="1405">
        <v>0</v>
      </c>
      <c r="F4" s="1405"/>
      <c r="G4" s="1405"/>
      <c r="H4" s="1405"/>
      <c r="I4" s="1405"/>
      <c r="J4" s="1405"/>
      <c r="K4" s="1405"/>
      <c r="L4" s="1405"/>
      <c r="M4" s="1405"/>
      <c r="N4" s="1405"/>
      <c r="O4" s="1405"/>
      <c r="P4" s="1405"/>
      <c r="Q4" s="1405"/>
      <c r="R4" s="1405"/>
      <c r="S4" s="1405"/>
      <c r="T4" s="1405"/>
      <c r="U4" s="1405"/>
      <c r="V4" s="1405"/>
      <c r="W4" s="1405"/>
      <c r="X4" s="1405"/>
      <c r="Y4" s="1405"/>
      <c r="Z4" s="1405"/>
      <c r="AA4" s="1405"/>
      <c r="AB4" s="1405"/>
      <c r="AC4" s="1405"/>
      <c r="AD4" s="1405"/>
      <c r="AE4" s="1405"/>
      <c r="AF4" s="1405"/>
      <c r="AZ4" s="1390"/>
      <c r="BA4" s="1390"/>
      <c r="BB4" s="1390"/>
      <c r="BC4" s="1390"/>
      <c r="BD4" s="1390"/>
      <c r="BE4" s="1390"/>
      <c r="BF4" s="1390"/>
      <c r="BG4" s="230"/>
      <c r="BH4" s="1391"/>
      <c r="BI4" s="1391"/>
      <c r="BJ4" s="1391"/>
      <c r="BK4" s="1391"/>
      <c r="BL4" s="1391"/>
      <c r="BM4" s="1391"/>
      <c r="BN4" s="1392"/>
      <c r="BO4" s="1395"/>
      <c r="BP4" s="1396"/>
      <c r="BQ4" s="1400"/>
      <c r="BR4" s="1396"/>
      <c r="BS4" s="1400"/>
      <c r="BT4" s="1396"/>
      <c r="BW4" s="1400"/>
      <c r="BX4" s="1396"/>
    </row>
    <row r="5" spans="1:115" ht="59.1" customHeight="1" x14ac:dyDescent="0.15">
      <c r="A5" s="231"/>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Z5" s="1390"/>
      <c r="BA5" s="1390"/>
      <c r="BB5" s="1390"/>
      <c r="BC5" s="1390"/>
      <c r="BD5" s="1390"/>
      <c r="BE5" s="1390"/>
      <c r="BF5" s="1390"/>
      <c r="BG5" s="230"/>
      <c r="BH5" s="1391"/>
      <c r="BI5" s="1391"/>
      <c r="BJ5" s="1391"/>
      <c r="BK5" s="1391"/>
      <c r="BL5" s="1391"/>
      <c r="BM5" s="1391"/>
      <c r="BN5" s="1392"/>
      <c r="BO5" s="1397"/>
      <c r="BP5" s="1398"/>
      <c r="BQ5" s="1401"/>
      <c r="BR5" s="1398"/>
      <c r="BS5" s="1401"/>
      <c r="BT5" s="1398"/>
      <c r="BW5" s="1402"/>
      <c r="BX5" s="1403"/>
      <c r="CS5" s="232"/>
      <c r="CT5" s="232"/>
      <c r="CU5" s="232"/>
      <c r="CV5" s="232"/>
      <c r="CW5" s="232"/>
      <c r="CX5" s="232"/>
      <c r="CY5" s="232"/>
      <c r="CZ5" s="232"/>
      <c r="DA5" s="232"/>
      <c r="DB5" s="232"/>
      <c r="DC5" s="232"/>
      <c r="DD5" s="232"/>
      <c r="DE5" s="232"/>
      <c r="DF5" s="232"/>
      <c r="DG5" s="232"/>
      <c r="DH5" s="232"/>
    </row>
    <row r="6" spans="1:115" ht="7.5" customHeight="1" x14ac:dyDescent="0.15"/>
    <row r="7" spans="1:115" ht="15" customHeight="1" x14ac:dyDescent="0.15">
      <c r="A7" s="1404" t="s">
        <v>478</v>
      </c>
      <c r="B7" s="1404"/>
      <c r="C7" s="1406"/>
      <c r="D7" s="1406"/>
      <c r="E7" s="214" t="s">
        <v>8</v>
      </c>
      <c r="F7" s="1407"/>
      <c r="G7" s="1408"/>
      <c r="H7" s="1409" t="s">
        <v>125</v>
      </c>
      <c r="I7" s="1409"/>
      <c r="J7" s="1409"/>
      <c r="K7" s="448"/>
      <c r="L7" s="449"/>
      <c r="M7" s="218" t="s">
        <v>169</v>
      </c>
      <c r="N7" s="213"/>
      <c r="BM7" s="1410"/>
      <c r="BN7" s="1410"/>
      <c r="BO7" s="1410" t="s">
        <v>413</v>
      </c>
      <c r="BP7" s="1410"/>
      <c r="BQ7" s="1410" t="s">
        <v>413</v>
      </c>
      <c r="BR7" s="1410"/>
      <c r="BS7" s="1410" t="s">
        <v>413</v>
      </c>
      <c r="BT7" s="1410"/>
      <c r="BW7" s="1411" t="s">
        <v>413</v>
      </c>
      <c r="BX7" s="1411"/>
      <c r="CA7" s="234" t="s">
        <v>579</v>
      </c>
      <c r="CB7" s="234" t="s">
        <v>579</v>
      </c>
      <c r="CE7" s="448" t="s">
        <v>580</v>
      </c>
      <c r="CF7" s="449"/>
      <c r="CG7" s="449"/>
      <c r="CH7" s="449"/>
      <c r="CI7" s="449"/>
      <c r="CJ7" s="449"/>
      <c r="CK7" s="449"/>
      <c r="CL7" s="449"/>
      <c r="CM7" s="449"/>
      <c r="CN7" s="449"/>
      <c r="CO7" s="449"/>
      <c r="CP7" s="449"/>
      <c r="CQ7" s="449"/>
      <c r="CR7" s="450"/>
      <c r="CS7" s="448" t="s">
        <v>668</v>
      </c>
      <c r="CT7" s="449"/>
      <c r="CU7" s="449"/>
      <c r="CV7" s="449"/>
      <c r="CW7" s="449"/>
      <c r="CX7" s="449"/>
      <c r="CY7" s="449"/>
      <c r="CZ7" s="449"/>
      <c r="DA7" s="449"/>
      <c r="DB7" s="449"/>
      <c r="DC7" s="449"/>
      <c r="DD7" s="449"/>
      <c r="DE7" s="449"/>
      <c r="DF7" s="449"/>
      <c r="DG7" s="449"/>
      <c r="DH7" s="450"/>
    </row>
    <row r="8" spans="1:115" ht="4.5" customHeight="1" x14ac:dyDescent="0.15"/>
    <row r="9" spans="1:115" ht="32.25" customHeight="1" x14ac:dyDescent="0.15">
      <c r="A9" s="1341" t="s">
        <v>126</v>
      </c>
      <c r="B9" s="1342"/>
      <c r="C9" s="1345" t="s">
        <v>581</v>
      </c>
      <c r="D9" s="473"/>
      <c r="E9" s="473"/>
      <c r="F9" s="473"/>
      <c r="G9" s="474"/>
      <c r="H9" s="1349" t="s">
        <v>720</v>
      </c>
      <c r="I9" s="1350"/>
      <c r="J9" s="1351"/>
      <c r="K9" s="1345" t="s">
        <v>62</v>
      </c>
      <c r="L9" s="474"/>
      <c r="M9" s="1355" t="s">
        <v>456</v>
      </c>
      <c r="N9" s="1356"/>
      <c r="O9" s="1356"/>
      <c r="P9" s="1356"/>
      <c r="Q9" s="1356"/>
      <c r="R9" s="1356"/>
      <c r="S9" s="1356"/>
      <c r="T9" s="1357"/>
      <c r="U9" s="1358" t="s">
        <v>455</v>
      </c>
      <c r="V9" s="1359"/>
      <c r="W9" s="1355" t="s">
        <v>582</v>
      </c>
      <c r="X9" s="1356"/>
      <c r="Y9" s="1356"/>
      <c r="Z9" s="1356"/>
      <c r="AA9" s="1356"/>
      <c r="AB9" s="1356"/>
      <c r="AC9" s="1356"/>
      <c r="AD9" s="1357"/>
      <c r="AE9" s="1358"/>
      <c r="AF9" s="1362"/>
      <c r="AG9" s="1359"/>
      <c r="AH9" s="514" t="s">
        <v>133</v>
      </c>
      <c r="AI9" s="515"/>
      <c r="AJ9" s="515"/>
      <c r="AK9" s="515"/>
      <c r="AL9" s="515"/>
      <c r="AM9" s="515"/>
      <c r="AN9" s="515"/>
      <c r="AO9" s="515"/>
      <c r="AP9" s="515"/>
      <c r="AQ9" s="515"/>
      <c r="AR9" s="515"/>
      <c r="AS9" s="515"/>
      <c r="AT9" s="515"/>
      <c r="AU9" s="515"/>
      <c r="AV9" s="515"/>
      <c r="AW9" s="515"/>
      <c r="AX9" s="515"/>
      <c r="AY9" s="515"/>
      <c r="AZ9" s="515"/>
      <c r="BA9" s="515"/>
      <c r="BB9" s="515"/>
      <c r="BC9" s="515"/>
      <c r="BD9" s="515"/>
      <c r="BE9" s="515"/>
      <c r="BF9" s="515"/>
      <c r="BG9" s="515"/>
      <c r="BH9" s="515"/>
      <c r="BI9" s="515"/>
      <c r="BJ9" s="515"/>
      <c r="BK9" s="515"/>
      <c r="BL9" s="562"/>
      <c r="BM9" s="1366" t="s">
        <v>667</v>
      </c>
      <c r="BN9" s="1367"/>
      <c r="BO9" s="1358" t="s">
        <v>583</v>
      </c>
      <c r="BP9" s="1359"/>
      <c r="BQ9" s="1358" t="s">
        <v>584</v>
      </c>
      <c r="BR9" s="1359"/>
      <c r="BS9" s="1358" t="s">
        <v>462</v>
      </c>
      <c r="BT9" s="1359"/>
      <c r="BU9" s="1370" t="s">
        <v>448</v>
      </c>
      <c r="BV9" s="1370"/>
      <c r="BW9" s="1371" t="s">
        <v>585</v>
      </c>
      <c r="BX9" s="1372"/>
      <c r="BY9" s="1337" t="s">
        <v>666</v>
      </c>
      <c r="BZ9" s="1487" t="s">
        <v>722</v>
      </c>
      <c r="CA9" s="1488" t="s">
        <v>491</v>
      </c>
      <c r="CB9" s="1489" t="s">
        <v>490</v>
      </c>
      <c r="CC9" s="1442" t="s">
        <v>587</v>
      </c>
      <c r="CD9" s="1442" t="s">
        <v>588</v>
      </c>
      <c r="CE9" s="1444" t="s">
        <v>589</v>
      </c>
      <c r="CF9" s="1445"/>
      <c r="CG9" s="1445"/>
      <c r="CH9" s="1445"/>
      <c r="CI9" s="1445"/>
      <c r="CJ9" s="1445"/>
      <c r="CK9" s="1445"/>
      <c r="CL9" s="1446"/>
      <c r="CM9" s="1337" t="s">
        <v>583</v>
      </c>
      <c r="CN9" s="1337" t="s">
        <v>590</v>
      </c>
      <c r="CO9" s="1337" t="s">
        <v>591</v>
      </c>
      <c r="CP9" s="1337" t="s">
        <v>592</v>
      </c>
      <c r="CQ9" s="1337" t="s">
        <v>462</v>
      </c>
      <c r="CR9" s="1337" t="s">
        <v>593</v>
      </c>
      <c r="CS9" s="1355" t="s">
        <v>665</v>
      </c>
      <c r="CT9" s="1356"/>
      <c r="CU9" s="1356"/>
      <c r="CV9" s="1356"/>
      <c r="CW9" s="1356"/>
      <c r="CX9" s="1356"/>
      <c r="CY9" s="1356"/>
      <c r="CZ9" s="1357"/>
      <c r="DA9" s="1355" t="s">
        <v>649</v>
      </c>
      <c r="DB9" s="1356"/>
      <c r="DC9" s="1356"/>
      <c r="DD9" s="1356"/>
      <c r="DE9" s="1356"/>
      <c r="DF9" s="1356"/>
      <c r="DG9" s="1356"/>
      <c r="DH9" s="1357"/>
      <c r="DI9" s="1442" t="s">
        <v>664</v>
      </c>
      <c r="DJ9" s="1337" t="s">
        <v>586</v>
      </c>
      <c r="DK9" s="1451" t="s">
        <v>663</v>
      </c>
    </row>
    <row r="10" spans="1:115" ht="32.25" customHeight="1" x14ac:dyDescent="0.15">
      <c r="A10" s="1343"/>
      <c r="B10" s="1344"/>
      <c r="C10" s="1346"/>
      <c r="D10" s="1347"/>
      <c r="E10" s="1347"/>
      <c r="F10" s="1347"/>
      <c r="G10" s="1348"/>
      <c r="H10" s="1352"/>
      <c r="I10" s="1353"/>
      <c r="J10" s="1354"/>
      <c r="K10" s="1346"/>
      <c r="L10" s="1348"/>
      <c r="M10" s="1360" t="s">
        <v>157</v>
      </c>
      <c r="N10" s="1361"/>
      <c r="O10" s="1447" t="s">
        <v>454</v>
      </c>
      <c r="P10" s="1364"/>
      <c r="Q10" s="1364" t="s">
        <v>452</v>
      </c>
      <c r="R10" s="1364"/>
      <c r="S10" s="1364" t="s">
        <v>453</v>
      </c>
      <c r="T10" s="1365"/>
      <c r="U10" s="1360"/>
      <c r="V10" s="1361"/>
      <c r="W10" s="1360" t="s">
        <v>157</v>
      </c>
      <c r="X10" s="1361"/>
      <c r="Y10" s="1447" t="s">
        <v>454</v>
      </c>
      <c r="Z10" s="1364"/>
      <c r="AA10" s="1364" t="s">
        <v>452</v>
      </c>
      <c r="AB10" s="1364"/>
      <c r="AC10" s="1364" t="s">
        <v>453</v>
      </c>
      <c r="AD10" s="1365"/>
      <c r="AE10" s="1360"/>
      <c r="AF10" s="1363"/>
      <c r="AG10" s="1361"/>
      <c r="AH10" s="360" t="s">
        <v>681</v>
      </c>
      <c r="AI10" s="360" t="s">
        <v>681</v>
      </c>
      <c r="AJ10" s="360" t="s">
        <v>681</v>
      </c>
      <c r="AK10" s="360" t="s">
        <v>681</v>
      </c>
      <c r="AL10" s="360" t="s">
        <v>681</v>
      </c>
      <c r="AM10" s="360" t="s">
        <v>681</v>
      </c>
      <c r="AN10" s="360" t="s">
        <v>681</v>
      </c>
      <c r="AO10" s="360" t="s">
        <v>681</v>
      </c>
      <c r="AP10" s="360" t="s">
        <v>681</v>
      </c>
      <c r="AQ10" s="360" t="s">
        <v>681</v>
      </c>
      <c r="AR10" s="360" t="s">
        <v>681</v>
      </c>
      <c r="AS10" s="360" t="s">
        <v>681</v>
      </c>
      <c r="AT10" s="360" t="s">
        <v>681</v>
      </c>
      <c r="AU10" s="360" t="s">
        <v>681</v>
      </c>
      <c r="AV10" s="360" t="s">
        <v>681</v>
      </c>
      <c r="AW10" s="360" t="s">
        <v>681</v>
      </c>
      <c r="AX10" s="360" t="s">
        <v>681</v>
      </c>
      <c r="AY10" s="360" t="s">
        <v>681</v>
      </c>
      <c r="AZ10" s="360" t="s">
        <v>681</v>
      </c>
      <c r="BA10" s="360" t="s">
        <v>681</v>
      </c>
      <c r="BB10" s="360" t="s">
        <v>681</v>
      </c>
      <c r="BC10" s="360" t="s">
        <v>681</v>
      </c>
      <c r="BD10" s="360" t="s">
        <v>681</v>
      </c>
      <c r="BE10" s="360" t="s">
        <v>681</v>
      </c>
      <c r="BF10" s="360" t="s">
        <v>681</v>
      </c>
      <c r="BG10" s="360" t="s">
        <v>681</v>
      </c>
      <c r="BH10" s="360" t="s">
        <v>681</v>
      </c>
      <c r="BI10" s="360" t="s">
        <v>681</v>
      </c>
      <c r="BJ10" s="360" t="s">
        <v>681</v>
      </c>
      <c r="BK10" s="360" t="s">
        <v>681</v>
      </c>
      <c r="BL10" s="360" t="s">
        <v>681</v>
      </c>
      <c r="BM10" s="1368"/>
      <c r="BN10" s="1369"/>
      <c r="BO10" s="1360"/>
      <c r="BP10" s="1361"/>
      <c r="BQ10" s="1360"/>
      <c r="BR10" s="1361"/>
      <c r="BS10" s="1360"/>
      <c r="BT10" s="1361"/>
      <c r="BU10" s="1370"/>
      <c r="BV10" s="1370"/>
      <c r="BW10" s="1373"/>
      <c r="BX10" s="1374"/>
      <c r="BY10" s="1337"/>
      <c r="BZ10" s="1487"/>
      <c r="CA10" s="1488"/>
      <c r="CB10" s="1490"/>
      <c r="CC10" s="1443"/>
      <c r="CD10" s="1443"/>
      <c r="CE10" s="216">
        <v>1</v>
      </c>
      <c r="CF10" s="217">
        <v>2</v>
      </c>
      <c r="CG10" s="217">
        <v>3</v>
      </c>
      <c r="CH10" s="217">
        <v>4</v>
      </c>
      <c r="CI10" s="217">
        <v>5</v>
      </c>
      <c r="CJ10" s="217">
        <v>6</v>
      </c>
      <c r="CK10" s="235">
        <v>7</v>
      </c>
      <c r="CL10" s="239">
        <v>8</v>
      </c>
      <c r="CM10" s="1337"/>
      <c r="CN10" s="1337"/>
      <c r="CO10" s="1337"/>
      <c r="CP10" s="1337"/>
      <c r="CQ10" s="1337"/>
      <c r="CR10" s="1337"/>
      <c r="CS10" s="1360" t="s">
        <v>157</v>
      </c>
      <c r="CT10" s="1361"/>
      <c r="CU10" s="1447" t="s">
        <v>454</v>
      </c>
      <c r="CV10" s="1364"/>
      <c r="CW10" s="1364" t="s">
        <v>452</v>
      </c>
      <c r="CX10" s="1364"/>
      <c r="CY10" s="1364" t="s">
        <v>453</v>
      </c>
      <c r="CZ10" s="1365"/>
      <c r="DA10" s="1360" t="s">
        <v>157</v>
      </c>
      <c r="DB10" s="1361"/>
      <c r="DC10" s="1447" t="s">
        <v>454</v>
      </c>
      <c r="DD10" s="1364"/>
      <c r="DE10" s="1364" t="s">
        <v>452</v>
      </c>
      <c r="DF10" s="1364"/>
      <c r="DG10" s="1364" t="s">
        <v>453</v>
      </c>
      <c r="DH10" s="1365"/>
      <c r="DI10" s="1443"/>
      <c r="DJ10" s="1337"/>
      <c r="DK10" s="1452"/>
    </row>
    <row r="11" spans="1:115" ht="17.25" customHeight="1" x14ac:dyDescent="0.15">
      <c r="A11" s="1375">
        <v>1</v>
      </c>
      <c r="B11" s="1376"/>
      <c r="C11" s="1381"/>
      <c r="D11" s="1382"/>
      <c r="E11" s="1382"/>
      <c r="F11" s="1382"/>
      <c r="G11" s="1383"/>
      <c r="H11" s="1412"/>
      <c r="I11" s="1413"/>
      <c r="J11" s="1414"/>
      <c r="K11" s="1375"/>
      <c r="L11" s="1376"/>
      <c r="M11" s="1421">
        <f>SUM(O11:T16)</f>
        <v>0</v>
      </c>
      <c r="N11" s="1422"/>
      <c r="O11" s="1427">
        <f>COUNTIF(AH12:BL12,"非")</f>
        <v>0</v>
      </c>
      <c r="P11" s="1428"/>
      <c r="Q11" s="1428">
        <f>COUNTIF(AH12:BL12,"緊")</f>
        <v>0</v>
      </c>
      <c r="R11" s="1428"/>
      <c r="S11" s="1428">
        <f>COUNTIF(AH12:BL12,"リ")</f>
        <v>0</v>
      </c>
      <c r="T11" s="1477"/>
      <c r="U11" s="1480">
        <f>COUNTIF(AH11:BL11,"○")</f>
        <v>0</v>
      </c>
      <c r="V11" s="1481"/>
      <c r="W11" s="1421">
        <f>SUM(Y11:AD16)</f>
        <v>0</v>
      </c>
      <c r="X11" s="1422"/>
      <c r="Y11" s="1433">
        <f>SUMIFS($AH11:$BL11,$AH12:$BL12,"非")</f>
        <v>0</v>
      </c>
      <c r="Z11" s="1434"/>
      <c r="AA11" s="1434">
        <f>SUMIFS($AH11:$BL11,$AH12:$BL12,"緊")</f>
        <v>0</v>
      </c>
      <c r="AB11" s="1434"/>
      <c r="AC11" s="1434">
        <f>SUMIFS($AH11:$BL11,$AH12:$BL12,"リ")</f>
        <v>0</v>
      </c>
      <c r="AD11" s="1439"/>
      <c r="AE11" s="1506" t="s">
        <v>451</v>
      </c>
      <c r="AF11" s="1507"/>
      <c r="AG11" s="1508"/>
      <c r="AH11" s="236"/>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8"/>
      <c r="BM11" s="1509" t="str">
        <f>IF(CE11=1,1,IF(CF11=1,2,IF(CG11=1,3,IF(CH11&gt;=1,4,IF(CI11&gt;=1,5,IF(CJ11&gt;=1,6,IF(AND(CK11&gt;=1,CR11="対象",(Q11+S11)&gt;0),7,IF(CL11&gt;=1,8,""))))))))</f>
        <v/>
      </c>
      <c r="BN11" s="1509"/>
      <c r="BO11" s="1510" t="str">
        <f>IF(OR(BM11=2,BM11=3),CM11,"")</f>
        <v/>
      </c>
      <c r="BP11" s="1511"/>
      <c r="BQ11" s="1516" t="str">
        <f>IF(OR(BM11=2,BM11=3),CN11+CO11+CP11,"")</f>
        <v/>
      </c>
      <c r="BR11" s="1517"/>
      <c r="BS11" s="1502">
        <f>IF(BM11&gt;2,CQ11,"")</f>
        <v>0</v>
      </c>
      <c r="BT11" s="1503"/>
      <c r="BU11" s="1522"/>
      <c r="BV11" s="1523"/>
      <c r="BW11" s="1524"/>
      <c r="BX11" s="1525"/>
      <c r="BY11" s="1530" t="str">
        <f>IF(DJ11="","",IF(OR(BM11=8,BM11=""),DJ11,""))</f>
        <v/>
      </c>
      <c r="BZ11" s="1531">
        <f>SUMPRODUCT((AH11:BL11&gt;8)*(BM11=""),AH11:BL11)-IF(BM11="",COUNTIF(AH11:BL11,"&gt;8")*8,0)</f>
        <v>0</v>
      </c>
      <c r="CA11" s="1448">
        <f>COUNTIFS($AH16:$BL16,"緊",$AH11:$BL11,"○")+COUNTIFS($AH16:$BL16,"リ",$AH11:$BL11,"○")</f>
        <v>0</v>
      </c>
      <c r="CB11" s="1448">
        <f>SUMIFS($AH11:$BL11,$AH16:$BL16,"緊")+SUMIFS($AH11:$BL11,$AH16:$BL16,"リ")</f>
        <v>0</v>
      </c>
      <c r="CC11" s="1494" t="s">
        <v>671</v>
      </c>
      <c r="CD11" s="1494" t="str">
        <f>IF(H11="","",IF(CC11&lt;0.06,"6か月未満",IF(OR(DI11&lt;1,AND(0.06&lt;=CC11,CC11&lt;1)),"6か月以上",IF(AND(1&lt;=CC11,CC11&lt;3),"3歳児未満",IF(3&lt;=CC11,"3歳児以上","")))))</f>
        <v/>
      </c>
      <c r="CE11" s="1497"/>
      <c r="CF11" s="1486"/>
      <c r="CG11" s="1498"/>
      <c r="CH11" s="1486"/>
      <c r="CI11" s="1486"/>
      <c r="CJ11" s="1486"/>
      <c r="CK11" s="1486"/>
      <c r="CL11" s="1501"/>
      <c r="CM11" s="1491"/>
      <c r="CN11" s="1448"/>
      <c r="CO11" s="1448"/>
      <c r="CP11" s="1448"/>
      <c r="CQ11" s="1448"/>
      <c r="CR11" s="1448"/>
      <c r="CS11" s="1480">
        <f>SUM(CU11:CZ16)</f>
        <v>0</v>
      </c>
      <c r="CT11" s="1481"/>
      <c r="CU11" s="1480" t="str">
        <f>IF(AND(BM11&lt;&gt;1,K11&gt;=3),COUNTIFS(AH16:BL16,"非",AH11:BL11,"&gt;2"),"")</f>
        <v/>
      </c>
      <c r="CV11" s="1472"/>
      <c r="CW11" s="1471" t="str">
        <f>IF(AND(BM11&lt;&gt;1,K11&gt;=3),COUNTIFS(AH16:BL16,"緊",AH11:BL11,"&gt;2"),"")</f>
        <v/>
      </c>
      <c r="CX11" s="1472"/>
      <c r="CY11" s="1428" t="str">
        <f>IF(AND(BM11&lt;&gt;1,K11&gt;=3),COUNTIFS(AH16:BL16,"リ",AH11:BL11,"&gt;2"),"")</f>
        <v/>
      </c>
      <c r="CZ11" s="1477"/>
      <c r="DA11" s="1480">
        <f>SUM(DC11:DH16)</f>
        <v>0</v>
      </c>
      <c r="DB11" s="1481"/>
      <c r="DC11" s="1480">
        <f>IF(AND(BM11&lt;&gt;1,K11&lt;3),COUNTIFS(AH16:BL16,"非"),"")</f>
        <v>0</v>
      </c>
      <c r="DD11" s="1472"/>
      <c r="DE11" s="1471">
        <f>IF(AND(BM11&lt;&gt;1,K11&lt;3),COUNTIFS(AH16:BL16,"緊"),"")</f>
        <v>0</v>
      </c>
      <c r="DF11" s="1472"/>
      <c r="DG11" s="1428">
        <f>IF(AND(BM11&lt;&gt;1,K11&lt;3),COUNTIFS(AH16:BL16,"リ"),"")</f>
        <v>0</v>
      </c>
      <c r="DH11" s="1477"/>
      <c r="DI11" s="1453" t="s">
        <v>671</v>
      </c>
      <c r="DJ11" s="1454"/>
      <c r="DK11" s="1455">
        <f>IF(BM11&lt;&gt;8,W11,(W11-DJ11))</f>
        <v>0</v>
      </c>
    </row>
    <row r="12" spans="1:115" ht="17.25" customHeight="1" x14ac:dyDescent="0.15">
      <c r="A12" s="1377"/>
      <c r="B12" s="1378"/>
      <c r="C12" s="1384"/>
      <c r="D12" s="1385"/>
      <c r="E12" s="1385"/>
      <c r="F12" s="1385"/>
      <c r="G12" s="1386"/>
      <c r="H12" s="1415"/>
      <c r="I12" s="1416"/>
      <c r="J12" s="1417"/>
      <c r="K12" s="1377"/>
      <c r="L12" s="1378"/>
      <c r="M12" s="1423"/>
      <c r="N12" s="1424"/>
      <c r="O12" s="1429"/>
      <c r="P12" s="1430"/>
      <c r="Q12" s="1430"/>
      <c r="R12" s="1430"/>
      <c r="S12" s="1430"/>
      <c r="T12" s="1478"/>
      <c r="U12" s="1482"/>
      <c r="V12" s="1483"/>
      <c r="W12" s="1423"/>
      <c r="X12" s="1424"/>
      <c r="Y12" s="1435"/>
      <c r="Z12" s="1436"/>
      <c r="AA12" s="1436"/>
      <c r="AB12" s="1436"/>
      <c r="AC12" s="1436"/>
      <c r="AD12" s="1440"/>
      <c r="AE12" s="1456" t="s">
        <v>450</v>
      </c>
      <c r="AF12" s="1457"/>
      <c r="AG12" s="1458"/>
      <c r="AH12" s="240"/>
      <c r="AI12" s="240"/>
      <c r="AJ12" s="240"/>
      <c r="AK12" s="240"/>
      <c r="AL12" s="240"/>
      <c r="AM12" s="240"/>
      <c r="AN12" s="240"/>
      <c r="AO12" s="240"/>
      <c r="AP12" s="240"/>
      <c r="AQ12" s="240"/>
      <c r="AR12" s="240"/>
      <c r="AS12" s="240"/>
      <c r="AT12" s="240"/>
      <c r="AU12" s="240"/>
      <c r="AV12" s="240"/>
      <c r="AW12" s="240"/>
      <c r="AX12" s="240"/>
      <c r="AY12" s="240"/>
      <c r="AZ12" s="240"/>
      <c r="BA12" s="240"/>
      <c r="BB12" s="240"/>
      <c r="BC12" s="240"/>
      <c r="BD12" s="240"/>
      <c r="BE12" s="240"/>
      <c r="BF12" s="240"/>
      <c r="BG12" s="240"/>
      <c r="BH12" s="240"/>
      <c r="BI12" s="240"/>
      <c r="BJ12" s="240"/>
      <c r="BK12" s="240"/>
      <c r="BL12" s="240"/>
      <c r="BM12" s="1459" t="s">
        <v>662</v>
      </c>
      <c r="BN12" s="1460"/>
      <c r="BO12" s="1512"/>
      <c r="BP12" s="1513"/>
      <c r="BQ12" s="1518"/>
      <c r="BR12" s="1519"/>
      <c r="BS12" s="1482"/>
      <c r="BT12" s="1483"/>
      <c r="BU12" s="1459" t="s">
        <v>662</v>
      </c>
      <c r="BV12" s="1460"/>
      <c r="BW12" s="1526"/>
      <c r="BX12" s="1527"/>
      <c r="BY12" s="1530"/>
      <c r="BZ12" s="1532"/>
      <c r="CA12" s="1449"/>
      <c r="CB12" s="1449"/>
      <c r="CC12" s="1495"/>
      <c r="CD12" s="1495"/>
      <c r="CE12" s="1497"/>
      <c r="CF12" s="1486"/>
      <c r="CG12" s="1499"/>
      <c r="CH12" s="1486"/>
      <c r="CI12" s="1486"/>
      <c r="CJ12" s="1486"/>
      <c r="CK12" s="1486"/>
      <c r="CL12" s="1501"/>
      <c r="CM12" s="1492"/>
      <c r="CN12" s="1449"/>
      <c r="CO12" s="1449"/>
      <c r="CP12" s="1449"/>
      <c r="CQ12" s="1449"/>
      <c r="CR12" s="1449"/>
      <c r="CS12" s="1482"/>
      <c r="CT12" s="1483"/>
      <c r="CU12" s="1482"/>
      <c r="CV12" s="1474"/>
      <c r="CW12" s="1473"/>
      <c r="CX12" s="1474"/>
      <c r="CY12" s="1430"/>
      <c r="CZ12" s="1478"/>
      <c r="DA12" s="1482"/>
      <c r="DB12" s="1483"/>
      <c r="DC12" s="1482"/>
      <c r="DD12" s="1474"/>
      <c r="DE12" s="1473"/>
      <c r="DF12" s="1474"/>
      <c r="DG12" s="1430"/>
      <c r="DH12" s="1478"/>
      <c r="DI12" s="1453"/>
      <c r="DJ12" s="1454"/>
      <c r="DK12" s="1455"/>
    </row>
    <row r="13" spans="1:115" ht="21" customHeight="1" x14ac:dyDescent="0.15">
      <c r="A13" s="1377"/>
      <c r="B13" s="1378"/>
      <c r="C13" s="1384"/>
      <c r="D13" s="1385"/>
      <c r="E13" s="1385"/>
      <c r="F13" s="1385"/>
      <c r="G13" s="1386"/>
      <c r="H13" s="1415"/>
      <c r="I13" s="1416"/>
      <c r="J13" s="1417"/>
      <c r="K13" s="1377"/>
      <c r="L13" s="1378"/>
      <c r="M13" s="1423"/>
      <c r="N13" s="1424"/>
      <c r="O13" s="1429"/>
      <c r="P13" s="1430"/>
      <c r="Q13" s="1430"/>
      <c r="R13" s="1430"/>
      <c r="S13" s="1430"/>
      <c r="T13" s="1478"/>
      <c r="U13" s="1482"/>
      <c r="V13" s="1483"/>
      <c r="W13" s="1423"/>
      <c r="X13" s="1424"/>
      <c r="Y13" s="1435"/>
      <c r="Z13" s="1436"/>
      <c r="AA13" s="1436"/>
      <c r="AB13" s="1436"/>
      <c r="AC13" s="1436"/>
      <c r="AD13" s="1440"/>
      <c r="AE13" s="1461" t="s">
        <v>661</v>
      </c>
      <c r="AF13" s="1462"/>
      <c r="AG13" s="1463"/>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1464"/>
      <c r="BN13" s="1465"/>
      <c r="BO13" s="1512"/>
      <c r="BP13" s="1513"/>
      <c r="BQ13" s="1518"/>
      <c r="BR13" s="1519"/>
      <c r="BS13" s="1482"/>
      <c r="BT13" s="1483"/>
      <c r="BU13" s="1469"/>
      <c r="BV13" s="1470"/>
      <c r="BW13" s="1526"/>
      <c r="BX13" s="1527"/>
      <c r="BY13" s="1530"/>
      <c r="BZ13" s="1532"/>
      <c r="CA13" s="1449"/>
      <c r="CB13" s="1449"/>
      <c r="CC13" s="1495"/>
      <c r="CD13" s="1495"/>
      <c r="CE13" s="1497"/>
      <c r="CF13" s="1486"/>
      <c r="CG13" s="1499"/>
      <c r="CH13" s="1486"/>
      <c r="CI13" s="1486"/>
      <c r="CJ13" s="1486"/>
      <c r="CK13" s="1486"/>
      <c r="CL13" s="1501"/>
      <c r="CM13" s="1492"/>
      <c r="CN13" s="1449"/>
      <c r="CO13" s="1449"/>
      <c r="CP13" s="1449"/>
      <c r="CQ13" s="1449"/>
      <c r="CR13" s="1449"/>
      <c r="CS13" s="1482"/>
      <c r="CT13" s="1483"/>
      <c r="CU13" s="1482"/>
      <c r="CV13" s="1474"/>
      <c r="CW13" s="1473"/>
      <c r="CX13" s="1474"/>
      <c r="CY13" s="1430"/>
      <c r="CZ13" s="1478"/>
      <c r="DA13" s="1482"/>
      <c r="DB13" s="1483"/>
      <c r="DC13" s="1482"/>
      <c r="DD13" s="1474"/>
      <c r="DE13" s="1473"/>
      <c r="DF13" s="1474"/>
      <c r="DG13" s="1430"/>
      <c r="DH13" s="1478"/>
      <c r="DI13" s="1453"/>
      <c r="DJ13" s="1454"/>
      <c r="DK13" s="1455"/>
    </row>
    <row r="14" spans="1:115" ht="17.25" customHeight="1" x14ac:dyDescent="0.15">
      <c r="A14" s="1377"/>
      <c r="B14" s="1378"/>
      <c r="C14" s="1384"/>
      <c r="D14" s="1385"/>
      <c r="E14" s="1385"/>
      <c r="F14" s="1385"/>
      <c r="G14" s="1386"/>
      <c r="H14" s="1415"/>
      <c r="I14" s="1416"/>
      <c r="J14" s="1417"/>
      <c r="K14" s="1377"/>
      <c r="L14" s="1378"/>
      <c r="M14" s="1423"/>
      <c r="N14" s="1424"/>
      <c r="O14" s="1429"/>
      <c r="P14" s="1430"/>
      <c r="Q14" s="1430"/>
      <c r="R14" s="1430"/>
      <c r="S14" s="1430"/>
      <c r="T14" s="1478"/>
      <c r="U14" s="1482"/>
      <c r="V14" s="1483"/>
      <c r="W14" s="1423"/>
      <c r="X14" s="1424"/>
      <c r="Y14" s="1435"/>
      <c r="Z14" s="1436"/>
      <c r="AA14" s="1436"/>
      <c r="AB14" s="1436"/>
      <c r="AC14" s="1436"/>
      <c r="AD14" s="1440"/>
      <c r="AE14" s="1456" t="s">
        <v>660</v>
      </c>
      <c r="AF14" s="1457"/>
      <c r="AG14" s="1458"/>
      <c r="AH14" s="242"/>
      <c r="AI14" s="240"/>
      <c r="AJ14" s="240"/>
      <c r="AK14" s="240"/>
      <c r="AL14" s="240"/>
      <c r="AM14" s="240"/>
      <c r="AN14" s="240"/>
      <c r="AO14" s="240"/>
      <c r="AP14" s="240"/>
      <c r="AQ14" s="240"/>
      <c r="AR14" s="240"/>
      <c r="AS14" s="240"/>
      <c r="AT14" s="240"/>
      <c r="AU14" s="240"/>
      <c r="AV14" s="240"/>
      <c r="AW14" s="240"/>
      <c r="AX14" s="240"/>
      <c r="AY14" s="240"/>
      <c r="AZ14" s="240"/>
      <c r="BA14" s="240"/>
      <c r="BB14" s="240"/>
      <c r="BC14" s="240"/>
      <c r="BD14" s="240"/>
      <c r="BE14" s="240"/>
      <c r="BF14" s="240"/>
      <c r="BG14" s="240"/>
      <c r="BH14" s="240"/>
      <c r="BI14" s="240"/>
      <c r="BJ14" s="240"/>
      <c r="BK14" s="240"/>
      <c r="BL14" s="243"/>
      <c r="BM14" s="1522" t="s">
        <v>659</v>
      </c>
      <c r="BN14" s="1523"/>
      <c r="BO14" s="1512"/>
      <c r="BP14" s="1513"/>
      <c r="BQ14" s="1518"/>
      <c r="BR14" s="1519"/>
      <c r="BS14" s="1482"/>
      <c r="BT14" s="1483"/>
      <c r="BU14" s="1522" t="s">
        <v>659</v>
      </c>
      <c r="BV14" s="1523"/>
      <c r="BW14" s="1526"/>
      <c r="BX14" s="1527"/>
      <c r="BY14" s="1530"/>
      <c r="BZ14" s="1532"/>
      <c r="CA14" s="1449"/>
      <c r="CB14" s="1449"/>
      <c r="CC14" s="1495"/>
      <c r="CD14" s="1495"/>
      <c r="CE14" s="1497"/>
      <c r="CF14" s="1486"/>
      <c r="CG14" s="1499"/>
      <c r="CH14" s="1486"/>
      <c r="CI14" s="1486"/>
      <c r="CJ14" s="1486"/>
      <c r="CK14" s="1486"/>
      <c r="CL14" s="1501"/>
      <c r="CM14" s="1492"/>
      <c r="CN14" s="1449"/>
      <c r="CO14" s="1449"/>
      <c r="CP14" s="1449"/>
      <c r="CQ14" s="1449"/>
      <c r="CR14" s="1449"/>
      <c r="CS14" s="1482"/>
      <c r="CT14" s="1483"/>
      <c r="CU14" s="1482"/>
      <c r="CV14" s="1474"/>
      <c r="CW14" s="1473"/>
      <c r="CX14" s="1474"/>
      <c r="CY14" s="1430"/>
      <c r="CZ14" s="1478"/>
      <c r="DA14" s="1482"/>
      <c r="DB14" s="1483"/>
      <c r="DC14" s="1482"/>
      <c r="DD14" s="1474"/>
      <c r="DE14" s="1473"/>
      <c r="DF14" s="1474"/>
      <c r="DG14" s="1430"/>
      <c r="DH14" s="1478"/>
      <c r="DI14" s="1453"/>
      <c r="DJ14" s="1454"/>
      <c r="DK14" s="1455"/>
    </row>
    <row r="15" spans="1:115" ht="25.5" customHeight="1" x14ac:dyDescent="0.15">
      <c r="A15" s="1377"/>
      <c r="B15" s="1378"/>
      <c r="C15" s="1384"/>
      <c r="D15" s="1385"/>
      <c r="E15" s="1385"/>
      <c r="F15" s="1385"/>
      <c r="G15" s="1386"/>
      <c r="H15" s="1415"/>
      <c r="I15" s="1416"/>
      <c r="J15" s="1417"/>
      <c r="K15" s="1377"/>
      <c r="L15" s="1378"/>
      <c r="M15" s="1423"/>
      <c r="N15" s="1424"/>
      <c r="O15" s="1429"/>
      <c r="P15" s="1430"/>
      <c r="Q15" s="1430"/>
      <c r="R15" s="1430"/>
      <c r="S15" s="1430"/>
      <c r="T15" s="1478"/>
      <c r="U15" s="1482"/>
      <c r="V15" s="1483"/>
      <c r="W15" s="1423"/>
      <c r="X15" s="1424"/>
      <c r="Y15" s="1435"/>
      <c r="Z15" s="1436"/>
      <c r="AA15" s="1436"/>
      <c r="AB15" s="1436"/>
      <c r="AC15" s="1436"/>
      <c r="AD15" s="1440"/>
      <c r="AE15" s="1456" t="s">
        <v>658</v>
      </c>
      <c r="AF15" s="1457"/>
      <c r="AG15" s="1458"/>
      <c r="AH15" s="244"/>
      <c r="AI15" s="245"/>
      <c r="AJ15" s="245"/>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c r="BH15" s="245"/>
      <c r="BI15" s="245"/>
      <c r="BJ15" s="245"/>
      <c r="BK15" s="245"/>
      <c r="BL15" s="245"/>
      <c r="BM15" s="1464"/>
      <c r="BN15" s="1465"/>
      <c r="BO15" s="1512"/>
      <c r="BP15" s="1513"/>
      <c r="BQ15" s="1518"/>
      <c r="BR15" s="1519"/>
      <c r="BS15" s="1482"/>
      <c r="BT15" s="1483"/>
      <c r="BU15" s="215"/>
      <c r="BV15" s="246"/>
      <c r="BW15" s="1526"/>
      <c r="BX15" s="1527"/>
      <c r="BY15" s="1530"/>
      <c r="BZ15" s="1532"/>
      <c r="CA15" s="1449"/>
      <c r="CB15" s="1449"/>
      <c r="CC15" s="1495"/>
      <c r="CD15" s="1495"/>
      <c r="CE15" s="1497"/>
      <c r="CF15" s="1486"/>
      <c r="CG15" s="1499"/>
      <c r="CH15" s="1486"/>
      <c r="CI15" s="1486"/>
      <c r="CJ15" s="1486"/>
      <c r="CK15" s="1486"/>
      <c r="CL15" s="1501"/>
      <c r="CM15" s="1492"/>
      <c r="CN15" s="1449"/>
      <c r="CO15" s="1449"/>
      <c r="CP15" s="1449"/>
      <c r="CQ15" s="1449"/>
      <c r="CR15" s="1449"/>
      <c r="CS15" s="1482"/>
      <c r="CT15" s="1483"/>
      <c r="CU15" s="1482"/>
      <c r="CV15" s="1474"/>
      <c r="CW15" s="1473"/>
      <c r="CX15" s="1474"/>
      <c r="CY15" s="1430"/>
      <c r="CZ15" s="1478"/>
      <c r="DA15" s="1482"/>
      <c r="DB15" s="1483"/>
      <c r="DC15" s="1482"/>
      <c r="DD15" s="1474"/>
      <c r="DE15" s="1473"/>
      <c r="DF15" s="1474"/>
      <c r="DG15" s="1430"/>
      <c r="DH15" s="1478"/>
      <c r="DI15" s="1453"/>
      <c r="DJ15" s="1454"/>
      <c r="DK15" s="1455"/>
    </row>
    <row r="16" spans="1:115" ht="17.25" customHeight="1" x14ac:dyDescent="0.15">
      <c r="A16" s="1379"/>
      <c r="B16" s="1380"/>
      <c r="C16" s="1387"/>
      <c r="D16" s="1388"/>
      <c r="E16" s="1388"/>
      <c r="F16" s="1388"/>
      <c r="G16" s="1389"/>
      <c r="H16" s="1418"/>
      <c r="I16" s="1419"/>
      <c r="J16" s="1420"/>
      <c r="K16" s="1379"/>
      <c r="L16" s="1380"/>
      <c r="M16" s="1425"/>
      <c r="N16" s="1426"/>
      <c r="O16" s="1431"/>
      <c r="P16" s="1432"/>
      <c r="Q16" s="1432"/>
      <c r="R16" s="1432"/>
      <c r="S16" s="1432"/>
      <c r="T16" s="1479"/>
      <c r="U16" s="1484"/>
      <c r="V16" s="1485"/>
      <c r="W16" s="1425"/>
      <c r="X16" s="1426"/>
      <c r="Y16" s="1437"/>
      <c r="Z16" s="1438"/>
      <c r="AA16" s="1438"/>
      <c r="AB16" s="1438"/>
      <c r="AC16" s="1438"/>
      <c r="AD16" s="1441"/>
      <c r="AE16" s="1466" t="s">
        <v>657</v>
      </c>
      <c r="AF16" s="1467"/>
      <c r="AG16" s="1468"/>
      <c r="AH16" s="247"/>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9"/>
      <c r="BM16" s="1469" t="str">
        <f>IF(OR(AND(BM11=4,CH11=2),AND(BM11=5,CI11=2),AND(BM11=6,CJ11=2),AND(BM11=7,CK11=2),AND(BM11=8,CL11=2)),"確認済",IF(OR(AND(BM11=4,CH11=1),AND(BM11=5,CI11=1),AND(BM11=6,CJ11=1),AND(BM11=7,CK11=1),AND(BM11=8,CL11=1)),"未確認"," "))</f>
        <v xml:space="preserve"> </v>
      </c>
      <c r="BN16" s="1470"/>
      <c r="BO16" s="1514"/>
      <c r="BP16" s="1515"/>
      <c r="BQ16" s="1520"/>
      <c r="BR16" s="1521"/>
      <c r="BS16" s="1504"/>
      <c r="BT16" s="1505"/>
      <c r="BU16" s="1469"/>
      <c r="BV16" s="1470"/>
      <c r="BW16" s="1528"/>
      <c r="BX16" s="1529"/>
      <c r="BY16" s="1530"/>
      <c r="BZ16" s="1533"/>
      <c r="CA16" s="1450"/>
      <c r="CB16" s="1450"/>
      <c r="CC16" s="1496"/>
      <c r="CD16" s="1496"/>
      <c r="CE16" s="1497"/>
      <c r="CF16" s="1486"/>
      <c r="CG16" s="1500"/>
      <c r="CH16" s="1486"/>
      <c r="CI16" s="1486"/>
      <c r="CJ16" s="1486"/>
      <c r="CK16" s="1486"/>
      <c r="CL16" s="1501"/>
      <c r="CM16" s="1493"/>
      <c r="CN16" s="1450"/>
      <c r="CO16" s="1450"/>
      <c r="CP16" s="1450"/>
      <c r="CQ16" s="1450"/>
      <c r="CR16" s="1450"/>
      <c r="CS16" s="1484"/>
      <c r="CT16" s="1485"/>
      <c r="CU16" s="1484"/>
      <c r="CV16" s="1476"/>
      <c r="CW16" s="1475"/>
      <c r="CX16" s="1476"/>
      <c r="CY16" s="1432"/>
      <c r="CZ16" s="1479"/>
      <c r="DA16" s="1484"/>
      <c r="DB16" s="1485"/>
      <c r="DC16" s="1484"/>
      <c r="DD16" s="1476"/>
      <c r="DE16" s="1475"/>
      <c r="DF16" s="1476"/>
      <c r="DG16" s="1432"/>
      <c r="DH16" s="1479"/>
      <c r="DI16" s="1453"/>
      <c r="DJ16" s="1454"/>
      <c r="DK16" s="1455"/>
    </row>
    <row r="17" spans="1:115" ht="17.25" customHeight="1" x14ac:dyDescent="0.15">
      <c r="A17" s="1375">
        <v>2</v>
      </c>
      <c r="B17" s="1376"/>
      <c r="C17" s="1381"/>
      <c r="D17" s="1382"/>
      <c r="E17" s="1382"/>
      <c r="F17" s="1382"/>
      <c r="G17" s="1383"/>
      <c r="H17" s="1412"/>
      <c r="I17" s="1413"/>
      <c r="J17" s="1414"/>
      <c r="K17" s="1375"/>
      <c r="L17" s="1376"/>
      <c r="M17" s="1421">
        <f>SUM(O17:T22)</f>
        <v>0</v>
      </c>
      <c r="N17" s="1422"/>
      <c r="O17" s="1427">
        <f>COUNTIF(AH18:BL18,"非")</f>
        <v>0</v>
      </c>
      <c r="P17" s="1428"/>
      <c r="Q17" s="1428">
        <f>COUNTIF(AH18:BL18,"緊")</f>
        <v>0</v>
      </c>
      <c r="R17" s="1428"/>
      <c r="S17" s="1428">
        <f>COUNTIF(AH18:BL18,"リ")</f>
        <v>0</v>
      </c>
      <c r="T17" s="1477"/>
      <c r="U17" s="1480">
        <f>COUNTIF(AH17:BL17,"○")</f>
        <v>0</v>
      </c>
      <c r="V17" s="1481"/>
      <c r="W17" s="1421">
        <f>SUM(Y17:AD22)</f>
        <v>0</v>
      </c>
      <c r="X17" s="1422"/>
      <c r="Y17" s="1433">
        <f>SUMIFS($AH17:$BL17,$AH18:$BL18,"非")</f>
        <v>0</v>
      </c>
      <c r="Z17" s="1434"/>
      <c r="AA17" s="1434">
        <f>SUMIFS($AH17:$BL17,$AH18:$BL18,"緊")</f>
        <v>0</v>
      </c>
      <c r="AB17" s="1434"/>
      <c r="AC17" s="1434">
        <f>SUMIFS($AH17:$BL17,$AH18:$BL18,"リ")</f>
        <v>0</v>
      </c>
      <c r="AD17" s="1439"/>
      <c r="AE17" s="1506" t="s">
        <v>451</v>
      </c>
      <c r="AF17" s="1507"/>
      <c r="AG17" s="1508"/>
      <c r="AH17" s="236"/>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7"/>
      <c r="BE17" s="237"/>
      <c r="BF17" s="237"/>
      <c r="BG17" s="237"/>
      <c r="BH17" s="237"/>
      <c r="BI17" s="237"/>
      <c r="BJ17" s="237"/>
      <c r="BK17" s="237"/>
      <c r="BL17" s="238"/>
      <c r="BM17" s="1509" t="str">
        <f>IF(CE17=1,1,IF(CF17=1,2,IF(CG17=1,3,IF(CH17&gt;=1,4,IF(CI17&gt;=1,5,IF(CJ17&gt;=1,6,IF(AND(CK17&gt;=1,CR17="対象",(Q17+S17)&gt;0),7,IF(CL17&gt;=1,8,""))))))))</f>
        <v/>
      </c>
      <c r="BN17" s="1509"/>
      <c r="BO17" s="1510" t="str">
        <f>IF(OR(BM17=2,BM17=3),CM17,"")</f>
        <v/>
      </c>
      <c r="BP17" s="1511"/>
      <c r="BQ17" s="1516" t="str">
        <f>IF(OR(BM17=2,BM17=3),CN17+CO17+CP17,"")</f>
        <v/>
      </c>
      <c r="BR17" s="1517"/>
      <c r="BS17" s="1502">
        <f>IF(BM17&gt;2,CQ17,"")</f>
        <v>0</v>
      </c>
      <c r="BT17" s="1503"/>
      <c r="BU17" s="1522"/>
      <c r="BV17" s="1523"/>
      <c r="BW17" s="1524"/>
      <c r="BX17" s="1525"/>
      <c r="BY17" s="1530" t="str">
        <f>IF(DJ17="","",IF(OR(BM17=8,BM17=""),DJ17,""))</f>
        <v/>
      </c>
      <c r="BZ17" s="1531">
        <f>SUMPRODUCT((AH17:BL17&gt;8)*(BM17=""),AH17:BL17)-IF(BM17="",COUNTIF(AH17:BL17,"&gt;8")*8,0)</f>
        <v>0</v>
      </c>
      <c r="CA17" s="1448">
        <f>COUNTIFS($AH22:$BL22,"緊",$AH17:$BL17,"○")+COUNTIFS($AH22:$BL22,"リ",$AH17:$BL17,"○")</f>
        <v>0</v>
      </c>
      <c r="CB17" s="1448">
        <f>SUMIFS($AH17:$BL17,$AH22:$BL22,"緊")+SUMIFS($AH17:$BL17,$AH22:$BL22,"リ")</f>
        <v>0</v>
      </c>
      <c r="CC17" s="1494" t="s">
        <v>671</v>
      </c>
      <c r="CD17" s="1494" t="str">
        <f>IF(H17="","",IF(CC17&lt;0.06,"6か月未満",IF(OR(DI17&lt;1,AND(0.06&lt;=CC17,CC17&lt;1)),"6か月以上",IF(AND(1&lt;=CC17,CC17&lt;3),"3歳児未満",IF(3&lt;=CC17,"3歳児以上","")))))</f>
        <v/>
      </c>
      <c r="CE17" s="1497"/>
      <c r="CF17" s="1486"/>
      <c r="CG17" s="1498"/>
      <c r="CH17" s="1486"/>
      <c r="CI17" s="1486"/>
      <c r="CJ17" s="1486"/>
      <c r="CK17" s="1486"/>
      <c r="CL17" s="1501"/>
      <c r="CM17" s="1491"/>
      <c r="CN17" s="1448"/>
      <c r="CO17" s="1448"/>
      <c r="CP17" s="1448"/>
      <c r="CQ17" s="1448"/>
      <c r="CR17" s="1448"/>
      <c r="CS17" s="1480">
        <f>SUM(CU17:CZ22)</f>
        <v>0</v>
      </c>
      <c r="CT17" s="1481"/>
      <c r="CU17" s="1480" t="str">
        <f>IF(AND(BM17&lt;&gt;1,K17&gt;=3),COUNTIFS(AH22:BL22,"非",AH17:BL17,"&gt;2"),"")</f>
        <v/>
      </c>
      <c r="CV17" s="1472"/>
      <c r="CW17" s="1471" t="str">
        <f>IF(AND(BM17&lt;&gt;1,K17&gt;=3),COUNTIFS(AH22:BL22,"緊",AH17:BL17,"&gt;2"),"")</f>
        <v/>
      </c>
      <c r="CX17" s="1472"/>
      <c r="CY17" s="1428" t="str">
        <f>IF(AND(BM17&lt;&gt;1,K17&gt;=3),COUNTIFS(AH22:BL22,"リ",AH17:BL17,"&gt;2"),"")</f>
        <v/>
      </c>
      <c r="CZ17" s="1477"/>
      <c r="DA17" s="1480">
        <f>SUM(DC17:DH22)</f>
        <v>0</v>
      </c>
      <c r="DB17" s="1481"/>
      <c r="DC17" s="1480">
        <f>IF(AND(BM17&lt;&gt;1,K17&lt;3),COUNTIFS(AH22:BL22,"非"),"")</f>
        <v>0</v>
      </c>
      <c r="DD17" s="1472"/>
      <c r="DE17" s="1471">
        <f>IF(AND(BM17&lt;&gt;1,K17&lt;3),COUNTIFS(AH22:BL22,"緊"),"")</f>
        <v>0</v>
      </c>
      <c r="DF17" s="1472"/>
      <c r="DG17" s="1428">
        <f>IF(AND(BM17&lt;&gt;1,K17&lt;3),COUNTIFS(AH22:BL22,"リ"),"")</f>
        <v>0</v>
      </c>
      <c r="DH17" s="1477"/>
      <c r="DI17" s="1453" t="s">
        <v>671</v>
      </c>
      <c r="DJ17" s="1454"/>
      <c r="DK17" s="1455">
        <f>IF(BM17&lt;&gt;8,W17,(W17-DJ17))</f>
        <v>0</v>
      </c>
    </row>
    <row r="18" spans="1:115" ht="17.25" customHeight="1" x14ac:dyDescent="0.15">
      <c r="A18" s="1377"/>
      <c r="B18" s="1378"/>
      <c r="C18" s="1384"/>
      <c r="D18" s="1385"/>
      <c r="E18" s="1385"/>
      <c r="F18" s="1385"/>
      <c r="G18" s="1386"/>
      <c r="H18" s="1415"/>
      <c r="I18" s="1416"/>
      <c r="J18" s="1417"/>
      <c r="K18" s="1377"/>
      <c r="L18" s="1378"/>
      <c r="M18" s="1423"/>
      <c r="N18" s="1424"/>
      <c r="O18" s="1429"/>
      <c r="P18" s="1430"/>
      <c r="Q18" s="1430"/>
      <c r="R18" s="1430"/>
      <c r="S18" s="1430"/>
      <c r="T18" s="1478"/>
      <c r="U18" s="1482"/>
      <c r="V18" s="1483"/>
      <c r="W18" s="1423"/>
      <c r="X18" s="1424"/>
      <c r="Y18" s="1435"/>
      <c r="Z18" s="1436"/>
      <c r="AA18" s="1436"/>
      <c r="AB18" s="1436"/>
      <c r="AC18" s="1436"/>
      <c r="AD18" s="1440"/>
      <c r="AE18" s="1456" t="s">
        <v>450</v>
      </c>
      <c r="AF18" s="1457"/>
      <c r="AG18" s="1458"/>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1459" t="s">
        <v>662</v>
      </c>
      <c r="BN18" s="1460"/>
      <c r="BO18" s="1512"/>
      <c r="BP18" s="1513"/>
      <c r="BQ18" s="1518"/>
      <c r="BR18" s="1519"/>
      <c r="BS18" s="1482"/>
      <c r="BT18" s="1483"/>
      <c r="BU18" s="1459" t="s">
        <v>662</v>
      </c>
      <c r="BV18" s="1460"/>
      <c r="BW18" s="1526"/>
      <c r="BX18" s="1527"/>
      <c r="BY18" s="1530"/>
      <c r="BZ18" s="1532"/>
      <c r="CA18" s="1449"/>
      <c r="CB18" s="1449"/>
      <c r="CC18" s="1495"/>
      <c r="CD18" s="1495"/>
      <c r="CE18" s="1497"/>
      <c r="CF18" s="1486"/>
      <c r="CG18" s="1499"/>
      <c r="CH18" s="1486"/>
      <c r="CI18" s="1486"/>
      <c r="CJ18" s="1486"/>
      <c r="CK18" s="1486"/>
      <c r="CL18" s="1501"/>
      <c r="CM18" s="1492"/>
      <c r="CN18" s="1449"/>
      <c r="CO18" s="1449"/>
      <c r="CP18" s="1449"/>
      <c r="CQ18" s="1449"/>
      <c r="CR18" s="1449"/>
      <c r="CS18" s="1482"/>
      <c r="CT18" s="1483"/>
      <c r="CU18" s="1482"/>
      <c r="CV18" s="1474"/>
      <c r="CW18" s="1473"/>
      <c r="CX18" s="1474"/>
      <c r="CY18" s="1430"/>
      <c r="CZ18" s="1478"/>
      <c r="DA18" s="1482"/>
      <c r="DB18" s="1483"/>
      <c r="DC18" s="1482"/>
      <c r="DD18" s="1474"/>
      <c r="DE18" s="1473"/>
      <c r="DF18" s="1474"/>
      <c r="DG18" s="1430"/>
      <c r="DH18" s="1478"/>
      <c r="DI18" s="1453"/>
      <c r="DJ18" s="1454"/>
      <c r="DK18" s="1455"/>
    </row>
    <row r="19" spans="1:115" ht="21" customHeight="1" x14ac:dyDescent="0.15">
      <c r="A19" s="1377"/>
      <c r="B19" s="1378"/>
      <c r="C19" s="1384"/>
      <c r="D19" s="1385"/>
      <c r="E19" s="1385"/>
      <c r="F19" s="1385"/>
      <c r="G19" s="1386"/>
      <c r="H19" s="1415"/>
      <c r="I19" s="1416"/>
      <c r="J19" s="1417"/>
      <c r="K19" s="1377"/>
      <c r="L19" s="1378"/>
      <c r="M19" s="1423"/>
      <c r="N19" s="1424"/>
      <c r="O19" s="1429"/>
      <c r="P19" s="1430"/>
      <c r="Q19" s="1430"/>
      <c r="R19" s="1430"/>
      <c r="S19" s="1430"/>
      <c r="T19" s="1478"/>
      <c r="U19" s="1482"/>
      <c r="V19" s="1483"/>
      <c r="W19" s="1423"/>
      <c r="X19" s="1424"/>
      <c r="Y19" s="1435"/>
      <c r="Z19" s="1436"/>
      <c r="AA19" s="1436"/>
      <c r="AB19" s="1436"/>
      <c r="AC19" s="1436"/>
      <c r="AD19" s="1440"/>
      <c r="AE19" s="1461" t="s">
        <v>661</v>
      </c>
      <c r="AF19" s="1462"/>
      <c r="AG19" s="1463"/>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1464"/>
      <c r="BN19" s="1465"/>
      <c r="BO19" s="1512"/>
      <c r="BP19" s="1513"/>
      <c r="BQ19" s="1518"/>
      <c r="BR19" s="1519"/>
      <c r="BS19" s="1482"/>
      <c r="BT19" s="1483"/>
      <c r="BU19" s="1469"/>
      <c r="BV19" s="1470"/>
      <c r="BW19" s="1526"/>
      <c r="BX19" s="1527"/>
      <c r="BY19" s="1530"/>
      <c r="BZ19" s="1532"/>
      <c r="CA19" s="1449"/>
      <c r="CB19" s="1449"/>
      <c r="CC19" s="1495"/>
      <c r="CD19" s="1495"/>
      <c r="CE19" s="1497"/>
      <c r="CF19" s="1486"/>
      <c r="CG19" s="1499"/>
      <c r="CH19" s="1486"/>
      <c r="CI19" s="1486"/>
      <c r="CJ19" s="1486"/>
      <c r="CK19" s="1486"/>
      <c r="CL19" s="1501"/>
      <c r="CM19" s="1492"/>
      <c r="CN19" s="1449"/>
      <c r="CO19" s="1449"/>
      <c r="CP19" s="1449"/>
      <c r="CQ19" s="1449"/>
      <c r="CR19" s="1449"/>
      <c r="CS19" s="1482"/>
      <c r="CT19" s="1483"/>
      <c r="CU19" s="1482"/>
      <c r="CV19" s="1474"/>
      <c r="CW19" s="1473"/>
      <c r="CX19" s="1474"/>
      <c r="CY19" s="1430"/>
      <c r="CZ19" s="1478"/>
      <c r="DA19" s="1482"/>
      <c r="DB19" s="1483"/>
      <c r="DC19" s="1482"/>
      <c r="DD19" s="1474"/>
      <c r="DE19" s="1473"/>
      <c r="DF19" s="1474"/>
      <c r="DG19" s="1430"/>
      <c r="DH19" s="1478"/>
      <c r="DI19" s="1453"/>
      <c r="DJ19" s="1454"/>
      <c r="DK19" s="1455"/>
    </row>
    <row r="20" spans="1:115" ht="17.25" customHeight="1" x14ac:dyDescent="0.15">
      <c r="A20" s="1377"/>
      <c r="B20" s="1378"/>
      <c r="C20" s="1384"/>
      <c r="D20" s="1385"/>
      <c r="E20" s="1385"/>
      <c r="F20" s="1385"/>
      <c r="G20" s="1386"/>
      <c r="H20" s="1415"/>
      <c r="I20" s="1416"/>
      <c r="J20" s="1417"/>
      <c r="K20" s="1377"/>
      <c r="L20" s="1378"/>
      <c r="M20" s="1423"/>
      <c r="N20" s="1424"/>
      <c r="O20" s="1429"/>
      <c r="P20" s="1430"/>
      <c r="Q20" s="1430"/>
      <c r="R20" s="1430"/>
      <c r="S20" s="1430"/>
      <c r="T20" s="1478"/>
      <c r="U20" s="1482"/>
      <c r="V20" s="1483"/>
      <c r="W20" s="1423"/>
      <c r="X20" s="1424"/>
      <c r="Y20" s="1435"/>
      <c r="Z20" s="1436"/>
      <c r="AA20" s="1436"/>
      <c r="AB20" s="1436"/>
      <c r="AC20" s="1436"/>
      <c r="AD20" s="1440"/>
      <c r="AE20" s="1456" t="s">
        <v>660</v>
      </c>
      <c r="AF20" s="1457"/>
      <c r="AG20" s="1458"/>
      <c r="AH20" s="242"/>
      <c r="AI20" s="240"/>
      <c r="AJ20" s="240"/>
      <c r="AK20" s="240"/>
      <c r="AL20" s="240"/>
      <c r="AM20" s="240"/>
      <c r="AN20" s="240"/>
      <c r="AO20" s="240"/>
      <c r="AP20" s="240"/>
      <c r="AQ20" s="240"/>
      <c r="AR20" s="240"/>
      <c r="AS20" s="240"/>
      <c r="AT20" s="240"/>
      <c r="AU20" s="240"/>
      <c r="AV20" s="240"/>
      <c r="AW20" s="240"/>
      <c r="AX20" s="240"/>
      <c r="AY20" s="240"/>
      <c r="AZ20" s="240"/>
      <c r="BA20" s="240"/>
      <c r="BB20" s="240"/>
      <c r="BC20" s="240"/>
      <c r="BD20" s="240"/>
      <c r="BE20" s="240"/>
      <c r="BF20" s="240"/>
      <c r="BG20" s="240"/>
      <c r="BH20" s="240"/>
      <c r="BI20" s="240"/>
      <c r="BJ20" s="240"/>
      <c r="BK20" s="240"/>
      <c r="BL20" s="243"/>
      <c r="BM20" s="1522" t="s">
        <v>659</v>
      </c>
      <c r="BN20" s="1523"/>
      <c r="BO20" s="1512"/>
      <c r="BP20" s="1513"/>
      <c r="BQ20" s="1518"/>
      <c r="BR20" s="1519"/>
      <c r="BS20" s="1482"/>
      <c r="BT20" s="1483"/>
      <c r="BU20" s="1522" t="s">
        <v>659</v>
      </c>
      <c r="BV20" s="1523"/>
      <c r="BW20" s="1526"/>
      <c r="BX20" s="1527"/>
      <c r="BY20" s="1530"/>
      <c r="BZ20" s="1532"/>
      <c r="CA20" s="1449"/>
      <c r="CB20" s="1449"/>
      <c r="CC20" s="1495"/>
      <c r="CD20" s="1495"/>
      <c r="CE20" s="1497"/>
      <c r="CF20" s="1486"/>
      <c r="CG20" s="1499"/>
      <c r="CH20" s="1486"/>
      <c r="CI20" s="1486"/>
      <c r="CJ20" s="1486"/>
      <c r="CK20" s="1486"/>
      <c r="CL20" s="1501"/>
      <c r="CM20" s="1492"/>
      <c r="CN20" s="1449"/>
      <c r="CO20" s="1449"/>
      <c r="CP20" s="1449"/>
      <c r="CQ20" s="1449"/>
      <c r="CR20" s="1449"/>
      <c r="CS20" s="1482"/>
      <c r="CT20" s="1483"/>
      <c r="CU20" s="1482"/>
      <c r="CV20" s="1474"/>
      <c r="CW20" s="1473"/>
      <c r="CX20" s="1474"/>
      <c r="CY20" s="1430"/>
      <c r="CZ20" s="1478"/>
      <c r="DA20" s="1482"/>
      <c r="DB20" s="1483"/>
      <c r="DC20" s="1482"/>
      <c r="DD20" s="1474"/>
      <c r="DE20" s="1473"/>
      <c r="DF20" s="1474"/>
      <c r="DG20" s="1430"/>
      <c r="DH20" s="1478"/>
      <c r="DI20" s="1453"/>
      <c r="DJ20" s="1454"/>
      <c r="DK20" s="1455"/>
    </row>
    <row r="21" spans="1:115" ht="25.5" customHeight="1" x14ac:dyDescent="0.15">
      <c r="A21" s="1377"/>
      <c r="B21" s="1378"/>
      <c r="C21" s="1384"/>
      <c r="D21" s="1385"/>
      <c r="E21" s="1385"/>
      <c r="F21" s="1385"/>
      <c r="G21" s="1386"/>
      <c r="H21" s="1415"/>
      <c r="I21" s="1416"/>
      <c r="J21" s="1417"/>
      <c r="K21" s="1377"/>
      <c r="L21" s="1378"/>
      <c r="M21" s="1423"/>
      <c r="N21" s="1424"/>
      <c r="O21" s="1429"/>
      <c r="P21" s="1430"/>
      <c r="Q21" s="1430"/>
      <c r="R21" s="1430"/>
      <c r="S21" s="1430"/>
      <c r="T21" s="1478"/>
      <c r="U21" s="1482"/>
      <c r="V21" s="1483"/>
      <c r="W21" s="1423"/>
      <c r="X21" s="1424"/>
      <c r="Y21" s="1435"/>
      <c r="Z21" s="1436"/>
      <c r="AA21" s="1436"/>
      <c r="AB21" s="1436"/>
      <c r="AC21" s="1436"/>
      <c r="AD21" s="1440"/>
      <c r="AE21" s="1456" t="s">
        <v>658</v>
      </c>
      <c r="AF21" s="1457"/>
      <c r="AG21" s="1458"/>
      <c r="AH21" s="244"/>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245"/>
      <c r="BJ21" s="245"/>
      <c r="BK21" s="245"/>
      <c r="BL21" s="245"/>
      <c r="BM21" s="1464"/>
      <c r="BN21" s="1465"/>
      <c r="BO21" s="1512"/>
      <c r="BP21" s="1513"/>
      <c r="BQ21" s="1518"/>
      <c r="BR21" s="1519"/>
      <c r="BS21" s="1482"/>
      <c r="BT21" s="1483"/>
      <c r="BU21" s="215"/>
      <c r="BV21" s="246"/>
      <c r="BW21" s="1526"/>
      <c r="BX21" s="1527"/>
      <c r="BY21" s="1530"/>
      <c r="BZ21" s="1532"/>
      <c r="CA21" s="1449"/>
      <c r="CB21" s="1449"/>
      <c r="CC21" s="1495"/>
      <c r="CD21" s="1495"/>
      <c r="CE21" s="1497"/>
      <c r="CF21" s="1486"/>
      <c r="CG21" s="1499"/>
      <c r="CH21" s="1486"/>
      <c r="CI21" s="1486"/>
      <c r="CJ21" s="1486"/>
      <c r="CK21" s="1486"/>
      <c r="CL21" s="1501"/>
      <c r="CM21" s="1492"/>
      <c r="CN21" s="1449"/>
      <c r="CO21" s="1449"/>
      <c r="CP21" s="1449"/>
      <c r="CQ21" s="1449"/>
      <c r="CR21" s="1449"/>
      <c r="CS21" s="1482"/>
      <c r="CT21" s="1483"/>
      <c r="CU21" s="1482"/>
      <c r="CV21" s="1474"/>
      <c r="CW21" s="1473"/>
      <c r="CX21" s="1474"/>
      <c r="CY21" s="1430"/>
      <c r="CZ21" s="1478"/>
      <c r="DA21" s="1482"/>
      <c r="DB21" s="1483"/>
      <c r="DC21" s="1482"/>
      <c r="DD21" s="1474"/>
      <c r="DE21" s="1473"/>
      <c r="DF21" s="1474"/>
      <c r="DG21" s="1430"/>
      <c r="DH21" s="1478"/>
      <c r="DI21" s="1453"/>
      <c r="DJ21" s="1454"/>
      <c r="DK21" s="1455"/>
    </row>
    <row r="22" spans="1:115" ht="17.25" customHeight="1" x14ac:dyDescent="0.15">
      <c r="A22" s="1379"/>
      <c r="B22" s="1380"/>
      <c r="C22" s="1387"/>
      <c r="D22" s="1388"/>
      <c r="E22" s="1388"/>
      <c r="F22" s="1388"/>
      <c r="G22" s="1389"/>
      <c r="H22" s="1418"/>
      <c r="I22" s="1419"/>
      <c r="J22" s="1420"/>
      <c r="K22" s="1379"/>
      <c r="L22" s="1380"/>
      <c r="M22" s="1425"/>
      <c r="N22" s="1426"/>
      <c r="O22" s="1431"/>
      <c r="P22" s="1432"/>
      <c r="Q22" s="1432"/>
      <c r="R22" s="1432"/>
      <c r="S22" s="1432"/>
      <c r="T22" s="1479"/>
      <c r="U22" s="1484"/>
      <c r="V22" s="1485"/>
      <c r="W22" s="1425"/>
      <c r="X22" s="1426"/>
      <c r="Y22" s="1437"/>
      <c r="Z22" s="1438"/>
      <c r="AA22" s="1438"/>
      <c r="AB22" s="1438"/>
      <c r="AC22" s="1438"/>
      <c r="AD22" s="1441"/>
      <c r="AE22" s="1466" t="s">
        <v>657</v>
      </c>
      <c r="AF22" s="1467"/>
      <c r="AG22" s="1468"/>
      <c r="AH22" s="247"/>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9"/>
      <c r="BM22" s="1469" t="str">
        <f>IF(OR(AND(BM17=4,CH17=2),AND(BM17=5,CI17=2),AND(BM17=6,CJ17=2),AND(BM17=7,CK17=2),AND(BM17=8,CL17=2)),"確認済",IF(OR(AND(BM17=4,CH17=1),AND(BM17=5,CI17=1),AND(BM17=6,CJ17=1),AND(BM17=7,CK17=1),AND(BM17=8,CL17=1)),"未確認"," "))</f>
        <v xml:space="preserve"> </v>
      </c>
      <c r="BN22" s="1470"/>
      <c r="BO22" s="1514"/>
      <c r="BP22" s="1515"/>
      <c r="BQ22" s="1520"/>
      <c r="BR22" s="1521"/>
      <c r="BS22" s="1504"/>
      <c r="BT22" s="1505"/>
      <c r="BU22" s="1469"/>
      <c r="BV22" s="1470"/>
      <c r="BW22" s="1528"/>
      <c r="BX22" s="1529"/>
      <c r="BY22" s="1530"/>
      <c r="BZ22" s="1533"/>
      <c r="CA22" s="1450"/>
      <c r="CB22" s="1450"/>
      <c r="CC22" s="1496"/>
      <c r="CD22" s="1496"/>
      <c r="CE22" s="1497"/>
      <c r="CF22" s="1486"/>
      <c r="CG22" s="1500"/>
      <c r="CH22" s="1486"/>
      <c r="CI22" s="1486"/>
      <c r="CJ22" s="1486"/>
      <c r="CK22" s="1486"/>
      <c r="CL22" s="1501"/>
      <c r="CM22" s="1493"/>
      <c r="CN22" s="1450"/>
      <c r="CO22" s="1450"/>
      <c r="CP22" s="1450"/>
      <c r="CQ22" s="1450"/>
      <c r="CR22" s="1450"/>
      <c r="CS22" s="1484"/>
      <c r="CT22" s="1485"/>
      <c r="CU22" s="1484"/>
      <c r="CV22" s="1476"/>
      <c r="CW22" s="1475"/>
      <c r="CX22" s="1476"/>
      <c r="CY22" s="1432"/>
      <c r="CZ22" s="1479"/>
      <c r="DA22" s="1484"/>
      <c r="DB22" s="1485"/>
      <c r="DC22" s="1484"/>
      <c r="DD22" s="1476"/>
      <c r="DE22" s="1475"/>
      <c r="DF22" s="1476"/>
      <c r="DG22" s="1432"/>
      <c r="DH22" s="1479"/>
      <c r="DI22" s="1453"/>
      <c r="DJ22" s="1454"/>
      <c r="DK22" s="1455"/>
    </row>
    <row r="23" spans="1:115" ht="17.25" customHeight="1" x14ac:dyDescent="0.15">
      <c r="A23" s="1375">
        <v>3</v>
      </c>
      <c r="B23" s="1376"/>
      <c r="C23" s="1381"/>
      <c r="D23" s="1382"/>
      <c r="E23" s="1382"/>
      <c r="F23" s="1382"/>
      <c r="G23" s="1383"/>
      <c r="H23" s="1412"/>
      <c r="I23" s="1413"/>
      <c r="J23" s="1414"/>
      <c r="K23" s="1375"/>
      <c r="L23" s="1376"/>
      <c r="M23" s="1421">
        <f>SUM(O23:T28)</f>
        <v>0</v>
      </c>
      <c r="N23" s="1422"/>
      <c r="O23" s="1427">
        <f>COUNTIF(AH24:BL24,"非")</f>
        <v>0</v>
      </c>
      <c r="P23" s="1428"/>
      <c r="Q23" s="1428">
        <f>COUNTIF(AH24:BL24,"緊")</f>
        <v>0</v>
      </c>
      <c r="R23" s="1428"/>
      <c r="S23" s="1428">
        <f>COUNTIF(AH24:BL24,"リ")</f>
        <v>0</v>
      </c>
      <c r="T23" s="1477"/>
      <c r="U23" s="1480">
        <f>COUNTIF(AH23:BL23,"○")</f>
        <v>0</v>
      </c>
      <c r="V23" s="1481"/>
      <c r="W23" s="1421">
        <f>SUM(Y23:AD28)</f>
        <v>0</v>
      </c>
      <c r="X23" s="1422"/>
      <c r="Y23" s="1433">
        <f>SUMIFS($AH23:$BL23,$AH24:$BL24,"非")</f>
        <v>0</v>
      </c>
      <c r="Z23" s="1434"/>
      <c r="AA23" s="1434">
        <f>SUMIFS($AH23:$BL23,$AH24:$BL24,"緊")</f>
        <v>0</v>
      </c>
      <c r="AB23" s="1434"/>
      <c r="AC23" s="1434">
        <f>SUMIFS($AH23:$BL23,$AH24:$BL24,"リ")</f>
        <v>0</v>
      </c>
      <c r="AD23" s="1439"/>
      <c r="AE23" s="1506" t="s">
        <v>451</v>
      </c>
      <c r="AF23" s="1507"/>
      <c r="AG23" s="1508"/>
      <c r="AH23" s="236"/>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8"/>
      <c r="BM23" s="1509" t="str">
        <f>IF(CE23=1,1,IF(CF23=1,2,IF(CG23=1,3,IF(CH23&gt;=1,4,IF(CI23&gt;=1,5,IF(CJ23&gt;=1,6,IF(AND(CK23&gt;=1,CR23="対象",(Q23+S23)&gt;0),7,IF(CL23&gt;=1,8,""))))))))</f>
        <v/>
      </c>
      <c r="BN23" s="1509"/>
      <c r="BO23" s="1510" t="str">
        <f>IF(OR(BM23=2,BM23=3),CM23,"")</f>
        <v/>
      </c>
      <c r="BP23" s="1511"/>
      <c r="BQ23" s="1516" t="str">
        <f>IF(OR(BM23=2,BM23=3),CN23+CO23+CP23,"")</f>
        <v/>
      </c>
      <c r="BR23" s="1517"/>
      <c r="BS23" s="1502">
        <f>IF(BM23&gt;2,CQ23,"")</f>
        <v>0</v>
      </c>
      <c r="BT23" s="1503"/>
      <c r="BU23" s="1522"/>
      <c r="BV23" s="1523"/>
      <c r="BW23" s="1524"/>
      <c r="BX23" s="1525"/>
      <c r="BY23" s="1530" t="str">
        <f>IF(DJ23="","",IF(OR(BM23=8,BM23=""),DJ23,""))</f>
        <v/>
      </c>
      <c r="BZ23" s="1531">
        <f>SUMPRODUCT((AH23:BL23&gt;8)*(BM23=""),AH23:BL23)-IF(BM23="",COUNTIF(AH23:BL23,"&gt;8")*8,0)</f>
        <v>0</v>
      </c>
      <c r="CA23" s="1448">
        <f>COUNTIFS($AH28:$BL28,"緊",$AH23:$BL23,"○")+COUNTIFS($AH28:$BL28,"リ",$AH23:$BL23,"○")</f>
        <v>0</v>
      </c>
      <c r="CB23" s="1448">
        <f>SUMIFS($AH23:$BL23,$AH28:$BL28,"緊")+SUMIFS($AH23:$BL23,$AH28:$BL28,"リ")</f>
        <v>0</v>
      </c>
      <c r="CC23" s="1494" t="s">
        <v>671</v>
      </c>
      <c r="CD23" s="1494" t="str">
        <f>IF(H23="","",IF(CC23&lt;0.06,"6か月未満",IF(OR(DI23&lt;1,AND(0.06&lt;=CC23,CC23&lt;1)),"6か月以上",IF(AND(1&lt;=CC23,CC23&lt;3),"3歳児未満",IF(3&lt;=CC23,"3歳児以上","")))))</f>
        <v/>
      </c>
      <c r="CE23" s="1497"/>
      <c r="CF23" s="1486"/>
      <c r="CG23" s="1498"/>
      <c r="CH23" s="1486"/>
      <c r="CI23" s="1486"/>
      <c r="CJ23" s="1486"/>
      <c r="CK23" s="1486"/>
      <c r="CL23" s="1501"/>
      <c r="CM23" s="1491"/>
      <c r="CN23" s="1448"/>
      <c r="CO23" s="1448"/>
      <c r="CP23" s="1448"/>
      <c r="CQ23" s="1448"/>
      <c r="CR23" s="1448"/>
      <c r="CS23" s="1480">
        <f>SUM(CU23:CZ28)</f>
        <v>0</v>
      </c>
      <c r="CT23" s="1481"/>
      <c r="CU23" s="1480" t="str">
        <f>IF(AND(BM23&lt;&gt;1,K23&gt;=3),COUNTIFS(AH28:BL28,"非",AH23:BL23,"&gt;2"),"")</f>
        <v/>
      </c>
      <c r="CV23" s="1472"/>
      <c r="CW23" s="1471" t="str">
        <f>IF(AND(BM23&lt;&gt;1,K23&gt;=3),COUNTIFS(AH28:BL28,"緊",AH23:BL23,"&gt;2"),"")</f>
        <v/>
      </c>
      <c r="CX23" s="1472"/>
      <c r="CY23" s="1428" t="str">
        <f>IF(AND(BM23&lt;&gt;1,K23&gt;=3),COUNTIFS(AH28:BL28,"リ",AH23:BL23,"&gt;2"),"")</f>
        <v/>
      </c>
      <c r="CZ23" s="1477"/>
      <c r="DA23" s="1480">
        <f>SUM(DC23:DH28)</f>
        <v>0</v>
      </c>
      <c r="DB23" s="1481"/>
      <c r="DC23" s="1480">
        <f>IF(AND(BM23&lt;&gt;1,K23&lt;3),COUNTIFS(AH28:BL28,"非"),"")</f>
        <v>0</v>
      </c>
      <c r="DD23" s="1472"/>
      <c r="DE23" s="1471">
        <f>IF(AND(BM23&lt;&gt;1,K23&lt;3),COUNTIFS(AH28:BL28,"緊"),"")</f>
        <v>0</v>
      </c>
      <c r="DF23" s="1472"/>
      <c r="DG23" s="1428">
        <f>IF(AND(BM23&lt;&gt;1,K23&lt;3),COUNTIFS(AH28:BL28,"リ"),"")</f>
        <v>0</v>
      </c>
      <c r="DH23" s="1477"/>
      <c r="DI23" s="1453" t="s">
        <v>671</v>
      </c>
      <c r="DJ23" s="1454"/>
      <c r="DK23" s="1455">
        <f>IF(BM23&lt;&gt;8,W23,(W23-DJ23))</f>
        <v>0</v>
      </c>
    </row>
    <row r="24" spans="1:115" ht="17.25" customHeight="1" x14ac:dyDescent="0.15">
      <c r="A24" s="1377"/>
      <c r="B24" s="1378"/>
      <c r="C24" s="1384"/>
      <c r="D24" s="1385"/>
      <c r="E24" s="1385"/>
      <c r="F24" s="1385"/>
      <c r="G24" s="1386"/>
      <c r="H24" s="1415"/>
      <c r="I24" s="1416"/>
      <c r="J24" s="1417"/>
      <c r="K24" s="1377"/>
      <c r="L24" s="1378"/>
      <c r="M24" s="1423"/>
      <c r="N24" s="1424"/>
      <c r="O24" s="1429"/>
      <c r="P24" s="1430"/>
      <c r="Q24" s="1430"/>
      <c r="R24" s="1430"/>
      <c r="S24" s="1430"/>
      <c r="T24" s="1478"/>
      <c r="U24" s="1482"/>
      <c r="V24" s="1483"/>
      <c r="W24" s="1423"/>
      <c r="X24" s="1424"/>
      <c r="Y24" s="1435"/>
      <c r="Z24" s="1436"/>
      <c r="AA24" s="1436"/>
      <c r="AB24" s="1436"/>
      <c r="AC24" s="1436"/>
      <c r="AD24" s="1440"/>
      <c r="AE24" s="1456" t="s">
        <v>450</v>
      </c>
      <c r="AF24" s="1457"/>
      <c r="AG24" s="1458"/>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c r="BE24" s="240"/>
      <c r="BF24" s="240"/>
      <c r="BG24" s="240"/>
      <c r="BH24" s="240"/>
      <c r="BI24" s="240"/>
      <c r="BJ24" s="240"/>
      <c r="BK24" s="240"/>
      <c r="BL24" s="240"/>
      <c r="BM24" s="1459" t="s">
        <v>662</v>
      </c>
      <c r="BN24" s="1460"/>
      <c r="BO24" s="1512"/>
      <c r="BP24" s="1513"/>
      <c r="BQ24" s="1518"/>
      <c r="BR24" s="1519"/>
      <c r="BS24" s="1482"/>
      <c r="BT24" s="1483"/>
      <c r="BU24" s="1459" t="s">
        <v>662</v>
      </c>
      <c r="BV24" s="1460"/>
      <c r="BW24" s="1526"/>
      <c r="BX24" s="1527"/>
      <c r="BY24" s="1530"/>
      <c r="BZ24" s="1532"/>
      <c r="CA24" s="1449"/>
      <c r="CB24" s="1449"/>
      <c r="CC24" s="1495"/>
      <c r="CD24" s="1495"/>
      <c r="CE24" s="1497"/>
      <c r="CF24" s="1486"/>
      <c r="CG24" s="1499"/>
      <c r="CH24" s="1486"/>
      <c r="CI24" s="1486"/>
      <c r="CJ24" s="1486"/>
      <c r="CK24" s="1486"/>
      <c r="CL24" s="1501"/>
      <c r="CM24" s="1492"/>
      <c r="CN24" s="1449"/>
      <c r="CO24" s="1449"/>
      <c r="CP24" s="1449"/>
      <c r="CQ24" s="1449"/>
      <c r="CR24" s="1449"/>
      <c r="CS24" s="1482"/>
      <c r="CT24" s="1483"/>
      <c r="CU24" s="1482"/>
      <c r="CV24" s="1474"/>
      <c r="CW24" s="1473"/>
      <c r="CX24" s="1474"/>
      <c r="CY24" s="1430"/>
      <c r="CZ24" s="1478"/>
      <c r="DA24" s="1482"/>
      <c r="DB24" s="1483"/>
      <c r="DC24" s="1482"/>
      <c r="DD24" s="1474"/>
      <c r="DE24" s="1473"/>
      <c r="DF24" s="1474"/>
      <c r="DG24" s="1430"/>
      <c r="DH24" s="1478"/>
      <c r="DI24" s="1453"/>
      <c r="DJ24" s="1454"/>
      <c r="DK24" s="1455"/>
    </row>
    <row r="25" spans="1:115" ht="21" customHeight="1" x14ac:dyDescent="0.15">
      <c r="A25" s="1377"/>
      <c r="B25" s="1378"/>
      <c r="C25" s="1384"/>
      <c r="D25" s="1385"/>
      <c r="E25" s="1385"/>
      <c r="F25" s="1385"/>
      <c r="G25" s="1386"/>
      <c r="H25" s="1415"/>
      <c r="I25" s="1416"/>
      <c r="J25" s="1417"/>
      <c r="K25" s="1377"/>
      <c r="L25" s="1378"/>
      <c r="M25" s="1423"/>
      <c r="N25" s="1424"/>
      <c r="O25" s="1429"/>
      <c r="P25" s="1430"/>
      <c r="Q25" s="1430"/>
      <c r="R25" s="1430"/>
      <c r="S25" s="1430"/>
      <c r="T25" s="1478"/>
      <c r="U25" s="1482"/>
      <c r="V25" s="1483"/>
      <c r="W25" s="1423"/>
      <c r="X25" s="1424"/>
      <c r="Y25" s="1435"/>
      <c r="Z25" s="1436"/>
      <c r="AA25" s="1436"/>
      <c r="AB25" s="1436"/>
      <c r="AC25" s="1436"/>
      <c r="AD25" s="1440"/>
      <c r="AE25" s="1461" t="s">
        <v>661</v>
      </c>
      <c r="AF25" s="1462"/>
      <c r="AG25" s="1463"/>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1464"/>
      <c r="BN25" s="1465"/>
      <c r="BO25" s="1512"/>
      <c r="BP25" s="1513"/>
      <c r="BQ25" s="1518"/>
      <c r="BR25" s="1519"/>
      <c r="BS25" s="1482"/>
      <c r="BT25" s="1483"/>
      <c r="BU25" s="1469"/>
      <c r="BV25" s="1470"/>
      <c r="BW25" s="1526"/>
      <c r="BX25" s="1527"/>
      <c r="BY25" s="1530"/>
      <c r="BZ25" s="1532"/>
      <c r="CA25" s="1449"/>
      <c r="CB25" s="1449"/>
      <c r="CC25" s="1495"/>
      <c r="CD25" s="1495"/>
      <c r="CE25" s="1497"/>
      <c r="CF25" s="1486"/>
      <c r="CG25" s="1499"/>
      <c r="CH25" s="1486"/>
      <c r="CI25" s="1486"/>
      <c r="CJ25" s="1486"/>
      <c r="CK25" s="1486"/>
      <c r="CL25" s="1501"/>
      <c r="CM25" s="1492"/>
      <c r="CN25" s="1449"/>
      <c r="CO25" s="1449"/>
      <c r="CP25" s="1449"/>
      <c r="CQ25" s="1449"/>
      <c r="CR25" s="1449"/>
      <c r="CS25" s="1482"/>
      <c r="CT25" s="1483"/>
      <c r="CU25" s="1482"/>
      <c r="CV25" s="1474"/>
      <c r="CW25" s="1473"/>
      <c r="CX25" s="1474"/>
      <c r="CY25" s="1430"/>
      <c r="CZ25" s="1478"/>
      <c r="DA25" s="1482"/>
      <c r="DB25" s="1483"/>
      <c r="DC25" s="1482"/>
      <c r="DD25" s="1474"/>
      <c r="DE25" s="1473"/>
      <c r="DF25" s="1474"/>
      <c r="DG25" s="1430"/>
      <c r="DH25" s="1478"/>
      <c r="DI25" s="1453"/>
      <c r="DJ25" s="1454"/>
      <c r="DK25" s="1455"/>
    </row>
    <row r="26" spans="1:115" ht="17.25" customHeight="1" x14ac:dyDescent="0.15">
      <c r="A26" s="1377"/>
      <c r="B26" s="1378"/>
      <c r="C26" s="1384"/>
      <c r="D26" s="1385"/>
      <c r="E26" s="1385"/>
      <c r="F26" s="1385"/>
      <c r="G26" s="1386"/>
      <c r="H26" s="1415"/>
      <c r="I26" s="1416"/>
      <c r="J26" s="1417"/>
      <c r="K26" s="1377"/>
      <c r="L26" s="1378"/>
      <c r="M26" s="1423"/>
      <c r="N26" s="1424"/>
      <c r="O26" s="1429"/>
      <c r="P26" s="1430"/>
      <c r="Q26" s="1430"/>
      <c r="R26" s="1430"/>
      <c r="S26" s="1430"/>
      <c r="T26" s="1478"/>
      <c r="U26" s="1482"/>
      <c r="V26" s="1483"/>
      <c r="W26" s="1423"/>
      <c r="X26" s="1424"/>
      <c r="Y26" s="1435"/>
      <c r="Z26" s="1436"/>
      <c r="AA26" s="1436"/>
      <c r="AB26" s="1436"/>
      <c r="AC26" s="1436"/>
      <c r="AD26" s="1440"/>
      <c r="AE26" s="1456" t="s">
        <v>660</v>
      </c>
      <c r="AF26" s="1457"/>
      <c r="AG26" s="1458"/>
      <c r="AH26" s="242"/>
      <c r="AI26" s="240"/>
      <c r="AJ26" s="240"/>
      <c r="AK26" s="240"/>
      <c r="AL26" s="240"/>
      <c r="AM26" s="240"/>
      <c r="AN26" s="240"/>
      <c r="AO26" s="240"/>
      <c r="AP26" s="240"/>
      <c r="AQ26" s="240"/>
      <c r="AR26" s="240"/>
      <c r="AS26" s="240"/>
      <c r="AT26" s="240"/>
      <c r="AU26" s="240"/>
      <c r="AV26" s="240"/>
      <c r="AW26" s="240"/>
      <c r="AX26" s="240"/>
      <c r="AY26" s="240"/>
      <c r="AZ26" s="240"/>
      <c r="BA26" s="240"/>
      <c r="BB26" s="240"/>
      <c r="BC26" s="240"/>
      <c r="BD26" s="240"/>
      <c r="BE26" s="240"/>
      <c r="BF26" s="240"/>
      <c r="BG26" s="240"/>
      <c r="BH26" s="240"/>
      <c r="BI26" s="240"/>
      <c r="BJ26" s="240"/>
      <c r="BK26" s="240"/>
      <c r="BL26" s="243"/>
      <c r="BM26" s="1522" t="s">
        <v>659</v>
      </c>
      <c r="BN26" s="1523"/>
      <c r="BO26" s="1512"/>
      <c r="BP26" s="1513"/>
      <c r="BQ26" s="1518"/>
      <c r="BR26" s="1519"/>
      <c r="BS26" s="1482"/>
      <c r="BT26" s="1483"/>
      <c r="BU26" s="1522" t="s">
        <v>659</v>
      </c>
      <c r="BV26" s="1523"/>
      <c r="BW26" s="1526"/>
      <c r="BX26" s="1527"/>
      <c r="BY26" s="1530"/>
      <c r="BZ26" s="1532"/>
      <c r="CA26" s="1449"/>
      <c r="CB26" s="1449"/>
      <c r="CC26" s="1495"/>
      <c r="CD26" s="1495"/>
      <c r="CE26" s="1497"/>
      <c r="CF26" s="1486"/>
      <c r="CG26" s="1499"/>
      <c r="CH26" s="1486"/>
      <c r="CI26" s="1486"/>
      <c r="CJ26" s="1486"/>
      <c r="CK26" s="1486"/>
      <c r="CL26" s="1501"/>
      <c r="CM26" s="1492"/>
      <c r="CN26" s="1449"/>
      <c r="CO26" s="1449"/>
      <c r="CP26" s="1449"/>
      <c r="CQ26" s="1449"/>
      <c r="CR26" s="1449"/>
      <c r="CS26" s="1482"/>
      <c r="CT26" s="1483"/>
      <c r="CU26" s="1482"/>
      <c r="CV26" s="1474"/>
      <c r="CW26" s="1473"/>
      <c r="CX26" s="1474"/>
      <c r="CY26" s="1430"/>
      <c r="CZ26" s="1478"/>
      <c r="DA26" s="1482"/>
      <c r="DB26" s="1483"/>
      <c r="DC26" s="1482"/>
      <c r="DD26" s="1474"/>
      <c r="DE26" s="1473"/>
      <c r="DF26" s="1474"/>
      <c r="DG26" s="1430"/>
      <c r="DH26" s="1478"/>
      <c r="DI26" s="1453"/>
      <c r="DJ26" s="1454"/>
      <c r="DK26" s="1455"/>
    </row>
    <row r="27" spans="1:115" ht="25.5" customHeight="1" x14ac:dyDescent="0.15">
      <c r="A27" s="1377"/>
      <c r="B27" s="1378"/>
      <c r="C27" s="1384"/>
      <c r="D27" s="1385"/>
      <c r="E27" s="1385"/>
      <c r="F27" s="1385"/>
      <c r="G27" s="1386"/>
      <c r="H27" s="1415"/>
      <c r="I27" s="1416"/>
      <c r="J27" s="1417"/>
      <c r="K27" s="1377"/>
      <c r="L27" s="1378"/>
      <c r="M27" s="1423"/>
      <c r="N27" s="1424"/>
      <c r="O27" s="1429"/>
      <c r="P27" s="1430"/>
      <c r="Q27" s="1430"/>
      <c r="R27" s="1430"/>
      <c r="S27" s="1430"/>
      <c r="T27" s="1478"/>
      <c r="U27" s="1482"/>
      <c r="V27" s="1483"/>
      <c r="W27" s="1423"/>
      <c r="X27" s="1424"/>
      <c r="Y27" s="1435"/>
      <c r="Z27" s="1436"/>
      <c r="AA27" s="1436"/>
      <c r="AB27" s="1436"/>
      <c r="AC27" s="1436"/>
      <c r="AD27" s="1440"/>
      <c r="AE27" s="1456" t="s">
        <v>658</v>
      </c>
      <c r="AF27" s="1457"/>
      <c r="AG27" s="1458"/>
      <c r="AH27" s="244"/>
      <c r="AI27" s="245"/>
      <c r="AJ27" s="245"/>
      <c r="AK27" s="245"/>
      <c r="AL27" s="245"/>
      <c r="AM27" s="245"/>
      <c r="AN27" s="245"/>
      <c r="AO27" s="245"/>
      <c r="AP27" s="245"/>
      <c r="AQ27" s="245"/>
      <c r="AR27" s="245"/>
      <c r="AS27" s="245"/>
      <c r="AT27" s="245"/>
      <c r="AU27" s="245"/>
      <c r="AV27" s="245"/>
      <c r="AW27" s="245"/>
      <c r="AX27" s="245"/>
      <c r="AY27" s="245"/>
      <c r="AZ27" s="245"/>
      <c r="BA27" s="245"/>
      <c r="BB27" s="245"/>
      <c r="BC27" s="245"/>
      <c r="BD27" s="245"/>
      <c r="BE27" s="245"/>
      <c r="BF27" s="245"/>
      <c r="BG27" s="245"/>
      <c r="BH27" s="245"/>
      <c r="BI27" s="245"/>
      <c r="BJ27" s="245"/>
      <c r="BK27" s="245"/>
      <c r="BL27" s="245"/>
      <c r="BM27" s="1464"/>
      <c r="BN27" s="1465"/>
      <c r="BO27" s="1512"/>
      <c r="BP27" s="1513"/>
      <c r="BQ27" s="1518"/>
      <c r="BR27" s="1519"/>
      <c r="BS27" s="1482"/>
      <c r="BT27" s="1483"/>
      <c r="BU27" s="215"/>
      <c r="BV27" s="246"/>
      <c r="BW27" s="1526"/>
      <c r="BX27" s="1527"/>
      <c r="BY27" s="1530"/>
      <c r="BZ27" s="1532"/>
      <c r="CA27" s="1449"/>
      <c r="CB27" s="1449"/>
      <c r="CC27" s="1495"/>
      <c r="CD27" s="1495"/>
      <c r="CE27" s="1497"/>
      <c r="CF27" s="1486"/>
      <c r="CG27" s="1499"/>
      <c r="CH27" s="1486"/>
      <c r="CI27" s="1486"/>
      <c r="CJ27" s="1486"/>
      <c r="CK27" s="1486"/>
      <c r="CL27" s="1501"/>
      <c r="CM27" s="1492"/>
      <c r="CN27" s="1449"/>
      <c r="CO27" s="1449"/>
      <c r="CP27" s="1449"/>
      <c r="CQ27" s="1449"/>
      <c r="CR27" s="1449"/>
      <c r="CS27" s="1482"/>
      <c r="CT27" s="1483"/>
      <c r="CU27" s="1482"/>
      <c r="CV27" s="1474"/>
      <c r="CW27" s="1473"/>
      <c r="CX27" s="1474"/>
      <c r="CY27" s="1430"/>
      <c r="CZ27" s="1478"/>
      <c r="DA27" s="1482"/>
      <c r="DB27" s="1483"/>
      <c r="DC27" s="1482"/>
      <c r="DD27" s="1474"/>
      <c r="DE27" s="1473"/>
      <c r="DF27" s="1474"/>
      <c r="DG27" s="1430"/>
      <c r="DH27" s="1478"/>
      <c r="DI27" s="1453"/>
      <c r="DJ27" s="1454"/>
      <c r="DK27" s="1455"/>
    </row>
    <row r="28" spans="1:115" ht="17.25" customHeight="1" x14ac:dyDescent="0.15">
      <c r="A28" s="1379"/>
      <c r="B28" s="1380"/>
      <c r="C28" s="1387"/>
      <c r="D28" s="1388"/>
      <c r="E28" s="1388"/>
      <c r="F28" s="1388"/>
      <c r="G28" s="1389"/>
      <c r="H28" s="1418"/>
      <c r="I28" s="1419"/>
      <c r="J28" s="1420"/>
      <c r="K28" s="1379"/>
      <c r="L28" s="1380"/>
      <c r="M28" s="1425"/>
      <c r="N28" s="1426"/>
      <c r="O28" s="1431"/>
      <c r="P28" s="1432"/>
      <c r="Q28" s="1432"/>
      <c r="R28" s="1432"/>
      <c r="S28" s="1432"/>
      <c r="T28" s="1479"/>
      <c r="U28" s="1484"/>
      <c r="V28" s="1485"/>
      <c r="W28" s="1425"/>
      <c r="X28" s="1426"/>
      <c r="Y28" s="1437"/>
      <c r="Z28" s="1438"/>
      <c r="AA28" s="1438"/>
      <c r="AB28" s="1438"/>
      <c r="AC28" s="1438"/>
      <c r="AD28" s="1441"/>
      <c r="AE28" s="1466" t="s">
        <v>657</v>
      </c>
      <c r="AF28" s="1467"/>
      <c r="AG28" s="1468"/>
      <c r="AH28" s="247"/>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249"/>
      <c r="BM28" s="1469" t="str">
        <f>IF(OR(AND(BM23=4,CH23=2),AND(BM23=5,CI23=2),AND(BM23=6,CJ23=2),AND(BM23=7,CK23=2),AND(BM23=8,CL23=2)),"確認済",IF(OR(AND(BM23=4,CH23=1),AND(BM23=5,CI23=1),AND(BM23=6,CJ23=1),AND(BM23=7,CK23=1),AND(BM23=8,CL23=1)),"未確認"," "))</f>
        <v xml:space="preserve"> </v>
      </c>
      <c r="BN28" s="1470"/>
      <c r="BO28" s="1514"/>
      <c r="BP28" s="1515"/>
      <c r="BQ28" s="1520"/>
      <c r="BR28" s="1521"/>
      <c r="BS28" s="1504"/>
      <c r="BT28" s="1505"/>
      <c r="BU28" s="1469"/>
      <c r="BV28" s="1470"/>
      <c r="BW28" s="1528"/>
      <c r="BX28" s="1529"/>
      <c r="BY28" s="1530"/>
      <c r="BZ28" s="1533"/>
      <c r="CA28" s="1450"/>
      <c r="CB28" s="1450"/>
      <c r="CC28" s="1496"/>
      <c r="CD28" s="1496"/>
      <c r="CE28" s="1497"/>
      <c r="CF28" s="1486"/>
      <c r="CG28" s="1500"/>
      <c r="CH28" s="1486"/>
      <c r="CI28" s="1486"/>
      <c r="CJ28" s="1486"/>
      <c r="CK28" s="1486"/>
      <c r="CL28" s="1501"/>
      <c r="CM28" s="1493"/>
      <c r="CN28" s="1450"/>
      <c r="CO28" s="1450"/>
      <c r="CP28" s="1450"/>
      <c r="CQ28" s="1450"/>
      <c r="CR28" s="1450"/>
      <c r="CS28" s="1484"/>
      <c r="CT28" s="1485"/>
      <c r="CU28" s="1484"/>
      <c r="CV28" s="1476"/>
      <c r="CW28" s="1475"/>
      <c r="CX28" s="1476"/>
      <c r="CY28" s="1432"/>
      <c r="CZ28" s="1479"/>
      <c r="DA28" s="1484"/>
      <c r="DB28" s="1485"/>
      <c r="DC28" s="1484"/>
      <c r="DD28" s="1476"/>
      <c r="DE28" s="1475"/>
      <c r="DF28" s="1476"/>
      <c r="DG28" s="1432"/>
      <c r="DH28" s="1479"/>
      <c r="DI28" s="1453"/>
      <c r="DJ28" s="1454"/>
      <c r="DK28" s="1455"/>
    </row>
    <row r="29" spans="1:115" ht="17.25" customHeight="1" x14ac:dyDescent="0.15">
      <c r="C29" s="1534" t="s">
        <v>670</v>
      </c>
      <c r="D29" s="1534"/>
      <c r="E29" s="1534"/>
      <c r="F29" s="1534"/>
      <c r="G29" s="1534"/>
      <c r="H29" s="1534"/>
      <c r="I29" s="1534"/>
      <c r="J29" s="1534"/>
      <c r="K29" s="1534"/>
      <c r="L29" s="1534"/>
      <c r="M29" s="1534"/>
      <c r="N29" s="1534"/>
      <c r="O29" s="1534"/>
      <c r="P29" s="1534"/>
      <c r="Q29" s="1534"/>
      <c r="R29" s="1534"/>
      <c r="S29" s="1534"/>
      <c r="T29" s="1534"/>
      <c r="U29" s="1534"/>
      <c r="V29" s="1534"/>
      <c r="W29" s="1534"/>
      <c r="X29" s="1534"/>
      <c r="Y29" s="1534"/>
      <c r="Z29" s="1534"/>
      <c r="AA29" s="1534"/>
      <c r="AB29" s="1534"/>
      <c r="AC29" s="1534"/>
      <c r="AD29" s="1534"/>
      <c r="AE29" s="1534"/>
      <c r="AF29" s="1534"/>
      <c r="AG29" s="1534"/>
      <c r="AH29" s="1534"/>
      <c r="AI29" s="1534"/>
      <c r="AJ29" s="1534"/>
      <c r="AK29" s="1534"/>
      <c r="AL29" s="1534"/>
      <c r="AM29" s="1534"/>
      <c r="AN29" s="1534"/>
      <c r="AO29" s="1534"/>
      <c r="AP29" s="1534"/>
      <c r="AQ29" s="1534"/>
      <c r="AR29" s="1534"/>
      <c r="AS29" s="1534"/>
      <c r="AT29" s="1534"/>
      <c r="AU29" s="1534"/>
      <c r="AV29" s="1534"/>
      <c r="AW29" s="1534"/>
      <c r="AX29" s="1534"/>
      <c r="AY29" s="1534"/>
      <c r="AZ29" s="1534"/>
      <c r="BA29" s="1534"/>
      <c r="BB29" s="1534"/>
      <c r="BC29" s="1534"/>
      <c r="BD29" s="1534"/>
      <c r="BE29" s="1534"/>
      <c r="BF29" s="1534"/>
      <c r="BG29" s="1534"/>
      <c r="BH29" s="1534"/>
      <c r="BI29" s="1534"/>
      <c r="BJ29" s="1534"/>
      <c r="BK29" s="1534"/>
      <c r="BL29" s="1534"/>
      <c r="BM29" s="1534"/>
      <c r="BN29" s="1534"/>
      <c r="BO29" s="1534"/>
      <c r="BP29" s="1534"/>
      <c r="BQ29" s="1534"/>
      <c r="BR29" s="1534"/>
      <c r="BS29" s="1534"/>
      <c r="BT29" s="1534"/>
      <c r="BU29" s="1534"/>
    </row>
    <row r="30" spans="1:115" ht="17.25" customHeight="1" x14ac:dyDescent="0.15">
      <c r="C30" s="1535"/>
      <c r="D30" s="1535"/>
      <c r="E30" s="1535"/>
      <c r="F30" s="1535"/>
      <c r="G30" s="1535"/>
      <c r="H30" s="1535"/>
      <c r="I30" s="1535"/>
      <c r="J30" s="1535"/>
      <c r="K30" s="1535"/>
      <c r="L30" s="1535"/>
      <c r="M30" s="1535"/>
      <c r="N30" s="1535"/>
      <c r="O30" s="1535"/>
      <c r="P30" s="1535"/>
      <c r="Q30" s="1535"/>
      <c r="R30" s="1535"/>
      <c r="S30" s="1535"/>
      <c r="T30" s="1535"/>
      <c r="U30" s="1535"/>
      <c r="V30" s="1535"/>
      <c r="W30" s="1535"/>
      <c r="X30" s="1535"/>
      <c r="Y30" s="1535"/>
      <c r="Z30" s="1535"/>
      <c r="AA30" s="1535"/>
      <c r="AB30" s="1535"/>
      <c r="AC30" s="1535"/>
      <c r="AD30" s="1535"/>
      <c r="AE30" s="1535"/>
      <c r="AF30" s="1535"/>
      <c r="AG30" s="1535"/>
      <c r="AH30" s="1535"/>
      <c r="AI30" s="1535"/>
      <c r="AJ30" s="1535"/>
      <c r="AK30" s="1535"/>
      <c r="AL30" s="1535"/>
      <c r="AM30" s="1535"/>
      <c r="AN30" s="1535"/>
      <c r="AO30" s="1535"/>
      <c r="AP30" s="1535"/>
      <c r="AQ30" s="1535"/>
      <c r="AR30" s="1535"/>
      <c r="AS30" s="1535"/>
      <c r="AT30" s="1535"/>
      <c r="AU30" s="1535"/>
      <c r="AV30" s="1535"/>
      <c r="AW30" s="1535"/>
      <c r="AX30" s="1535"/>
      <c r="AY30" s="1535"/>
      <c r="AZ30" s="1535"/>
      <c r="BA30" s="1535"/>
      <c r="BB30" s="1535"/>
      <c r="BC30" s="1535"/>
      <c r="BD30" s="1535"/>
      <c r="BE30" s="1535"/>
      <c r="BF30" s="1535"/>
      <c r="BG30" s="1535"/>
      <c r="BH30" s="1535"/>
      <c r="BI30" s="1535"/>
      <c r="BJ30" s="1535"/>
      <c r="BK30" s="1535"/>
      <c r="BL30" s="1535"/>
      <c r="BM30" s="1535"/>
      <c r="BN30" s="1535"/>
      <c r="BO30" s="1535"/>
      <c r="BP30" s="1535"/>
      <c r="BQ30" s="1535"/>
      <c r="BR30" s="1535"/>
      <c r="BS30" s="1535"/>
      <c r="BT30" s="1535"/>
      <c r="BU30" s="1535"/>
    </row>
    <row r="31" spans="1:115" ht="17.25" customHeight="1" x14ac:dyDescent="0.15">
      <c r="C31" s="1535"/>
      <c r="D31" s="1535"/>
      <c r="E31" s="1535"/>
      <c r="F31" s="1535"/>
      <c r="G31" s="1535"/>
      <c r="H31" s="1535"/>
      <c r="I31" s="1535"/>
      <c r="J31" s="1535"/>
      <c r="K31" s="1535"/>
      <c r="L31" s="1535"/>
      <c r="M31" s="1535"/>
      <c r="N31" s="1535"/>
      <c r="O31" s="1535"/>
      <c r="P31" s="1535"/>
      <c r="Q31" s="1535"/>
      <c r="R31" s="1535"/>
      <c r="S31" s="1535"/>
      <c r="T31" s="1535"/>
      <c r="U31" s="1535"/>
      <c r="V31" s="1535"/>
      <c r="W31" s="1535"/>
      <c r="X31" s="1535"/>
      <c r="Y31" s="1535"/>
      <c r="Z31" s="1535"/>
      <c r="AA31" s="1535"/>
      <c r="AB31" s="1535"/>
      <c r="AC31" s="1535"/>
      <c r="AD31" s="1535"/>
      <c r="AE31" s="1535"/>
      <c r="AF31" s="1535"/>
      <c r="AG31" s="1535"/>
      <c r="AH31" s="1535"/>
      <c r="AI31" s="1535"/>
      <c r="AJ31" s="1535"/>
      <c r="AK31" s="1535"/>
      <c r="AL31" s="1535"/>
      <c r="AM31" s="1535"/>
      <c r="AN31" s="1535"/>
      <c r="AO31" s="1535"/>
      <c r="AP31" s="1535"/>
      <c r="AQ31" s="1535"/>
      <c r="AR31" s="1535"/>
      <c r="AS31" s="1535"/>
      <c r="AT31" s="1535"/>
      <c r="AU31" s="1535"/>
      <c r="AV31" s="1535"/>
      <c r="AW31" s="1535"/>
      <c r="AX31" s="1535"/>
      <c r="AY31" s="1535"/>
      <c r="AZ31" s="1535"/>
      <c r="BA31" s="1535"/>
      <c r="BB31" s="1535"/>
      <c r="BC31" s="1535"/>
      <c r="BD31" s="1535"/>
      <c r="BE31" s="1535"/>
      <c r="BF31" s="1535"/>
      <c r="BG31" s="1535"/>
      <c r="BH31" s="1535"/>
      <c r="BI31" s="1535"/>
      <c r="BJ31" s="1535"/>
      <c r="BK31" s="1535"/>
      <c r="BL31" s="1535"/>
      <c r="BM31" s="1535"/>
      <c r="BN31" s="1535"/>
      <c r="BO31" s="1535"/>
      <c r="BP31" s="1535"/>
      <c r="BQ31" s="1535"/>
      <c r="BR31" s="1535"/>
      <c r="BS31" s="1535"/>
      <c r="BT31" s="1535"/>
      <c r="BU31" s="1535"/>
    </row>
    <row r="32" spans="1:115" ht="17.25" customHeight="1" x14ac:dyDescent="0.15">
      <c r="C32" s="1535"/>
      <c r="D32" s="1535"/>
      <c r="E32" s="1535"/>
      <c r="F32" s="1535"/>
      <c r="G32" s="1535"/>
      <c r="H32" s="1535"/>
      <c r="I32" s="1535"/>
      <c r="J32" s="1535"/>
      <c r="K32" s="1535"/>
      <c r="L32" s="1535"/>
      <c r="M32" s="1535"/>
      <c r="N32" s="1535"/>
      <c r="O32" s="1535"/>
      <c r="P32" s="1535"/>
      <c r="Q32" s="1535"/>
      <c r="R32" s="1535"/>
      <c r="S32" s="1535"/>
      <c r="T32" s="1535"/>
      <c r="U32" s="1535"/>
      <c r="V32" s="1535"/>
      <c r="W32" s="1535"/>
      <c r="X32" s="1535"/>
      <c r="Y32" s="1535"/>
      <c r="Z32" s="1535"/>
      <c r="AA32" s="1535"/>
      <c r="AB32" s="1535"/>
      <c r="AC32" s="1535"/>
      <c r="AD32" s="1535"/>
      <c r="AE32" s="1535"/>
      <c r="AF32" s="1535"/>
      <c r="AG32" s="1535"/>
      <c r="AH32" s="1535"/>
      <c r="AI32" s="1535"/>
      <c r="AJ32" s="1535"/>
      <c r="AK32" s="1535"/>
      <c r="AL32" s="1535"/>
      <c r="AM32" s="1535"/>
      <c r="AN32" s="1535"/>
      <c r="AO32" s="1535"/>
      <c r="AP32" s="1535"/>
      <c r="AQ32" s="1535"/>
      <c r="AR32" s="1535"/>
      <c r="AS32" s="1535"/>
      <c r="AT32" s="1535"/>
      <c r="AU32" s="1535"/>
      <c r="AV32" s="1535"/>
      <c r="AW32" s="1535"/>
      <c r="AX32" s="1535"/>
      <c r="AY32" s="1535"/>
      <c r="AZ32" s="1535"/>
      <c r="BA32" s="1535"/>
      <c r="BB32" s="1535"/>
      <c r="BC32" s="1535"/>
      <c r="BD32" s="1535"/>
      <c r="BE32" s="1535"/>
      <c r="BF32" s="1535"/>
      <c r="BG32" s="1535"/>
      <c r="BH32" s="1535"/>
      <c r="BI32" s="1535"/>
      <c r="BJ32" s="1535"/>
      <c r="BK32" s="1535"/>
      <c r="BL32" s="1535"/>
      <c r="BM32" s="1535"/>
      <c r="BN32" s="1535"/>
      <c r="BO32" s="1535"/>
      <c r="BP32" s="1535"/>
      <c r="BQ32" s="1535"/>
      <c r="BR32" s="1535"/>
      <c r="BS32" s="1535"/>
      <c r="BT32" s="1535"/>
      <c r="BU32" s="1535"/>
    </row>
    <row r="33" spans="3:83" ht="17.25" customHeight="1" x14ac:dyDescent="0.15">
      <c r="C33" s="1535"/>
      <c r="D33" s="1535"/>
      <c r="E33" s="1535"/>
      <c r="F33" s="1535"/>
      <c r="G33" s="1535"/>
      <c r="H33" s="1535"/>
      <c r="I33" s="1535"/>
      <c r="J33" s="1535"/>
      <c r="K33" s="1535"/>
      <c r="L33" s="1535"/>
      <c r="M33" s="1535"/>
      <c r="N33" s="1535"/>
      <c r="O33" s="1535"/>
      <c r="P33" s="1535"/>
      <c r="Q33" s="1535"/>
      <c r="R33" s="1535"/>
      <c r="S33" s="1535"/>
      <c r="T33" s="1535"/>
      <c r="U33" s="1535"/>
      <c r="V33" s="1535"/>
      <c r="W33" s="1535"/>
      <c r="X33" s="1535"/>
      <c r="Y33" s="1535"/>
      <c r="Z33" s="1535"/>
      <c r="AA33" s="1535"/>
      <c r="AB33" s="1535"/>
      <c r="AC33" s="1535"/>
      <c r="AD33" s="1535"/>
      <c r="AE33" s="1535"/>
      <c r="AF33" s="1535"/>
      <c r="AG33" s="1535"/>
      <c r="AH33" s="1535"/>
      <c r="AI33" s="1535"/>
      <c r="AJ33" s="1535"/>
      <c r="AK33" s="1535"/>
      <c r="AL33" s="1535"/>
      <c r="AM33" s="1535"/>
      <c r="AN33" s="1535"/>
      <c r="AO33" s="1535"/>
      <c r="AP33" s="1535"/>
      <c r="AQ33" s="1535"/>
      <c r="AR33" s="1535"/>
      <c r="AS33" s="1535"/>
      <c r="AT33" s="1535"/>
      <c r="AU33" s="1535"/>
      <c r="AV33" s="1535"/>
      <c r="AW33" s="1535"/>
      <c r="AX33" s="1535"/>
      <c r="AY33" s="1535"/>
      <c r="AZ33" s="1535"/>
      <c r="BA33" s="1535"/>
      <c r="BB33" s="1535"/>
      <c r="BC33" s="1535"/>
      <c r="BD33" s="1535"/>
      <c r="BE33" s="1535"/>
      <c r="BF33" s="1535"/>
      <c r="BG33" s="1535"/>
      <c r="BH33" s="1535"/>
      <c r="BI33" s="1535"/>
      <c r="BJ33" s="1535"/>
      <c r="BK33" s="1535"/>
      <c r="BL33" s="1535"/>
      <c r="BM33" s="1535"/>
      <c r="BN33" s="1535"/>
      <c r="BO33" s="1535"/>
      <c r="BP33" s="1535"/>
      <c r="BQ33" s="1535"/>
      <c r="BR33" s="1535"/>
      <c r="BS33" s="1535"/>
      <c r="BT33" s="1535"/>
      <c r="BU33" s="1535"/>
    </row>
    <row r="34" spans="3:83" ht="17.25" customHeight="1" x14ac:dyDescent="0.15">
      <c r="C34" s="1535"/>
      <c r="D34" s="1535"/>
      <c r="E34" s="1535"/>
      <c r="F34" s="1535"/>
      <c r="G34" s="1535"/>
      <c r="H34" s="1535"/>
      <c r="I34" s="1535"/>
      <c r="J34" s="1535"/>
      <c r="K34" s="1535"/>
      <c r="L34" s="1535"/>
      <c r="M34" s="1535"/>
      <c r="N34" s="1535"/>
      <c r="O34" s="1535"/>
      <c r="P34" s="1535"/>
      <c r="Q34" s="1535"/>
      <c r="R34" s="1535"/>
      <c r="S34" s="1535"/>
      <c r="T34" s="1535"/>
      <c r="U34" s="1535"/>
      <c r="V34" s="1535"/>
      <c r="W34" s="1535"/>
      <c r="X34" s="1535"/>
      <c r="Y34" s="1535"/>
      <c r="Z34" s="1535"/>
      <c r="AA34" s="1535"/>
      <c r="AB34" s="1535"/>
      <c r="AC34" s="1535"/>
      <c r="AD34" s="1535"/>
      <c r="AE34" s="1535"/>
      <c r="AF34" s="1535"/>
      <c r="AG34" s="1535"/>
      <c r="AH34" s="1535"/>
      <c r="AI34" s="1535"/>
      <c r="AJ34" s="1535"/>
      <c r="AK34" s="1535"/>
      <c r="AL34" s="1535"/>
      <c r="AM34" s="1535"/>
      <c r="AN34" s="1535"/>
      <c r="AO34" s="1535"/>
      <c r="AP34" s="1535"/>
      <c r="AQ34" s="1535"/>
      <c r="AR34" s="1535"/>
      <c r="AS34" s="1535"/>
      <c r="AT34" s="1535"/>
      <c r="AU34" s="1535"/>
      <c r="AV34" s="1535"/>
      <c r="AW34" s="1535"/>
      <c r="AX34" s="1535"/>
      <c r="AY34" s="1535"/>
      <c r="AZ34" s="1535"/>
      <c r="BA34" s="1535"/>
      <c r="BB34" s="1535"/>
      <c r="BC34" s="1535"/>
      <c r="BD34" s="1535"/>
      <c r="BE34" s="1535"/>
      <c r="BF34" s="1535"/>
      <c r="BG34" s="1535"/>
      <c r="BH34" s="1535"/>
      <c r="BI34" s="1535"/>
      <c r="BJ34" s="1535"/>
      <c r="BK34" s="1535"/>
      <c r="BL34" s="1535"/>
      <c r="BM34" s="1535"/>
      <c r="BN34" s="1535"/>
      <c r="BO34" s="1535"/>
      <c r="BP34" s="1535"/>
      <c r="BQ34" s="1535"/>
      <c r="BR34" s="1535"/>
      <c r="BS34" s="1535"/>
      <c r="BT34" s="1535"/>
      <c r="BU34" s="1535"/>
      <c r="CD34" s="748"/>
      <c r="CE34" s="748"/>
    </row>
    <row r="35" spans="3:83" ht="17.25" customHeight="1" x14ac:dyDescent="0.15">
      <c r="C35" s="1535"/>
      <c r="D35" s="1535"/>
      <c r="E35" s="1535"/>
      <c r="F35" s="1535"/>
      <c r="G35" s="1535"/>
      <c r="H35" s="1535"/>
      <c r="I35" s="1535"/>
      <c r="J35" s="1535"/>
      <c r="K35" s="1535"/>
      <c r="L35" s="1535"/>
      <c r="M35" s="1535"/>
      <c r="N35" s="1535"/>
      <c r="O35" s="1535"/>
      <c r="P35" s="1535"/>
      <c r="Q35" s="1535"/>
      <c r="R35" s="1535"/>
      <c r="S35" s="1535"/>
      <c r="T35" s="1535"/>
      <c r="U35" s="1535"/>
      <c r="V35" s="1535"/>
      <c r="W35" s="1535"/>
      <c r="X35" s="1535"/>
      <c r="Y35" s="1535"/>
      <c r="Z35" s="1535"/>
      <c r="AA35" s="1535"/>
      <c r="AB35" s="1535"/>
      <c r="AC35" s="1535"/>
      <c r="AD35" s="1535"/>
      <c r="AE35" s="1535"/>
      <c r="AF35" s="1535"/>
      <c r="AG35" s="1535"/>
      <c r="AH35" s="1535"/>
      <c r="AI35" s="1535"/>
      <c r="AJ35" s="1535"/>
      <c r="AK35" s="1535"/>
      <c r="AL35" s="1535"/>
      <c r="AM35" s="1535"/>
      <c r="AN35" s="1535"/>
      <c r="AO35" s="1535"/>
      <c r="AP35" s="1535"/>
      <c r="AQ35" s="1535"/>
      <c r="AR35" s="1535"/>
      <c r="AS35" s="1535"/>
      <c r="AT35" s="1535"/>
      <c r="AU35" s="1535"/>
      <c r="AV35" s="1535"/>
      <c r="AW35" s="1535"/>
      <c r="AX35" s="1535"/>
      <c r="AY35" s="1535"/>
      <c r="AZ35" s="1535"/>
      <c r="BA35" s="1535"/>
      <c r="BB35" s="1535"/>
      <c r="BC35" s="1535"/>
      <c r="BD35" s="1535"/>
      <c r="BE35" s="1535"/>
      <c r="BF35" s="1535"/>
      <c r="BG35" s="1535"/>
      <c r="BH35" s="1535"/>
      <c r="BI35" s="1535"/>
      <c r="BJ35" s="1535"/>
      <c r="BK35" s="1535"/>
      <c r="BL35" s="1535"/>
      <c r="BM35" s="1535"/>
      <c r="BN35" s="1535"/>
      <c r="BO35" s="1535"/>
      <c r="BP35" s="1535"/>
      <c r="BQ35" s="1535"/>
      <c r="BR35" s="1535"/>
      <c r="BS35" s="1535"/>
      <c r="BT35" s="1535"/>
      <c r="BU35" s="1535"/>
    </row>
  </sheetData>
  <sheetProtection selectLockedCells="1"/>
  <protectedRanges>
    <protectedRange sqref="C11:G28" name="範囲4"/>
    <protectedRange sqref="BS11:BV11 BS14:BT15 BS12:BT12 BS13:BV13 BS20:BT21 BS18:BT18 BS19:BV19 BS26:BT27 BS24:BT24 BS25:BV25 CM11:CM28 BS28:BV28 CQ11:CR28 BO11:BP28 AH11:BL28 CA9:CB28 BS16:BV17 BS22:BV23 BW11:BX28" name="範囲2"/>
    <protectedRange sqref="BQ11:BR28" name="範囲2_1"/>
    <protectedRange sqref="CN11:CP28" name="範囲2_2"/>
    <protectedRange sqref="C7" name="範囲3_6"/>
    <protectedRange sqref="K7:L7" name="範囲5_1_1"/>
    <protectedRange sqref="K7" name="範囲3_1_1"/>
    <protectedRange sqref="BM11:BN15 BU14:BV15 BU12:BV12 BM17:BN21 BU20:BV21 BU18:BV18 BM23:BN27 BU26:BV27 BU24:BV24" name="範囲2_3"/>
    <protectedRange sqref="BM16:BN16 BM22:BN22 BM28:BN28" name="範囲2_4"/>
    <protectedRange sqref="H11:J28" name="範囲4_1"/>
    <protectedRange sqref="F7" name="範囲3_6_1"/>
  </protectedRanges>
  <dataConsolidate link="1"/>
  <mergeCells count="266">
    <mergeCell ref="DK23:DK28"/>
    <mergeCell ref="DA23:DB28"/>
    <mergeCell ref="DC23:DD28"/>
    <mergeCell ref="DE23:DF28"/>
    <mergeCell ref="DG23:DH28"/>
    <mergeCell ref="DI23:DI28"/>
    <mergeCell ref="DJ23:DJ28"/>
    <mergeCell ref="CQ23:CQ28"/>
    <mergeCell ref="CR23:CR28"/>
    <mergeCell ref="CS23:CT28"/>
    <mergeCell ref="CU23:CV28"/>
    <mergeCell ref="CW23:CX28"/>
    <mergeCell ref="CY23:CZ28"/>
    <mergeCell ref="BM19:BN19"/>
    <mergeCell ref="A23:B28"/>
    <mergeCell ref="C23:G28"/>
    <mergeCell ref="H23:J28"/>
    <mergeCell ref="K23:L28"/>
    <mergeCell ref="M23:N28"/>
    <mergeCell ref="O23:P28"/>
    <mergeCell ref="Q23:R28"/>
    <mergeCell ref="S23:T28"/>
    <mergeCell ref="U23:V28"/>
    <mergeCell ref="A17:B22"/>
    <mergeCell ref="C17:G22"/>
    <mergeCell ref="H17:J22"/>
    <mergeCell ref="K17:L22"/>
    <mergeCell ref="Q17:R22"/>
    <mergeCell ref="S17:T22"/>
    <mergeCell ref="U17:V22"/>
    <mergeCell ref="W17:X22"/>
    <mergeCell ref="AE21:AG21"/>
    <mergeCell ref="BM21:BN21"/>
    <mergeCell ref="AC17:AD22"/>
    <mergeCell ref="AE17:AG17"/>
    <mergeCell ref="BM17:BN17"/>
    <mergeCell ref="AE20:AG20"/>
    <mergeCell ref="DC17:DD22"/>
    <mergeCell ref="DE17:DF22"/>
    <mergeCell ref="DG17:DH22"/>
    <mergeCell ref="DI17:DI22"/>
    <mergeCell ref="DJ17:DJ22"/>
    <mergeCell ref="DK17:DK22"/>
    <mergeCell ref="CR17:CR22"/>
    <mergeCell ref="CS17:CT22"/>
    <mergeCell ref="CU17:CV22"/>
    <mergeCell ref="CW17:CX22"/>
    <mergeCell ref="CY17:CZ22"/>
    <mergeCell ref="DA17:DB22"/>
    <mergeCell ref="C29:BU35"/>
    <mergeCell ref="W23:X28"/>
    <mergeCell ref="Y23:Z28"/>
    <mergeCell ref="AA23:AB28"/>
    <mergeCell ref="AE27:AG27"/>
    <mergeCell ref="BM27:BN27"/>
    <mergeCell ref="AC23:AD28"/>
    <mergeCell ref="BO23:BP28"/>
    <mergeCell ref="BQ23:BR28"/>
    <mergeCell ref="BS23:BT28"/>
    <mergeCell ref="AE26:AG26"/>
    <mergeCell ref="BM26:BN26"/>
    <mergeCell ref="BU26:BV26"/>
    <mergeCell ref="AE23:AG23"/>
    <mergeCell ref="BM23:BN23"/>
    <mergeCell ref="BU23:BV23"/>
    <mergeCell ref="CP23:CP28"/>
    <mergeCell ref="AE24:AG24"/>
    <mergeCell ref="BM24:BN24"/>
    <mergeCell ref="BU24:BV24"/>
    <mergeCell ref="AE25:AG25"/>
    <mergeCell ref="BM25:BN25"/>
    <mergeCell ref="CI23:CI28"/>
    <mergeCell ref="CJ23:CJ28"/>
    <mergeCell ref="CK23:CK28"/>
    <mergeCell ref="CN23:CN28"/>
    <mergeCell ref="AE28:AG28"/>
    <mergeCell ref="BM28:BN28"/>
    <mergeCell ref="BU28:BV28"/>
    <mergeCell ref="BU25:BV25"/>
    <mergeCell ref="CA23:CA28"/>
    <mergeCell ref="CF23:CF28"/>
    <mergeCell ref="CG23:CG28"/>
    <mergeCell ref="CL23:CL28"/>
    <mergeCell ref="CB17:CB22"/>
    <mergeCell ref="CC17:CC22"/>
    <mergeCell ref="CD17:CD22"/>
    <mergeCell ref="CE17:CE22"/>
    <mergeCell ref="CO23:CO28"/>
    <mergeCell ref="CM23:CM28"/>
    <mergeCell ref="BW23:BX28"/>
    <mergeCell ref="BY23:BY28"/>
    <mergeCell ref="BZ23:BZ28"/>
    <mergeCell ref="CB23:CB28"/>
    <mergeCell ref="CC23:CC28"/>
    <mergeCell ref="CD23:CD28"/>
    <mergeCell ref="CE23:CE28"/>
    <mergeCell ref="CH23:CH28"/>
    <mergeCell ref="CO17:CO22"/>
    <mergeCell ref="BU20:BV20"/>
    <mergeCell ref="BU17:BV17"/>
    <mergeCell ref="Y17:Z22"/>
    <mergeCell ref="AA17:AB22"/>
    <mergeCell ref="BQ17:BR22"/>
    <mergeCell ref="CP17:CP22"/>
    <mergeCell ref="CH17:CH22"/>
    <mergeCell ref="CI17:CI22"/>
    <mergeCell ref="CJ17:CJ22"/>
    <mergeCell ref="CK17:CK22"/>
    <mergeCell ref="CN17:CN22"/>
    <mergeCell ref="AE22:AG22"/>
    <mergeCell ref="BM22:BN22"/>
    <mergeCell ref="BU22:BV22"/>
    <mergeCell ref="BU19:BV19"/>
    <mergeCell ref="CA17:CA22"/>
    <mergeCell ref="CF17:CF22"/>
    <mergeCell ref="CG17:CG22"/>
    <mergeCell ref="CL17:CL22"/>
    <mergeCell ref="CM17:CM22"/>
    <mergeCell ref="BO17:BP22"/>
    <mergeCell ref="BW17:BX22"/>
    <mergeCell ref="BY17:BY22"/>
    <mergeCell ref="BZ17:BZ22"/>
    <mergeCell ref="CQ17:CQ22"/>
    <mergeCell ref="AE18:AG18"/>
    <mergeCell ref="BM18:BN18"/>
    <mergeCell ref="BU18:BV18"/>
    <mergeCell ref="M17:N22"/>
    <mergeCell ref="O17:P22"/>
    <mergeCell ref="BS17:BT22"/>
    <mergeCell ref="AE19:AG19"/>
    <mergeCell ref="S11:T16"/>
    <mergeCell ref="U11:V16"/>
    <mergeCell ref="AE11:AG11"/>
    <mergeCell ref="BM11:BN11"/>
    <mergeCell ref="BO11:BP16"/>
    <mergeCell ref="BQ11:BR16"/>
    <mergeCell ref="BS11:BT16"/>
    <mergeCell ref="BU11:BV11"/>
    <mergeCell ref="BM14:BN14"/>
    <mergeCell ref="BU14:BV14"/>
    <mergeCell ref="AE15:AG15"/>
    <mergeCell ref="BM15:BN15"/>
    <mergeCell ref="BW11:BX16"/>
    <mergeCell ref="BY11:BY16"/>
    <mergeCell ref="BZ11:BZ16"/>
    <mergeCell ref="BM20:BN20"/>
    <mergeCell ref="CS11:CT16"/>
    <mergeCell ref="CU11:CV16"/>
    <mergeCell ref="BZ9:BZ10"/>
    <mergeCell ref="CA9:CA10"/>
    <mergeCell ref="CB9:CB10"/>
    <mergeCell ref="CC9:CC10"/>
    <mergeCell ref="BU13:BV13"/>
    <mergeCell ref="CA11:CA16"/>
    <mergeCell ref="CB11:CB16"/>
    <mergeCell ref="CM11:CM16"/>
    <mergeCell ref="CN11:CN16"/>
    <mergeCell ref="CC11:CC16"/>
    <mergeCell ref="CD11:CD16"/>
    <mergeCell ref="CE11:CE16"/>
    <mergeCell ref="CF11:CF16"/>
    <mergeCell ref="CG11:CG16"/>
    <mergeCell ref="CH11:CH16"/>
    <mergeCell ref="CL11:CL16"/>
    <mergeCell ref="BY9:BY10"/>
    <mergeCell ref="CO9:CO10"/>
    <mergeCell ref="CP9:CP10"/>
    <mergeCell ref="DI11:DI16"/>
    <mergeCell ref="DJ11:DJ16"/>
    <mergeCell ref="DK11:DK16"/>
    <mergeCell ref="AE12:AG12"/>
    <mergeCell ref="BM12:BN12"/>
    <mergeCell ref="BU12:BV12"/>
    <mergeCell ref="AE13:AG13"/>
    <mergeCell ref="BM13:BN13"/>
    <mergeCell ref="AE16:AG16"/>
    <mergeCell ref="BM16:BN16"/>
    <mergeCell ref="BU16:BV16"/>
    <mergeCell ref="AE14:AG14"/>
    <mergeCell ref="CW11:CX16"/>
    <mergeCell ref="CY11:CZ16"/>
    <mergeCell ref="DA11:DB16"/>
    <mergeCell ref="DC11:DD16"/>
    <mergeCell ref="CI11:CI16"/>
    <mergeCell ref="CJ11:CJ16"/>
    <mergeCell ref="CK11:CK16"/>
    <mergeCell ref="DE11:DF16"/>
    <mergeCell ref="DG11:DH16"/>
    <mergeCell ref="CO11:CO16"/>
    <mergeCell ref="CP11:CP16"/>
    <mergeCell ref="CQ11:CQ16"/>
    <mergeCell ref="DI9:DI10"/>
    <mergeCell ref="DJ9:DJ10"/>
    <mergeCell ref="CU10:CV10"/>
    <mergeCell ref="CW10:CX10"/>
    <mergeCell ref="CY10:CZ10"/>
    <mergeCell ref="DA10:DB10"/>
    <mergeCell ref="DK9:DK10"/>
    <mergeCell ref="DG10:DH10"/>
    <mergeCell ref="DC10:DD10"/>
    <mergeCell ref="DE10:DF10"/>
    <mergeCell ref="H11:J16"/>
    <mergeCell ref="K11:L16"/>
    <mergeCell ref="M11:N16"/>
    <mergeCell ref="O11:P16"/>
    <mergeCell ref="Q11:R16"/>
    <mergeCell ref="CQ9:CQ10"/>
    <mergeCell ref="CR9:CR10"/>
    <mergeCell ref="W11:X16"/>
    <mergeCell ref="Y11:Z16"/>
    <mergeCell ref="AA11:AB16"/>
    <mergeCell ref="AC11:AD16"/>
    <mergeCell ref="CD9:CD10"/>
    <mergeCell ref="CE9:CL9"/>
    <mergeCell ref="CM9:CM10"/>
    <mergeCell ref="CN9:CN10"/>
    <mergeCell ref="M10:N10"/>
    <mergeCell ref="O10:P10"/>
    <mergeCell ref="Q10:R10"/>
    <mergeCell ref="S10:T10"/>
    <mergeCell ref="W10:X10"/>
    <mergeCell ref="Y10:Z10"/>
    <mergeCell ref="AA10:AB10"/>
    <mergeCell ref="CR11:CR16"/>
    <mergeCell ref="AZ1:BF5"/>
    <mergeCell ref="BH1:BN5"/>
    <mergeCell ref="BO1:BP5"/>
    <mergeCell ref="BQ1:BR5"/>
    <mergeCell ref="BS1:BT5"/>
    <mergeCell ref="BW1:BX5"/>
    <mergeCell ref="A4:D4"/>
    <mergeCell ref="E4:AF4"/>
    <mergeCell ref="A7:B7"/>
    <mergeCell ref="C7:D7"/>
    <mergeCell ref="F7:G7"/>
    <mergeCell ref="H7:J7"/>
    <mergeCell ref="K7:L7"/>
    <mergeCell ref="BM7:BN7"/>
    <mergeCell ref="BO7:BP7"/>
    <mergeCell ref="BQ7:BR7"/>
    <mergeCell ref="BS7:BT7"/>
    <mergeCell ref="BW7:BX7"/>
    <mergeCell ref="CD34:CE34"/>
    <mergeCell ref="CE7:CR7"/>
    <mergeCell ref="CS7:DH7"/>
    <mergeCell ref="A9:B10"/>
    <mergeCell ref="C9:G10"/>
    <mergeCell ref="H9:J10"/>
    <mergeCell ref="K9:L10"/>
    <mergeCell ref="M9:T9"/>
    <mergeCell ref="U9:V10"/>
    <mergeCell ref="W9:AD9"/>
    <mergeCell ref="AE9:AG10"/>
    <mergeCell ref="AH9:BL9"/>
    <mergeCell ref="AC10:AD10"/>
    <mergeCell ref="CS10:CT10"/>
    <mergeCell ref="CS9:CZ9"/>
    <mergeCell ref="DA9:DH9"/>
    <mergeCell ref="BM9:BN10"/>
    <mergeCell ref="BO9:BP10"/>
    <mergeCell ref="BQ9:BR10"/>
    <mergeCell ref="BS9:BT10"/>
    <mergeCell ref="BU9:BV10"/>
    <mergeCell ref="BW9:BX10"/>
    <mergeCell ref="A11:B16"/>
    <mergeCell ref="C11:G16"/>
  </mergeCells>
  <phoneticPr fontId="3"/>
  <conditionalFormatting sqref="AH10:BL28">
    <cfRule type="expression" dxfId="4" priority="1">
      <formula>OR(TEXT(AH$10,"aaa")="土",TEXT(AH$10,"aaa")="日")</formula>
    </cfRule>
  </conditionalFormatting>
  <dataValidations count="11">
    <dataValidation type="whole" imeMode="off" allowBlank="1" sqref="K11:K15 CC11:CL15 K17:K21 CC17:CL21 K23:K27 CC23:CL27" xr:uid="{00000000-0002-0000-0400-000000000000}">
      <formula1>0</formula1>
      <formula2>7</formula2>
    </dataValidation>
    <dataValidation type="whole" imeMode="off" operator="greaterThanOrEqual" allowBlank="1" sqref="AE11:AF11 W11:W15 U11:U15 O11:O15 DE11:DE15 DC11:DC15 DG11:DG15 Q11:Q15 DA11:DA15 S11:S15 Y11:Y15 AA11:AA15 AC11:AC15 H11:I15 CS11:CS15 CU11:CU15 CW11:CW15 CY11:CY15 M11:M15 AE17:AF17 W17:W21 U17:U21 O17:O21 DE17:DE21 DC17:DC21 DG17:DG21 Q17:Q21 DA17:DA21 S17:S21 Y17:Y21 AA17:AA21 AC17:AC21 H17:I21 CS17:CS21 CU17:CU21 CW17:CW21 CY17:CY21 M17:M21 AE23:AF23 W23:W27 U23:U27 O23:O27 DE23:DE27 DC23:DC27 DG23:DG27 Q23:Q27 DA23:DA27 S23:S27 Y23:Y27 AA23:AA27 AC23:AC27 H23:I27 CS23:CS27 CU23:CU27 CW23:CW27 CY23:CY27 M23:M27" xr:uid="{00000000-0002-0000-0400-000001000000}">
      <formula1>0</formula1>
    </dataValidation>
    <dataValidation imeMode="on" allowBlank="1" sqref="C11:C15 C17:C21 C23:C27" xr:uid="{00000000-0002-0000-0400-000002000000}"/>
    <dataValidation type="whole" imeMode="off" operator="greaterThanOrEqual" allowBlank="1" sqref="A11:A15 A17:A21 A23:A27" xr:uid="{00000000-0002-0000-0400-000003000000}">
      <formula1>1</formula1>
    </dataValidation>
    <dataValidation type="list" imeMode="on" allowBlank="1" sqref="AH12:BL12 AH18:BL18 AH24:BL24" xr:uid="{00000000-0002-0000-0400-000004000000}">
      <formula1>"非,緊,リ"</formula1>
    </dataValidation>
    <dataValidation type="list" imeMode="on" allowBlank="1" sqref="BW11:BW15 BW17:BW21 BW23:BW27" xr:uid="{00000000-0002-0000-0400-000005000000}">
      <formula1>"○"</formula1>
    </dataValidation>
    <dataValidation type="list" imeMode="on" allowBlank="1" showErrorMessage="1" errorTitle="1-11" error="1～11のみ選択可能です" sqref="AH11:BL11 AH16:BL17 AH22:BL23 AH28:BL28" xr:uid="{00000000-0002-0000-0400-000006000000}">
      <formula1>",0.5,1,1.5,2,2.5,3,3.5,4,4.5,5,5.5,6,6.5,7,7.5,8,8.5,9,9.5,10,10.5,11"</formula1>
    </dataValidation>
    <dataValidation type="list" allowBlank="1" showInputMessage="1" showErrorMessage="1" sqref="CR11:CR28" xr:uid="{00000000-0002-0000-0400-000007000000}">
      <formula1>"対象"</formula1>
    </dataValidation>
    <dataValidation type="list" allowBlank="1" showInputMessage="1" showErrorMessage="1" sqref="F7:G7" xr:uid="{00000000-0002-0000-0400-000008000000}">
      <formula1>"4,5,6,7,8,9,10,11,12,1,2,3"</formula1>
    </dataValidation>
    <dataValidation type="list" imeMode="on" allowBlank="1" sqref="AH13:BL13 AH19:BL19 AH25:BL25" xr:uid="{00000000-0002-0000-0400-000009000000}">
      <formula1>"市内,市外,里帰"</formula1>
    </dataValidation>
    <dataValidation type="list" imeMode="on" allowBlank="1" showErrorMessage="1" errorTitle="1-11" error="1～11のみ選択可能です" sqref="AH14:BL14 AH20:BL20 AH26:BL26" xr:uid="{00000000-0002-0000-0400-00000A000000}">
      <formula1>",0.5,1,1.5,2,2.5,3,3.5,4,4.5,5,5.5,6,6.5,7,7.5,8"</formula1>
    </dataValidation>
  </dataValidations>
  <printOptions horizontalCentered="1"/>
  <pageMargins left="0.15748031496062992" right="0.15748031496062992" top="0.59055118110236227" bottom="0.9055118110236221" header="0.39370078740157483" footer="0.39370078740157483"/>
  <pageSetup paperSize="8" scale="65" fitToHeight="0" orientation="landscape" r:id="rId1"/>
  <headerFooter alignWithMargins="0">
    <oddFooter>&amp;L&amp;10※1:当該年度の４月1日時点における年齢が自動入力されます。　
※2:時間単位の場合は利用時間数を入力　（30分未満の利用は30分単位で切り上げとする）　
　　　　例： 1時間15分⇒ 1.5 /  1時間45分 ⇒ 2
※3:利用料減免対象となる児童の場合は｢該当数字｣を入力
※4:障害児等受入加算助成の認定を受けている児童はＡ区分･Ｂ区分･Ｃ区分・特別支援・医ケアの別を入力　
※5:利用限度（月120時間）の超過について区が了承済の場合「〇」を入力</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34"/>
  <sheetViews>
    <sheetView showGridLines="0" view="pageBreakPreview" zoomScale="115" zoomScaleNormal="70" zoomScaleSheetLayoutView="115" workbookViewId="0">
      <selection activeCell="AM27" sqref="AM27"/>
    </sheetView>
  </sheetViews>
  <sheetFormatPr defaultColWidth="2.625" defaultRowHeight="18" customHeight="1" x14ac:dyDescent="0.15"/>
  <cols>
    <col min="1" max="31" width="2.625" style="323"/>
    <col min="32" max="16384" width="2.625" style="2"/>
  </cols>
  <sheetData>
    <row r="1" spans="1:30" ht="18" customHeight="1" x14ac:dyDescent="0.15">
      <c r="A1" s="322" t="s">
        <v>17</v>
      </c>
    </row>
    <row r="2" spans="1:30" ht="18" customHeight="1" x14ac:dyDescent="0.15">
      <c r="A2" s="810" t="s">
        <v>713</v>
      </c>
      <c r="B2" s="810"/>
      <c r="C2" s="810"/>
      <c r="D2" s="810"/>
      <c r="E2" s="810"/>
      <c r="F2" s="810"/>
      <c r="G2" s="810"/>
      <c r="H2" s="810"/>
      <c r="I2" s="810"/>
      <c r="J2" s="810"/>
      <c r="K2" s="810"/>
      <c r="L2" s="810"/>
      <c r="M2" s="810"/>
      <c r="N2" s="810"/>
      <c r="O2" s="810"/>
      <c r="P2" s="810"/>
      <c r="Q2" s="810"/>
      <c r="R2" s="810"/>
      <c r="S2" s="810"/>
      <c r="T2" s="810"/>
      <c r="U2" s="810"/>
      <c r="V2" s="810"/>
      <c r="W2" s="810"/>
      <c r="X2" s="810"/>
      <c r="Y2" s="810"/>
      <c r="Z2" s="810"/>
      <c r="AA2" s="810"/>
      <c r="AB2" s="810"/>
      <c r="AC2" s="810"/>
      <c r="AD2" s="810"/>
    </row>
    <row r="3" spans="1:30" ht="18" customHeight="1" x14ac:dyDescent="0.15">
      <c r="AD3" s="324" t="s">
        <v>493</v>
      </c>
    </row>
    <row r="4" spans="1:30" ht="4.5" customHeight="1" x14ac:dyDescent="0.15"/>
    <row r="5" spans="1:30" ht="18" customHeight="1" x14ac:dyDescent="0.15">
      <c r="A5" s="325" t="s">
        <v>501</v>
      </c>
    </row>
    <row r="6" spans="1:30" ht="4.5" customHeight="1" x14ac:dyDescent="0.15"/>
    <row r="7" spans="1:30" ht="27" customHeight="1" x14ac:dyDescent="0.15">
      <c r="N7" s="804" t="s">
        <v>0</v>
      </c>
      <c r="O7" s="804"/>
      <c r="P7" s="804"/>
      <c r="Q7" s="804"/>
      <c r="R7" s="804"/>
      <c r="S7" s="804"/>
      <c r="T7" s="804"/>
      <c r="U7" s="785"/>
      <c r="V7" s="785"/>
      <c r="W7" s="785"/>
      <c r="X7" s="785"/>
      <c r="Y7" s="785"/>
      <c r="Z7" s="785"/>
      <c r="AA7" s="785"/>
      <c r="AB7" s="785"/>
      <c r="AC7" s="785"/>
      <c r="AD7" s="785"/>
    </row>
    <row r="8" spans="1:30" ht="27" customHeight="1" x14ac:dyDescent="0.15">
      <c r="N8" s="804" t="s">
        <v>1</v>
      </c>
      <c r="O8" s="785"/>
      <c r="P8" s="785"/>
      <c r="Q8" s="785"/>
      <c r="R8" s="785"/>
      <c r="S8" s="785"/>
      <c r="T8" s="785"/>
      <c r="U8" s="785"/>
      <c r="V8" s="785"/>
      <c r="W8" s="785"/>
      <c r="X8" s="785"/>
      <c r="Y8" s="785"/>
      <c r="Z8" s="785"/>
      <c r="AA8" s="785"/>
      <c r="AB8" s="785"/>
      <c r="AC8" s="785"/>
      <c r="AD8" s="785"/>
    </row>
    <row r="9" spans="1:30" ht="21.75" customHeight="1" x14ac:dyDescent="0.15">
      <c r="N9" s="1113" t="s">
        <v>549</v>
      </c>
      <c r="O9" s="1550"/>
      <c r="P9" s="1550"/>
      <c r="Q9" s="1550"/>
      <c r="R9" s="1550"/>
      <c r="S9" s="1550"/>
      <c r="T9" s="1550"/>
    </row>
    <row r="10" spans="1:30" ht="21.75" customHeight="1" x14ac:dyDescent="0.15">
      <c r="N10" s="1549" t="s">
        <v>552</v>
      </c>
      <c r="O10" s="1550"/>
      <c r="P10" s="1550"/>
      <c r="Q10" s="1550"/>
      <c r="R10" s="1550"/>
      <c r="S10" s="1550"/>
      <c r="T10" s="1550"/>
    </row>
    <row r="11" spans="1:30" ht="15" customHeight="1" x14ac:dyDescent="0.15"/>
    <row r="12" spans="1:30" ht="18" customHeight="1" x14ac:dyDescent="0.15">
      <c r="A12" s="323" t="s">
        <v>502</v>
      </c>
    </row>
    <row r="13" spans="1:30" ht="18" customHeight="1" x14ac:dyDescent="0.15">
      <c r="A13" s="323" t="s">
        <v>142</v>
      </c>
    </row>
    <row r="14" spans="1:30" ht="15" customHeight="1" x14ac:dyDescent="0.15"/>
    <row r="15" spans="1:30" ht="36" customHeight="1" x14ac:dyDescent="0.15">
      <c r="A15" s="1542" t="s">
        <v>445</v>
      </c>
      <c r="B15" s="1542"/>
      <c r="C15" s="1542"/>
      <c r="D15" s="1542"/>
      <c r="E15" s="1542"/>
      <c r="F15" s="1542"/>
      <c r="G15" s="1542"/>
      <c r="H15" s="1543"/>
      <c r="I15" s="1544"/>
      <c r="J15" s="1544"/>
      <c r="K15" s="1544"/>
      <c r="L15" s="1544"/>
      <c r="M15" s="1544"/>
      <c r="N15" s="1544"/>
      <c r="O15" s="1544"/>
      <c r="P15" s="1544"/>
      <c r="Q15" s="1544"/>
      <c r="R15" s="1544"/>
      <c r="S15" s="1544"/>
      <c r="T15" s="1544"/>
      <c r="U15" s="1544"/>
      <c r="V15" s="1544"/>
      <c r="W15" s="1544"/>
      <c r="X15" s="1544"/>
      <c r="Y15" s="1544"/>
      <c r="Z15" s="1544"/>
      <c r="AA15" s="1544"/>
      <c r="AB15" s="1544"/>
      <c r="AC15" s="1544"/>
      <c r="AD15" s="1545"/>
    </row>
    <row r="16" spans="1:30" ht="15" customHeight="1" x14ac:dyDescent="0.15"/>
    <row r="17" spans="1:30" ht="18" customHeight="1" x14ac:dyDescent="0.15">
      <c r="A17" s="1546" t="s">
        <v>127</v>
      </c>
      <c r="B17" s="1546"/>
      <c r="C17" s="1546"/>
      <c r="D17" s="1546"/>
      <c r="E17" s="1546"/>
      <c r="F17" s="1546"/>
      <c r="G17" s="1546"/>
      <c r="H17" s="1540" t="s">
        <v>714</v>
      </c>
      <c r="I17" s="1540"/>
      <c r="J17" s="1540"/>
      <c r="K17" s="1540"/>
      <c r="L17" s="1540"/>
      <c r="M17" s="1540"/>
      <c r="N17" s="1540"/>
      <c r="O17" s="1540"/>
      <c r="P17" s="1540"/>
      <c r="Q17" s="1540"/>
      <c r="R17" s="1540"/>
      <c r="S17" s="1540"/>
      <c r="T17" s="1547"/>
      <c r="U17" s="1540" t="s">
        <v>715</v>
      </c>
      <c r="V17" s="1540"/>
      <c r="W17" s="1540"/>
      <c r="X17" s="1540"/>
      <c r="Y17" s="1540"/>
      <c r="Z17" s="1540" t="s">
        <v>55</v>
      </c>
      <c r="AA17" s="1540"/>
      <c r="AB17" s="1540"/>
      <c r="AC17" s="1540"/>
      <c r="AD17" s="1540"/>
    </row>
    <row r="18" spans="1:30" ht="18" customHeight="1" x14ac:dyDescent="0.15">
      <c r="A18" s="1548" t="s">
        <v>128</v>
      </c>
      <c r="B18" s="1548"/>
      <c r="C18" s="1548"/>
      <c r="D18" s="1548"/>
      <c r="E18" s="1548"/>
      <c r="F18" s="1548"/>
      <c r="G18" s="1548"/>
      <c r="H18" s="1540"/>
      <c r="I18" s="1540"/>
      <c r="J18" s="1540"/>
      <c r="K18" s="1540"/>
      <c r="L18" s="1540"/>
      <c r="M18" s="1540"/>
      <c r="N18" s="1540"/>
      <c r="O18" s="1540"/>
      <c r="P18" s="1540"/>
      <c r="Q18" s="1540"/>
      <c r="R18" s="1540"/>
      <c r="S18" s="1540"/>
      <c r="T18" s="1547"/>
      <c r="U18" s="1540"/>
      <c r="V18" s="1540"/>
      <c r="W18" s="1540"/>
      <c r="X18" s="1540"/>
      <c r="Y18" s="1540"/>
      <c r="Z18" s="1540"/>
      <c r="AA18" s="1540"/>
      <c r="AB18" s="1540"/>
      <c r="AC18" s="1540"/>
      <c r="AD18" s="1540"/>
    </row>
    <row r="19" spans="1:30" ht="36" customHeight="1" x14ac:dyDescent="0.15">
      <c r="A19" s="1541"/>
      <c r="B19" s="1541"/>
      <c r="C19" s="1541"/>
      <c r="D19" s="1541"/>
      <c r="E19" s="1541"/>
      <c r="F19" s="1541"/>
      <c r="G19" s="1541"/>
      <c r="H19" s="822"/>
      <c r="I19" s="822"/>
      <c r="J19" s="822"/>
      <c r="K19" s="822"/>
      <c r="L19" s="822"/>
      <c r="M19" s="822"/>
      <c r="N19" s="822"/>
      <c r="O19" s="822"/>
      <c r="P19" s="822"/>
      <c r="Q19" s="822"/>
      <c r="R19" s="822"/>
      <c r="S19" s="822"/>
      <c r="T19" s="822"/>
      <c r="U19" s="1540"/>
      <c r="V19" s="1540"/>
      <c r="W19" s="1540"/>
      <c r="X19" s="1540"/>
      <c r="Y19" s="1540"/>
      <c r="Z19" s="822"/>
      <c r="AA19" s="822"/>
      <c r="AB19" s="822"/>
      <c r="AC19" s="822"/>
      <c r="AD19" s="822"/>
    </row>
    <row r="20" spans="1:30" ht="36" customHeight="1" x14ac:dyDescent="0.15">
      <c r="A20" s="1536" t="s">
        <v>503</v>
      </c>
      <c r="B20" s="1536"/>
      <c r="C20" s="1536"/>
      <c r="D20" s="1536"/>
      <c r="E20" s="1536"/>
      <c r="F20" s="1536"/>
      <c r="G20" s="1536"/>
      <c r="H20" s="822"/>
      <c r="I20" s="822"/>
      <c r="J20" s="822"/>
      <c r="K20" s="822"/>
      <c r="L20" s="822"/>
      <c r="M20" s="822"/>
      <c r="N20" s="822"/>
      <c r="O20" s="822"/>
      <c r="P20" s="822"/>
      <c r="Q20" s="822"/>
      <c r="R20" s="822"/>
      <c r="S20" s="822"/>
      <c r="T20" s="822"/>
      <c r="U20" s="1540"/>
      <c r="V20" s="1540"/>
      <c r="W20" s="1540"/>
      <c r="X20" s="1540"/>
      <c r="Y20" s="1540"/>
      <c r="Z20" s="822"/>
      <c r="AA20" s="822"/>
      <c r="AB20" s="822"/>
      <c r="AC20" s="822"/>
      <c r="AD20" s="822"/>
    </row>
    <row r="21" spans="1:30" ht="36" customHeight="1" x14ac:dyDescent="0.15">
      <c r="A21" s="1541"/>
      <c r="B21" s="1541"/>
      <c r="C21" s="1541"/>
      <c r="D21" s="1541"/>
      <c r="E21" s="1541"/>
      <c r="F21" s="1541"/>
      <c r="G21" s="1541"/>
      <c r="H21" s="822"/>
      <c r="I21" s="822"/>
      <c r="J21" s="822"/>
      <c r="K21" s="822"/>
      <c r="L21" s="822"/>
      <c r="M21" s="822"/>
      <c r="N21" s="822"/>
      <c r="O21" s="822"/>
      <c r="P21" s="822"/>
      <c r="Q21" s="822"/>
      <c r="R21" s="822"/>
      <c r="S21" s="822"/>
      <c r="T21" s="822"/>
      <c r="U21" s="1540"/>
      <c r="V21" s="1540"/>
      <c r="W21" s="1540"/>
      <c r="X21" s="1540"/>
      <c r="Y21" s="1540"/>
      <c r="Z21" s="822"/>
      <c r="AA21" s="822"/>
      <c r="AB21" s="822"/>
      <c r="AC21" s="822"/>
      <c r="AD21" s="822"/>
    </row>
    <row r="22" spans="1:30" ht="36" customHeight="1" x14ac:dyDescent="0.15">
      <c r="A22" s="1536" t="s">
        <v>503</v>
      </c>
      <c r="B22" s="1536"/>
      <c r="C22" s="1536"/>
      <c r="D22" s="1536"/>
      <c r="E22" s="1536"/>
      <c r="F22" s="1536"/>
      <c r="G22" s="1536"/>
      <c r="H22" s="822"/>
      <c r="I22" s="822"/>
      <c r="J22" s="822"/>
      <c r="K22" s="822"/>
      <c r="L22" s="822"/>
      <c r="M22" s="822"/>
      <c r="N22" s="822"/>
      <c r="O22" s="822"/>
      <c r="P22" s="822"/>
      <c r="Q22" s="822"/>
      <c r="R22" s="822"/>
      <c r="S22" s="822"/>
      <c r="T22" s="822"/>
      <c r="U22" s="1540"/>
      <c r="V22" s="1540"/>
      <c r="W22" s="1540"/>
      <c r="X22" s="1540"/>
      <c r="Y22" s="1540"/>
      <c r="Z22" s="822"/>
      <c r="AA22" s="822"/>
      <c r="AB22" s="822"/>
      <c r="AC22" s="822"/>
      <c r="AD22" s="822"/>
    </row>
    <row r="23" spans="1:30" ht="36" customHeight="1" x14ac:dyDescent="0.15">
      <c r="A23" s="1541"/>
      <c r="B23" s="1541"/>
      <c r="C23" s="1541"/>
      <c r="D23" s="1541"/>
      <c r="E23" s="1541"/>
      <c r="F23" s="1541"/>
      <c r="G23" s="1541"/>
      <c r="H23" s="822"/>
      <c r="I23" s="822"/>
      <c r="J23" s="822"/>
      <c r="K23" s="822"/>
      <c r="L23" s="822"/>
      <c r="M23" s="822"/>
      <c r="N23" s="822"/>
      <c r="O23" s="822"/>
      <c r="P23" s="822"/>
      <c r="Q23" s="822"/>
      <c r="R23" s="822"/>
      <c r="S23" s="822"/>
      <c r="T23" s="822"/>
      <c r="U23" s="1540"/>
      <c r="V23" s="1540"/>
      <c r="W23" s="1540"/>
      <c r="X23" s="1540"/>
      <c r="Y23" s="1540"/>
      <c r="Z23" s="822"/>
      <c r="AA23" s="822"/>
      <c r="AB23" s="822"/>
      <c r="AC23" s="822"/>
      <c r="AD23" s="822"/>
    </row>
    <row r="24" spans="1:30" ht="36" customHeight="1" x14ac:dyDescent="0.15">
      <c r="A24" s="1536" t="s">
        <v>504</v>
      </c>
      <c r="B24" s="1536"/>
      <c r="C24" s="1536"/>
      <c r="D24" s="1536"/>
      <c r="E24" s="1536"/>
      <c r="F24" s="1536"/>
      <c r="G24" s="1536"/>
      <c r="H24" s="822"/>
      <c r="I24" s="822"/>
      <c r="J24" s="822"/>
      <c r="K24" s="822"/>
      <c r="L24" s="822"/>
      <c r="M24" s="822"/>
      <c r="N24" s="822"/>
      <c r="O24" s="822"/>
      <c r="P24" s="822"/>
      <c r="Q24" s="822"/>
      <c r="R24" s="822"/>
      <c r="S24" s="822"/>
      <c r="T24" s="822"/>
      <c r="U24" s="1540"/>
      <c r="V24" s="1540"/>
      <c r="W24" s="1540"/>
      <c r="X24" s="1540"/>
      <c r="Y24" s="1540"/>
      <c r="Z24" s="822"/>
      <c r="AA24" s="822"/>
      <c r="AB24" s="822"/>
      <c r="AC24" s="822"/>
      <c r="AD24" s="822"/>
    </row>
    <row r="25" spans="1:30" ht="36" customHeight="1" x14ac:dyDescent="0.15">
      <c r="A25" s="1541"/>
      <c r="B25" s="1541"/>
      <c r="C25" s="1541"/>
      <c r="D25" s="1541"/>
      <c r="E25" s="1541"/>
      <c r="F25" s="1541"/>
      <c r="G25" s="1541"/>
      <c r="H25" s="822"/>
      <c r="I25" s="822"/>
      <c r="J25" s="822"/>
      <c r="K25" s="822"/>
      <c r="L25" s="822"/>
      <c r="M25" s="822"/>
      <c r="N25" s="822"/>
      <c r="O25" s="822"/>
      <c r="P25" s="822"/>
      <c r="Q25" s="822"/>
      <c r="R25" s="822"/>
      <c r="S25" s="822"/>
      <c r="T25" s="822"/>
      <c r="U25" s="1540"/>
      <c r="V25" s="1540"/>
      <c r="W25" s="1540"/>
      <c r="X25" s="1540"/>
      <c r="Y25" s="1540"/>
      <c r="Z25" s="822"/>
      <c r="AA25" s="822"/>
      <c r="AB25" s="822"/>
      <c r="AC25" s="822"/>
      <c r="AD25" s="822"/>
    </row>
    <row r="26" spans="1:30" ht="36" customHeight="1" x14ac:dyDescent="0.15">
      <c r="A26" s="1536" t="s">
        <v>505</v>
      </c>
      <c r="B26" s="1536"/>
      <c r="C26" s="1536"/>
      <c r="D26" s="1536"/>
      <c r="E26" s="1536"/>
      <c r="F26" s="1536"/>
      <c r="G26" s="1536"/>
      <c r="H26" s="822"/>
      <c r="I26" s="822"/>
      <c r="J26" s="822"/>
      <c r="K26" s="822"/>
      <c r="L26" s="822"/>
      <c r="M26" s="822"/>
      <c r="N26" s="822"/>
      <c r="O26" s="822"/>
      <c r="P26" s="822"/>
      <c r="Q26" s="822"/>
      <c r="R26" s="822"/>
      <c r="S26" s="822"/>
      <c r="T26" s="822"/>
      <c r="U26" s="1540"/>
      <c r="V26" s="1540"/>
      <c r="W26" s="1540"/>
      <c r="X26" s="1540"/>
      <c r="Y26" s="1540"/>
      <c r="Z26" s="822"/>
      <c r="AA26" s="822"/>
      <c r="AB26" s="822"/>
      <c r="AC26" s="822"/>
      <c r="AD26" s="822"/>
    </row>
    <row r="27" spans="1:30" ht="36" customHeight="1" x14ac:dyDescent="0.15">
      <c r="A27" s="1541"/>
      <c r="B27" s="1541"/>
      <c r="C27" s="1541"/>
      <c r="D27" s="1541"/>
      <c r="E27" s="1541"/>
      <c r="F27" s="1541"/>
      <c r="G27" s="1541"/>
      <c r="H27" s="822"/>
      <c r="I27" s="822"/>
      <c r="J27" s="822"/>
      <c r="K27" s="822"/>
      <c r="L27" s="822"/>
      <c r="M27" s="822"/>
      <c r="N27" s="822"/>
      <c r="O27" s="822"/>
      <c r="P27" s="822"/>
      <c r="Q27" s="822"/>
      <c r="R27" s="822"/>
      <c r="S27" s="822"/>
      <c r="T27" s="822"/>
      <c r="U27" s="1540"/>
      <c r="V27" s="1540"/>
      <c r="W27" s="1540"/>
      <c r="X27" s="1540"/>
      <c r="Y27" s="1540"/>
      <c r="Z27" s="822"/>
      <c r="AA27" s="822"/>
      <c r="AB27" s="822"/>
      <c r="AC27" s="822"/>
      <c r="AD27" s="822"/>
    </row>
    <row r="28" spans="1:30" ht="36" customHeight="1" x14ac:dyDescent="0.15">
      <c r="A28" s="1536" t="s">
        <v>503</v>
      </c>
      <c r="B28" s="1536"/>
      <c r="C28" s="1536"/>
      <c r="D28" s="1536"/>
      <c r="E28" s="1536"/>
      <c r="F28" s="1536"/>
      <c r="G28" s="1536"/>
      <c r="H28" s="822"/>
      <c r="I28" s="822"/>
      <c r="J28" s="822"/>
      <c r="K28" s="822"/>
      <c r="L28" s="822"/>
      <c r="M28" s="822"/>
      <c r="N28" s="822"/>
      <c r="O28" s="822"/>
      <c r="P28" s="822"/>
      <c r="Q28" s="822"/>
      <c r="R28" s="822"/>
      <c r="S28" s="822"/>
      <c r="T28" s="822"/>
      <c r="U28" s="1540"/>
      <c r="V28" s="1540"/>
      <c r="W28" s="1540"/>
      <c r="X28" s="1540"/>
      <c r="Y28" s="1540"/>
      <c r="Z28" s="822"/>
      <c r="AA28" s="822"/>
      <c r="AB28" s="822"/>
      <c r="AC28" s="822"/>
      <c r="AD28" s="822"/>
    </row>
    <row r="29" spans="1:30" ht="11.25" customHeight="1" x14ac:dyDescent="0.15"/>
    <row r="30" spans="1:30" ht="18" customHeight="1" x14ac:dyDescent="0.15">
      <c r="A30" s="1537" t="s">
        <v>506</v>
      </c>
      <c r="B30" s="1537"/>
      <c r="C30" s="1539" t="s">
        <v>507</v>
      </c>
      <c r="D30" s="1539"/>
      <c r="E30" s="1539"/>
      <c r="F30" s="1539"/>
      <c r="G30" s="1539"/>
      <c r="H30" s="1539"/>
      <c r="I30" s="1539"/>
      <c r="J30" s="1539"/>
      <c r="K30" s="1539"/>
      <c r="L30" s="1539"/>
      <c r="M30" s="1539"/>
      <c r="N30" s="1539"/>
      <c r="O30" s="1539"/>
      <c r="P30" s="1539"/>
      <c r="Q30" s="1539"/>
      <c r="R30" s="1539"/>
      <c r="S30" s="1539"/>
      <c r="T30" s="1539"/>
      <c r="U30" s="1539"/>
      <c r="V30" s="1539"/>
      <c r="W30" s="1539"/>
      <c r="X30" s="1539"/>
      <c r="Y30" s="1539"/>
      <c r="Z30" s="1539"/>
      <c r="AA30" s="1539"/>
      <c r="AB30" s="1539"/>
      <c r="AC30" s="1539"/>
      <c r="AD30" s="1539"/>
    </row>
    <row r="31" spans="1:30" ht="85.9" customHeight="1" x14ac:dyDescent="0.15">
      <c r="A31" s="1537" t="s">
        <v>508</v>
      </c>
      <c r="B31" s="1537"/>
      <c r="C31" s="1538" t="s">
        <v>770</v>
      </c>
      <c r="D31" s="1538"/>
      <c r="E31" s="1538"/>
      <c r="F31" s="1538"/>
      <c r="G31" s="1538"/>
      <c r="H31" s="1538"/>
      <c r="I31" s="1538"/>
      <c r="J31" s="1538"/>
      <c r="K31" s="1538"/>
      <c r="L31" s="1538"/>
      <c r="M31" s="1538"/>
      <c r="N31" s="1538"/>
      <c r="O31" s="1538"/>
      <c r="P31" s="1538"/>
      <c r="Q31" s="1538"/>
      <c r="R31" s="1538"/>
      <c r="S31" s="1538"/>
      <c r="T31" s="1538"/>
      <c r="U31" s="1538"/>
      <c r="V31" s="1538"/>
      <c r="W31" s="1538"/>
      <c r="X31" s="1538"/>
      <c r="Y31" s="1538"/>
      <c r="Z31" s="1538"/>
      <c r="AA31" s="1538"/>
      <c r="AB31" s="1538"/>
      <c r="AC31" s="1538"/>
      <c r="AD31" s="1538"/>
    </row>
    <row r="32" spans="1:30" s="323" customFormat="1" ht="22.5" customHeight="1" x14ac:dyDescent="0.15">
      <c r="A32" s="1537" t="s">
        <v>509</v>
      </c>
      <c r="B32" s="1537"/>
      <c r="C32" s="1538" t="s">
        <v>771</v>
      </c>
      <c r="D32" s="1538"/>
      <c r="E32" s="1538"/>
      <c r="F32" s="1538"/>
      <c r="G32" s="1538"/>
      <c r="H32" s="1538"/>
      <c r="I32" s="1538"/>
      <c r="J32" s="1538"/>
      <c r="K32" s="1538"/>
      <c r="L32" s="1538"/>
      <c r="M32" s="1538"/>
      <c r="N32" s="1538"/>
      <c r="O32" s="1538"/>
      <c r="P32" s="1538"/>
      <c r="Q32" s="1538"/>
      <c r="R32" s="1538"/>
      <c r="S32" s="1538"/>
      <c r="T32" s="1538"/>
      <c r="U32" s="1538"/>
      <c r="V32" s="1538"/>
      <c r="W32" s="1538"/>
      <c r="X32" s="1538"/>
      <c r="Y32" s="1538"/>
      <c r="Z32" s="1538"/>
      <c r="AA32" s="1538"/>
      <c r="AB32" s="1538"/>
      <c r="AC32" s="1538"/>
      <c r="AD32" s="1538"/>
    </row>
    <row r="33" spans="1:31" ht="18" customHeight="1" x14ac:dyDescent="0.15">
      <c r="A33" s="1113" t="s">
        <v>510</v>
      </c>
      <c r="B33" s="1113"/>
      <c r="C33" s="1113"/>
      <c r="D33" s="1113"/>
      <c r="E33" s="1113"/>
      <c r="F33" s="1113"/>
      <c r="G33" s="1113"/>
      <c r="H33" s="1113"/>
      <c r="I33" s="1113"/>
      <c r="J33" s="1113"/>
      <c r="K33" s="1113"/>
      <c r="L33" s="1113"/>
      <c r="M33" s="1113"/>
      <c r="N33" s="1113"/>
      <c r="O33" s="1113"/>
      <c r="P33" s="1113"/>
      <c r="Q33" s="1113"/>
      <c r="R33" s="1113"/>
      <c r="S33" s="1113"/>
      <c r="T33" s="1113"/>
      <c r="U33" s="1113"/>
      <c r="V33" s="1113"/>
      <c r="W33" s="1113"/>
      <c r="X33" s="1113"/>
      <c r="Y33" s="1113"/>
      <c r="Z33" s="1113"/>
      <c r="AA33" s="1113"/>
      <c r="AB33" s="1113"/>
      <c r="AC33" s="1113"/>
      <c r="AD33" s="1113"/>
    </row>
    <row r="34" spans="1:31" ht="18" customHeight="1" x14ac:dyDescent="0.15">
      <c r="AD34" s="748"/>
      <c r="AE34" s="748"/>
    </row>
  </sheetData>
  <mergeCells count="47">
    <mergeCell ref="N10:T10"/>
    <mergeCell ref="A2:AD2"/>
    <mergeCell ref="N7:T7"/>
    <mergeCell ref="U7:AD7"/>
    <mergeCell ref="N8:T8"/>
    <mergeCell ref="U8:AD8"/>
    <mergeCell ref="N9:T9"/>
    <mergeCell ref="A15:G15"/>
    <mergeCell ref="H15:AD15"/>
    <mergeCell ref="A17:G17"/>
    <mergeCell ref="H17:T18"/>
    <mergeCell ref="U17:Y18"/>
    <mergeCell ref="Z17:AD18"/>
    <mergeCell ref="A18:G18"/>
    <mergeCell ref="A27:G27"/>
    <mergeCell ref="H27:T28"/>
    <mergeCell ref="U27:Y28"/>
    <mergeCell ref="Z27:AD28"/>
    <mergeCell ref="A19:G19"/>
    <mergeCell ref="H19:T20"/>
    <mergeCell ref="U19:Y20"/>
    <mergeCell ref="Z19:AD20"/>
    <mergeCell ref="A20:G20"/>
    <mergeCell ref="A21:G21"/>
    <mergeCell ref="H21:T22"/>
    <mergeCell ref="U21:Y22"/>
    <mergeCell ref="Z21:AD22"/>
    <mergeCell ref="A22:G22"/>
    <mergeCell ref="A25:G25"/>
    <mergeCell ref="H25:T26"/>
    <mergeCell ref="U25:Y26"/>
    <mergeCell ref="Z25:AD26"/>
    <mergeCell ref="A26:G26"/>
    <mergeCell ref="A23:G23"/>
    <mergeCell ref="H23:T24"/>
    <mergeCell ref="U23:Y24"/>
    <mergeCell ref="Z23:AD24"/>
    <mergeCell ref="A24:G24"/>
    <mergeCell ref="AD34:AE34"/>
    <mergeCell ref="A33:AD33"/>
    <mergeCell ref="A28:G28"/>
    <mergeCell ref="A31:B31"/>
    <mergeCell ref="C31:AD31"/>
    <mergeCell ref="A32:B32"/>
    <mergeCell ref="C32:AD32"/>
    <mergeCell ref="A30:B30"/>
    <mergeCell ref="C30:AD30"/>
  </mergeCells>
  <phoneticPr fontId="3"/>
  <printOptions horizontalCentered="1"/>
  <pageMargins left="0.78740157480314965" right="0.78740157480314965" top="0.59055118110236227" bottom="0.39370078740157483" header="0.39370078740157483" footer="0.39370078740157483"/>
  <pageSetup paperSize="9" scale="9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31"/>
  <sheetViews>
    <sheetView showGridLines="0" view="pageBreakPreview" zoomScale="85" zoomScaleNormal="70" zoomScaleSheetLayoutView="85" workbookViewId="0">
      <selection activeCell="C29" sqref="C31:AE31"/>
    </sheetView>
  </sheetViews>
  <sheetFormatPr defaultColWidth="2.625" defaultRowHeight="18" customHeight="1" x14ac:dyDescent="0.15"/>
  <cols>
    <col min="1" max="16384" width="2.625" style="323"/>
  </cols>
  <sheetData>
    <row r="1" spans="1:30" ht="18" customHeight="1" x14ac:dyDescent="0.15">
      <c r="A1" s="322" t="s">
        <v>16</v>
      </c>
    </row>
    <row r="2" spans="1:30" ht="18" customHeight="1" x14ac:dyDescent="0.15">
      <c r="A2" s="810" t="s">
        <v>716</v>
      </c>
      <c r="B2" s="810"/>
      <c r="C2" s="810"/>
      <c r="D2" s="810"/>
      <c r="E2" s="810"/>
      <c r="F2" s="810"/>
      <c r="G2" s="810"/>
      <c r="H2" s="810"/>
      <c r="I2" s="810"/>
      <c r="J2" s="810"/>
      <c r="K2" s="810"/>
      <c r="L2" s="810"/>
      <c r="M2" s="810"/>
      <c r="N2" s="810"/>
      <c r="O2" s="810"/>
      <c r="P2" s="810"/>
      <c r="Q2" s="810"/>
      <c r="R2" s="810"/>
      <c r="S2" s="810"/>
      <c r="T2" s="810"/>
      <c r="U2" s="810"/>
      <c r="V2" s="810"/>
      <c r="W2" s="810"/>
      <c r="X2" s="810"/>
      <c r="Y2" s="810"/>
      <c r="Z2" s="810"/>
      <c r="AA2" s="810"/>
      <c r="AB2" s="810"/>
      <c r="AC2" s="810"/>
      <c r="AD2" s="810"/>
    </row>
    <row r="3" spans="1:30" ht="18" customHeight="1" x14ac:dyDescent="0.15">
      <c r="W3" s="1560" t="s">
        <v>493</v>
      </c>
      <c r="X3" s="1560"/>
      <c r="Y3" s="1560"/>
      <c r="Z3" s="1560"/>
      <c r="AA3" s="1560"/>
      <c r="AB3" s="1560"/>
      <c r="AC3" s="1560"/>
      <c r="AD3" s="1560"/>
    </row>
    <row r="4" spans="1:30" ht="18" customHeight="1" x14ac:dyDescent="0.15">
      <c r="W4" s="1113" t="s">
        <v>511</v>
      </c>
      <c r="X4" s="1113"/>
      <c r="Y4" s="1113"/>
      <c r="Z4" s="1113"/>
      <c r="AA4" s="804"/>
      <c r="AB4" s="804"/>
      <c r="AC4" s="804"/>
      <c r="AD4" s="325" t="s">
        <v>118</v>
      </c>
    </row>
    <row r="5" spans="1:30" ht="4.5" customHeight="1" x14ac:dyDescent="0.15"/>
    <row r="6" spans="1:30" ht="27" customHeight="1" x14ac:dyDescent="0.15">
      <c r="A6" s="804" t="s">
        <v>0</v>
      </c>
      <c r="B6" s="804"/>
      <c r="C6" s="804"/>
      <c r="D6" s="804"/>
      <c r="E6" s="804"/>
      <c r="F6" s="804"/>
      <c r="G6" s="804"/>
      <c r="H6" s="785"/>
      <c r="I6" s="785"/>
      <c r="J6" s="785"/>
      <c r="K6" s="785"/>
      <c r="L6" s="785"/>
      <c r="M6" s="785"/>
      <c r="N6" s="785"/>
      <c r="O6" s="785"/>
      <c r="P6" s="785"/>
      <c r="Q6" s="785"/>
    </row>
    <row r="7" spans="1:30" ht="27" customHeight="1" x14ac:dyDescent="0.15">
      <c r="A7" s="804" t="s">
        <v>1</v>
      </c>
      <c r="B7" s="813"/>
      <c r="C7" s="813"/>
      <c r="D7" s="813"/>
      <c r="E7" s="813"/>
      <c r="F7" s="813"/>
      <c r="G7" s="813"/>
      <c r="H7" s="785"/>
      <c r="I7" s="785"/>
      <c r="J7" s="785"/>
      <c r="K7" s="785"/>
      <c r="L7" s="785"/>
      <c r="M7" s="785"/>
      <c r="N7" s="785"/>
      <c r="O7" s="785"/>
      <c r="P7" s="785"/>
      <c r="Q7" s="785"/>
    </row>
    <row r="8" spans="1:30" ht="27" customHeight="1" x14ac:dyDescent="0.15">
      <c r="A8" s="804" t="s">
        <v>2</v>
      </c>
      <c r="B8" s="813"/>
      <c r="C8" s="813"/>
      <c r="D8" s="813"/>
      <c r="E8" s="813"/>
      <c r="F8" s="813"/>
      <c r="G8" s="813"/>
      <c r="H8" s="785"/>
      <c r="I8" s="785"/>
      <c r="J8" s="785"/>
      <c r="K8" s="785"/>
      <c r="L8" s="785"/>
      <c r="M8" s="785"/>
      <c r="N8" s="785"/>
      <c r="O8" s="785"/>
      <c r="P8" s="785"/>
      <c r="Q8" s="785"/>
      <c r="R8" s="325" t="s">
        <v>266</v>
      </c>
    </row>
    <row r="9" spans="1:30" ht="4.5" customHeight="1" x14ac:dyDescent="0.15"/>
    <row r="10" spans="1:30" ht="18" customHeight="1" x14ac:dyDescent="0.15">
      <c r="AD10" s="361" t="s">
        <v>717</v>
      </c>
    </row>
    <row r="11" spans="1:30" ht="15" customHeight="1" x14ac:dyDescent="0.15"/>
    <row r="12" spans="1:30" ht="15" customHeight="1" x14ac:dyDescent="0.15">
      <c r="A12" s="323" t="s">
        <v>502</v>
      </c>
    </row>
    <row r="13" spans="1:30" ht="18" customHeight="1" x14ac:dyDescent="0.15">
      <c r="A13" s="323" t="s">
        <v>145</v>
      </c>
    </row>
    <row r="15" spans="1:30" ht="36" customHeight="1" x14ac:dyDescent="0.15">
      <c r="A15" s="1542" t="s">
        <v>445</v>
      </c>
      <c r="B15" s="1542"/>
      <c r="C15" s="1542"/>
      <c r="D15" s="1542"/>
      <c r="E15" s="1542"/>
      <c r="F15" s="1542"/>
      <c r="G15" s="1542"/>
      <c r="H15" s="1543"/>
      <c r="I15" s="1544"/>
      <c r="J15" s="1544"/>
      <c r="K15" s="1544"/>
      <c r="L15" s="1544"/>
      <c r="M15" s="1544"/>
      <c r="N15" s="1544"/>
      <c r="O15" s="1544"/>
      <c r="P15" s="1544"/>
      <c r="Q15" s="1544"/>
      <c r="R15" s="1544"/>
      <c r="S15" s="1544"/>
      <c r="T15" s="1544"/>
      <c r="U15" s="1544"/>
      <c r="V15" s="1544"/>
      <c r="W15" s="1544"/>
      <c r="X15" s="1544"/>
      <c r="Y15" s="1544"/>
      <c r="Z15" s="1544"/>
      <c r="AA15" s="1544"/>
      <c r="AB15" s="1544"/>
      <c r="AC15" s="1544"/>
      <c r="AD15" s="1545"/>
    </row>
    <row r="16" spans="1:30" ht="15" customHeight="1" x14ac:dyDescent="0.15"/>
    <row r="17" spans="1:31" ht="18" customHeight="1" x14ac:dyDescent="0.15">
      <c r="A17" s="1546" t="s">
        <v>127</v>
      </c>
      <c r="B17" s="1546"/>
      <c r="C17" s="1546"/>
      <c r="D17" s="1546"/>
      <c r="E17" s="1546"/>
      <c r="F17" s="1546"/>
      <c r="G17" s="1561"/>
      <c r="H17" s="1562" t="s">
        <v>146</v>
      </c>
      <c r="I17" s="1562"/>
      <c r="J17" s="1562"/>
      <c r="K17" s="1562"/>
      <c r="L17" s="1562"/>
      <c r="M17" s="1562" t="s">
        <v>147</v>
      </c>
      <c r="N17" s="1562"/>
      <c r="O17" s="1562"/>
      <c r="P17" s="1562"/>
      <c r="Q17" s="1562"/>
      <c r="R17" s="1540" t="s">
        <v>373</v>
      </c>
      <c r="S17" s="1540"/>
      <c r="T17" s="1540"/>
      <c r="U17" s="1540"/>
      <c r="V17" s="1540"/>
      <c r="W17" s="1553" t="s">
        <v>372</v>
      </c>
      <c r="X17" s="1554"/>
      <c r="Y17" s="1554"/>
      <c r="Z17" s="1554"/>
      <c r="AA17" s="1554"/>
      <c r="AB17" s="1554"/>
      <c r="AC17" s="1554"/>
      <c r="AD17" s="1557"/>
    </row>
    <row r="18" spans="1:31" ht="18" customHeight="1" x14ac:dyDescent="0.15">
      <c r="A18" s="1548" t="s">
        <v>128</v>
      </c>
      <c r="B18" s="1548"/>
      <c r="C18" s="1548"/>
      <c r="D18" s="1548"/>
      <c r="E18" s="1548"/>
      <c r="F18" s="1548"/>
      <c r="G18" s="1559"/>
      <c r="H18" s="1562"/>
      <c r="I18" s="1562"/>
      <c r="J18" s="1562"/>
      <c r="K18" s="1562"/>
      <c r="L18" s="1562"/>
      <c r="M18" s="1562"/>
      <c r="N18" s="1562"/>
      <c r="O18" s="1562"/>
      <c r="P18" s="1562"/>
      <c r="Q18" s="1562"/>
      <c r="R18" s="1540"/>
      <c r="S18" s="1540"/>
      <c r="T18" s="1540"/>
      <c r="U18" s="1540"/>
      <c r="V18" s="1540"/>
      <c r="W18" s="1555"/>
      <c r="X18" s="1556"/>
      <c r="Y18" s="1556"/>
      <c r="Z18" s="1556"/>
      <c r="AA18" s="1556"/>
      <c r="AB18" s="1556"/>
      <c r="AC18" s="1556"/>
      <c r="AD18" s="1558"/>
    </row>
    <row r="19" spans="1:31" ht="36" customHeight="1" x14ac:dyDescent="0.15">
      <c r="A19" s="1541"/>
      <c r="B19" s="1541"/>
      <c r="C19" s="1541"/>
      <c r="D19" s="1541"/>
      <c r="E19" s="1541"/>
      <c r="F19" s="1541"/>
      <c r="G19" s="1552"/>
      <c r="H19" s="1553"/>
      <c r="I19" s="1554"/>
      <c r="J19" s="1554"/>
      <c r="K19" s="1554"/>
      <c r="L19" s="1554"/>
      <c r="M19" s="1553"/>
      <c r="N19" s="1554"/>
      <c r="O19" s="1554"/>
      <c r="P19" s="1554"/>
      <c r="Q19" s="1554"/>
      <c r="R19" s="1540"/>
      <c r="S19" s="1540"/>
      <c r="T19" s="1540"/>
      <c r="U19" s="1540"/>
      <c r="V19" s="1540"/>
      <c r="W19" s="1553"/>
      <c r="X19" s="1554"/>
      <c r="Y19" s="1554"/>
      <c r="Z19" s="1554"/>
      <c r="AA19" s="1554"/>
      <c r="AB19" s="1554"/>
      <c r="AC19" s="1554"/>
      <c r="AD19" s="1557"/>
    </row>
    <row r="20" spans="1:31" ht="36" customHeight="1" x14ac:dyDescent="0.15">
      <c r="A20" s="1536" t="s">
        <v>512</v>
      </c>
      <c r="B20" s="1536"/>
      <c r="C20" s="1536"/>
      <c r="D20" s="1536"/>
      <c r="E20" s="1536"/>
      <c r="F20" s="1536"/>
      <c r="G20" s="1536"/>
      <c r="H20" s="1555"/>
      <c r="I20" s="1556"/>
      <c r="J20" s="1556"/>
      <c r="K20" s="1556"/>
      <c r="L20" s="1556"/>
      <c r="M20" s="1555"/>
      <c r="N20" s="1556"/>
      <c r="O20" s="1556"/>
      <c r="P20" s="1556"/>
      <c r="Q20" s="1556"/>
      <c r="R20" s="1540"/>
      <c r="S20" s="1540"/>
      <c r="T20" s="1540"/>
      <c r="U20" s="1540"/>
      <c r="V20" s="1540"/>
      <c r="W20" s="1555"/>
      <c r="X20" s="1556"/>
      <c r="Y20" s="1556"/>
      <c r="Z20" s="1556"/>
      <c r="AA20" s="1556"/>
      <c r="AB20" s="1556"/>
      <c r="AC20" s="1556"/>
      <c r="AD20" s="1558"/>
    </row>
    <row r="21" spans="1:31" ht="36" customHeight="1" x14ac:dyDescent="0.15">
      <c r="A21" s="1541"/>
      <c r="B21" s="1541"/>
      <c r="C21" s="1541"/>
      <c r="D21" s="1541"/>
      <c r="E21" s="1541"/>
      <c r="F21" s="1541"/>
      <c r="G21" s="1552"/>
      <c r="H21" s="1553"/>
      <c r="I21" s="1554"/>
      <c r="J21" s="1554"/>
      <c r="K21" s="1554"/>
      <c r="L21" s="1554"/>
      <c r="M21" s="1553"/>
      <c r="N21" s="1554"/>
      <c r="O21" s="1554"/>
      <c r="P21" s="1554"/>
      <c r="Q21" s="1554"/>
      <c r="R21" s="1540"/>
      <c r="S21" s="1540"/>
      <c r="T21" s="1540"/>
      <c r="U21" s="1540"/>
      <c r="V21" s="1540"/>
      <c r="W21" s="1553"/>
      <c r="X21" s="1554"/>
      <c r="Y21" s="1554"/>
      <c r="Z21" s="1554"/>
      <c r="AA21" s="1554"/>
      <c r="AB21" s="1554"/>
      <c r="AC21" s="1554"/>
      <c r="AD21" s="1557"/>
    </row>
    <row r="22" spans="1:31" ht="36" customHeight="1" x14ac:dyDescent="0.15">
      <c r="A22" s="1536" t="s">
        <v>512</v>
      </c>
      <c r="B22" s="1536"/>
      <c r="C22" s="1536"/>
      <c r="D22" s="1536"/>
      <c r="E22" s="1536"/>
      <c r="F22" s="1536"/>
      <c r="G22" s="1536"/>
      <c r="H22" s="1555"/>
      <c r="I22" s="1556"/>
      <c r="J22" s="1556"/>
      <c r="K22" s="1556"/>
      <c r="L22" s="1556"/>
      <c r="M22" s="1555"/>
      <c r="N22" s="1556"/>
      <c r="O22" s="1556"/>
      <c r="P22" s="1556"/>
      <c r="Q22" s="1556"/>
      <c r="R22" s="1540"/>
      <c r="S22" s="1540"/>
      <c r="T22" s="1540"/>
      <c r="U22" s="1540"/>
      <c r="V22" s="1540"/>
      <c r="W22" s="1555"/>
      <c r="X22" s="1556"/>
      <c r="Y22" s="1556"/>
      <c r="Z22" s="1556"/>
      <c r="AA22" s="1556"/>
      <c r="AB22" s="1556"/>
      <c r="AC22" s="1556"/>
      <c r="AD22" s="1558"/>
    </row>
    <row r="23" spans="1:31" ht="36" customHeight="1" x14ac:dyDescent="0.15">
      <c r="A23" s="1541"/>
      <c r="B23" s="1541"/>
      <c r="C23" s="1541"/>
      <c r="D23" s="1541"/>
      <c r="E23" s="1541"/>
      <c r="F23" s="1541"/>
      <c r="G23" s="1552"/>
      <c r="H23" s="1553"/>
      <c r="I23" s="1554"/>
      <c r="J23" s="1554"/>
      <c r="K23" s="1554"/>
      <c r="L23" s="1554"/>
      <c r="M23" s="1553"/>
      <c r="N23" s="1554"/>
      <c r="O23" s="1554"/>
      <c r="P23" s="1554"/>
      <c r="Q23" s="1554"/>
      <c r="R23" s="1540"/>
      <c r="S23" s="1540"/>
      <c r="T23" s="1540"/>
      <c r="U23" s="1540"/>
      <c r="V23" s="1540"/>
      <c r="W23" s="1553"/>
      <c r="X23" s="1554"/>
      <c r="Y23" s="1554"/>
      <c r="Z23" s="1554"/>
      <c r="AA23" s="1554"/>
      <c r="AB23" s="1554"/>
      <c r="AC23" s="1554"/>
      <c r="AD23" s="1557"/>
    </row>
    <row r="24" spans="1:31" ht="36" customHeight="1" x14ac:dyDescent="0.15">
      <c r="A24" s="1536" t="s">
        <v>512</v>
      </c>
      <c r="B24" s="1536"/>
      <c r="C24" s="1536"/>
      <c r="D24" s="1536"/>
      <c r="E24" s="1536"/>
      <c r="F24" s="1536"/>
      <c r="G24" s="1536"/>
      <c r="H24" s="1555"/>
      <c r="I24" s="1556"/>
      <c r="J24" s="1556"/>
      <c r="K24" s="1556"/>
      <c r="L24" s="1556"/>
      <c r="M24" s="1555"/>
      <c r="N24" s="1556"/>
      <c r="O24" s="1556"/>
      <c r="P24" s="1556"/>
      <c r="Q24" s="1556"/>
      <c r="R24" s="1540"/>
      <c r="S24" s="1540"/>
      <c r="T24" s="1540"/>
      <c r="U24" s="1540"/>
      <c r="V24" s="1540"/>
      <c r="W24" s="1555"/>
      <c r="X24" s="1556"/>
      <c r="Y24" s="1556"/>
      <c r="Z24" s="1556"/>
      <c r="AA24" s="1556"/>
      <c r="AB24" s="1556"/>
      <c r="AC24" s="1556"/>
      <c r="AD24" s="1558"/>
    </row>
    <row r="25" spans="1:31" ht="36" customHeight="1" x14ac:dyDescent="0.15">
      <c r="A25" s="1541"/>
      <c r="B25" s="1541"/>
      <c r="C25" s="1541"/>
      <c r="D25" s="1541"/>
      <c r="E25" s="1541"/>
      <c r="F25" s="1541"/>
      <c r="G25" s="1552"/>
      <c r="H25" s="1553"/>
      <c r="I25" s="1554"/>
      <c r="J25" s="1554"/>
      <c r="K25" s="1554"/>
      <c r="L25" s="1554"/>
      <c r="M25" s="1553"/>
      <c r="N25" s="1554"/>
      <c r="O25" s="1554"/>
      <c r="P25" s="1554"/>
      <c r="Q25" s="1554"/>
      <c r="R25" s="1540"/>
      <c r="S25" s="1540"/>
      <c r="T25" s="1540"/>
      <c r="U25" s="1540"/>
      <c r="V25" s="1540"/>
      <c r="W25" s="1553"/>
      <c r="X25" s="1554"/>
      <c r="Y25" s="1554"/>
      <c r="Z25" s="1554"/>
      <c r="AA25" s="1554"/>
      <c r="AB25" s="1554"/>
      <c r="AC25" s="1554"/>
      <c r="AD25" s="1557"/>
    </row>
    <row r="26" spans="1:31" ht="36" customHeight="1" x14ac:dyDescent="0.15">
      <c r="A26" s="1536" t="s">
        <v>512</v>
      </c>
      <c r="B26" s="1536"/>
      <c r="C26" s="1536"/>
      <c r="D26" s="1536"/>
      <c r="E26" s="1536"/>
      <c r="F26" s="1536"/>
      <c r="G26" s="1536"/>
      <c r="H26" s="1555"/>
      <c r="I26" s="1556"/>
      <c r="J26" s="1556"/>
      <c r="K26" s="1556"/>
      <c r="L26" s="1556"/>
      <c r="M26" s="1555"/>
      <c r="N26" s="1556"/>
      <c r="O26" s="1556"/>
      <c r="P26" s="1556"/>
      <c r="Q26" s="1556"/>
      <c r="R26" s="1540"/>
      <c r="S26" s="1540"/>
      <c r="T26" s="1540"/>
      <c r="U26" s="1540"/>
      <c r="V26" s="1540"/>
      <c r="W26" s="1555"/>
      <c r="X26" s="1556"/>
      <c r="Y26" s="1556"/>
      <c r="Z26" s="1556"/>
      <c r="AA26" s="1556"/>
      <c r="AB26" s="1556"/>
      <c r="AC26" s="1556"/>
      <c r="AD26" s="1558"/>
    </row>
    <row r="27" spans="1:31" ht="36" customHeight="1" x14ac:dyDescent="0.15">
      <c r="A27" s="1541"/>
      <c r="B27" s="1541"/>
      <c r="C27" s="1541"/>
      <c r="D27" s="1541"/>
      <c r="E27" s="1541"/>
      <c r="F27" s="1541"/>
      <c r="G27" s="1552"/>
      <c r="H27" s="1553"/>
      <c r="I27" s="1554"/>
      <c r="J27" s="1554"/>
      <c r="K27" s="1554"/>
      <c r="L27" s="1554"/>
      <c r="M27" s="1553"/>
      <c r="N27" s="1554"/>
      <c r="O27" s="1554"/>
      <c r="P27" s="1554"/>
      <c r="Q27" s="1554"/>
      <c r="R27" s="1540"/>
      <c r="S27" s="1540"/>
      <c r="T27" s="1540"/>
      <c r="U27" s="1540"/>
      <c r="V27" s="1540"/>
      <c r="W27" s="1553"/>
      <c r="X27" s="1554"/>
      <c r="Y27" s="1554"/>
      <c r="Z27" s="1554"/>
      <c r="AA27" s="1554"/>
      <c r="AB27" s="1554"/>
      <c r="AC27" s="1554"/>
      <c r="AD27" s="1557"/>
    </row>
    <row r="28" spans="1:31" ht="36" customHeight="1" x14ac:dyDescent="0.15">
      <c r="A28" s="1536" t="s">
        <v>513</v>
      </c>
      <c r="B28" s="1536"/>
      <c r="C28" s="1536"/>
      <c r="D28" s="1536"/>
      <c r="E28" s="1536"/>
      <c r="F28" s="1536"/>
      <c r="G28" s="1536"/>
      <c r="H28" s="1555"/>
      <c r="I28" s="1556"/>
      <c r="J28" s="1556"/>
      <c r="K28" s="1556"/>
      <c r="L28" s="1556"/>
      <c r="M28" s="1555"/>
      <c r="N28" s="1556"/>
      <c r="O28" s="1556"/>
      <c r="P28" s="1556"/>
      <c r="Q28" s="1556"/>
      <c r="R28" s="1540"/>
      <c r="S28" s="1540"/>
      <c r="T28" s="1540"/>
      <c r="U28" s="1540"/>
      <c r="V28" s="1540"/>
      <c r="W28" s="1555"/>
      <c r="X28" s="1556"/>
      <c r="Y28" s="1556"/>
      <c r="Z28" s="1556"/>
      <c r="AA28" s="1556"/>
      <c r="AB28" s="1556"/>
      <c r="AC28" s="1556"/>
      <c r="AD28" s="1558"/>
    </row>
    <row r="30" spans="1:31" s="321" customFormat="1" ht="36" customHeight="1" x14ac:dyDescent="0.15">
      <c r="B30" s="1551" t="s">
        <v>148</v>
      </c>
      <c r="C30" s="1551"/>
      <c r="D30" s="1551"/>
      <c r="E30" s="1551"/>
      <c r="F30" s="1551"/>
      <c r="G30" s="1551"/>
      <c r="H30" s="1551"/>
      <c r="I30" s="1551"/>
      <c r="J30" s="1551"/>
      <c r="K30" s="1551"/>
      <c r="L30" s="1551"/>
      <c r="M30" s="1551"/>
      <c r="N30" s="1551"/>
      <c r="O30" s="1551"/>
      <c r="P30" s="1551"/>
      <c r="Q30" s="1551"/>
      <c r="R30" s="1551"/>
      <c r="S30" s="1551"/>
      <c r="T30" s="1551"/>
      <c r="U30" s="1551"/>
      <c r="V30" s="1551"/>
      <c r="W30" s="1551"/>
      <c r="X30" s="1551"/>
      <c r="Y30" s="1551"/>
      <c r="Z30" s="1551"/>
      <c r="AA30" s="1551"/>
      <c r="AB30" s="1551"/>
      <c r="AC30" s="1551"/>
      <c r="AD30" s="1551"/>
    </row>
    <row r="31" spans="1:31" s="321" customFormat="1" ht="14.25" customHeight="1" x14ac:dyDescent="0.15">
      <c r="AD31" s="748"/>
      <c r="AE31" s="748"/>
    </row>
  </sheetData>
  <mergeCells count="50">
    <mergeCell ref="AD31:AE31"/>
    <mergeCell ref="A2:AD2"/>
    <mergeCell ref="W3:AD3"/>
    <mergeCell ref="W4:Z4"/>
    <mergeCell ref="AA4:AC4"/>
    <mergeCell ref="A6:G6"/>
    <mergeCell ref="H6:Q6"/>
    <mergeCell ref="A7:G7"/>
    <mergeCell ref="H7:Q7"/>
    <mergeCell ref="A8:G8"/>
    <mergeCell ref="H8:Q8"/>
    <mergeCell ref="A15:G15"/>
    <mergeCell ref="H15:AD15"/>
    <mergeCell ref="A17:G17"/>
    <mergeCell ref="H17:L18"/>
    <mergeCell ref="M17:Q18"/>
    <mergeCell ref="R17:V18"/>
    <mergeCell ref="W17:AD18"/>
    <mergeCell ref="A18:G18"/>
    <mergeCell ref="A19:G19"/>
    <mergeCell ref="H19:L20"/>
    <mergeCell ref="M19:Q20"/>
    <mergeCell ref="R19:V20"/>
    <mergeCell ref="W19:AD20"/>
    <mergeCell ref="A20:G20"/>
    <mergeCell ref="A21:G21"/>
    <mergeCell ref="H21:L22"/>
    <mergeCell ref="M21:Q22"/>
    <mergeCell ref="R21:V22"/>
    <mergeCell ref="W21:AD22"/>
    <mergeCell ref="A22:G22"/>
    <mergeCell ref="A23:G23"/>
    <mergeCell ref="H23:L24"/>
    <mergeCell ref="M23:Q24"/>
    <mergeCell ref="R23:V24"/>
    <mergeCell ref="W23:AD24"/>
    <mergeCell ref="A24:G24"/>
    <mergeCell ref="A25:G25"/>
    <mergeCell ref="H25:L26"/>
    <mergeCell ref="M25:Q26"/>
    <mergeCell ref="R25:V26"/>
    <mergeCell ref="W25:AD26"/>
    <mergeCell ref="A26:G26"/>
    <mergeCell ref="B30:AD30"/>
    <mergeCell ref="A27:G27"/>
    <mergeCell ref="H27:L28"/>
    <mergeCell ref="M27:Q28"/>
    <mergeCell ref="R27:V28"/>
    <mergeCell ref="W27:AD28"/>
    <mergeCell ref="A28:G28"/>
  </mergeCells>
  <phoneticPr fontId="3"/>
  <printOptions horizontalCentered="1"/>
  <pageMargins left="0.78740157480314965" right="0.78740157480314965" top="0.59055118110236227" bottom="0.39370078740157483" header="0.39370078740157483" footer="0.39370078740157483"/>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40"/>
  <sheetViews>
    <sheetView showGridLines="0" view="pageBreakPreview" zoomScale="90" zoomScaleNormal="70" zoomScaleSheetLayoutView="90" workbookViewId="0">
      <selection activeCell="C29" sqref="B31:AD31"/>
    </sheetView>
  </sheetViews>
  <sheetFormatPr defaultColWidth="2.625" defaultRowHeight="18" customHeight="1" x14ac:dyDescent="0.15"/>
  <cols>
    <col min="1" max="31" width="2.625" style="323"/>
    <col min="32" max="16384" width="2.625" style="2"/>
  </cols>
  <sheetData>
    <row r="1" spans="1:30" ht="18" customHeight="1" x14ac:dyDescent="0.15">
      <c r="A1" s="322" t="s">
        <v>119</v>
      </c>
    </row>
    <row r="2" spans="1:30" ht="18" customHeight="1" x14ac:dyDescent="0.15">
      <c r="A2" s="810" t="s">
        <v>378</v>
      </c>
      <c r="B2" s="810"/>
      <c r="C2" s="810"/>
      <c r="D2" s="810"/>
      <c r="E2" s="810"/>
      <c r="F2" s="810"/>
      <c r="G2" s="810"/>
      <c r="H2" s="810"/>
      <c r="I2" s="810"/>
      <c r="J2" s="810"/>
      <c r="K2" s="810"/>
      <c r="L2" s="810"/>
      <c r="M2" s="810"/>
      <c r="N2" s="810"/>
      <c r="O2" s="810"/>
      <c r="P2" s="810"/>
      <c r="Q2" s="810"/>
      <c r="R2" s="810"/>
      <c r="S2" s="810"/>
      <c r="T2" s="810"/>
      <c r="U2" s="810"/>
      <c r="V2" s="810"/>
      <c r="W2" s="810"/>
      <c r="X2" s="810"/>
      <c r="Y2" s="810"/>
      <c r="Z2" s="810"/>
      <c r="AA2" s="810"/>
      <c r="AB2" s="810"/>
      <c r="AC2" s="810"/>
      <c r="AD2" s="810"/>
    </row>
    <row r="3" spans="1:30" ht="18" customHeight="1" x14ac:dyDescent="0.15">
      <c r="AD3" s="324" t="s">
        <v>493</v>
      </c>
    </row>
    <row r="4" spans="1:30" ht="4.5" customHeight="1" x14ac:dyDescent="0.15"/>
    <row r="5" spans="1:30" ht="18" customHeight="1" x14ac:dyDescent="0.15">
      <c r="A5" s="325" t="s">
        <v>494</v>
      </c>
    </row>
    <row r="6" spans="1:30" ht="4.5" customHeight="1" x14ac:dyDescent="0.15"/>
    <row r="7" spans="1:30" ht="18" customHeight="1" x14ac:dyDescent="0.15">
      <c r="N7" s="811" t="s">
        <v>0</v>
      </c>
      <c r="O7" s="811"/>
      <c r="P7" s="811"/>
      <c r="Q7" s="811"/>
      <c r="R7" s="811"/>
      <c r="S7" s="811"/>
      <c r="T7" s="811"/>
      <c r="U7" s="785"/>
      <c r="V7" s="785"/>
      <c r="W7" s="785"/>
      <c r="X7" s="785"/>
      <c r="Y7" s="785"/>
      <c r="Z7" s="785"/>
      <c r="AA7" s="785"/>
      <c r="AB7" s="785"/>
      <c r="AC7" s="785"/>
      <c r="AD7" s="785"/>
    </row>
    <row r="8" spans="1:30" ht="18" customHeight="1" x14ac:dyDescent="0.15">
      <c r="N8" s="811" t="s">
        <v>551</v>
      </c>
      <c r="O8" s="812"/>
      <c r="P8" s="812"/>
      <c r="Q8" s="812"/>
      <c r="R8" s="812"/>
      <c r="S8" s="812"/>
      <c r="T8" s="812"/>
      <c r="U8" s="785"/>
      <c r="V8" s="785"/>
      <c r="W8" s="785"/>
      <c r="X8" s="785"/>
      <c r="Y8" s="785"/>
      <c r="Z8" s="785"/>
      <c r="AA8" s="785"/>
      <c r="AB8" s="785"/>
      <c r="AC8" s="785"/>
      <c r="AD8" s="785"/>
    </row>
    <row r="9" spans="1:30" ht="18" customHeight="1" x14ac:dyDescent="0.15">
      <c r="N9" s="811" t="s">
        <v>549</v>
      </c>
      <c r="O9" s="812"/>
      <c r="P9" s="812"/>
      <c r="Q9" s="812"/>
      <c r="R9" s="812"/>
      <c r="S9" s="812"/>
      <c r="T9" s="812"/>
    </row>
    <row r="10" spans="1:30" ht="18" customHeight="1" x14ac:dyDescent="0.15">
      <c r="N10" s="817" t="s">
        <v>552</v>
      </c>
      <c r="O10" s="812"/>
      <c r="P10" s="812"/>
      <c r="Q10" s="812"/>
      <c r="R10" s="812"/>
      <c r="S10" s="812"/>
      <c r="T10" s="812"/>
      <c r="U10" s="785"/>
      <c r="V10" s="785"/>
      <c r="W10" s="785"/>
      <c r="X10" s="785"/>
      <c r="Y10" s="785"/>
      <c r="Z10" s="785"/>
      <c r="AA10" s="785"/>
      <c r="AB10" s="785"/>
      <c r="AC10" s="785"/>
      <c r="AD10" s="785"/>
    </row>
    <row r="11" spans="1:30" ht="15" customHeight="1" x14ac:dyDescent="0.15"/>
    <row r="12" spans="1:30" ht="18" customHeight="1" x14ac:dyDescent="0.15">
      <c r="A12" s="785" t="s">
        <v>457</v>
      </c>
      <c r="B12" s="785"/>
      <c r="C12" s="785"/>
      <c r="D12" s="785"/>
      <c r="E12" s="785"/>
      <c r="F12" s="785"/>
      <c r="G12" s="785"/>
      <c r="H12" s="785"/>
      <c r="I12" s="785"/>
      <c r="J12" s="785"/>
      <c r="K12" s="785"/>
      <c r="L12" s="785"/>
      <c r="M12" s="785"/>
      <c r="N12" s="785"/>
      <c r="O12" s="785"/>
      <c r="P12" s="785"/>
      <c r="Q12" s="785"/>
      <c r="R12" s="818" t="s">
        <v>687</v>
      </c>
      <c r="S12" s="818"/>
      <c r="T12" s="818"/>
      <c r="U12" s="818"/>
      <c r="V12" s="818"/>
      <c r="W12" s="818"/>
      <c r="X12" s="818"/>
      <c r="Y12" s="818"/>
      <c r="Z12" s="818"/>
      <c r="AA12" s="818"/>
      <c r="AB12" s="818"/>
      <c r="AC12" s="818"/>
      <c r="AD12" s="818"/>
    </row>
    <row r="13" spans="1:30" ht="18" customHeight="1" x14ac:dyDescent="0.15">
      <c r="A13" s="323" t="s">
        <v>412</v>
      </c>
    </row>
    <row r="14" spans="1:30" ht="15" customHeight="1" x14ac:dyDescent="0.15"/>
    <row r="15" spans="1:30" ht="54" customHeight="1" x14ac:dyDescent="0.15">
      <c r="A15" s="825" t="s">
        <v>25</v>
      </c>
      <c r="B15" s="826"/>
      <c r="C15" s="826"/>
      <c r="D15" s="826"/>
      <c r="E15" s="826"/>
      <c r="F15" s="826"/>
      <c r="G15" s="826"/>
      <c r="H15" s="826" t="s">
        <v>26</v>
      </c>
      <c r="I15" s="826"/>
      <c r="J15" s="826"/>
      <c r="K15" s="827"/>
      <c r="L15" s="827"/>
      <c r="M15" s="827"/>
      <c r="N15" s="827"/>
      <c r="O15" s="827"/>
      <c r="P15" s="827"/>
      <c r="Q15" s="827"/>
      <c r="R15" s="827"/>
      <c r="S15" s="827"/>
      <c r="T15" s="827"/>
      <c r="U15" s="827"/>
      <c r="V15" s="827"/>
      <c r="W15" s="827"/>
      <c r="X15" s="827"/>
      <c r="Y15" s="827"/>
      <c r="Z15" s="827"/>
      <c r="AA15" s="828" t="s">
        <v>27</v>
      </c>
      <c r="AB15" s="828"/>
      <c r="AC15" s="828"/>
      <c r="AD15" s="829"/>
    </row>
    <row r="16" spans="1:30" ht="15" customHeight="1" x14ac:dyDescent="0.15"/>
    <row r="18" spans="1:30" ht="18" customHeight="1" x14ac:dyDescent="0.15">
      <c r="A18" s="323" t="s">
        <v>447</v>
      </c>
    </row>
    <row r="19" spans="1:30" ht="4.5" customHeight="1" x14ac:dyDescent="0.15"/>
    <row r="20" spans="1:30" ht="24" customHeight="1" x14ac:dyDescent="0.15">
      <c r="B20" s="819" t="s">
        <v>445</v>
      </c>
      <c r="C20" s="820"/>
      <c r="D20" s="820"/>
      <c r="E20" s="820"/>
      <c r="F20" s="820"/>
      <c r="G20" s="820"/>
      <c r="H20" s="820"/>
      <c r="I20" s="821"/>
      <c r="J20" s="822"/>
      <c r="K20" s="822"/>
      <c r="L20" s="822"/>
      <c r="M20" s="822"/>
      <c r="N20" s="822"/>
      <c r="O20" s="822"/>
      <c r="P20" s="822"/>
      <c r="Q20" s="822"/>
      <c r="R20" s="822"/>
      <c r="S20" s="822"/>
      <c r="T20" s="822"/>
      <c r="U20" s="822"/>
      <c r="V20" s="822"/>
      <c r="W20" s="822"/>
      <c r="X20" s="822"/>
      <c r="Y20" s="822"/>
      <c r="Z20" s="822"/>
      <c r="AA20" s="822"/>
      <c r="AB20" s="822"/>
      <c r="AC20" s="822"/>
      <c r="AD20" s="822"/>
    </row>
    <row r="21" spans="1:30" ht="4.5" customHeight="1" x14ac:dyDescent="0.15"/>
    <row r="23" spans="1:30" ht="18" customHeight="1" x14ac:dyDescent="0.15">
      <c r="A23" s="323" t="s">
        <v>87</v>
      </c>
    </row>
    <row r="24" spans="1:30" ht="4.5" customHeight="1" x14ac:dyDescent="0.15"/>
    <row r="25" spans="1:30" ht="24" customHeight="1" x14ac:dyDescent="0.15">
      <c r="A25" s="362"/>
      <c r="B25" s="1566" t="s">
        <v>37</v>
      </c>
      <c r="C25" s="1567"/>
      <c r="D25" s="1572"/>
      <c r="E25" s="1573"/>
      <c r="F25" s="1573"/>
      <c r="G25" s="1573"/>
      <c r="H25" s="1578" t="s">
        <v>43</v>
      </c>
      <c r="I25" s="1578"/>
      <c r="J25" s="1578"/>
      <c r="K25" s="1554"/>
      <c r="L25" s="1554"/>
      <c r="M25" s="1554"/>
      <c r="N25" s="1554"/>
      <c r="O25" s="1554"/>
      <c r="P25" s="330"/>
      <c r="Q25" s="331"/>
      <c r="R25" s="1566" t="s">
        <v>44</v>
      </c>
      <c r="S25" s="1584"/>
      <c r="T25" s="1578" t="s">
        <v>38</v>
      </c>
      <c r="U25" s="1583"/>
      <c r="V25" s="1566" t="s">
        <v>40</v>
      </c>
      <c r="W25" s="1584"/>
      <c r="X25" s="1589"/>
      <c r="Y25" s="1598"/>
      <c r="Z25" s="1598"/>
      <c r="AA25" s="1598"/>
      <c r="AB25" s="1598"/>
      <c r="AC25" s="1598"/>
      <c r="AD25" s="1563"/>
    </row>
    <row r="26" spans="1:30" ht="24" customHeight="1" x14ac:dyDescent="0.15">
      <c r="A26" s="363"/>
      <c r="B26" s="1568"/>
      <c r="C26" s="1569"/>
      <c r="D26" s="1574"/>
      <c r="E26" s="1575"/>
      <c r="F26" s="1575"/>
      <c r="G26" s="1575"/>
      <c r="H26" s="1122" t="s">
        <v>215</v>
      </c>
      <c r="I26" s="1122"/>
      <c r="J26" s="1122"/>
      <c r="K26" s="818"/>
      <c r="L26" s="818"/>
      <c r="M26" s="818"/>
      <c r="N26" s="818"/>
      <c r="O26" s="818"/>
      <c r="P26" s="1122" t="s">
        <v>41</v>
      </c>
      <c r="Q26" s="1123"/>
      <c r="R26" s="1585"/>
      <c r="S26" s="1586"/>
      <c r="T26" s="1122" t="s">
        <v>514</v>
      </c>
      <c r="U26" s="1123"/>
      <c r="V26" s="1585"/>
      <c r="W26" s="1586"/>
      <c r="X26" s="1590"/>
      <c r="Y26" s="1599"/>
      <c r="Z26" s="1599"/>
      <c r="AA26" s="1599"/>
      <c r="AB26" s="1599"/>
      <c r="AC26" s="1599"/>
      <c r="AD26" s="1564"/>
    </row>
    <row r="27" spans="1:30" ht="24" customHeight="1" x14ac:dyDescent="0.15">
      <c r="A27" s="363"/>
      <c r="B27" s="1570"/>
      <c r="C27" s="1571"/>
      <c r="D27" s="1576"/>
      <c r="E27" s="1577"/>
      <c r="F27" s="1577"/>
      <c r="G27" s="1577"/>
      <c r="H27" s="1593" t="s">
        <v>42</v>
      </c>
      <c r="I27" s="1593"/>
      <c r="J27" s="1593"/>
      <c r="K27" s="1556"/>
      <c r="L27" s="1556"/>
      <c r="M27" s="1556"/>
      <c r="N27" s="1556"/>
      <c r="O27" s="1556"/>
      <c r="P27" s="335"/>
      <c r="Q27" s="336"/>
      <c r="R27" s="1587"/>
      <c r="S27" s="1588"/>
      <c r="T27" s="1593" t="s">
        <v>39</v>
      </c>
      <c r="U27" s="1594"/>
      <c r="V27" s="1587"/>
      <c r="W27" s="1588"/>
      <c r="X27" s="1591"/>
      <c r="Y27" s="1600"/>
      <c r="Z27" s="1600"/>
      <c r="AA27" s="1600"/>
      <c r="AB27" s="1600"/>
      <c r="AC27" s="1600"/>
      <c r="AD27" s="1565"/>
    </row>
    <row r="28" spans="1:30" ht="36" customHeight="1" x14ac:dyDescent="0.15">
      <c r="B28" s="1579" t="s">
        <v>686</v>
      </c>
      <c r="C28" s="973"/>
      <c r="D28" s="973"/>
      <c r="E28" s="973"/>
      <c r="F28" s="973"/>
      <c r="G28" s="973"/>
      <c r="H28" s="974"/>
      <c r="I28" s="1580"/>
      <c r="J28" s="1581"/>
      <c r="K28" s="1581"/>
      <c r="L28" s="1581"/>
      <c r="M28" s="1581"/>
      <c r="N28" s="1581"/>
      <c r="O28" s="1581"/>
      <c r="P28" s="1581"/>
      <c r="Q28" s="1581"/>
      <c r="R28" s="1581"/>
      <c r="S28" s="1581"/>
      <c r="T28" s="1581"/>
      <c r="U28" s="1581"/>
      <c r="V28" s="1581"/>
      <c r="W28" s="1581"/>
      <c r="X28" s="1581"/>
      <c r="Y28" s="1581"/>
      <c r="Z28" s="1581"/>
      <c r="AA28" s="1581"/>
      <c r="AB28" s="1581"/>
      <c r="AC28" s="1581"/>
      <c r="AD28" s="1582"/>
    </row>
    <row r="30" spans="1:30" ht="18" customHeight="1" x14ac:dyDescent="0.15">
      <c r="A30" s="323" t="s">
        <v>88</v>
      </c>
    </row>
    <row r="31" spans="1:30" ht="72" customHeight="1" x14ac:dyDescent="0.15">
      <c r="B31" s="1595"/>
      <c r="C31" s="1596"/>
      <c r="D31" s="1596"/>
      <c r="E31" s="1596"/>
      <c r="F31" s="1596"/>
      <c r="G31" s="1596"/>
      <c r="H31" s="1596"/>
      <c r="I31" s="1596"/>
      <c r="J31" s="1596"/>
      <c r="K31" s="1596"/>
      <c r="L31" s="1596"/>
      <c r="M31" s="1596"/>
      <c r="N31" s="1596"/>
      <c r="O31" s="1596"/>
      <c r="P31" s="1596"/>
      <c r="Q31" s="1596"/>
      <c r="R31" s="1596"/>
      <c r="S31" s="1596"/>
      <c r="T31" s="1596"/>
      <c r="U31" s="1596"/>
      <c r="V31" s="1596"/>
      <c r="W31" s="1596"/>
      <c r="X31" s="1596"/>
      <c r="Y31" s="1596"/>
      <c r="Z31" s="1596"/>
      <c r="AA31" s="1596"/>
      <c r="AB31" s="1596"/>
      <c r="AC31" s="1596"/>
      <c r="AD31" s="1597"/>
    </row>
    <row r="33" spans="1:30" ht="18" customHeight="1" x14ac:dyDescent="0.15">
      <c r="A33" s="323" t="s">
        <v>379</v>
      </c>
    </row>
    <row r="34" spans="1:30" ht="18" customHeight="1" x14ac:dyDescent="0.15">
      <c r="A34" s="323" t="s">
        <v>515</v>
      </c>
      <c r="B34" s="323" t="s">
        <v>538</v>
      </c>
    </row>
    <row r="37" spans="1:30" ht="18" customHeight="1" x14ac:dyDescent="0.15">
      <c r="A37" s="1592" t="s">
        <v>682</v>
      </c>
      <c r="B37" s="1592"/>
      <c r="C37" s="1592"/>
      <c r="D37" s="1592"/>
      <c r="E37" s="1592"/>
      <c r="F37" s="1592"/>
      <c r="G37" s="1592"/>
      <c r="H37" s="1592"/>
      <c r="I37" s="1592"/>
      <c r="J37" s="1592"/>
      <c r="K37" s="1592"/>
      <c r="L37" s="1592"/>
      <c r="M37" s="1592"/>
      <c r="N37" s="1592"/>
      <c r="O37" s="1592"/>
      <c r="P37" s="1592"/>
      <c r="Q37" s="1592"/>
      <c r="R37" s="1592"/>
      <c r="S37" s="1592"/>
      <c r="T37" s="1592"/>
      <c r="U37" s="1592"/>
      <c r="V37" s="1592"/>
      <c r="W37" s="1592"/>
      <c r="X37" s="1592"/>
      <c r="Y37" s="1592"/>
      <c r="Z37" s="1592"/>
      <c r="AA37" s="1592"/>
      <c r="AB37" s="1592"/>
      <c r="AC37" s="1592"/>
      <c r="AD37" s="1592"/>
    </row>
    <row r="38" spans="1:30" ht="18" customHeight="1" x14ac:dyDescent="0.15">
      <c r="A38" s="364" t="s">
        <v>683</v>
      </c>
      <c r="B38" s="364"/>
      <c r="C38" s="364"/>
      <c r="D38" s="364"/>
      <c r="E38" s="364"/>
      <c r="F38" s="364"/>
      <c r="G38" s="364"/>
      <c r="H38" s="364"/>
      <c r="I38" s="364"/>
      <c r="J38" s="364"/>
      <c r="K38" s="364"/>
      <c r="L38" s="364"/>
      <c r="M38" s="364"/>
      <c r="N38" s="364"/>
      <c r="O38" s="364"/>
      <c r="P38" s="364"/>
      <c r="Q38" s="364"/>
      <c r="R38" s="364"/>
      <c r="S38" s="364"/>
      <c r="T38" s="364"/>
      <c r="U38" s="364"/>
      <c r="V38" s="364"/>
      <c r="W38" s="364"/>
      <c r="X38" s="364"/>
      <c r="Y38" s="364"/>
      <c r="Z38" s="364"/>
      <c r="AA38" s="364"/>
      <c r="AB38" s="364"/>
      <c r="AC38" s="364"/>
      <c r="AD38" s="364"/>
    </row>
    <row r="39" spans="1:30" ht="18" customHeight="1" x14ac:dyDescent="0.15">
      <c r="A39" s="322" t="s">
        <v>641</v>
      </c>
    </row>
    <row r="40" spans="1:30" ht="18" customHeight="1" x14ac:dyDescent="0.15">
      <c r="AC40" s="748"/>
      <c r="AD40" s="748"/>
    </row>
  </sheetData>
  <mergeCells count="40">
    <mergeCell ref="N9:T9"/>
    <mergeCell ref="A15:G15"/>
    <mergeCell ref="H15:J15"/>
    <mergeCell ref="K15:Z15"/>
    <mergeCell ref="AA15:AD15"/>
    <mergeCell ref="N10:T10"/>
    <mergeCell ref="U10:AD10"/>
    <mergeCell ref="A12:Q12"/>
    <mergeCell ref="R12:AD12"/>
    <mergeCell ref="A2:AD2"/>
    <mergeCell ref="N7:T7"/>
    <mergeCell ref="U7:AD7"/>
    <mergeCell ref="N8:T8"/>
    <mergeCell ref="U8:AD8"/>
    <mergeCell ref="B20:I20"/>
    <mergeCell ref="J20:AD20"/>
    <mergeCell ref="A37:AD37"/>
    <mergeCell ref="H26:J26"/>
    <mergeCell ref="P26:Q26"/>
    <mergeCell ref="T26:U26"/>
    <mergeCell ref="H27:J27"/>
    <mergeCell ref="T27:U27"/>
    <mergeCell ref="B31:AD31"/>
    <mergeCell ref="Y25:Y27"/>
    <mergeCell ref="Z25:Z27"/>
    <mergeCell ref="AA25:AA27"/>
    <mergeCell ref="AB25:AB27"/>
    <mergeCell ref="AC25:AC27"/>
    <mergeCell ref="AC40:AD40"/>
    <mergeCell ref="AD25:AD27"/>
    <mergeCell ref="B25:C27"/>
    <mergeCell ref="D25:G27"/>
    <mergeCell ref="H25:J25"/>
    <mergeCell ref="B28:H28"/>
    <mergeCell ref="I28:AD28"/>
    <mergeCell ref="T25:U25"/>
    <mergeCell ref="V25:W27"/>
    <mergeCell ref="X25:X27"/>
    <mergeCell ref="K25:O27"/>
    <mergeCell ref="R25:S27"/>
  </mergeCells>
  <phoneticPr fontId="3"/>
  <printOptions horizontalCentered="1"/>
  <pageMargins left="0.78740157480314965" right="0.78740157480314965" top="0.59055118110236227" bottom="0.39370078740157483" header="0.39370078740157483" footer="0.39370078740157483"/>
  <pageSetup paperSize="9" scale="9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88"/>
  <sheetViews>
    <sheetView showGridLines="0" view="pageBreakPreview" zoomScaleNormal="70" zoomScaleSheetLayoutView="100" workbookViewId="0">
      <selection activeCell="Q35" sqref="Q35"/>
    </sheetView>
  </sheetViews>
  <sheetFormatPr defaultColWidth="8.75" defaultRowHeight="14.25" x14ac:dyDescent="0.15"/>
  <cols>
    <col min="1" max="6" width="8.75" style="323"/>
    <col min="7" max="7" width="8.375" style="323" customWidth="1"/>
    <col min="8" max="8" width="8.75" style="323"/>
    <col min="9" max="262" width="8.75" style="2"/>
    <col min="263" max="263" width="8.375" style="2" customWidth="1"/>
    <col min="264" max="518" width="8.75" style="2"/>
    <col min="519" max="519" width="8.375" style="2" customWidth="1"/>
    <col min="520" max="774" width="8.75" style="2"/>
    <col min="775" max="775" width="8.375" style="2" customWidth="1"/>
    <col min="776" max="1030" width="8.75" style="2"/>
    <col min="1031" max="1031" width="8.375" style="2" customWidth="1"/>
    <col min="1032" max="1286" width="8.75" style="2"/>
    <col min="1287" max="1287" width="8.375" style="2" customWidth="1"/>
    <col min="1288" max="1542" width="8.75" style="2"/>
    <col min="1543" max="1543" width="8.375" style="2" customWidth="1"/>
    <col min="1544" max="1798" width="8.75" style="2"/>
    <col min="1799" max="1799" width="8.375" style="2" customWidth="1"/>
    <col min="1800" max="2054" width="8.75" style="2"/>
    <col min="2055" max="2055" width="8.375" style="2" customWidth="1"/>
    <col min="2056" max="2310" width="8.75" style="2"/>
    <col min="2311" max="2311" width="8.375" style="2" customWidth="1"/>
    <col min="2312" max="2566" width="8.75" style="2"/>
    <col min="2567" max="2567" width="8.375" style="2" customWidth="1"/>
    <col min="2568" max="2822" width="8.75" style="2"/>
    <col min="2823" max="2823" width="8.375" style="2" customWidth="1"/>
    <col min="2824" max="3078" width="8.75" style="2"/>
    <col min="3079" max="3079" width="8.375" style="2" customWidth="1"/>
    <col min="3080" max="3334" width="8.75" style="2"/>
    <col min="3335" max="3335" width="8.375" style="2" customWidth="1"/>
    <col min="3336" max="3590" width="8.75" style="2"/>
    <col min="3591" max="3591" width="8.375" style="2" customWidth="1"/>
    <col min="3592" max="3846" width="8.75" style="2"/>
    <col min="3847" max="3847" width="8.375" style="2" customWidth="1"/>
    <col min="3848" max="4102" width="8.75" style="2"/>
    <col min="4103" max="4103" width="8.375" style="2" customWidth="1"/>
    <col min="4104" max="4358" width="8.75" style="2"/>
    <col min="4359" max="4359" width="8.375" style="2" customWidth="1"/>
    <col min="4360" max="4614" width="8.75" style="2"/>
    <col min="4615" max="4615" width="8.375" style="2" customWidth="1"/>
    <col min="4616" max="4870" width="8.75" style="2"/>
    <col min="4871" max="4871" width="8.375" style="2" customWidth="1"/>
    <col min="4872" max="5126" width="8.75" style="2"/>
    <col min="5127" max="5127" width="8.375" style="2" customWidth="1"/>
    <col min="5128" max="5382" width="8.75" style="2"/>
    <col min="5383" max="5383" width="8.375" style="2" customWidth="1"/>
    <col min="5384" max="5638" width="8.75" style="2"/>
    <col min="5639" max="5639" width="8.375" style="2" customWidth="1"/>
    <col min="5640" max="5894" width="8.75" style="2"/>
    <col min="5895" max="5895" width="8.375" style="2" customWidth="1"/>
    <col min="5896" max="6150" width="8.75" style="2"/>
    <col min="6151" max="6151" width="8.375" style="2" customWidth="1"/>
    <col min="6152" max="6406" width="8.75" style="2"/>
    <col min="6407" max="6407" width="8.375" style="2" customWidth="1"/>
    <col min="6408" max="6662" width="8.75" style="2"/>
    <col min="6663" max="6663" width="8.375" style="2" customWidth="1"/>
    <col min="6664" max="6918" width="8.75" style="2"/>
    <col min="6919" max="6919" width="8.375" style="2" customWidth="1"/>
    <col min="6920" max="7174" width="8.75" style="2"/>
    <col min="7175" max="7175" width="8.375" style="2" customWidth="1"/>
    <col min="7176" max="7430" width="8.75" style="2"/>
    <col min="7431" max="7431" width="8.375" style="2" customWidth="1"/>
    <col min="7432" max="7686" width="8.75" style="2"/>
    <col min="7687" max="7687" width="8.375" style="2" customWidth="1"/>
    <col min="7688" max="7942" width="8.75" style="2"/>
    <col min="7943" max="7943" width="8.375" style="2" customWidth="1"/>
    <col min="7944" max="8198" width="8.75" style="2"/>
    <col min="8199" max="8199" width="8.375" style="2" customWidth="1"/>
    <col min="8200" max="8454" width="8.75" style="2"/>
    <col min="8455" max="8455" width="8.375" style="2" customWidth="1"/>
    <col min="8456" max="8710" width="8.75" style="2"/>
    <col min="8711" max="8711" width="8.375" style="2" customWidth="1"/>
    <col min="8712" max="8966" width="8.75" style="2"/>
    <col min="8967" max="8967" width="8.375" style="2" customWidth="1"/>
    <col min="8968" max="9222" width="8.75" style="2"/>
    <col min="9223" max="9223" width="8.375" style="2" customWidth="1"/>
    <col min="9224" max="9478" width="8.75" style="2"/>
    <col min="9479" max="9479" width="8.375" style="2" customWidth="1"/>
    <col min="9480" max="9734" width="8.75" style="2"/>
    <col min="9735" max="9735" width="8.375" style="2" customWidth="1"/>
    <col min="9736" max="9990" width="8.75" style="2"/>
    <col min="9991" max="9991" width="8.375" style="2" customWidth="1"/>
    <col min="9992" max="10246" width="8.75" style="2"/>
    <col min="10247" max="10247" width="8.375" style="2" customWidth="1"/>
    <col min="10248" max="10502" width="8.75" style="2"/>
    <col min="10503" max="10503" width="8.375" style="2" customWidth="1"/>
    <col min="10504" max="10758" width="8.75" style="2"/>
    <col min="10759" max="10759" width="8.375" style="2" customWidth="1"/>
    <col min="10760" max="11014" width="8.75" style="2"/>
    <col min="11015" max="11015" width="8.375" style="2" customWidth="1"/>
    <col min="11016" max="11270" width="8.75" style="2"/>
    <col min="11271" max="11271" width="8.375" style="2" customWidth="1"/>
    <col min="11272" max="11526" width="8.75" style="2"/>
    <col min="11527" max="11527" width="8.375" style="2" customWidth="1"/>
    <col min="11528" max="11782" width="8.75" style="2"/>
    <col min="11783" max="11783" width="8.375" style="2" customWidth="1"/>
    <col min="11784" max="12038" width="8.75" style="2"/>
    <col min="12039" max="12039" width="8.375" style="2" customWidth="1"/>
    <col min="12040" max="12294" width="8.75" style="2"/>
    <col min="12295" max="12295" width="8.375" style="2" customWidth="1"/>
    <col min="12296" max="12550" width="8.75" style="2"/>
    <col min="12551" max="12551" width="8.375" style="2" customWidth="1"/>
    <col min="12552" max="12806" width="8.75" style="2"/>
    <col min="12807" max="12807" width="8.375" style="2" customWidth="1"/>
    <col min="12808" max="13062" width="8.75" style="2"/>
    <col min="13063" max="13063" width="8.375" style="2" customWidth="1"/>
    <col min="13064" max="13318" width="8.75" style="2"/>
    <col min="13319" max="13319" width="8.375" style="2" customWidth="1"/>
    <col min="13320" max="13574" width="8.75" style="2"/>
    <col min="13575" max="13575" width="8.375" style="2" customWidth="1"/>
    <col min="13576" max="13830" width="8.75" style="2"/>
    <col min="13831" max="13831" width="8.375" style="2" customWidth="1"/>
    <col min="13832" max="14086" width="8.75" style="2"/>
    <col min="14087" max="14087" width="8.375" style="2" customWidth="1"/>
    <col min="14088" max="14342" width="8.75" style="2"/>
    <col min="14343" max="14343" width="8.375" style="2" customWidth="1"/>
    <col min="14344" max="14598" width="8.75" style="2"/>
    <col min="14599" max="14599" width="8.375" style="2" customWidth="1"/>
    <col min="14600" max="14854" width="8.75" style="2"/>
    <col min="14855" max="14855" width="8.375" style="2" customWidth="1"/>
    <col min="14856" max="15110" width="8.75" style="2"/>
    <col min="15111" max="15111" width="8.375" style="2" customWidth="1"/>
    <col min="15112" max="15366" width="8.75" style="2"/>
    <col min="15367" max="15367" width="8.375" style="2" customWidth="1"/>
    <col min="15368" max="15622" width="8.75" style="2"/>
    <col min="15623" max="15623" width="8.375" style="2" customWidth="1"/>
    <col min="15624" max="15878" width="8.75" style="2"/>
    <col min="15879" max="15879" width="8.375" style="2" customWidth="1"/>
    <col min="15880" max="16134" width="8.75" style="2"/>
    <col min="16135" max="16135" width="8.375" style="2" customWidth="1"/>
    <col min="16136" max="16384" width="8.75" style="2"/>
  </cols>
  <sheetData>
    <row r="1" spans="1:9" x14ac:dyDescent="0.15">
      <c r="A1" s="322" t="s">
        <v>135</v>
      </c>
      <c r="B1" s="365"/>
      <c r="C1" s="365"/>
      <c r="D1" s="365"/>
      <c r="E1" s="365"/>
      <c r="F1" s="365"/>
      <c r="G1" s="365"/>
      <c r="H1" s="365"/>
    </row>
    <row r="2" spans="1:9" ht="13.5" customHeight="1" x14ac:dyDescent="0.15">
      <c r="A2" s="365"/>
      <c r="B2" s="365"/>
      <c r="C2" s="365"/>
      <c r="D2" s="365"/>
      <c r="E2" s="365"/>
      <c r="F2" s="365"/>
      <c r="G2" s="366"/>
      <c r="H2" s="367" t="s">
        <v>516</v>
      </c>
      <c r="I2" s="225"/>
    </row>
    <row r="3" spans="1:9" ht="13.5" customHeight="1" x14ac:dyDescent="0.15">
      <c r="A3" s="365"/>
      <c r="B3" s="365"/>
      <c r="C3" s="365"/>
      <c r="D3" s="365"/>
      <c r="E3" s="365"/>
      <c r="F3" s="365"/>
      <c r="G3" s="368"/>
      <c r="H3" s="368"/>
      <c r="I3" s="225"/>
    </row>
    <row r="4" spans="1:9" x14ac:dyDescent="0.15">
      <c r="A4" s="365"/>
      <c r="B4" s="365"/>
      <c r="C4" s="365"/>
      <c r="D4" s="365"/>
      <c r="E4" s="365"/>
      <c r="F4" s="365"/>
      <c r="G4" s="365"/>
      <c r="H4" s="365"/>
    </row>
    <row r="5" spans="1:9" x14ac:dyDescent="0.15">
      <c r="A5" s="325" t="s">
        <v>494</v>
      </c>
      <c r="B5" s="365"/>
      <c r="C5" s="365"/>
      <c r="D5" s="365"/>
      <c r="E5" s="365"/>
      <c r="F5" s="365"/>
      <c r="G5" s="365"/>
      <c r="H5" s="365"/>
    </row>
    <row r="6" spans="1:9" x14ac:dyDescent="0.15">
      <c r="A6" s="365"/>
      <c r="B6" s="365"/>
      <c r="C6" s="365"/>
      <c r="D6" s="365"/>
      <c r="E6" s="365"/>
      <c r="F6" s="365"/>
      <c r="G6" s="365"/>
      <c r="H6" s="365"/>
    </row>
    <row r="7" spans="1:9" x14ac:dyDescent="0.15">
      <c r="A7" s="365"/>
      <c r="B7" s="365"/>
      <c r="C7" s="365"/>
      <c r="D7" s="365"/>
      <c r="E7" s="365" t="s">
        <v>517</v>
      </c>
      <c r="F7" s="365"/>
      <c r="G7" s="365"/>
      <c r="H7" s="365"/>
    </row>
    <row r="8" spans="1:9" x14ac:dyDescent="0.15">
      <c r="A8" s="365"/>
      <c r="B8" s="365"/>
      <c r="C8" s="365"/>
      <c r="D8" s="365"/>
      <c r="E8" s="365" t="s">
        <v>518</v>
      </c>
      <c r="F8" s="365"/>
      <c r="G8" s="365"/>
      <c r="H8" s="365"/>
    </row>
    <row r="9" spans="1:9" x14ac:dyDescent="0.15">
      <c r="A9" s="365"/>
      <c r="B9" s="365"/>
      <c r="C9" s="365"/>
      <c r="D9" s="365"/>
      <c r="E9" s="365" t="s">
        <v>519</v>
      </c>
      <c r="F9" s="365"/>
      <c r="G9" s="365"/>
      <c r="H9" s="367"/>
    </row>
    <row r="10" spans="1:9" x14ac:dyDescent="0.15">
      <c r="A10" s="365"/>
      <c r="B10" s="365"/>
      <c r="C10" s="365"/>
      <c r="D10" s="365"/>
      <c r="E10" s="365"/>
      <c r="F10" s="365"/>
      <c r="G10" s="365"/>
      <c r="H10" s="365"/>
    </row>
    <row r="11" spans="1:9" x14ac:dyDescent="0.15">
      <c r="A11" s="365"/>
      <c r="B11" s="365"/>
      <c r="C11" s="365"/>
      <c r="D11" s="365"/>
      <c r="E11" s="365"/>
      <c r="F11" s="365"/>
      <c r="G11" s="365"/>
      <c r="H11" s="365"/>
    </row>
    <row r="12" spans="1:9" x14ac:dyDescent="0.15">
      <c r="A12" s="1602" t="s">
        <v>520</v>
      </c>
      <c r="B12" s="1602"/>
      <c r="C12" s="1602"/>
      <c r="D12" s="1602"/>
      <c r="E12" s="1602"/>
      <c r="F12" s="1602"/>
      <c r="G12" s="1602"/>
      <c r="H12" s="1602"/>
    </row>
    <row r="13" spans="1:9" x14ac:dyDescent="0.15">
      <c r="A13" s="369"/>
      <c r="B13" s="369"/>
      <c r="C13" s="369"/>
      <c r="D13" s="369"/>
      <c r="E13" s="369"/>
      <c r="F13" s="369"/>
      <c r="G13" s="369"/>
      <c r="H13" s="369"/>
    </row>
    <row r="14" spans="1:9" x14ac:dyDescent="0.15">
      <c r="A14" s="365"/>
      <c r="B14" s="365"/>
      <c r="C14" s="365"/>
      <c r="D14" s="365"/>
      <c r="E14" s="365"/>
      <c r="F14" s="365"/>
      <c r="G14" s="365"/>
      <c r="H14" s="365"/>
    </row>
    <row r="15" spans="1:9" ht="13.5" customHeight="1" x14ac:dyDescent="0.15">
      <c r="A15" s="1603" t="s">
        <v>521</v>
      </c>
      <c r="B15" s="1603"/>
      <c r="C15" s="1603"/>
      <c r="D15" s="1603"/>
      <c r="E15" s="1603"/>
      <c r="F15" s="1603"/>
      <c r="G15" s="1603"/>
      <c r="H15" s="1603"/>
      <c r="I15" s="39"/>
    </row>
    <row r="16" spans="1:9" x14ac:dyDescent="0.15">
      <c r="A16" s="1603"/>
      <c r="B16" s="1603"/>
      <c r="C16" s="1603"/>
      <c r="D16" s="1603"/>
      <c r="E16" s="1603"/>
      <c r="F16" s="1603"/>
      <c r="G16" s="1603"/>
      <c r="H16" s="1603"/>
      <c r="I16" s="39"/>
    </row>
    <row r="17" spans="1:9" x14ac:dyDescent="0.15">
      <c r="A17" s="1603"/>
      <c r="B17" s="1603"/>
      <c r="C17" s="1603"/>
      <c r="D17" s="1603"/>
      <c r="E17" s="1603"/>
      <c r="F17" s="1603"/>
      <c r="G17" s="1603"/>
      <c r="H17" s="1603"/>
      <c r="I17" s="226"/>
    </row>
    <row r="18" spans="1:9" x14ac:dyDescent="0.15">
      <c r="A18" s="370"/>
      <c r="B18" s="370"/>
      <c r="C18" s="370"/>
      <c r="D18" s="370"/>
      <c r="E18" s="370"/>
      <c r="F18" s="370"/>
      <c r="G18" s="370"/>
      <c r="H18" s="370"/>
      <c r="I18" s="226"/>
    </row>
    <row r="19" spans="1:9" x14ac:dyDescent="0.15">
      <c r="A19" s="371"/>
      <c r="B19" s="371"/>
      <c r="C19" s="371"/>
      <c r="D19" s="371"/>
      <c r="E19" s="371"/>
      <c r="F19" s="371"/>
      <c r="G19" s="371"/>
      <c r="H19" s="371"/>
      <c r="I19" s="39"/>
    </row>
    <row r="20" spans="1:9" x14ac:dyDescent="0.15">
      <c r="A20" s="371"/>
      <c r="B20" s="371"/>
      <c r="C20" s="371"/>
      <c r="D20" s="1604" t="s">
        <v>522</v>
      </c>
      <c r="E20" s="1604"/>
      <c r="F20" s="371"/>
      <c r="G20" s="371"/>
      <c r="H20" s="371"/>
      <c r="I20" s="39"/>
    </row>
    <row r="21" spans="1:9" x14ac:dyDescent="0.15">
      <c r="A21" s="371"/>
      <c r="B21" s="371"/>
      <c r="C21" s="371"/>
      <c r="D21" s="372"/>
      <c r="E21" s="372"/>
      <c r="F21" s="371"/>
      <c r="G21" s="371"/>
      <c r="H21" s="371"/>
      <c r="I21" s="39"/>
    </row>
    <row r="22" spans="1:9" x14ac:dyDescent="0.15">
      <c r="A22" s="371"/>
      <c r="B22" s="371"/>
      <c r="C22" s="371"/>
      <c r="D22" s="371"/>
      <c r="E22" s="371"/>
      <c r="F22" s="371"/>
      <c r="G22" s="371"/>
      <c r="H22" s="371"/>
      <c r="I22" s="39"/>
    </row>
    <row r="23" spans="1:9" x14ac:dyDescent="0.15">
      <c r="A23" s="373" t="s">
        <v>523</v>
      </c>
      <c r="B23" s="371"/>
      <c r="C23" s="371"/>
      <c r="D23" s="371"/>
      <c r="E23" s="371"/>
      <c r="F23" s="371"/>
      <c r="G23" s="371"/>
      <c r="H23" s="371"/>
      <c r="I23" s="39"/>
    </row>
    <row r="24" spans="1:9" x14ac:dyDescent="0.15">
      <c r="A24" s="373"/>
      <c r="B24" s="371"/>
      <c r="C24" s="371"/>
      <c r="D24" s="371"/>
      <c r="E24" s="371"/>
      <c r="F24" s="371"/>
      <c r="G24" s="371"/>
      <c r="H24" s="371"/>
      <c r="I24" s="39"/>
    </row>
    <row r="25" spans="1:9" x14ac:dyDescent="0.15">
      <c r="A25" s="365"/>
      <c r="B25" s="365"/>
      <c r="C25" s="365"/>
      <c r="D25" s="365"/>
      <c r="E25" s="365"/>
      <c r="F25" s="365"/>
      <c r="G25" s="365"/>
      <c r="H25" s="365"/>
    </row>
    <row r="26" spans="1:9" x14ac:dyDescent="0.15">
      <c r="A26" s="365"/>
      <c r="B26" s="365"/>
      <c r="C26" s="373" t="s">
        <v>524</v>
      </c>
      <c r="D26" s="365"/>
      <c r="E26" s="365"/>
      <c r="F26" s="365"/>
      <c r="G26" s="365"/>
      <c r="H26" s="365"/>
    </row>
    <row r="27" spans="1:9" x14ac:dyDescent="0.15">
      <c r="A27" s="365"/>
      <c r="B27" s="365"/>
      <c r="C27" s="373"/>
      <c r="D27" s="365"/>
      <c r="E27" s="365"/>
      <c r="F27" s="365"/>
      <c r="G27" s="365"/>
      <c r="H27" s="365"/>
    </row>
    <row r="28" spans="1:9" x14ac:dyDescent="0.15">
      <c r="A28" s="365"/>
      <c r="B28" s="365"/>
      <c r="C28" s="373"/>
      <c r="D28" s="365"/>
      <c r="E28" s="365"/>
      <c r="F28" s="365"/>
      <c r="G28" s="365"/>
      <c r="H28" s="365"/>
    </row>
    <row r="29" spans="1:9" x14ac:dyDescent="0.15">
      <c r="A29" s="365"/>
      <c r="B29" s="365"/>
      <c r="C29" s="373"/>
      <c r="D29" s="365"/>
      <c r="E29" s="365"/>
      <c r="F29" s="365"/>
      <c r="G29" s="365"/>
      <c r="H29" s="365"/>
    </row>
    <row r="30" spans="1:9" x14ac:dyDescent="0.15">
      <c r="A30" s="365"/>
      <c r="B30" s="365"/>
      <c r="C30" s="365"/>
      <c r="D30" s="365"/>
      <c r="E30" s="365"/>
      <c r="F30" s="365"/>
      <c r="G30" s="365"/>
      <c r="H30" s="365"/>
    </row>
    <row r="31" spans="1:9" x14ac:dyDescent="0.15">
      <c r="A31" s="374" t="s">
        <v>525</v>
      </c>
      <c r="B31" s="365"/>
      <c r="C31" s="365"/>
      <c r="D31" s="365"/>
      <c r="E31" s="365"/>
      <c r="F31" s="365"/>
      <c r="G31" s="365"/>
      <c r="H31" s="365"/>
    </row>
    <row r="32" spans="1:9" x14ac:dyDescent="0.15">
      <c r="A32" s="373"/>
      <c r="B32" s="365"/>
      <c r="C32" s="365"/>
      <c r="D32" s="365"/>
      <c r="E32" s="365"/>
      <c r="F32" s="365"/>
      <c r="G32" s="322"/>
      <c r="H32" s="365"/>
    </row>
    <row r="33" spans="1:8" x14ac:dyDescent="0.15">
      <c r="A33" s="373"/>
      <c r="B33" s="365"/>
      <c r="C33" s="365"/>
      <c r="D33" s="365"/>
      <c r="E33" s="365"/>
      <c r="F33" s="365"/>
      <c r="G33" s="365"/>
      <c r="H33" s="365"/>
    </row>
    <row r="34" spans="1:8" x14ac:dyDescent="0.15">
      <c r="A34" s="373"/>
      <c r="B34" s="365"/>
      <c r="C34" s="365"/>
      <c r="D34" s="365"/>
      <c r="E34" s="365"/>
      <c r="F34" s="365"/>
      <c r="G34" s="365"/>
      <c r="H34" s="365"/>
    </row>
    <row r="35" spans="1:8" x14ac:dyDescent="0.15">
      <c r="A35" s="365"/>
      <c r="B35" s="365"/>
      <c r="C35" s="373" t="s">
        <v>526</v>
      </c>
      <c r="D35" s="365"/>
      <c r="E35" s="365"/>
      <c r="F35" s="365"/>
      <c r="G35" s="365"/>
      <c r="H35" s="365"/>
    </row>
    <row r="36" spans="1:8" x14ac:dyDescent="0.15">
      <c r="A36" s="365"/>
      <c r="B36" s="365"/>
      <c r="C36" s="373"/>
      <c r="D36" s="365"/>
      <c r="E36" s="365"/>
      <c r="F36" s="365"/>
      <c r="G36" s="365"/>
      <c r="H36" s="365"/>
    </row>
    <row r="37" spans="1:8" x14ac:dyDescent="0.15">
      <c r="A37" s="365"/>
      <c r="B37" s="365"/>
      <c r="C37" s="373"/>
      <c r="D37" s="365"/>
      <c r="E37" s="365"/>
      <c r="F37" s="365"/>
      <c r="G37" s="365"/>
      <c r="H37" s="365"/>
    </row>
    <row r="38" spans="1:8" x14ac:dyDescent="0.15">
      <c r="A38" s="365"/>
      <c r="B38" s="365"/>
      <c r="C38" s="373"/>
      <c r="D38" s="365"/>
      <c r="E38" s="365"/>
      <c r="F38" s="365"/>
      <c r="G38" s="365"/>
      <c r="H38" s="365"/>
    </row>
    <row r="39" spans="1:8" x14ac:dyDescent="0.15">
      <c r="A39" s="365"/>
      <c r="B39" s="365"/>
      <c r="C39" s="365"/>
      <c r="D39" s="365"/>
      <c r="E39" s="365"/>
      <c r="F39" s="365"/>
      <c r="G39" s="365"/>
      <c r="H39" s="365"/>
    </row>
    <row r="40" spans="1:8" x14ac:dyDescent="0.15">
      <c r="A40" s="373" t="s">
        <v>527</v>
      </c>
      <c r="B40" s="365"/>
      <c r="C40" s="365"/>
      <c r="D40" s="365"/>
      <c r="E40" s="365"/>
      <c r="F40" s="365"/>
      <c r="G40" s="365"/>
      <c r="H40" s="365"/>
    </row>
    <row r="41" spans="1:8" x14ac:dyDescent="0.15">
      <c r="A41" s="373" t="s">
        <v>528</v>
      </c>
      <c r="B41" s="365"/>
      <c r="C41" s="365"/>
      <c r="D41" s="365"/>
      <c r="E41" s="365"/>
      <c r="F41" s="365"/>
      <c r="G41" s="365"/>
      <c r="H41" s="365"/>
    </row>
    <row r="42" spans="1:8" x14ac:dyDescent="0.15">
      <c r="A42" s="373" t="s">
        <v>718</v>
      </c>
      <c r="B42" s="365"/>
      <c r="C42" s="365"/>
      <c r="D42" s="365"/>
      <c r="E42" s="365"/>
      <c r="F42" s="365"/>
      <c r="G42" s="365"/>
      <c r="H42" s="365"/>
    </row>
    <row r="43" spans="1:8" x14ac:dyDescent="0.15">
      <c r="A43" s="373" t="s">
        <v>529</v>
      </c>
      <c r="B43" s="365"/>
      <c r="C43" s="365"/>
      <c r="D43" s="365"/>
      <c r="E43" s="365"/>
      <c r="F43" s="365"/>
      <c r="G43" s="365"/>
      <c r="H43" s="365"/>
    </row>
    <row r="44" spans="1:8" x14ac:dyDescent="0.15">
      <c r="A44" s="365"/>
      <c r="B44" s="365"/>
      <c r="C44" s="365"/>
      <c r="D44" s="365"/>
      <c r="E44" s="365"/>
      <c r="F44" s="365"/>
      <c r="G44" s="365"/>
      <c r="H44" s="365"/>
    </row>
    <row r="45" spans="1:8" x14ac:dyDescent="0.15">
      <c r="A45" s="365"/>
      <c r="B45" s="365"/>
      <c r="C45" s="1602" t="s">
        <v>530</v>
      </c>
      <c r="D45" s="1602"/>
      <c r="E45" s="1602"/>
      <c r="F45" s="1602"/>
      <c r="G45" s="365"/>
      <c r="H45" s="365"/>
    </row>
    <row r="46" spans="1:8" x14ac:dyDescent="0.15">
      <c r="A46" s="365"/>
      <c r="B46" s="365"/>
      <c r="C46" s="365"/>
      <c r="D46" s="365"/>
      <c r="E46" s="365"/>
      <c r="F46" s="365"/>
      <c r="G46" s="365"/>
      <c r="H46" s="365"/>
    </row>
    <row r="47" spans="1:8" x14ac:dyDescent="0.15">
      <c r="A47" s="373" t="s">
        <v>531</v>
      </c>
      <c r="B47" s="365"/>
      <c r="C47" s="365"/>
      <c r="D47" s="365"/>
      <c r="E47" s="365"/>
      <c r="F47" s="365"/>
      <c r="G47" s="365"/>
      <c r="H47" s="365"/>
    </row>
    <row r="48" spans="1:8" x14ac:dyDescent="0.15">
      <c r="A48" s="365"/>
      <c r="B48" s="365"/>
      <c r="C48" s="365"/>
      <c r="D48" s="365"/>
      <c r="E48" s="365"/>
      <c r="F48" s="365"/>
      <c r="G48" s="365"/>
      <c r="H48" s="365"/>
    </row>
    <row r="49" spans="1:8" x14ac:dyDescent="0.15">
      <c r="A49" s="365"/>
      <c r="B49" s="365"/>
      <c r="C49" s="365"/>
      <c r="D49" s="365"/>
      <c r="E49" s="365"/>
      <c r="F49" s="365"/>
      <c r="G49" s="365"/>
      <c r="H49" s="365"/>
    </row>
    <row r="50" spans="1:8" x14ac:dyDescent="0.15">
      <c r="A50" s="365"/>
      <c r="B50" s="365"/>
      <c r="C50" s="365"/>
      <c r="D50" s="365"/>
      <c r="E50" s="365"/>
      <c r="F50" s="365"/>
      <c r="G50" s="365"/>
      <c r="H50" s="365"/>
    </row>
    <row r="51" spans="1:8" x14ac:dyDescent="0.15">
      <c r="A51" s="373" t="s">
        <v>532</v>
      </c>
      <c r="B51" s="365"/>
      <c r="C51" s="365"/>
      <c r="D51" s="365"/>
      <c r="E51" s="365"/>
      <c r="F51" s="365"/>
      <c r="G51" s="365"/>
      <c r="H51" s="365"/>
    </row>
    <row r="52" spans="1:8" x14ac:dyDescent="0.15">
      <c r="A52" s="365"/>
      <c r="B52" s="365"/>
      <c r="C52" s="365"/>
      <c r="D52" s="365"/>
      <c r="E52" s="365"/>
      <c r="F52" s="365"/>
      <c r="G52" s="365"/>
      <c r="H52" s="365"/>
    </row>
    <row r="53" spans="1:8" x14ac:dyDescent="0.15">
      <c r="A53" s="365"/>
      <c r="B53" s="365"/>
      <c r="C53" s="365"/>
      <c r="D53" s="365"/>
      <c r="E53" s="365"/>
      <c r="F53" s="365"/>
      <c r="G53" s="365"/>
      <c r="H53" s="365"/>
    </row>
    <row r="54" spans="1:8" x14ac:dyDescent="0.15">
      <c r="A54" s="365"/>
      <c r="B54" s="365"/>
      <c r="C54" s="365"/>
      <c r="D54" s="365"/>
      <c r="E54" s="365"/>
      <c r="F54" s="365"/>
      <c r="G54" s="365"/>
      <c r="H54" s="365"/>
    </row>
    <row r="55" spans="1:8" x14ac:dyDescent="0.15">
      <c r="A55" s="373" t="s">
        <v>533</v>
      </c>
      <c r="B55" s="365"/>
      <c r="C55" s="365"/>
      <c r="D55" s="365"/>
      <c r="E55" s="365"/>
      <c r="F55" s="365"/>
      <c r="G55" s="365"/>
      <c r="H55" s="365"/>
    </row>
    <row r="56" spans="1:8" x14ac:dyDescent="0.15">
      <c r="A56" s="365"/>
      <c r="B56" s="365"/>
      <c r="C56" s="365"/>
      <c r="D56" s="365"/>
      <c r="E56" s="365"/>
      <c r="F56" s="365"/>
      <c r="G56" s="365"/>
      <c r="H56" s="365"/>
    </row>
    <row r="57" spans="1:8" x14ac:dyDescent="0.15">
      <c r="A57" s="365"/>
      <c r="B57" s="365"/>
      <c r="C57" s="365"/>
      <c r="D57" s="365"/>
      <c r="E57" s="365"/>
      <c r="F57" s="365"/>
      <c r="G57" s="365"/>
      <c r="H57" s="365"/>
    </row>
    <row r="58" spans="1:8" x14ac:dyDescent="0.15">
      <c r="A58" s="365"/>
      <c r="B58" s="365"/>
      <c r="C58" s="365"/>
      <c r="D58" s="365"/>
      <c r="E58" s="365"/>
      <c r="F58" s="365"/>
      <c r="G58" s="365"/>
      <c r="H58" s="365"/>
    </row>
    <row r="59" spans="1:8" x14ac:dyDescent="0.15">
      <c r="A59" s="373" t="s">
        <v>534</v>
      </c>
      <c r="B59" s="365"/>
      <c r="C59" s="365"/>
      <c r="D59" s="365"/>
      <c r="E59" s="365"/>
      <c r="F59" s="365"/>
      <c r="G59" s="365"/>
      <c r="H59" s="365"/>
    </row>
    <row r="60" spans="1:8" x14ac:dyDescent="0.15">
      <c r="A60" s="365" t="s">
        <v>535</v>
      </c>
      <c r="B60" s="365"/>
      <c r="C60" s="365"/>
      <c r="D60" s="365"/>
      <c r="E60" s="365"/>
      <c r="F60" s="365"/>
      <c r="G60" s="365"/>
      <c r="H60" s="365"/>
    </row>
    <row r="61" spans="1:8" x14ac:dyDescent="0.15">
      <c r="A61" s="365"/>
      <c r="B61" s="365"/>
      <c r="C61" s="365"/>
      <c r="D61" s="365"/>
      <c r="E61" s="365"/>
      <c r="F61" s="365"/>
      <c r="G61" s="365"/>
      <c r="H61" s="365"/>
    </row>
    <row r="62" spans="1:8" x14ac:dyDescent="0.15">
      <c r="A62" s="365"/>
      <c r="B62" s="365"/>
      <c r="C62" s="365"/>
      <c r="D62" s="365"/>
      <c r="E62" s="365"/>
      <c r="F62" s="365"/>
      <c r="G62" s="365"/>
      <c r="H62" s="365"/>
    </row>
    <row r="63" spans="1:8" x14ac:dyDescent="0.15">
      <c r="A63" s="373" t="s">
        <v>536</v>
      </c>
      <c r="B63" s="365"/>
      <c r="C63" s="365"/>
      <c r="D63" s="365"/>
      <c r="E63" s="365"/>
      <c r="F63" s="365"/>
      <c r="G63" s="365"/>
      <c r="H63" s="365"/>
    </row>
    <row r="64" spans="1:8" x14ac:dyDescent="0.15">
      <c r="A64" s="365"/>
      <c r="B64" s="365"/>
      <c r="C64" s="365"/>
      <c r="D64" s="365"/>
      <c r="E64" s="365"/>
      <c r="F64" s="365"/>
      <c r="G64" s="365"/>
      <c r="H64" s="365"/>
    </row>
    <row r="65" spans="1:8" x14ac:dyDescent="0.15">
      <c r="A65" s="365"/>
      <c r="B65" s="365"/>
      <c r="C65" s="365"/>
      <c r="D65" s="365"/>
      <c r="E65" s="365"/>
      <c r="F65" s="365"/>
      <c r="G65" s="365"/>
      <c r="H65" s="365"/>
    </row>
    <row r="66" spans="1:8" x14ac:dyDescent="0.15">
      <c r="A66" s="365"/>
      <c r="B66" s="365"/>
      <c r="C66" s="365"/>
      <c r="D66" s="365"/>
      <c r="E66" s="365"/>
      <c r="F66" s="365"/>
      <c r="G66" s="365"/>
      <c r="H66" s="365"/>
    </row>
    <row r="67" spans="1:8" x14ac:dyDescent="0.15">
      <c r="A67" s="373" t="s">
        <v>537</v>
      </c>
      <c r="B67" s="365"/>
      <c r="C67" s="365"/>
      <c r="D67" s="365"/>
      <c r="E67" s="365"/>
      <c r="F67" s="365"/>
      <c r="G67" s="365"/>
      <c r="H67" s="365"/>
    </row>
    <row r="68" spans="1:8" x14ac:dyDescent="0.15">
      <c r="A68" s="373"/>
      <c r="B68" s="365"/>
      <c r="C68" s="365"/>
      <c r="D68" s="365"/>
      <c r="E68" s="365"/>
      <c r="F68" s="365"/>
      <c r="G68" s="365"/>
      <c r="H68" s="365"/>
    </row>
    <row r="69" spans="1:8" ht="7.5" customHeight="1" x14ac:dyDescent="0.15">
      <c r="A69" s="373"/>
      <c r="B69" s="365"/>
      <c r="C69" s="365"/>
      <c r="D69" s="365"/>
      <c r="E69" s="365"/>
      <c r="F69" s="365"/>
      <c r="G69" s="365"/>
      <c r="H69" s="365"/>
    </row>
    <row r="70" spans="1:8" x14ac:dyDescent="0.15">
      <c r="A70" s="1601"/>
      <c r="B70" s="1601"/>
      <c r="C70" s="1601"/>
      <c r="D70" s="365"/>
      <c r="E70" s="365"/>
      <c r="F70" s="365"/>
      <c r="G70" s="365"/>
      <c r="H70" s="365"/>
    </row>
    <row r="71" spans="1:8" ht="9" customHeight="1" x14ac:dyDescent="0.15">
      <c r="A71" s="374"/>
      <c r="B71" s="374"/>
      <c r="C71" s="374"/>
      <c r="D71" s="365"/>
      <c r="E71" s="365"/>
      <c r="F71" s="365"/>
      <c r="G71" s="365"/>
      <c r="H71" s="365"/>
    </row>
    <row r="72" spans="1:8" x14ac:dyDescent="0.15">
      <c r="A72" s="1605"/>
      <c r="B72" s="1605"/>
      <c r="C72" s="1605"/>
      <c r="D72" s="1605"/>
      <c r="E72" s="1605"/>
      <c r="F72" s="1605"/>
      <c r="G72" s="1605"/>
      <c r="H72" s="1605"/>
    </row>
    <row r="73" spans="1:8" x14ac:dyDescent="0.15">
      <c r="A73" s="1605"/>
      <c r="B73" s="1605"/>
      <c r="C73" s="1605"/>
      <c r="D73" s="1606"/>
      <c r="E73" s="1606"/>
      <c r="F73" s="1606"/>
      <c r="G73" s="1605"/>
      <c r="H73" s="1605"/>
    </row>
    <row r="74" spans="1:8" ht="25.5" customHeight="1" x14ac:dyDescent="0.15">
      <c r="A74" s="1605"/>
      <c r="B74" s="1605"/>
      <c r="C74" s="1605"/>
      <c r="D74" s="1605"/>
      <c r="E74" s="1605"/>
      <c r="F74" s="1605"/>
      <c r="G74" s="1605"/>
      <c r="H74" s="1605"/>
    </row>
    <row r="75" spans="1:8" ht="18.75" customHeight="1" x14ac:dyDescent="0.15">
      <c r="A75" s="1607"/>
      <c r="B75" s="325"/>
      <c r="C75" s="325"/>
      <c r="D75" s="325"/>
      <c r="E75" s="325"/>
      <c r="F75" s="325"/>
      <c r="G75" s="325"/>
      <c r="H75" s="325"/>
    </row>
    <row r="76" spans="1:8" ht="18.75" customHeight="1" x14ac:dyDescent="0.15">
      <c r="A76" s="1607"/>
      <c r="B76" s="325"/>
      <c r="C76" s="325"/>
      <c r="D76" s="325"/>
      <c r="E76" s="325"/>
      <c r="F76" s="325"/>
      <c r="G76" s="325"/>
      <c r="H76" s="325"/>
    </row>
    <row r="77" spans="1:8" ht="18.75" customHeight="1" x14ac:dyDescent="0.15">
      <c r="A77" s="1607"/>
      <c r="B77" s="325"/>
      <c r="C77" s="325"/>
      <c r="D77" s="325"/>
      <c r="E77" s="325"/>
      <c r="F77" s="325"/>
      <c r="G77" s="325"/>
      <c r="H77" s="325"/>
    </row>
    <row r="78" spans="1:8" ht="18.75" customHeight="1" x14ac:dyDescent="0.15">
      <c r="A78" s="1607"/>
      <c r="B78" s="325"/>
      <c r="C78" s="325"/>
      <c r="D78" s="325"/>
      <c r="E78" s="325"/>
      <c r="F78" s="325"/>
      <c r="G78" s="325"/>
      <c r="H78" s="325"/>
    </row>
    <row r="79" spans="1:8" ht="18.75" customHeight="1" x14ac:dyDescent="0.15">
      <c r="A79" s="1607"/>
      <c r="B79" s="325"/>
      <c r="C79" s="325"/>
      <c r="D79" s="325"/>
      <c r="E79" s="325"/>
      <c r="F79" s="325"/>
      <c r="G79" s="325"/>
      <c r="H79" s="325"/>
    </row>
    <row r="80" spans="1:8" ht="18.75" customHeight="1" x14ac:dyDescent="0.15">
      <c r="A80" s="1607"/>
      <c r="B80" s="325"/>
      <c r="C80" s="325"/>
      <c r="D80" s="325"/>
      <c r="E80" s="325"/>
      <c r="F80" s="325"/>
      <c r="G80" s="325"/>
      <c r="H80" s="325"/>
    </row>
    <row r="81" spans="1:8" x14ac:dyDescent="0.15">
      <c r="A81" s="1607"/>
      <c r="B81" s="345"/>
      <c r="C81" s="325"/>
      <c r="D81" s="325"/>
      <c r="E81" s="325"/>
      <c r="F81" s="325"/>
      <c r="G81" s="325"/>
      <c r="H81" s="325"/>
    </row>
    <row r="82" spans="1:8" ht="9.75" customHeight="1" x14ac:dyDescent="0.15">
      <c r="A82" s="375"/>
      <c r="B82" s="369"/>
      <c r="C82" s="365"/>
      <c r="D82" s="365"/>
      <c r="E82" s="365"/>
      <c r="F82" s="365"/>
      <c r="G82" s="365"/>
      <c r="H82" s="365"/>
    </row>
    <row r="83" spans="1:8" x14ac:dyDescent="0.15">
      <c r="A83" s="1601"/>
      <c r="B83" s="1601"/>
      <c r="C83" s="1601"/>
      <c r="D83" s="365"/>
      <c r="E83" s="365"/>
      <c r="F83" s="365"/>
      <c r="G83" s="365"/>
      <c r="H83" s="365"/>
    </row>
    <row r="84" spans="1:8" x14ac:dyDescent="0.15">
      <c r="A84" s="365"/>
      <c r="B84" s="365"/>
      <c r="C84" s="365"/>
      <c r="D84" s="365"/>
      <c r="E84" s="365"/>
      <c r="F84" s="365"/>
      <c r="G84" s="365"/>
      <c r="H84" s="365"/>
    </row>
    <row r="85" spans="1:8" x14ac:dyDescent="0.15">
      <c r="A85" s="365"/>
      <c r="B85" s="365"/>
      <c r="C85" s="365"/>
      <c r="D85" s="365"/>
      <c r="E85" s="365"/>
      <c r="F85" s="365"/>
      <c r="G85" s="365"/>
      <c r="H85" s="365"/>
    </row>
    <row r="86" spans="1:8" x14ac:dyDescent="0.15">
      <c r="A86" s="1601"/>
      <c r="B86" s="1601"/>
      <c r="C86" s="1601"/>
      <c r="D86" s="1601"/>
      <c r="E86" s="1601"/>
      <c r="F86" s="1601"/>
      <c r="G86" s="1601"/>
      <c r="H86" s="1601"/>
    </row>
    <row r="88" spans="1:8" x14ac:dyDescent="0.15">
      <c r="H88" s="376"/>
    </row>
  </sheetData>
  <mergeCells count="16">
    <mergeCell ref="A86:H86"/>
    <mergeCell ref="A12:H12"/>
    <mergeCell ref="A15:H17"/>
    <mergeCell ref="D20:E20"/>
    <mergeCell ref="C45:F45"/>
    <mergeCell ref="A70:C70"/>
    <mergeCell ref="A72:B74"/>
    <mergeCell ref="C72:C74"/>
    <mergeCell ref="D72:F72"/>
    <mergeCell ref="G72:G74"/>
    <mergeCell ref="H72:H74"/>
    <mergeCell ref="D73:D74"/>
    <mergeCell ref="E73:E74"/>
    <mergeCell ref="F73:F74"/>
    <mergeCell ref="A75:A81"/>
    <mergeCell ref="A83:C83"/>
  </mergeCells>
  <phoneticPr fontId="3"/>
  <pageMargins left="0.7" right="0.7" top="0.75" bottom="0.75" header="0.3" footer="0.3"/>
  <pageSetup paperSize="9" orientation="portrait" r:id="rId1"/>
  <rowBreaks count="1" manualBreakCount="1">
    <brk id="4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14</vt:i4>
      </vt:variant>
    </vt:vector>
  </HeadingPairs>
  <TitlesOfParts>
    <vt:vector size="41" baseType="lpstr">
      <vt:lpstr>第１号（R8.4）</vt:lpstr>
      <vt:lpstr>第２号（R8.4）</vt:lpstr>
      <vt:lpstr>第２号別紙（R8.4）</vt:lpstr>
      <vt:lpstr>第３号（R8.4）</vt:lpstr>
      <vt:lpstr>第３号別表（R8.4）</vt:lpstr>
      <vt:lpstr>第４号（R8.4）</vt:lpstr>
      <vt:lpstr>第５号（R8.4）</vt:lpstr>
      <vt:lpstr>第６号（R8.4）</vt:lpstr>
      <vt:lpstr>第７号（R8.4）</vt:lpstr>
      <vt:lpstr>設定</vt:lpstr>
      <vt:lpstr>第１号 (記入例)</vt:lpstr>
      <vt:lpstr>第２号 (記入例)４月</vt:lpstr>
      <vt:lpstr>第２号 (記入例) ５月</vt:lpstr>
      <vt:lpstr>第２号 (記入例) ６月</vt:lpstr>
      <vt:lpstr>第３号 記入例)</vt:lpstr>
      <vt:lpstr>第３号別紙 (記入例)</vt:lpstr>
      <vt:lpstr>第４号 (記入例)</vt:lpstr>
      <vt:lpstr>第５号 (記入例)</vt:lpstr>
      <vt:lpstr>第６号 (記入例)</vt:lpstr>
      <vt:lpstr>第６号別表 (2)</vt:lpstr>
      <vt:lpstr>第７号 (記入例)</vt:lpstr>
      <vt:lpstr>第７号別紙１ (記入例)</vt:lpstr>
      <vt:lpstr>第７号別紙２ (記入例)</vt:lpstr>
      <vt:lpstr>第８号 (記入例)</vt:lpstr>
      <vt:lpstr>第９号 (記入例)</vt:lpstr>
      <vt:lpstr>第１０号 (記入例)</vt:lpstr>
      <vt:lpstr>第11号 (記入例)</vt:lpstr>
      <vt:lpstr>'第１号（R8.4）'!Print_Area</vt:lpstr>
      <vt:lpstr>'第２号 (記入例)４月'!Print_Area</vt:lpstr>
      <vt:lpstr>'第２号（R8.4）'!Print_Area</vt:lpstr>
      <vt:lpstr>'第２号別紙（R8.4）'!Print_Area</vt:lpstr>
      <vt:lpstr>'第３号（R8.4）'!Print_Area</vt:lpstr>
      <vt:lpstr>'第３号別表（R8.4）'!Print_Area</vt:lpstr>
      <vt:lpstr>'第４号（R8.4）'!Print_Area</vt:lpstr>
      <vt:lpstr>'第５号（R8.4）'!Print_Area</vt:lpstr>
      <vt:lpstr>'第６号（R8.4）'!Print_Area</vt:lpstr>
      <vt:lpstr>'第７号（R8.4）'!Print_Area</vt:lpstr>
      <vt:lpstr>'第３号別表（R8.4）'!Print_Titles</vt:lpstr>
      <vt:lpstr>'第６号別表 (2)'!Print_Titles</vt:lpstr>
      <vt:lpstr>'第７号別紙１ (記入例)'!Print_Titles</vt:lpstr>
      <vt:lpstr>'第７号別紙２ (記入例)'!Print_Titles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大城 青空</dc:creator>
  <cp:lastModifiedBy>大城 青空</cp:lastModifiedBy>
  <cp:lastPrinted>2026-04-06T03:12:17Z</cp:lastPrinted>
  <dcterms:created xsi:type="dcterms:W3CDTF">2020-04-20T02:17:21Z</dcterms:created>
  <dcterms:modified xsi:type="dcterms:W3CDTF">2026-04-14T06:05:29Z</dcterms:modified>
</cp:coreProperties>
</file>