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2(R4)年度数値（R7追加）\030_掲載表\"/>
    </mc:Choice>
  </mc:AlternateContent>
  <xr:revisionPtr revIDLastSave="0" documentId="13_ncr:1_{07D747D4-DE4C-49A4-AF38-79223B10C96C}" xr6:coauthVersionLast="47" xr6:coauthVersionMax="47" xr10:uidLastSave="{00000000-0000-0000-0000-000000000000}"/>
  <bookViews>
    <workbookView xWindow="-120" yWindow="-120" windowWidth="20730" windowHeight="11040" xr2:uid="{BE4CFAA1-28A8-4745-9AE3-DBFEE5BB3FEC}"/>
  </bookViews>
  <sheets>
    <sheet name="７ 胃内視鏡検査・個別検診・令和3年度の精密検査結果" sheetId="1" r:id="rId1"/>
  </sheets>
  <definedNames>
    <definedName name="_xlnm._FilterDatabase" localSheetId="0" hidden="1">'７ 胃内視鏡検査・個別検診・令和3年度の精密検査結果'!$A$10:$P$40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P38" i="1"/>
  <c r="O38" i="1"/>
  <c r="N38" i="1"/>
  <c r="M38" i="1"/>
  <c r="M40" i="1" s="1"/>
  <c r="L38" i="1"/>
  <c r="L40" i="1" s="1"/>
  <c r="K38" i="1"/>
  <c r="J38" i="1"/>
  <c r="I38" i="1"/>
  <c r="H38" i="1"/>
  <c r="G38" i="1"/>
  <c r="F38" i="1"/>
  <c r="E38" i="1"/>
  <c r="E40" i="1" s="1"/>
  <c r="D38" i="1"/>
  <c r="D40" i="1" s="1"/>
  <c r="C38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/>
  <c r="P34" i="1"/>
  <c r="O34" i="1"/>
  <c r="N34" i="1"/>
  <c r="M34" i="1"/>
  <c r="L34" i="1"/>
  <c r="K34" i="1"/>
  <c r="J34" i="1"/>
  <c r="I34" i="1"/>
  <c r="H34" i="1"/>
  <c r="G34" i="1"/>
  <c r="F34" i="1"/>
  <c r="E34" i="1"/>
  <c r="C34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F40" i="1" l="1"/>
  <c r="N40" i="1"/>
  <c r="I40" i="1"/>
  <c r="J40" i="1"/>
  <c r="K40" i="1"/>
  <c r="G40" i="1"/>
  <c r="O40" i="1"/>
  <c r="H40" i="1"/>
  <c r="P40" i="1"/>
</calcChain>
</file>

<file path=xl/sharedStrings.xml><?xml version="1.0" encoding="utf-8"?>
<sst xmlns="http://schemas.openxmlformats.org/spreadsheetml/2006/main" count="79" uniqueCount="43">
  <si>
    <t>胃がん（胃内視鏡検査・個別検診・令和３年度の精密検査結果）</t>
    <rPh sb="1" eb="4">
      <t>ナイシキョウ</t>
    </rPh>
    <rPh sb="4" eb="6">
      <t>ケンサ</t>
    </rPh>
    <rPh sb="7" eb="9">
      <t>コベツ</t>
    </rPh>
    <phoneticPr fontId="4"/>
  </si>
  <si>
    <t>検診回数</t>
    <rPh sb="0" eb="2">
      <t>ケンシン</t>
    </rPh>
    <rPh sb="2" eb="4">
      <t>カイスウ</t>
    </rPh>
    <phoneticPr fontId="4"/>
  </si>
  <si>
    <t>要精密検査者</t>
    <phoneticPr fontId="4"/>
  </si>
  <si>
    <t>精密検査受診の有無別人数</t>
  </si>
  <si>
    <t>精密検査（生検または再検査）受診者</t>
    <phoneticPr fontId="4"/>
  </si>
  <si>
    <t>異常を認める</t>
  </si>
  <si>
    <t>検診時生検
未受診の
うち
再検査
未受診</t>
    <rPh sb="0" eb="2">
      <t>ケンシン</t>
    </rPh>
    <rPh sb="2" eb="3">
      <t>ジ</t>
    </rPh>
    <rPh sb="3" eb="4">
      <t>セイ</t>
    </rPh>
    <rPh sb="4" eb="5">
      <t>ケン</t>
    </rPh>
    <rPh sb="6" eb="7">
      <t>ミ</t>
    </rPh>
    <rPh sb="7" eb="9">
      <t>ジュシン</t>
    </rPh>
    <rPh sb="14" eb="17">
      <t>サイケンサ</t>
    </rPh>
    <rPh sb="18" eb="19">
      <t>ミ</t>
    </rPh>
    <rPh sb="19" eb="21">
      <t>ジュシン</t>
    </rPh>
    <phoneticPr fontId="4"/>
  </si>
  <si>
    <t>検診時生検
未受診の
うち
再検査
未把握</t>
    <rPh sb="19" eb="21">
      <t>ハアク</t>
    </rPh>
    <phoneticPr fontId="4"/>
  </si>
  <si>
    <t>受診者数
（年度中）</t>
    <phoneticPr fontId="4"/>
  </si>
  <si>
    <t>（再掲）</t>
  </si>
  <si>
    <t>要精密
検査者数
(年度中）</t>
    <phoneticPr fontId="4"/>
  </si>
  <si>
    <t>検診時生検</t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</si>
  <si>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4"/>
  </si>
  <si>
    <t>胃がん以外
の疾患で
あった者
(転移性の胃がんを含む)</t>
    <rPh sb="0" eb="1">
      <t>イ</t>
    </rPh>
    <rPh sb="7" eb="9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4"/>
  </si>
  <si>
    <t>国民健康</t>
  </si>
  <si>
    <t>未受診の</t>
  </si>
  <si>
    <t>異   常
認めず</t>
    <phoneticPr fontId="4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</si>
  <si>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4"/>
  </si>
  <si>
    <t>保険の</t>
  </si>
  <si>
    <t>受診者数</t>
  </si>
  <si>
    <t>受診のうち</t>
  </si>
  <si>
    <t>うち</t>
  </si>
  <si>
    <t>胃がんの</t>
  </si>
  <si>
    <t>早期がん</t>
  </si>
  <si>
    <t>被保険者</t>
    <phoneticPr fontId="4"/>
  </si>
  <si>
    <t>（年度中）</t>
  </si>
  <si>
    <t>要再検査</t>
  </si>
  <si>
    <t>のうち粘</t>
  </si>
  <si>
    <t>者数</t>
  </si>
  <si>
    <t>膜内がん</t>
  </si>
  <si>
    <t>40～45歳</t>
    <rPh sb="5" eb="6">
      <t>サイ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</si>
  <si>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</si>
  <si>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</si>
  <si>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</si>
  <si>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</si>
  <si>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</si>
  <si>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</si>
  <si>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</si>
  <si>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</si>
  <si>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</si>
  <si>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</si>
  <si>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</si>
  <si>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【人】</t>
    <rPh sb="1" eb="2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</si>
</sst>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1" quotePrefix="1" applyFont="1" applyAlignment="1">
      <alignment horizontal="left"/>
    </xf>
    <xf numFmtId="0" fontId="5" fillId="0" borderId="0" xfId="1" applyFont="1" applyAlignment="1"/>
    <xf numFmtId="0" fontId="1" fillId="0" borderId="0" xfId="1">
      <alignment vertical="center"/>
    </xf>
    <xf numFmtId="0" fontId="5" fillId="2" borderId="1" xfId="1" applyFont="1" applyFill="1" applyBorder="1" applyAlignment="1">
      <alignment horizontal="centerContinuous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Continuous" vertical="center"/>
    </xf>
    <xf numFmtId="0" fontId="5" fillId="2" borderId="8" xfId="1" applyFont="1" applyFill="1" applyBorder="1" applyAlignment="1">
      <alignment horizontal="centerContinuous" vertical="center"/>
    </xf>
    <xf numFmtId="0" fontId="5" fillId="2" borderId="9" xfId="1" applyFont="1" applyFill="1" applyBorder="1" applyAlignment="1">
      <alignment horizontal="centerContinuous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wrapText="1"/>
    </xf>
    <xf numFmtId="0" fontId="5" fillId="2" borderId="10" xfId="1" applyFont="1" applyFill="1" applyBorder="1" applyAlignment="1">
      <alignment horizontal="center" wrapText="1"/>
    </xf>
    <xf numFmtId="0" fontId="5" fillId="2" borderId="11" xfId="1" applyFont="1" applyFill="1" applyBorder="1" applyAlignment="1">
      <alignment horizontal="center" wrapText="1"/>
    </xf>
    <xf numFmtId="0" fontId="5" fillId="2" borderId="12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Continuous" vertical="center"/>
    </xf>
    <xf numFmtId="0" fontId="5" fillId="2" borderId="5" xfId="1" applyFont="1" applyFill="1" applyBorder="1" applyAlignment="1">
      <alignment horizontal="centerContinuous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13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vertical="center" wrapText="1"/>
    </xf>
    <xf numFmtId="0" fontId="5" fillId="2" borderId="9" xfId="1" applyFont="1" applyFill="1" applyBorder="1" applyAlignment="1"/>
    <xf numFmtId="0" fontId="5" fillId="2" borderId="10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distributed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/>
    <xf numFmtId="0" fontId="5" fillId="2" borderId="0" xfId="1" applyFont="1" applyFill="1" applyAlignment="1">
      <alignment horizontal="center" vertical="top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38" fontId="5" fillId="0" borderId="18" xfId="2" quotePrefix="1" applyFont="1" applyFill="1" applyBorder="1" applyAlignment="1" applyProtection="1">
      <alignment horizontal="right"/>
    </xf>
    <xf numFmtId="38" fontId="5" fillId="0" borderId="19" xfId="2" applyFont="1" applyFill="1" applyBorder="1" applyAlignment="1" applyProtection="1">
      <alignment horizontal="right"/>
    </xf>
    <xf numFmtId="38" fontId="5" fillId="0" borderId="20" xfId="2" applyFont="1" applyFill="1" applyBorder="1" applyAlignment="1" applyProtection="1">
      <alignment horizontal="right"/>
    </xf>
    <xf numFmtId="38" fontId="5" fillId="0" borderId="21" xfId="2" applyFont="1" applyFill="1" applyBorder="1" applyAlignment="1" applyProtection="1">
      <alignment horizontal="right"/>
    </xf>
    <xf numFmtId="38" fontId="5" fillId="0" borderId="22" xfId="2" applyFont="1" applyFill="1" applyBorder="1" applyAlignment="1" applyProtection="1">
      <alignment horizontal="right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38" fontId="5" fillId="0" borderId="20" xfId="2" quotePrefix="1" applyFont="1" applyFill="1" applyBorder="1" applyAlignment="1" applyProtection="1">
      <alignment horizontal="right"/>
    </xf>
    <xf numFmtId="38" fontId="5" fillId="0" borderId="21" xfId="2" quotePrefix="1" applyFont="1" applyFill="1" applyBorder="1" applyAlignment="1" applyProtection="1">
      <alignment horizontal="right"/>
    </xf>
    <xf numFmtId="38" fontId="5" fillId="0" borderId="22" xfId="2" quotePrefix="1" applyFont="1" applyFill="1" applyBorder="1" applyAlignment="1" applyProtection="1">
      <alignment horizontal="right"/>
    </xf>
    <xf numFmtId="38" fontId="5" fillId="0" borderId="4" xfId="2" quotePrefix="1" applyFont="1" applyFill="1" applyBorder="1" applyAlignment="1" applyProtection="1">
      <alignment horizontal="right"/>
      <protection locked="0"/>
    </xf>
    <xf numFmtId="38" fontId="5" fillId="0" borderId="25" xfId="2" applyFont="1" applyFill="1" applyBorder="1" applyAlignment="1" applyProtection="1">
      <alignment horizontal="right"/>
      <protection locked="0"/>
    </xf>
    <xf numFmtId="38" fontId="5" fillId="0" borderId="26" xfId="2" applyFont="1" applyFill="1" applyBorder="1" applyAlignment="1" applyProtection="1">
      <alignment horizontal="right"/>
      <protection locked="0"/>
    </xf>
    <xf numFmtId="38" fontId="5" fillId="0" borderId="17" xfId="2" applyFont="1" applyFill="1" applyBorder="1" applyAlignment="1" applyProtection="1">
      <alignment horizontal="right"/>
      <protection locked="0"/>
    </xf>
    <xf numFmtId="38" fontId="5" fillId="0" borderId="6" xfId="2" applyFont="1" applyFill="1" applyBorder="1" applyAlignment="1" applyProtection="1">
      <alignment horizontal="right"/>
      <protection locked="0"/>
    </xf>
    <xf numFmtId="38" fontId="5" fillId="0" borderId="17" xfId="2" quotePrefix="1" applyFont="1" applyFill="1" applyBorder="1" applyAlignment="1" applyProtection="1">
      <alignment horizontal="right"/>
      <protection locked="0"/>
    </xf>
    <xf numFmtId="38" fontId="5" fillId="0" borderId="4" xfId="2" quotePrefix="1" applyFont="1" applyFill="1" applyBorder="1" applyAlignment="1" applyProtection="1">
      <alignment horizontal="right"/>
    </xf>
    <xf numFmtId="38" fontId="5" fillId="0" borderId="17" xfId="2" quotePrefix="1" applyFont="1" applyFill="1" applyBorder="1" applyAlignment="1" applyProtection="1">
      <alignment horizontal="right"/>
    </xf>
    <xf numFmtId="38" fontId="5" fillId="0" borderId="1" xfId="2" applyFont="1" applyFill="1" applyBorder="1" applyAlignment="1" applyProtection="1">
      <alignment horizontal="right"/>
    </xf>
    <xf numFmtId="38" fontId="5" fillId="0" borderId="25" xfId="2" applyFont="1" applyFill="1" applyBorder="1" applyAlignment="1" applyProtection="1">
      <alignment horizontal="right"/>
    </xf>
    <xf numFmtId="38" fontId="5" fillId="0" borderId="1" xfId="2" quotePrefix="1" applyFont="1" applyFill="1" applyBorder="1" applyAlignment="1" applyProtection="1">
      <alignment horizontal="right"/>
      <protection locked="0"/>
    </xf>
    <xf numFmtId="38" fontId="5" fillId="0" borderId="27" xfId="2" applyFont="1" applyFill="1" applyBorder="1" applyAlignment="1" applyProtection="1">
      <alignment horizontal="right"/>
    </xf>
    <xf numFmtId="38" fontId="5" fillId="0" borderId="3" xfId="2" applyFont="1" applyFill="1" applyBorder="1" applyAlignment="1" applyProtection="1">
      <alignment horizontal="right"/>
      <protection locked="0"/>
    </xf>
    <xf numFmtId="38" fontId="5" fillId="0" borderId="7" xfId="2" applyFont="1" applyFill="1" applyBorder="1" applyAlignment="1" applyProtection="1">
      <alignment horizontal="right"/>
      <protection locked="0"/>
    </xf>
    <xf numFmtId="38" fontId="5" fillId="0" borderId="8" xfId="2" applyFont="1" applyFill="1" applyBorder="1" applyAlignment="1" applyProtection="1">
      <alignment horizontal="right"/>
      <protection locked="0"/>
    </xf>
    <xf numFmtId="38" fontId="5" fillId="0" borderId="23" xfId="2" quotePrefix="1" applyFont="1" applyFill="1" applyBorder="1" applyAlignment="1" applyProtection="1">
      <alignment horizontal="right"/>
      <protection locked="0"/>
    </xf>
    <xf numFmtId="38" fontId="5" fillId="0" borderId="28" xfId="2" applyFont="1" applyFill="1" applyBorder="1" applyAlignment="1" applyProtection="1">
      <alignment horizontal="right"/>
      <protection locked="0"/>
    </xf>
    <xf numFmtId="38" fontId="5" fillId="0" borderId="24" xfId="2" applyFont="1" applyFill="1" applyBorder="1" applyAlignment="1" applyProtection="1">
      <alignment horizontal="right"/>
      <protection locked="0"/>
    </xf>
    <xf numFmtId="38" fontId="5" fillId="0" borderId="16" xfId="2" applyFont="1" applyFill="1" applyBorder="1" applyAlignment="1" applyProtection="1">
      <alignment horizontal="right"/>
      <protection locked="0"/>
    </xf>
    <xf numFmtId="38" fontId="5" fillId="0" borderId="29" xfId="2" applyFont="1" applyFill="1" applyBorder="1" applyAlignment="1" applyProtection="1">
      <alignment horizontal="right"/>
    </xf>
    <xf numFmtId="38" fontId="5" fillId="0" borderId="1" xfId="2" quotePrefix="1" applyFont="1" applyFill="1" applyBorder="1" applyAlignment="1" applyProtection="1">
      <alignment horizontal="right"/>
    </xf>
    <xf numFmtId="38" fontId="5" fillId="0" borderId="30" xfId="2" applyFont="1" applyFill="1" applyBorder="1" applyAlignment="1" applyProtection="1">
      <alignment horizontal="right"/>
    </xf>
    <xf numFmtId="38" fontId="5" fillId="0" borderId="7" xfId="2" quotePrefix="1" applyFont="1" applyFill="1" applyBorder="1" applyAlignment="1" applyProtection="1">
      <alignment horizontal="right"/>
    </xf>
    <xf numFmtId="0" fontId="5" fillId="2" borderId="31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38" fontId="5" fillId="0" borderId="32" xfId="2" quotePrefix="1" applyFont="1" applyFill="1" applyBorder="1" applyAlignment="1" applyProtection="1">
      <alignment horizontal="right"/>
    </xf>
    <xf numFmtId="38" fontId="5" fillId="0" borderId="33" xfId="2" applyFont="1" applyFill="1" applyBorder="1" applyAlignment="1" applyProtection="1">
      <alignment horizontal="right"/>
    </xf>
    <xf numFmtId="38" fontId="5" fillId="0" borderId="34" xfId="2" quotePrefix="1" applyFont="1" applyFill="1" applyBorder="1" applyAlignment="1" applyProtection="1">
      <alignment horizontal="right"/>
    </xf>
    <xf numFmtId="0" fontId="7" fillId="0" borderId="0" xfId="1" applyFont="1" applyAlignment="1">
      <alignment horizontal="right"/>
    </xf>
  </cellXfs>
  <cellStyles count="3">
    <cellStyle name="桁区切り 2" xfId="2" xr:uid="{47B66C6E-49A6-47D8-B154-C64245AE628C}"/>
    <cellStyle name="標準" xfId="0" builtinId="0"/>
    <cellStyle name="標準 3" xfId="1" xr:uid="{26A94B33-7601-4081-9451-BAF5F6DEC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0251-9D53-4B1A-85DD-F01193B752A4}">
  <sheetPr>
    <pageSetUpPr fitToPage="1"/>
  </sheetPr>
  <dimension ref="A1:P41"/>
  <sheetViews>
    <sheetView tabSelected="1" zoomScaleNormal="100" workbookViewId="0"/>
  </sheetViews>
  <sheetFormatPr defaultRowHeight="18.75" x14ac:dyDescent="0.4"/>
  <cols>
    <col min="1" max="1" width="10" style="3" customWidth="1"/>
    <col min="2" max="16384" width="9" style="3"/>
  </cols>
  <sheetData>
    <row r="1" spans="1:16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15">
      <c r="A2" s="4"/>
      <c r="B2" s="5" t="s">
        <v>1</v>
      </c>
      <c r="C2" s="6"/>
      <c r="D2" s="7"/>
      <c r="E2" s="8"/>
      <c r="F2" s="9" t="s">
        <v>2</v>
      </c>
      <c r="G2" s="10"/>
      <c r="H2" s="11"/>
      <c r="I2" s="12" t="s">
        <v>3</v>
      </c>
      <c r="J2" s="13"/>
      <c r="K2" s="13"/>
      <c r="L2" s="13"/>
      <c r="M2" s="13"/>
      <c r="N2" s="13"/>
      <c r="O2" s="13"/>
      <c r="P2" s="12"/>
    </row>
    <row r="3" spans="1:16" x14ac:dyDescent="0.15">
      <c r="A3" s="14"/>
      <c r="B3" s="15"/>
      <c r="C3" s="16"/>
      <c r="D3" s="17"/>
      <c r="E3" s="18"/>
      <c r="F3" s="6"/>
      <c r="G3" s="19"/>
      <c r="H3" s="20"/>
      <c r="I3" s="21" t="s">
        <v>4</v>
      </c>
      <c r="J3" s="22"/>
      <c r="K3" s="22"/>
      <c r="L3" s="22"/>
      <c r="M3" s="22"/>
      <c r="N3" s="22"/>
      <c r="O3" s="23"/>
      <c r="P3" s="23"/>
    </row>
    <row r="4" spans="1:16" x14ac:dyDescent="0.15">
      <c r="A4" s="14"/>
      <c r="B4" s="15"/>
      <c r="C4" s="16"/>
      <c r="D4" s="17"/>
      <c r="E4" s="18"/>
      <c r="F4" s="24"/>
      <c r="G4" s="20"/>
      <c r="H4" s="24"/>
      <c r="I4" s="25"/>
      <c r="J4" s="26" t="s">
        <v>5</v>
      </c>
      <c r="K4" s="27"/>
      <c r="L4" s="27"/>
      <c r="M4" s="27"/>
      <c r="N4" s="28"/>
      <c r="O4" s="29" t="s">
        <v>6</v>
      </c>
      <c r="P4" s="29" t="s">
        <v>7</v>
      </c>
    </row>
    <row r="5" spans="1:16" ht="27" x14ac:dyDescent="0.15">
      <c r="A5" s="14"/>
      <c r="B5" s="15"/>
      <c r="C5" s="30" t="s">
        <v>8</v>
      </c>
      <c r="D5" s="31" t="s">
        <v>9</v>
      </c>
      <c r="E5" s="32" t="s">
        <v>10</v>
      </c>
      <c r="F5" s="33"/>
      <c r="G5" s="33"/>
      <c r="H5" s="33" t="s">
        <v>11</v>
      </c>
      <c r="I5" s="34"/>
      <c r="J5" s="35"/>
      <c r="K5" s="36"/>
      <c r="L5" s="37"/>
      <c r="M5" s="38" t="s">
        <v>12</v>
      </c>
      <c r="N5" s="38" t="s">
        <v>13</v>
      </c>
      <c r="O5" s="29"/>
      <c r="P5" s="29"/>
    </row>
    <row r="6" spans="1:16" ht="27" customHeight="1" x14ac:dyDescent="0.15">
      <c r="A6" s="14"/>
      <c r="B6" s="15"/>
      <c r="C6" s="30"/>
      <c r="D6" s="31" t="s">
        <v>14</v>
      </c>
      <c r="E6" s="32"/>
      <c r="F6" s="33" t="s">
        <v>11</v>
      </c>
      <c r="G6" s="33" t="s">
        <v>11</v>
      </c>
      <c r="H6" s="33" t="s">
        <v>15</v>
      </c>
      <c r="I6" s="39" t="s">
        <v>16</v>
      </c>
      <c r="J6" s="39" t="s">
        <v>17</v>
      </c>
      <c r="K6" s="40"/>
      <c r="L6" s="33"/>
      <c r="M6" s="29"/>
      <c r="N6" s="29"/>
      <c r="O6" s="29"/>
      <c r="P6" s="29"/>
    </row>
    <row r="7" spans="1:16" ht="27" x14ac:dyDescent="0.15">
      <c r="A7" s="14"/>
      <c r="B7" s="15"/>
      <c r="C7" s="41"/>
      <c r="D7" s="42" t="s">
        <v>18</v>
      </c>
      <c r="E7" s="32"/>
      <c r="F7" s="33" t="s">
        <v>19</v>
      </c>
      <c r="G7" s="33" t="s">
        <v>20</v>
      </c>
      <c r="H7" s="33" t="s">
        <v>21</v>
      </c>
      <c r="I7" s="39"/>
      <c r="J7" s="39"/>
      <c r="K7" s="43" t="s">
        <v>22</v>
      </c>
      <c r="L7" s="44" t="s">
        <v>23</v>
      </c>
      <c r="M7" s="29"/>
      <c r="N7" s="29"/>
      <c r="O7" s="29"/>
      <c r="P7" s="29"/>
    </row>
    <row r="8" spans="1:16" x14ac:dyDescent="0.15">
      <c r="A8" s="14"/>
      <c r="B8" s="15"/>
      <c r="C8" s="41"/>
      <c r="D8" s="42" t="s">
        <v>24</v>
      </c>
      <c r="E8" s="45"/>
      <c r="F8" s="33" t="s">
        <v>25</v>
      </c>
      <c r="G8" s="33" t="s">
        <v>26</v>
      </c>
      <c r="H8" s="33" t="s">
        <v>26</v>
      </c>
      <c r="I8" s="46"/>
      <c r="J8" s="39"/>
      <c r="K8" s="43" t="s">
        <v>21</v>
      </c>
      <c r="L8" s="47" t="s">
        <v>27</v>
      </c>
      <c r="M8" s="29"/>
      <c r="N8" s="29"/>
      <c r="O8" s="29"/>
      <c r="P8" s="29"/>
    </row>
    <row r="9" spans="1:16" x14ac:dyDescent="0.15">
      <c r="A9" s="14"/>
      <c r="B9" s="15"/>
      <c r="C9" s="41"/>
      <c r="D9" s="48"/>
      <c r="E9" s="45"/>
      <c r="F9" s="33"/>
      <c r="G9" s="33" t="s">
        <v>28</v>
      </c>
      <c r="H9" s="33" t="s">
        <v>28</v>
      </c>
      <c r="I9" s="46"/>
      <c r="J9" s="39"/>
      <c r="K9" s="43" t="s">
        <v>23</v>
      </c>
      <c r="L9" s="47" t="s">
        <v>29</v>
      </c>
      <c r="M9" s="29"/>
      <c r="N9" s="29"/>
      <c r="O9" s="29"/>
      <c r="P9" s="29"/>
    </row>
    <row r="10" spans="1:16" x14ac:dyDescent="0.15">
      <c r="A10" s="14"/>
      <c r="B10" s="15"/>
      <c r="C10" s="41"/>
      <c r="D10" s="48"/>
      <c r="E10" s="45"/>
      <c r="F10" s="33"/>
      <c r="G10" s="33" t="s">
        <v>25</v>
      </c>
      <c r="H10" s="33" t="s">
        <v>25</v>
      </c>
      <c r="I10" s="46"/>
      <c r="J10" s="49"/>
      <c r="K10" s="43"/>
      <c r="L10" s="47"/>
      <c r="M10" s="47"/>
      <c r="N10" s="47"/>
      <c r="O10" s="47"/>
      <c r="P10" s="50"/>
    </row>
    <row r="11" spans="1:16" ht="19.5" customHeight="1" x14ac:dyDescent="0.15">
      <c r="A11" s="38" t="s">
        <v>30</v>
      </c>
      <c r="B11" s="51" t="s">
        <v>31</v>
      </c>
      <c r="C11" s="52"/>
      <c r="D11" s="53"/>
      <c r="E11" s="54"/>
      <c r="F11" s="55"/>
      <c r="G11" s="55"/>
      <c r="H11" s="55"/>
      <c r="I11" s="56"/>
      <c r="J11" s="56"/>
      <c r="K11" s="56"/>
      <c r="L11" s="56"/>
      <c r="M11" s="56"/>
      <c r="N11" s="56"/>
      <c r="O11" s="56"/>
      <c r="P11" s="56"/>
    </row>
    <row r="12" spans="1:16" x14ac:dyDescent="0.15">
      <c r="A12" s="29"/>
      <c r="B12" s="57" t="s">
        <v>32</v>
      </c>
      <c r="C12" s="52"/>
      <c r="D12" s="53"/>
      <c r="E12" s="54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</row>
    <row r="13" spans="1:16" x14ac:dyDescent="0.15">
      <c r="A13" s="58"/>
      <c r="B13" s="57" t="s">
        <v>33</v>
      </c>
      <c r="C13" s="52"/>
      <c r="D13" s="53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1"/>
    </row>
    <row r="14" spans="1:16" x14ac:dyDescent="0.15">
      <c r="A14" s="29" t="s">
        <v>34</v>
      </c>
      <c r="B14" s="57" t="s">
        <v>31</v>
      </c>
      <c r="C14" s="52"/>
      <c r="D14" s="53"/>
      <c r="E14" s="54"/>
      <c r="F14" s="55"/>
      <c r="G14" s="55"/>
      <c r="H14" s="55"/>
      <c r="I14" s="56"/>
      <c r="J14" s="56"/>
      <c r="K14" s="56"/>
      <c r="L14" s="56"/>
      <c r="M14" s="56"/>
      <c r="N14" s="56"/>
      <c r="O14" s="56"/>
      <c r="P14" s="56"/>
    </row>
    <row r="15" spans="1:16" x14ac:dyDescent="0.15">
      <c r="A15" s="29"/>
      <c r="B15" s="57" t="s">
        <v>32</v>
      </c>
      <c r="C15" s="52"/>
      <c r="D15" s="53"/>
      <c r="E15" s="54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</row>
    <row r="16" spans="1:16" x14ac:dyDescent="0.15">
      <c r="A16" s="58"/>
      <c r="B16" s="57" t="s">
        <v>33</v>
      </c>
      <c r="C16" s="52"/>
      <c r="D16" s="53"/>
      <c r="E16" s="59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</row>
    <row r="17" spans="1:16" x14ac:dyDescent="0.15">
      <c r="A17" s="29" t="s">
        <v>35</v>
      </c>
      <c r="B17" s="57" t="s">
        <v>31</v>
      </c>
      <c r="C17" s="62">
        <v>739</v>
      </c>
      <c r="D17" s="63">
        <v>292</v>
      </c>
      <c r="E17" s="64">
        <v>46</v>
      </c>
      <c r="F17" s="65">
        <v>44</v>
      </c>
      <c r="G17" s="66">
        <v>2</v>
      </c>
      <c r="H17" s="66">
        <v>2</v>
      </c>
      <c r="I17" s="65">
        <v>40</v>
      </c>
      <c r="J17" s="65">
        <v>0</v>
      </c>
      <c r="K17" s="65">
        <v>0</v>
      </c>
      <c r="L17" s="65">
        <v>0</v>
      </c>
      <c r="M17" s="65">
        <v>3</v>
      </c>
      <c r="N17" s="65">
        <v>2</v>
      </c>
      <c r="O17" s="65">
        <v>1</v>
      </c>
      <c r="P17" s="65">
        <v>0</v>
      </c>
    </row>
    <row r="18" spans="1:16" x14ac:dyDescent="0.15">
      <c r="A18" s="29"/>
      <c r="B18" s="57" t="s">
        <v>32</v>
      </c>
      <c r="C18" s="67">
        <v>1222</v>
      </c>
      <c r="D18" s="63">
        <v>347</v>
      </c>
      <c r="E18" s="64">
        <v>54</v>
      </c>
      <c r="F18" s="65">
        <v>50</v>
      </c>
      <c r="G18" s="66">
        <v>3</v>
      </c>
      <c r="H18" s="66">
        <v>4</v>
      </c>
      <c r="I18" s="66">
        <v>46</v>
      </c>
      <c r="J18" s="66">
        <v>2</v>
      </c>
      <c r="K18" s="66">
        <v>0</v>
      </c>
      <c r="L18" s="66">
        <v>0</v>
      </c>
      <c r="M18" s="66">
        <v>4</v>
      </c>
      <c r="N18" s="66">
        <v>1</v>
      </c>
      <c r="O18" s="66">
        <v>0</v>
      </c>
      <c r="P18" s="65">
        <v>1</v>
      </c>
    </row>
    <row r="19" spans="1:16" x14ac:dyDescent="0.15">
      <c r="A19" s="58"/>
      <c r="B19" s="57" t="s">
        <v>33</v>
      </c>
      <c r="C19" s="68">
        <f>SUM(C17:C18)</f>
        <v>1961</v>
      </c>
      <c r="D19" s="63">
        <f>SUM(D17:D18)</f>
        <v>639</v>
      </c>
      <c r="E19" s="68">
        <f>SUM(E17:E18)</f>
        <v>100</v>
      </c>
      <c r="F19" s="68">
        <f>SUM(F17:F18)</f>
        <v>94</v>
      </c>
      <c r="G19" s="68">
        <f t="shared" ref="G19:P19" si="0">SUM(G17:G18)</f>
        <v>5</v>
      </c>
      <c r="H19" s="68">
        <f t="shared" si="0"/>
        <v>6</v>
      </c>
      <c r="I19" s="68">
        <f t="shared" si="0"/>
        <v>86</v>
      </c>
      <c r="J19" s="68">
        <f t="shared" si="0"/>
        <v>2</v>
      </c>
      <c r="K19" s="68">
        <f t="shared" si="0"/>
        <v>0</v>
      </c>
      <c r="L19" s="68">
        <f t="shared" si="0"/>
        <v>0</v>
      </c>
      <c r="M19" s="68">
        <f t="shared" si="0"/>
        <v>7</v>
      </c>
      <c r="N19" s="68">
        <f t="shared" si="0"/>
        <v>3</v>
      </c>
      <c r="O19" s="68">
        <f t="shared" si="0"/>
        <v>1</v>
      </c>
      <c r="P19" s="69">
        <f t="shared" si="0"/>
        <v>1</v>
      </c>
    </row>
    <row r="20" spans="1:16" x14ac:dyDescent="0.15">
      <c r="A20" s="29" t="s">
        <v>36</v>
      </c>
      <c r="B20" s="57" t="s">
        <v>31</v>
      </c>
      <c r="C20" s="62">
        <v>826</v>
      </c>
      <c r="D20" s="63">
        <v>326</v>
      </c>
      <c r="E20" s="64">
        <v>57</v>
      </c>
      <c r="F20" s="65">
        <v>54</v>
      </c>
      <c r="G20" s="66">
        <v>1</v>
      </c>
      <c r="H20" s="66">
        <v>3</v>
      </c>
      <c r="I20" s="66">
        <v>52</v>
      </c>
      <c r="J20" s="66">
        <v>1</v>
      </c>
      <c r="K20" s="66">
        <v>0</v>
      </c>
      <c r="L20" s="66">
        <v>0</v>
      </c>
      <c r="M20" s="66">
        <v>2</v>
      </c>
      <c r="N20" s="66">
        <v>1</v>
      </c>
      <c r="O20" s="66">
        <v>0</v>
      </c>
      <c r="P20" s="65">
        <v>1</v>
      </c>
    </row>
    <row r="21" spans="1:16" x14ac:dyDescent="0.15">
      <c r="A21" s="29"/>
      <c r="B21" s="57" t="s">
        <v>32</v>
      </c>
      <c r="C21" s="62">
        <v>1194</v>
      </c>
      <c r="D21" s="63">
        <v>414</v>
      </c>
      <c r="E21" s="64">
        <v>54</v>
      </c>
      <c r="F21" s="65">
        <v>51</v>
      </c>
      <c r="G21" s="66">
        <v>2</v>
      </c>
      <c r="H21" s="66">
        <v>3</v>
      </c>
      <c r="I21" s="66">
        <v>51</v>
      </c>
      <c r="J21" s="66">
        <v>1</v>
      </c>
      <c r="K21" s="66">
        <v>0</v>
      </c>
      <c r="L21" s="66">
        <v>0</v>
      </c>
      <c r="M21" s="66">
        <v>2</v>
      </c>
      <c r="N21" s="66">
        <v>0</v>
      </c>
      <c r="O21" s="66">
        <v>0</v>
      </c>
      <c r="P21" s="65">
        <v>0</v>
      </c>
    </row>
    <row r="22" spans="1:16" x14ac:dyDescent="0.15">
      <c r="A22" s="58"/>
      <c r="B22" s="57" t="s">
        <v>33</v>
      </c>
      <c r="C22" s="68">
        <f>SUM(C20:C21)</f>
        <v>2020</v>
      </c>
      <c r="D22" s="63">
        <f>SUM(D20:D21)</f>
        <v>740</v>
      </c>
      <c r="E22" s="68">
        <f>SUM(E20:E21)</f>
        <v>111</v>
      </c>
      <c r="F22" s="68">
        <f>SUM(F20:F21)</f>
        <v>105</v>
      </c>
      <c r="G22" s="68">
        <f t="shared" ref="G22:P22" si="1">SUM(G20:G21)</f>
        <v>3</v>
      </c>
      <c r="H22" s="68">
        <f t="shared" si="1"/>
        <v>6</v>
      </c>
      <c r="I22" s="68">
        <f t="shared" si="1"/>
        <v>103</v>
      </c>
      <c r="J22" s="68">
        <f t="shared" si="1"/>
        <v>2</v>
      </c>
      <c r="K22" s="68">
        <f t="shared" si="1"/>
        <v>0</v>
      </c>
      <c r="L22" s="68">
        <f t="shared" si="1"/>
        <v>0</v>
      </c>
      <c r="M22" s="68">
        <f t="shared" si="1"/>
        <v>4</v>
      </c>
      <c r="N22" s="68">
        <f t="shared" si="1"/>
        <v>1</v>
      </c>
      <c r="O22" s="68">
        <f t="shared" si="1"/>
        <v>0</v>
      </c>
      <c r="P22" s="69">
        <f t="shared" si="1"/>
        <v>1</v>
      </c>
    </row>
    <row r="23" spans="1:16" x14ac:dyDescent="0.15">
      <c r="A23" s="29" t="s">
        <v>37</v>
      </c>
      <c r="B23" s="57" t="s">
        <v>31</v>
      </c>
      <c r="C23" s="62">
        <v>984</v>
      </c>
      <c r="D23" s="63">
        <v>463</v>
      </c>
      <c r="E23" s="64">
        <v>73</v>
      </c>
      <c r="F23" s="65">
        <v>69</v>
      </c>
      <c r="G23" s="66">
        <v>3</v>
      </c>
      <c r="H23" s="66">
        <v>4</v>
      </c>
      <c r="I23" s="66">
        <v>59</v>
      </c>
      <c r="J23" s="66">
        <v>5</v>
      </c>
      <c r="K23" s="66">
        <v>0</v>
      </c>
      <c r="L23" s="66">
        <v>0</v>
      </c>
      <c r="M23" s="66">
        <v>4</v>
      </c>
      <c r="N23" s="66">
        <v>4</v>
      </c>
      <c r="O23" s="66">
        <v>1</v>
      </c>
      <c r="P23" s="65">
        <v>0</v>
      </c>
    </row>
    <row r="24" spans="1:16" x14ac:dyDescent="0.15">
      <c r="A24" s="29"/>
      <c r="B24" s="57" t="s">
        <v>32</v>
      </c>
      <c r="C24" s="62">
        <v>1308</v>
      </c>
      <c r="D24" s="70">
        <v>712</v>
      </c>
      <c r="E24" s="65">
        <v>75</v>
      </c>
      <c r="F24" s="65">
        <v>67</v>
      </c>
      <c r="G24" s="66">
        <v>1</v>
      </c>
      <c r="H24" s="66">
        <v>8</v>
      </c>
      <c r="I24" s="66">
        <v>68</v>
      </c>
      <c r="J24" s="66">
        <v>2</v>
      </c>
      <c r="K24" s="66">
        <v>0</v>
      </c>
      <c r="L24" s="66">
        <v>0</v>
      </c>
      <c r="M24" s="66">
        <v>1</v>
      </c>
      <c r="N24" s="66">
        <v>2</v>
      </c>
      <c r="O24" s="66">
        <v>1</v>
      </c>
      <c r="P24" s="65">
        <v>1</v>
      </c>
    </row>
    <row r="25" spans="1:16" x14ac:dyDescent="0.15">
      <c r="A25" s="58"/>
      <c r="B25" s="57" t="s">
        <v>33</v>
      </c>
      <c r="C25" s="68">
        <f>SUM(C23:C24)</f>
        <v>2292</v>
      </c>
      <c r="D25" s="63">
        <f>SUM(D23:D24)</f>
        <v>1175</v>
      </c>
      <c r="E25" s="68">
        <f>SUM(E23:E24)</f>
        <v>148</v>
      </c>
      <c r="F25" s="68">
        <f>SUM(F23:F24)</f>
        <v>136</v>
      </c>
      <c r="G25" s="68">
        <f t="shared" ref="G25:P25" si="2">SUM(G23:G24)</f>
        <v>4</v>
      </c>
      <c r="H25" s="68">
        <f t="shared" si="2"/>
        <v>12</v>
      </c>
      <c r="I25" s="68">
        <f t="shared" si="2"/>
        <v>127</v>
      </c>
      <c r="J25" s="68">
        <f t="shared" si="2"/>
        <v>7</v>
      </c>
      <c r="K25" s="68">
        <f t="shared" si="2"/>
        <v>0</v>
      </c>
      <c r="L25" s="68">
        <f t="shared" si="2"/>
        <v>0</v>
      </c>
      <c r="M25" s="68">
        <f t="shared" si="2"/>
        <v>5</v>
      </c>
      <c r="N25" s="68">
        <f t="shared" si="2"/>
        <v>6</v>
      </c>
      <c r="O25" s="68">
        <f t="shared" si="2"/>
        <v>2</v>
      </c>
      <c r="P25" s="69">
        <f t="shared" si="2"/>
        <v>1</v>
      </c>
    </row>
    <row r="26" spans="1:16" x14ac:dyDescent="0.15">
      <c r="A26" s="29" t="s">
        <v>38</v>
      </c>
      <c r="B26" s="57" t="s">
        <v>31</v>
      </c>
      <c r="C26" s="62">
        <v>1768</v>
      </c>
      <c r="D26" s="71">
        <v>1226</v>
      </c>
      <c r="E26" s="64">
        <v>172</v>
      </c>
      <c r="F26" s="65">
        <v>161</v>
      </c>
      <c r="G26" s="66">
        <v>4</v>
      </c>
      <c r="H26" s="66">
        <v>11</v>
      </c>
      <c r="I26" s="66">
        <v>145</v>
      </c>
      <c r="J26" s="66">
        <v>10</v>
      </c>
      <c r="K26" s="66">
        <v>0</v>
      </c>
      <c r="L26" s="66">
        <v>0</v>
      </c>
      <c r="M26" s="66">
        <v>5</v>
      </c>
      <c r="N26" s="66">
        <v>9</v>
      </c>
      <c r="O26" s="66">
        <v>0</v>
      </c>
      <c r="P26" s="65">
        <v>3</v>
      </c>
    </row>
    <row r="27" spans="1:16" x14ac:dyDescent="0.15">
      <c r="A27" s="29"/>
      <c r="B27" s="57" t="s">
        <v>32</v>
      </c>
      <c r="C27" s="72">
        <v>1866</v>
      </c>
      <c r="D27" s="73">
        <v>1424</v>
      </c>
      <c r="E27" s="74">
        <v>129</v>
      </c>
      <c r="F27" s="75">
        <v>128</v>
      </c>
      <c r="G27" s="76">
        <v>5</v>
      </c>
      <c r="H27" s="76">
        <v>1</v>
      </c>
      <c r="I27" s="76">
        <v>111</v>
      </c>
      <c r="J27" s="76">
        <v>7</v>
      </c>
      <c r="K27" s="76">
        <v>0</v>
      </c>
      <c r="L27" s="76">
        <v>0</v>
      </c>
      <c r="M27" s="76">
        <v>7</v>
      </c>
      <c r="N27" s="76">
        <v>4</v>
      </c>
      <c r="O27" s="76">
        <v>0</v>
      </c>
      <c r="P27" s="75">
        <v>0</v>
      </c>
    </row>
    <row r="28" spans="1:16" x14ac:dyDescent="0.15">
      <c r="A28" s="58"/>
      <c r="B28" s="57" t="s">
        <v>33</v>
      </c>
      <c r="C28" s="68">
        <f>SUM(C26:C27)</f>
        <v>3634</v>
      </c>
      <c r="D28" s="63">
        <f>SUM(D26:D27)</f>
        <v>2650</v>
      </c>
      <c r="E28" s="68">
        <f>SUM(E26:E27)</f>
        <v>301</v>
      </c>
      <c r="F28" s="68">
        <f>SUM(F26:F27)</f>
        <v>289</v>
      </c>
      <c r="G28" s="68">
        <f t="shared" ref="G28:P28" si="3">SUM(G26:G27)</f>
        <v>9</v>
      </c>
      <c r="H28" s="68">
        <f t="shared" si="3"/>
        <v>12</v>
      </c>
      <c r="I28" s="68">
        <f t="shared" si="3"/>
        <v>256</v>
      </c>
      <c r="J28" s="68">
        <f t="shared" si="3"/>
        <v>17</v>
      </c>
      <c r="K28" s="68">
        <f t="shared" si="3"/>
        <v>0</v>
      </c>
      <c r="L28" s="68">
        <f t="shared" si="3"/>
        <v>0</v>
      </c>
      <c r="M28" s="68">
        <f t="shared" si="3"/>
        <v>12</v>
      </c>
      <c r="N28" s="68">
        <f t="shared" si="3"/>
        <v>13</v>
      </c>
      <c r="O28" s="68">
        <f t="shared" si="3"/>
        <v>0</v>
      </c>
      <c r="P28" s="69">
        <f t="shared" si="3"/>
        <v>3</v>
      </c>
    </row>
    <row r="29" spans="1:16" x14ac:dyDescent="0.15">
      <c r="A29" s="29" t="s">
        <v>39</v>
      </c>
      <c r="B29" s="57" t="s">
        <v>31</v>
      </c>
      <c r="C29" s="77">
        <v>2632</v>
      </c>
      <c r="D29" s="71">
        <v>359</v>
      </c>
      <c r="E29" s="78">
        <v>258</v>
      </c>
      <c r="F29" s="79">
        <v>243</v>
      </c>
      <c r="G29" s="80">
        <v>12</v>
      </c>
      <c r="H29" s="80">
        <v>15</v>
      </c>
      <c r="I29" s="80">
        <v>205</v>
      </c>
      <c r="J29" s="80">
        <v>16</v>
      </c>
      <c r="K29" s="80">
        <v>0</v>
      </c>
      <c r="L29" s="80">
        <v>0</v>
      </c>
      <c r="M29" s="80">
        <v>17</v>
      </c>
      <c r="N29" s="80">
        <v>15</v>
      </c>
      <c r="O29" s="80">
        <v>3</v>
      </c>
      <c r="P29" s="79">
        <v>2</v>
      </c>
    </row>
    <row r="30" spans="1:16" x14ac:dyDescent="0.15">
      <c r="A30" s="29"/>
      <c r="B30" s="57" t="s">
        <v>32</v>
      </c>
      <c r="C30" s="62">
        <v>2685</v>
      </c>
      <c r="D30" s="81">
        <v>356</v>
      </c>
      <c r="E30" s="64">
        <v>212</v>
      </c>
      <c r="F30" s="65">
        <v>194</v>
      </c>
      <c r="G30" s="66">
        <v>3</v>
      </c>
      <c r="H30" s="66">
        <v>18</v>
      </c>
      <c r="I30" s="66">
        <v>186</v>
      </c>
      <c r="J30" s="66">
        <v>11</v>
      </c>
      <c r="K30" s="66">
        <v>0</v>
      </c>
      <c r="L30" s="66">
        <v>0</v>
      </c>
      <c r="M30" s="66">
        <v>5</v>
      </c>
      <c r="N30" s="66">
        <v>6</v>
      </c>
      <c r="O30" s="66">
        <v>0</v>
      </c>
      <c r="P30" s="65">
        <v>4</v>
      </c>
    </row>
    <row r="31" spans="1:16" x14ac:dyDescent="0.15">
      <c r="A31" s="58"/>
      <c r="B31" s="57" t="s">
        <v>33</v>
      </c>
      <c r="C31" s="68">
        <f>SUM(C29:C30)</f>
        <v>5317</v>
      </c>
      <c r="D31" s="81">
        <f>SUM(D29:D30)</f>
        <v>715</v>
      </c>
      <c r="E31" s="68">
        <f>SUM(E29:E30)</f>
        <v>470</v>
      </c>
      <c r="F31" s="68">
        <f>SUM(F29:F30)</f>
        <v>437</v>
      </c>
      <c r="G31" s="68">
        <f t="shared" ref="G31:P31" si="4">SUM(G29:G30)</f>
        <v>15</v>
      </c>
      <c r="H31" s="68">
        <f t="shared" si="4"/>
        <v>33</v>
      </c>
      <c r="I31" s="68">
        <f t="shared" si="4"/>
        <v>391</v>
      </c>
      <c r="J31" s="68">
        <f t="shared" si="4"/>
        <v>27</v>
      </c>
      <c r="K31" s="68">
        <f t="shared" si="4"/>
        <v>0</v>
      </c>
      <c r="L31" s="68">
        <f t="shared" si="4"/>
        <v>0</v>
      </c>
      <c r="M31" s="68">
        <f t="shared" si="4"/>
        <v>22</v>
      </c>
      <c r="N31" s="68">
        <f t="shared" si="4"/>
        <v>21</v>
      </c>
      <c r="O31" s="68">
        <f t="shared" si="4"/>
        <v>3</v>
      </c>
      <c r="P31" s="69">
        <f t="shared" si="4"/>
        <v>6</v>
      </c>
    </row>
    <row r="32" spans="1:16" x14ac:dyDescent="0.15">
      <c r="A32" s="29" t="s">
        <v>40</v>
      </c>
      <c r="B32" s="57" t="s">
        <v>31</v>
      </c>
      <c r="C32" s="62">
        <v>1509</v>
      </c>
      <c r="D32" s="53"/>
      <c r="E32" s="64">
        <v>141</v>
      </c>
      <c r="F32" s="65">
        <v>132</v>
      </c>
      <c r="G32" s="66">
        <v>7</v>
      </c>
      <c r="H32" s="66">
        <v>9</v>
      </c>
      <c r="I32" s="66">
        <v>115</v>
      </c>
      <c r="J32" s="66">
        <v>10</v>
      </c>
      <c r="K32" s="66">
        <v>0</v>
      </c>
      <c r="L32" s="66">
        <v>0</v>
      </c>
      <c r="M32" s="66">
        <v>8</v>
      </c>
      <c r="N32" s="66">
        <v>8</v>
      </c>
      <c r="O32" s="66">
        <v>0</v>
      </c>
      <c r="P32" s="65">
        <v>0</v>
      </c>
    </row>
    <row r="33" spans="1:16" x14ac:dyDescent="0.15">
      <c r="A33" s="29"/>
      <c r="B33" s="57" t="s">
        <v>32</v>
      </c>
      <c r="C33" s="62">
        <v>1407</v>
      </c>
      <c r="D33" s="53"/>
      <c r="E33" s="64">
        <v>123</v>
      </c>
      <c r="F33" s="65">
        <v>114</v>
      </c>
      <c r="G33" s="66">
        <v>8</v>
      </c>
      <c r="H33" s="66">
        <v>9</v>
      </c>
      <c r="I33" s="66">
        <v>105</v>
      </c>
      <c r="J33" s="66">
        <v>3</v>
      </c>
      <c r="K33" s="66">
        <v>0</v>
      </c>
      <c r="L33" s="66">
        <v>0</v>
      </c>
      <c r="M33" s="66">
        <v>11</v>
      </c>
      <c r="N33" s="66">
        <v>2</v>
      </c>
      <c r="O33" s="66">
        <v>1</v>
      </c>
      <c r="P33" s="65">
        <v>1</v>
      </c>
    </row>
    <row r="34" spans="1:16" x14ac:dyDescent="0.15">
      <c r="A34" s="58"/>
      <c r="B34" s="57" t="s">
        <v>33</v>
      </c>
      <c r="C34" s="68">
        <f>SUM(C32:C33)</f>
        <v>2916</v>
      </c>
      <c r="D34" s="53"/>
      <c r="E34" s="68">
        <f>SUM(E32:E33)</f>
        <v>264</v>
      </c>
      <c r="F34" s="68">
        <f>SUM(F32:F33)</f>
        <v>246</v>
      </c>
      <c r="G34" s="68">
        <f t="shared" ref="G34:P34" si="5">SUM(G32:G33)</f>
        <v>15</v>
      </c>
      <c r="H34" s="68">
        <f t="shared" si="5"/>
        <v>18</v>
      </c>
      <c r="I34" s="68">
        <f t="shared" si="5"/>
        <v>220</v>
      </c>
      <c r="J34" s="68">
        <f t="shared" si="5"/>
        <v>13</v>
      </c>
      <c r="K34" s="68">
        <f t="shared" si="5"/>
        <v>0</v>
      </c>
      <c r="L34" s="68">
        <f t="shared" si="5"/>
        <v>0</v>
      </c>
      <c r="M34" s="68">
        <f t="shared" si="5"/>
        <v>19</v>
      </c>
      <c r="N34" s="68">
        <f t="shared" si="5"/>
        <v>10</v>
      </c>
      <c r="O34" s="68">
        <f t="shared" si="5"/>
        <v>1</v>
      </c>
      <c r="P34" s="69">
        <f t="shared" si="5"/>
        <v>1</v>
      </c>
    </row>
    <row r="35" spans="1:16" x14ac:dyDescent="0.15">
      <c r="A35" s="29" t="s">
        <v>41</v>
      </c>
      <c r="B35" s="57" t="s">
        <v>31</v>
      </c>
      <c r="C35" s="62">
        <v>1091</v>
      </c>
      <c r="D35" s="53"/>
      <c r="E35" s="64">
        <v>126</v>
      </c>
      <c r="F35" s="65">
        <v>118</v>
      </c>
      <c r="G35" s="66">
        <v>3</v>
      </c>
      <c r="H35" s="66">
        <v>8</v>
      </c>
      <c r="I35" s="66">
        <v>105</v>
      </c>
      <c r="J35" s="66">
        <v>10</v>
      </c>
      <c r="K35" s="66">
        <v>0</v>
      </c>
      <c r="L35" s="66">
        <v>0</v>
      </c>
      <c r="M35" s="66">
        <v>5</v>
      </c>
      <c r="N35" s="66">
        <v>4</v>
      </c>
      <c r="O35" s="66">
        <v>1</v>
      </c>
      <c r="P35" s="65">
        <v>1</v>
      </c>
    </row>
    <row r="36" spans="1:16" x14ac:dyDescent="0.15">
      <c r="A36" s="29"/>
      <c r="B36" s="57" t="s">
        <v>32</v>
      </c>
      <c r="C36" s="62">
        <v>983</v>
      </c>
      <c r="D36" s="53"/>
      <c r="E36" s="64">
        <v>99</v>
      </c>
      <c r="F36" s="65">
        <v>90</v>
      </c>
      <c r="G36" s="66">
        <v>5</v>
      </c>
      <c r="H36" s="66">
        <v>9</v>
      </c>
      <c r="I36" s="66">
        <v>77</v>
      </c>
      <c r="J36" s="66">
        <v>8</v>
      </c>
      <c r="K36" s="66">
        <v>0</v>
      </c>
      <c r="L36" s="66">
        <v>0</v>
      </c>
      <c r="M36" s="66">
        <v>8</v>
      </c>
      <c r="N36" s="66">
        <v>4</v>
      </c>
      <c r="O36" s="66">
        <v>2</v>
      </c>
      <c r="P36" s="65">
        <v>0</v>
      </c>
    </row>
    <row r="37" spans="1:16" ht="19.5" thickBot="1" x14ac:dyDescent="0.2">
      <c r="A37" s="29"/>
      <c r="B37" s="47" t="s">
        <v>33</v>
      </c>
      <c r="C37" s="82">
        <f>SUM(C35:C36)</f>
        <v>2074</v>
      </c>
      <c r="D37" s="83"/>
      <c r="E37" s="82">
        <f>SUM(E35:E36)</f>
        <v>225</v>
      </c>
      <c r="F37" s="82">
        <f>SUM(F35:F36)</f>
        <v>208</v>
      </c>
      <c r="G37" s="82">
        <f t="shared" ref="G37:P37" si="6">SUM(G35:G36)</f>
        <v>8</v>
      </c>
      <c r="H37" s="82">
        <f t="shared" si="6"/>
        <v>17</v>
      </c>
      <c r="I37" s="82">
        <f t="shared" si="6"/>
        <v>182</v>
      </c>
      <c r="J37" s="82">
        <f t="shared" si="6"/>
        <v>18</v>
      </c>
      <c r="K37" s="82">
        <f t="shared" si="6"/>
        <v>0</v>
      </c>
      <c r="L37" s="82">
        <f t="shared" si="6"/>
        <v>0</v>
      </c>
      <c r="M37" s="82">
        <f t="shared" si="6"/>
        <v>13</v>
      </c>
      <c r="N37" s="82">
        <f t="shared" si="6"/>
        <v>8</v>
      </c>
      <c r="O37" s="82">
        <f t="shared" si="6"/>
        <v>3</v>
      </c>
      <c r="P37" s="84">
        <f t="shared" si="6"/>
        <v>1</v>
      </c>
    </row>
    <row r="38" spans="1:16" ht="19.5" thickTop="1" x14ac:dyDescent="0.15">
      <c r="A38" s="85" t="s">
        <v>33</v>
      </c>
      <c r="B38" s="86" t="s">
        <v>31</v>
      </c>
      <c r="C38" s="87">
        <f>SUM(C17,C20,C23,C26,C29,C32,C35)</f>
        <v>9549</v>
      </c>
      <c r="D38" s="88">
        <f>SUM(D17,D20,D23,D26,D29,D32,D35)</f>
        <v>2666</v>
      </c>
      <c r="E38" s="87">
        <f t="shared" ref="E38:P38" si="7">SUM(E17,E20,E23,E26,E29,E32,E35)</f>
        <v>873</v>
      </c>
      <c r="F38" s="87">
        <f t="shared" si="7"/>
        <v>821</v>
      </c>
      <c r="G38" s="87">
        <f t="shared" si="7"/>
        <v>32</v>
      </c>
      <c r="H38" s="87">
        <f t="shared" si="7"/>
        <v>52</v>
      </c>
      <c r="I38" s="87">
        <f t="shared" si="7"/>
        <v>721</v>
      </c>
      <c r="J38" s="87">
        <f t="shared" si="7"/>
        <v>52</v>
      </c>
      <c r="K38" s="87">
        <f t="shared" si="7"/>
        <v>0</v>
      </c>
      <c r="L38" s="87">
        <f t="shared" si="7"/>
        <v>0</v>
      </c>
      <c r="M38" s="87">
        <f t="shared" si="7"/>
        <v>44</v>
      </c>
      <c r="N38" s="87">
        <f t="shared" si="7"/>
        <v>43</v>
      </c>
      <c r="O38" s="87">
        <f t="shared" si="7"/>
        <v>6</v>
      </c>
      <c r="P38" s="89">
        <f t="shared" si="7"/>
        <v>7</v>
      </c>
    </row>
    <row r="39" spans="1:16" x14ac:dyDescent="0.15">
      <c r="A39" s="29"/>
      <c r="B39" s="57" t="s">
        <v>32</v>
      </c>
      <c r="C39" s="68">
        <f>SUM(C18,C21,C24,C27,C30,C33,C36)</f>
        <v>10665</v>
      </c>
      <c r="D39" s="81">
        <f t="shared" ref="D39:P39" si="8">SUM(D18,D21,D24,D27,D30,D33,D36)</f>
        <v>3253</v>
      </c>
      <c r="E39" s="68">
        <f t="shared" si="8"/>
        <v>746</v>
      </c>
      <c r="F39" s="68">
        <f t="shared" si="8"/>
        <v>694</v>
      </c>
      <c r="G39" s="68">
        <f t="shared" si="8"/>
        <v>27</v>
      </c>
      <c r="H39" s="68">
        <f t="shared" si="8"/>
        <v>52</v>
      </c>
      <c r="I39" s="68">
        <f t="shared" si="8"/>
        <v>644</v>
      </c>
      <c r="J39" s="68">
        <f t="shared" si="8"/>
        <v>34</v>
      </c>
      <c r="K39" s="68">
        <f t="shared" si="8"/>
        <v>0</v>
      </c>
      <c r="L39" s="68">
        <f t="shared" si="8"/>
        <v>0</v>
      </c>
      <c r="M39" s="68">
        <f t="shared" si="8"/>
        <v>38</v>
      </c>
      <c r="N39" s="68">
        <f t="shared" si="8"/>
        <v>19</v>
      </c>
      <c r="O39" s="68">
        <f t="shared" si="8"/>
        <v>4</v>
      </c>
      <c r="P39" s="69">
        <f t="shared" si="8"/>
        <v>7</v>
      </c>
    </row>
    <row r="40" spans="1:16" x14ac:dyDescent="0.15">
      <c r="A40" s="58"/>
      <c r="B40" s="57" t="s">
        <v>33</v>
      </c>
      <c r="C40" s="68">
        <f>SUM(C38:C39)</f>
        <v>20214</v>
      </c>
      <c r="D40" s="63">
        <f>SUM(D38:D39)</f>
        <v>5919</v>
      </c>
      <c r="E40" s="68">
        <f>SUM(E38:E39)</f>
        <v>1619</v>
      </c>
      <c r="F40" s="68">
        <f>SUM(F38:F39)</f>
        <v>1515</v>
      </c>
      <c r="G40" s="68">
        <f t="shared" ref="G40:P40" si="9">SUM(G38:G39)</f>
        <v>59</v>
      </c>
      <c r="H40" s="68">
        <f t="shared" si="9"/>
        <v>104</v>
      </c>
      <c r="I40" s="68">
        <f t="shared" si="9"/>
        <v>1365</v>
      </c>
      <c r="J40" s="68">
        <f t="shared" si="9"/>
        <v>86</v>
      </c>
      <c r="K40" s="68">
        <f t="shared" si="9"/>
        <v>0</v>
      </c>
      <c r="L40" s="68">
        <f t="shared" si="9"/>
        <v>0</v>
      </c>
      <c r="M40" s="68">
        <f t="shared" si="9"/>
        <v>82</v>
      </c>
      <c r="N40" s="68">
        <f t="shared" si="9"/>
        <v>62</v>
      </c>
      <c r="O40" s="68">
        <f t="shared" si="9"/>
        <v>10</v>
      </c>
      <c r="P40" s="69">
        <f t="shared" si="9"/>
        <v>14</v>
      </c>
    </row>
    <row r="41" spans="1:16" x14ac:dyDescent="0.15">
      <c r="P41" s="90" t="s">
        <v>42</v>
      </c>
    </row>
  </sheetData>
  <mergeCells count="21">
    <mergeCell ref="A26:A28"/>
    <mergeCell ref="A29:A31"/>
    <mergeCell ref="A32:A34"/>
    <mergeCell ref="A35:A37"/>
    <mergeCell ref="A38:A40"/>
    <mergeCell ref="J6:J9"/>
    <mergeCell ref="A11:A13"/>
    <mergeCell ref="A14:A16"/>
    <mergeCell ref="A17:A19"/>
    <mergeCell ref="A20:A22"/>
    <mergeCell ref="A23:A25"/>
    <mergeCell ref="B2:B10"/>
    <mergeCell ref="F2:H2"/>
    <mergeCell ref="J4:N4"/>
    <mergeCell ref="O4:O9"/>
    <mergeCell ref="P4:P9"/>
    <mergeCell ref="C5:C6"/>
    <mergeCell ref="E5:E7"/>
    <mergeCell ref="M5:M9"/>
    <mergeCell ref="N5:N9"/>
    <mergeCell ref="I6:I7"/>
  </mergeCells>
  <phoneticPr fontId="3"/>
  <dataValidations count="2">
    <dataValidation allowBlank="1" showInputMessage="1" sqref="E14:P15 E11:P12 C14:C15 C11:C12 C17:P18 D19:P20 D22:P22 D25:P25 D28:P28 E31:P31 E37:P37 E34:P34 D40:P40" xr:uid="{E358E1A8-4806-401E-8965-832D735FDEC1}"/>
    <dataValidation type="list" allowBlank="1" showInputMessage="1" sqref="E32:P33 E26:P27 E29:P30 E35:P36 C29:C30 C26:C27 D21:P21 C20:C21 C32:C33 C35:C36 C23:C24 E23:P24 D23" xr:uid="{0FF3BB3F-B133-4736-B8AD-018FD3548140}">
      <formula1>"0,9999999"</formula1>
    </dataValidation>
  </dataValidations>
  <pageMargins left="0.7" right="0.7" top="0.75" bottom="0.75" header="0.3" footer="0.3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 胃内視鏡検査・個別検診・令和3年度の精密検査結果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2025-11-05T07:52:42Z</dcterms:created>
  <dcterms:modified xsi:type="dcterms:W3CDTF">2025-11-05T07:53:21Z</dcterms:modified>
</cp:coreProperties>
</file>