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0.0.1.101\さわやか共有\エリア編成201307\北日本エリア\エリア共通埼玉\横浜重説\"/>
    </mc:Choice>
  </mc:AlternateContent>
  <xr:revisionPtr revIDLastSave="0" documentId="13_ncr:1_{9FDB8D7B-11FE-4D0D-95D5-046549D8ED2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<sst xmlns="http://schemas.openxmlformats.org/spreadsheetml/2006/main" count="3148" uniqueCount="2604">
  <si>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</si>
  <si>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</si>
  <si>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</si>
  <si>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</si>
  <si>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</si>
  <si>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</si>
  <si>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</si>
  <si>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</si>
  <si>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</si>
  <si>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</si>
  <si>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</si>
  <si>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</si>
  <si>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</si>
  <si>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</si>
  <si>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</si>
  <si>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</si>
  <si>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</si>
  <si>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</si>
  <si>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</si>
  <si>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</si>
  <si>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</si>
  <si>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</si>
  <si>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</si>
  <si>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</si>
  <si>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</si>
  <si>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</si>
  <si>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</si>
  <si>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</si>
  <si>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</si>
  <si>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</si>
  <si>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</si>
  <si>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</si>
  <si>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</si>
  <si>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</si>
  <si>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</si>
  <si>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</si>
  <si>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</si>
  <si>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</si>
  <si>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</si>
  <si>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</si>
  <si>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</si>
  <si>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</si>
  <si>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</si>
  <si>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</si>
  <si>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</si>
  <si>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</si>
  <si>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</si>
  <si>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</si>
  <si>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</si>
  <si>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</si>
  <si>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</si>
  <si>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</si>
  <si>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</si>
  <si>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</si>
  <si>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</si>
  <si>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</si>
  <si>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</si>
  <si>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</si>
  <si>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</si>
  <si>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</si>
  <si>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</si>
  <si>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</si>
  <si>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</si>
  <si>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</si>
  <si>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</si>
  <si>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</si>
  <si>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</si>
  <si>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</si>
  <si>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</si>
  <si>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</si>
  <si>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</si>
  <si>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</si>
  <si>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</si>
  <si>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</si>
  <si>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</si>
  <si>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</si>
  <si>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</si>
  <si>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</si>
  <si>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</si>
  <si>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</si>
  <si>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</si>
  <si>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</si>
  <si>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</si>
  <si>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</si>
  <si>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</si>
  <si>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</si>
  <si>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</si>
  <si>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</si>
  <si>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</si>
  <si>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</si>
  <si>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</si>
  <si>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</si>
  <si>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</si>
  <si>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</si>
  <si>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</si>
  <si>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</si>
  <si>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</si>
  <si>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</si>
  <si>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</si>
  <si>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</si>
  <si>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</si>
  <si>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</si>
  <si>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</si>
  <si>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</si>
  <si>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</si>
  <si>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</si>
  <si>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</si>
  <si>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</si>
  <si>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</si>
  <si>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</si>
  <si>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</si>
  <si>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</si>
  <si>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</si>
  <si>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</si>
  <si>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</si>
  <si>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</si>
  <si>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</si>
  <si>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</si>
  <si>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</si>
  <si>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</si>
  <si>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</si>
  <si>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</si>
  <si>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</si>
  <si>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</si>
  <si>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</si>
  <si>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</si>
  <si>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</si>
  <si>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</si>
  <si>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</si>
  <si>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</si>
  <si>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</si>
  <si>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</si>
  <si>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</si>
  <si>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</si>
  <si>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</si>
  <si>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</si>
  <si>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</si>
  <si>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</si>
  <si>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</si>
  <si>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</si>
  <si>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</si>
  <si>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</si>
  <si>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</si>
  <si>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</si>
  <si>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</si>
  <si>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</si>
  <si>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</si>
  <si>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</si>
  <si>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</si>
  <si>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</si>
  <si>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</si>
  <si>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</si>
  <si>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</si>
  <si>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</si>
  <si>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</si>
  <si>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</si>
  <si>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</si>
  <si>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</si>
  <si>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</si>
  <si>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</si>
  <si>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</si>
  <si>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</si>
  <si>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</si>
  <si>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</si>
  <si>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</si>
  <si>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</si>
  <si>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</si>
  <si>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</si>
  <si>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</si>
  <si>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</si>
  <si>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</si>
  <si>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</si>
  <si>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</si>
  <si>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</si>
  <si>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</si>
  <si>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</si>
  <si>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</si>
  <si>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</si>
  <si>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</si>
  <si>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</si>
  <si>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</si>
  <si>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</si>
  <si>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</si>
  <si>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</si>
  <si>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</si>
  <si>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</si>
  <si>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</si>
  <si>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</si>
  <si>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</si>
  <si>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</si>
  <si>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</si>
  <si>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</si>
  <si>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</si>
  <si>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</si>
  <si>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</si>
  <si>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</si>
  <si>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</si>
  <si>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</si>
  <si>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</si>
  <si>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</si>
  <si>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</si>
  <si>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</si>
  <si>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</si>
  <si>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</si>
  <si>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</si>
  <si>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</si>
  <si>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</si>
  <si>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</si>
  <si>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</si>
  <si>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</si>
  <si>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</si>
  <si>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</si>
  <si>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</si>
  <si>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</si>
  <si>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</si>
  <si>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</si>
  <si>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</si>
  <si>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</si>
  <si>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</si>
  <si>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</si>
  <si>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</si>
  <si>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</si>
  <si>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</si>
  <si>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</si>
  <si>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</si>
  <si>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</si>
  <si>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</si>
  <si>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</si>
  <si>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</si>
  <si>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</si>
  <si>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</si>
  <si>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</si>
  <si>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</si>
  <si>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</si>
  <si>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</si>
  <si>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</si>
  <si>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</si>
  <si>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</si>
  <si>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</si>
  <si>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</si>
  <si>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</si>
  <si>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</si>
  <si>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</si>
  <si>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</si>
  <si>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</si>
  <si>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</si>
  <si>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</si>
  <si>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</si>
  <si>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</si>
  <si>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</si>
  <si>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</si>
  <si>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</si>
  <si>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</si>
  <si>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</si>
  <si>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</si>
  <si>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</si>
  <si>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</si>
  <si>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</si>
  <si>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</si>
  <si>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</si>
  <si>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</si>
  <si>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</si>
  <si>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</si>
  <si>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</si>
  <si>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</si>
  <si>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</si>
  <si>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</si>
  <si>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</si>
  <si>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</si>
  <si>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</si>
  <si>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</si>
  <si>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</si>
  <si>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</si>
  <si>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</si>
  <si>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</si>
  <si>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</si>
  <si>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</si>
  <si>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</si>
  <si>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</si>
  <si>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</si>
  <si>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</si>
  <si>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</si>
  <si>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</si>
  <si>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</si>
  <si>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</si>
  <si>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</si>
  <si>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</si>
  <si>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</si>
  <si>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</si>
  <si>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</si>
  <si>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</si>
  <si>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</si>
  <si>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</si>
  <si>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</si>
  <si>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</si>
  <si>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</si>
  <si>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</si>
  <si>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</si>
  <si>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</si>
  <si>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</si>
  <si>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</si>
  <si>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</si>
  <si>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</si>
  <si>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</si>
  <si>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</si>
  <si>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</si>
  <si>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</si>
  <si>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</si>
  <si>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</si>
  <si>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</si>
  <si>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</si>
  <si>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</si>
  <si>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</si>
  <si>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</si>
  <si>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</si>
  <si>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</si>
  <si>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</si>
  <si>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</si>
  <si>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</si>
  <si>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</si>
  <si>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</si>
  <si>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</si>
  <si>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</si>
  <si>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</si>
  <si>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</si>
  <si>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</si>
  <si>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</si>
  <si>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</si>
  <si>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</si>
  <si>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</si>
  <si>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</si>
  <si>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</si>
  <si>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</si>
  <si>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</si>
  <si>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</si>
  <si>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</si>
  <si>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</si>
  <si>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</si>
  <si>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</si>
  <si>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</si>
  <si>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</si>
  <si>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</si>
  <si>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</si>
  <si>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</si>
  <si>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</si>
  <si>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</si>
  <si>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</si>
  <si>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</si>
  <si>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</si>
  <si>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</si>
  <si>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</si>
  <si>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</si>
  <si>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</si>
  <si>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</si>
  <si>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</si>
  <si>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</si>
  <si>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</si>
  <si>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</si>
  <si>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</si>
  <si>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</si>
  <si>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</si>
  <si>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</si>
  <si>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</si>
  <si>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</si>
  <si>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</si>
  <si>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</si>
  <si>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</si>
  <si>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</si>
  <si>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</si>
  <si>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</si>
  <si>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</si>
  <si>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</si>
  <si>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</si>
  <si>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</si>
  <si>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</si>
  <si>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</si>
  <si>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</si>
  <si>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</si>
  <si>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</si>
  <si>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</si>
  <si>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</si>
  <si>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</si>
  <si>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</si>
  <si>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</si>
  <si>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</si>
  <si>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</si>
  <si>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</si>
  <si>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</si>
  <si>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</si>
  <si>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</si>
  <si>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</si>
  <si>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</si>
  <si>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</si>
  <si>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</si>
  <si>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</si>
  <si>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</si>
  <si>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</si>
  <si>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</si>
  <si>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</si>
  <si>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</si>
  <si>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</si>
  <si>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</si>
  <si>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</si>
  <si>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</si>
  <si>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</si>
  <si>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</si>
  <si>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</si>
  <si>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</si>
  <si>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</si>
  <si>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</si>
  <si>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</si>
  <si>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</si>
  <si>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</si>
  <si>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</si>
  <si>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</si>
  <si>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</si>
  <si>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</si>
  <si>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</si>
  <si>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</si>
  <si>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</si>
  <si>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</si>
  <si>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</si>
  <si>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</si>
  <si>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</si>
  <si>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</si>
  <si>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</si>
  <si>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</si>
  <si>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</si>
  <si>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</si>
  <si>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</si>
  <si>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</si>
  <si>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</si>
  <si>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</si>
  <si>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</si>
  <si>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</si>
  <si>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</si>
  <si>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</si>
  <si>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</si>
  <si>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</si>
  <si>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</si>
  <si>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</si>
  <si>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</si>
  <si>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</si>
  <si>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</si>
  <si>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</si>
  <si>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</si>
  <si>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</si>
  <si>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</si>
  <si>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</si>
  <si>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</si>
  <si>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</si>
  <si>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</si>
  <si>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</si>
  <si>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</si>
  <si>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</si>
  <si>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</si>
  <si>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</si>
  <si>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</si>
  <si>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</si>
  <si>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</si>
  <si>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</si>
  <si>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</si>
  <si>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</si>
  <si>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</si>
  <si>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</si>
  <si>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</si>
  <si>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</si>
  <si>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</si>
  <si>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</si>
  <si>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</si>
  <si>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</si>
  <si>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</si>
  <si>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</si>
  <si>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</si>
  <si>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</si>
  <si>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</si>
  <si>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</si>
  <si>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</si>
  <si>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</si>
  <si>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</si>
  <si>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</si>
  <si>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</si>
  <si>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</si>
  <si>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</si>
  <si>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</si>
  <si>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</si>
  <si>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</si>
  <si>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</si>
  <si>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</si>
  <si>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</si>
  <si>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</si>
  <si>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</si>
  <si>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</si>
  <si>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</si>
  <si>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</si>
  <si>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</si>
  <si>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</si>
  <si>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</si>
  <si>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</si>
  <si>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</si>
  <si>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</si>
  <si>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</si>
  <si>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</si>
  <si>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</si>
  <si>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</si>
  <si>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</si>
  <si>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</si>
  <si>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</si>
  <si>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</si>
  <si>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</si>
  <si>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</si>
  <si>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</si>
  <si>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</si>
  <si>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</si>
  <si>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</si>
  <si>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</si>
  <si>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</si>
  <si>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</si>
  <si>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</si>
  <si>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</si>
  <si>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</si>
  <si>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</si>
  <si>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</si>
  <si>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</si>
  <si>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</si>
  <si>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</si>
  <si>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</si>
  <si>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</si>
  <si>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</si>
  <si>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</si>
  <si>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</si>
  <si>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</si>
  <si>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</si>
  <si>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</si>
  <si>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</si>
  <si>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</si>
  <si>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</si>
  <si>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</si>
  <si>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</si>
  <si>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</si>
  <si>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</si>
  <si>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</si>
  <si>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</si>
  <si>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</si>
  <si>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</si>
  <si>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</si>
  <si>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</si>
  <si>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</si>
  <si>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</si>
  <si>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</si>
  <si>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</si>
  <si>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</si>
  <si>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</si>
  <si>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</si>
  <si>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</si>
  <si>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</si>
  <si>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</si>
  <si>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</si>
  <si>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</si>
  <si>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</si>
  <si>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</si>
  <si>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</si>
  <si>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</si>
  <si>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</si>
  <si>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</si>
  <si>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</si>
  <si>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</si>
  <si>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</si>
  <si>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</si>
  <si>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</si>
  <si>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</si>
  <si>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</si>
  <si>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</si>
  <si>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</si>
  <si>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</si>
  <si>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</si>
  <si>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</si>
  <si>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</si>
  <si>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</si>
  <si>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</si>
  <si>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</si>
  <si>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</si>
  <si>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</si>
  <si>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</si>
  <si>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</si>
  <si>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</si>
  <si>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</si>
  <si>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</si>
  <si>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</si>
  <si>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</si>
  <si>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</si>
  <si>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</si>
  <si>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</si>
  <si>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</si>
  <si>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</si>
  <si>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</si>
  <si>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</si>
  <si>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</si>
  <si>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</si>
  <si>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</si>
  <si>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</si>
  <si>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</si>
  <si>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</si>
  <si>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</si>
  <si>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</si>
  <si>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</si>
  <si>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</si>
  <si>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</si>
  <si>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</si>
  <si>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</si>
  <si>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</si>
  <si>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</si>
  <si>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</si>
  <si>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</si>
  <si>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</si>
  <si>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</si>
  <si>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</si>
  <si>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</si>
  <si>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</si>
  <si>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</si>
  <si>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</si>
  <si>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</si>
  <si>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</si>
  <si>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</si>
  <si>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</si>
  <si>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</si>
  <si>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</si>
  <si>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</si>
  <si>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</si>
  <si>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</si>
  <si>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</si>
  <si>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</si>
  <si>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</si>
  <si>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</si>
  <si>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</si>
  <si>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</si>
  <si>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</si>
  <si>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</si>
  <si>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</si>
  <si>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</si>
  <si>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</si>
  <si>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</si>
  <si>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</si>
  <si>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</si>
  <si>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</si>
  <si>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</si>
  <si>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</si>
  <si>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</si>
  <si>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</si>
  <si>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</si>
  <si>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</si>
  <si>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</si>
  <si>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</si>
  <si>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</si>
  <si>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</si>
  <si>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</si>
  <si>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</si>
  <si>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</si>
  <si>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</si>
  <si>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</si>
  <si>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</si>
  <si>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</si>
  <si>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</si>
  <si>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</si>
  <si>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</si>
  <si>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</si>
  <si>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</si>
  <si>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</si>
  <si>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</si>
  <si>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</si>
  <si>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</si>
  <si>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</si>
  <si>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</si>
  <si>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</si>
  <si>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</si>
  <si>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</si>
  <si>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</si>
  <si>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</si>
  <si>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</si>
  <si>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</si>
  <si>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</si>
  <si>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</si>
  <si>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</si>
  <si>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</si>
  <si>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</si>
  <si>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</si>
  <si>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</si>
  <si>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</si>
  <si>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</si>
  <si>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</si>
  <si>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</si>
  <si>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</si>
  <si>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</si>
  <si>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</si>
  <si>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</si>
  <si>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</si>
  <si>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</si>
  <si>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</si>
  <si>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</si>
  <si>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</si>
  <si>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</si>
  <si>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</si>
  <si>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</si>
  <si>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</si>
  <si>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</si>
  <si>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</si>
  <si>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</si>
  <si>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</si>
  <si>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</si>
  <si>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</si>
  <si>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</si>
  <si>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</si>
  <si>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</si>
  <si>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</si>
  <si>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</si>
  <si>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</si>
  <si>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</si>
  <si>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</si>
  <si>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</si>
  <si>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</si>
  <si>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</si>
  <si>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</si>
  <si>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</si>
  <si>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</si>
  <si>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</si>
  <si>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</si>
  <si>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</si>
  <si>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</si>
  <si>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</si>
  <si>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</si>
  <si>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</si>
  <si>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</si>
  <si>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</si>
  <si>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</si>
  <si>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</si>
  <si>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</si>
  <si>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</si>
  <si>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</si>
  <si>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</si>
  <si>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</si>
  <si>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</si>
  <si>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</si>
  <si>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</si>
  <si>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</si>
  <si>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</si>
  <si>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</si>
  <si>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</si>
  <si>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</si>
  <si>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</si>
  <si>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</si>
  <si>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</si>
  <si>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</si>
  <si>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</si>
  <si>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</si>
  <si>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</si>
  <si>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</si>
  <si>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</si>
  <si>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</si>
  <si>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</si>
  <si>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</si>
  <si>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</si>
  <si>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</si>
  <si>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</si>
  <si>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</si>
  <si>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</si>
  <si>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</si>
  <si>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</si>
  <si>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</si>
  <si>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</si>
  <si>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</si>
  <si>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</si>
  <si>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</si>
  <si>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</si>
  <si>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</si>
  <si>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</si>
  <si>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</si>
  <si>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</si>
  <si>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</si>
  <si>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</si>
  <si>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</si>
  <si>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</si>
  <si>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</si>
  <si>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</si>
  <si>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</si>
  <si>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</si>
  <si>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</si>
  <si>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</si>
  <si>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</si>
  <si>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</si>
  <si>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</si>
  <si>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</si>
  <si>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</si>
  <si>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</si>
  <si>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</si>
  <si>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</si>
  <si>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</si>
  <si>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</si>
  <si>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</si>
  <si>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</si>
  <si>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</si>
  <si>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</si>
  <si>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</si>
  <si>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</si>
  <si>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</si>
  <si>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</si>
  <si>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</si>
  <si>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</si>
  <si>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</si>
  <si>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</si>
  <si>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</si>
  <si>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</si>
  <si>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</si>
  <si>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</si>
  <si>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</si>
  <si>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</si>
  <si>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</si>
  <si>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</si>
  <si>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</si>
  <si>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</si>
  <si>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</si>
  <si>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</si>
  <si>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</si>
  <si>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</si>
  <si>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</si>
  <si>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</si>
  <si>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</si>
  <si>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</si>
  <si>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</si>
  <si>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</si>
  <si>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</si>
  <si>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</si>
  <si>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</si>
  <si>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</si>
  <si>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</si>
  <si>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</si>
  <si>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</si>
  <si>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</si>
  <si>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</si>
  <si>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</si>
  <si>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</si>
  <si>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</si>
  <si>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</si>
  <si>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</si>
  <si>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</si>
  <si>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</si>
  <si>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</si>
  <si>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</si>
  <si>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</si>
  <si>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</si>
  <si>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</si>
  <si>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</si>
  <si>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</si>
  <si>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</si>
  <si>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</si>
  <si>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</si>
  <si>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</si>
  <si>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</si>
  <si>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</si>
  <si>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</si>
  <si>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</si>
  <si>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</si>
  <si>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</si>
  <si>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</si>
  <si>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</si>
  <si>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</si>
  <si>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</si>
  <si>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</si>
  <si>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</si>
  <si>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</si>
  <si>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</si>
  <si>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</si>
  <si>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</si>
  <si>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</si>
  <si>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</si>
  <si>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</si>
  <si>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</si>
  <si>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</si>
  <si>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</si>
  <si>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</si>
  <si>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</si>
  <si>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</si>
  <si>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</si>
  <si>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</si>
  <si>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</si>
  <si>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</si>
  <si>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</si>
  <si>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</si>
  <si>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</si>
  <si>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</si>
  <si>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</si>
  <si>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</si>
  <si>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</si>
  <si>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</si>
  <si>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</si>
  <si>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</si>
  <si>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</si>
  <si>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</si>
  <si>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</si>
  <si>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</si>
  <si>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</si>
  <si>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</si>
  <si>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</si>
  <si>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</si>
  <si>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</si>
  <si>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</si>
  <si>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</si>
  <si>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</si>
  <si>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</si>
  <si>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</si>
  <si>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</si>
  <si>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</si>
  <si>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</si>
  <si>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</si>
  <si>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</si>
  <si>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</si>
  <si>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</si>
  <si>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</si>
  <si>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</si>
  <si>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</si>
  <si>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</si>
  <si>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</si>
  <si>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</si>
  <si>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</si>
  <si>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</si>
  <si>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</si>
  <si>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</si>
  <si>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</si>
  <si>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</si>
  <si>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</si>
  <si>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</si>
  <si>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</si>
  <si>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</si>
  <si>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</si>
  <si>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</si>
  <si>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</si>
  <si>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</si>
  <si>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</si>
  <si>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</si>
  <si>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</si>
  <si>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</si>
  <si>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</si>
  <si>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</si>
  <si>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</si>
  <si>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</si>
  <si>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</si>
  <si>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</si>
  <si>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</si>
  <si>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</si>
  <si>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</si>
  <si>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</si>
  <si>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</si>
  <si>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</si>
  <si>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</si>
  <si>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</si>
  <si>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</si>
  <si>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</si>
  <si>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</si>
  <si>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</si>
  <si>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</si>
  <si>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</si>
  <si>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</si>
  <si>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</si>
  <si>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</si>
  <si>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</si>
  <si>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</si>
  <si>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</si>
  <si>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</si>
  <si>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</si>
  <si>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</si>
  <si>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</si>
  <si>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</si>
  <si>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</si>
  <si>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</si>
  <si>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</si>
  <si>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</si>
  <si>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</si>
  <si>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</si>
  <si>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</si>
  <si>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</si>
  <si>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</si>
  <si>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</si>
  <si>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</si>
  <si>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</si>
  <si>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</si>
  <si>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</si>
  <si>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</si>
  <si>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</si>
  <si>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</si>
  <si>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</si>
  <si>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</si>
  <si>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</si>
  <si>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</si>
  <si>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</si>
  <si>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</si>
  <si>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</si>
  <si>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</si>
  <si>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</si>
  <si>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</si>
  <si>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</si>
  <si>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</si>
  <si>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</si>
  <si>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</si>
  <si>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</si>
  <si>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</si>
  <si>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</si>
  <si>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</si>
  <si>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</si>
  <si>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</si>
  <si>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</si>
  <si>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</si>
  <si>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</si>
  <si>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</si>
  <si>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</si>
  <si>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</si>
  <si>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</si>
  <si>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</si>
  <si>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</si>
  <si>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</si>
  <si>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</si>
  <si>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</si>
  <si>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</si>
  <si>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</si>
  <si>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</si>
  <si>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</si>
  <si>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</si>
  <si>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</si>
  <si>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</si>
  <si>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</si>
  <si>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</si>
  <si>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</si>
  <si>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</si>
  <si>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</si>
  <si>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</si>
  <si>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</si>
  <si>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</si>
  <si>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</si>
  <si>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</si>
  <si>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</si>
  <si>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</si>
  <si>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</si>
  <si>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</si>
  <si>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</si>
  <si>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</si>
  <si>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</si>
  <si>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</si>
  <si>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</si>
  <si>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</si>
  <si>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</si>
  <si>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</si>
  <si>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</si>
  <si>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</si>
  <si>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</si>
  <si>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</si>
  <si>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</si>
  <si>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</si>
  <si>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</si>
  <si>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</si>
  <si>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</si>
  <si>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</si>
  <si>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</si>
  <si>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</si>
  <si>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</si>
  <si>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</si>
  <si>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</si>
  <si>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</si>
  <si>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</si>
  <si>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</si>
  <si>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</si>
  <si>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</si>
  <si>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</si>
  <si>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</si>
  <si>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</si>
  <si>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</si>
  <si>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</si>
  <si>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</si>
  <si>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</si>
  <si>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</si>
  <si>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</si>
  <si>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</si>
  <si>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</si>
  <si>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</si>
  <si>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</si>
  <si>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</si>
  <si>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</si>
  <si>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</si>
  <si>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</si>
  <si>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</si>
  <si>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</si>
  <si>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</si>
  <si>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</si>
  <si>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</si>
  <si>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</si>
  <si>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</si>
  <si>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</si>
  <si>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</si>
  <si>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</si>
  <si>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</si>
  <si>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</si>
  <si>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</si>
  <si>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</si>
  <si>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</si>
  <si>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</si>
  <si>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</si>
  <si>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</si>
  <si>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</si>
  <si>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</si>
  <si>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</si>
  <si>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</si>
  <si>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</si>
  <si>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</si>
  <si>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</si>
  <si>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</si>
  <si>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</si>
  <si>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</si>
  <si>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</si>
  <si>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</si>
  <si>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</si>
  <si>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</si>
  <si>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</si>
  <si>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</si>
  <si>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</si>
  <si>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</si>
  <si>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</si>
  <si>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</si>
  <si>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</si>
  <si>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</si>
  <si>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</si>
  <si>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</si>
  <si>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</si>
  <si>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</si>
  <si>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</si>
  <si>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</si>
  <si>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</si>
  <si>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</si>
  <si>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</si>
  <si>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</si>
  <si>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</si>
  <si>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</si>
  <si>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</si>
  <si>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</si>
  <si>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</si>
  <si>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</si>
  <si>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</si>
  <si>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</si>
  <si>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</si>
  <si>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</si>
  <si>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</si>
  <si>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</si>
  <si>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</si>
  <si>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</si>
  <si>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</si>
  <si>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</si>
  <si>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</si>
  <si>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</si>
  <si>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</si>
  <si>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</si>
  <si>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</si>
  <si>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</si>
  <si>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</si>
  <si>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</si>
  <si>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</si>
  <si>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</si>
  <si>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</si>
  <si>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</si>
  <si>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</si>
  <si>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</si>
  <si>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</si>
  <si>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</si>
  <si>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</si>
  <si>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</si>
  <si>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</si>
  <si>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</si>
  <si>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</si>
  <si>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</si>
  <si>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</si>
  <si>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</si>
  <si>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</si>
  <si>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</si>
  <si>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</si>
  <si>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</si>
  <si>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</si>
  <si>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</si>
  <si>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</si>
  <si>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</si>
  <si>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</si>
  <si>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</si>
  <si>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</si>
  <si>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</si>
  <si>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</si>
  <si>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</si>
  <si>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</si>
  <si>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</si>
  <si>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</si>
  <si>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</si>
  <si>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</si>
  <si>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</si>
  <si>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</si>
  <si>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</si>
  <si>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</si>
  <si>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</si>
  <si>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</si>
  <si>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</si>
  <si>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</si>
  <si>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</si>
  <si>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</si>
  <si>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</si>
  <si>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</si>
  <si>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</si>
  <si>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</si>
  <si>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</si>
  <si>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</si>
  <si>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</si>
  <si>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</si>
  <si>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</si>
  <si>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</si>
  <si>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</si>
  <si>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</si>
  <si>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</si>
  <si>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</si>
  <si>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</si>
  <si>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</si>
  <si>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</si>
  <si>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</si>
  <si>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</si>
  <si>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</si>
  <si>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</si>
  <si>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</si>
  <si>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</si>
  <si>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</si>
  <si>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</si>
  <si>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</si>
  <si>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</si>
  <si>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</si>
  <si>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</si>
  <si>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</si>
  <si>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</si>
  <si>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</si>
  <si>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</si>
  <si>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</si>
  <si>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</si>
  <si>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</si>
  <si>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</si>
  <si>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</si>
  <si>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</si>
  <si>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</si>
  <si>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</si>
  <si>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</si>
  <si>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</si>
  <si>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</si>
  <si>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</si>
  <si>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</si>
  <si>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</si>
  <si>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</si>
  <si>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</si>
  <si>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</si>
  <si>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</si>
  <si>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</si>
  <si>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</si>
  <si>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</si>
  <si>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</si>
  <si>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</si>
  <si>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</si>
  <si>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</si>
  <si>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</si>
  <si>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</si>
  <si>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</si>
  <si>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</si>
  <si>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</si>
  <si>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</si>
  <si>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</si>
  <si>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</si>
  <si>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</si>
  <si>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</si>
  <si>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</si>
  <si>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</si>
  <si>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</si>
  <si>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</si>
  <si>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</si>
  <si>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</si>
  <si>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</si>
  <si>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</si>
  <si>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</si>
  <si>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</si>
  <si>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</si>
  <si>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</si>
  <si>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</si>
  <si>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</si>
  <si>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</si>
  <si>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</si>
  <si>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</si>
  <si>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</si>
  <si>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</si>
  <si>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</si>
  <si>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</si>
  <si>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</si>
  <si>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</si>
  <si>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</si>
  <si>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</si>
  <si>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</si>
  <si>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</si>
  <si>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</si>
  <si>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</si>
  <si>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</si>
  <si>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</si>
  <si>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</si>
  <si>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</si>
  <si>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</si>
  <si>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</si>
  <si>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</si>
  <si>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</si>
  <si>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</si>
  <si>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</si>
  <si>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</si>
  <si>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</si>
  <si>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</si>
  <si>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</si>
  <si>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</si>
  <si>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</si>
  <si>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</si>
  <si>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</si>
  <si>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</si>
  <si>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</si>
  <si>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</si>
  <si>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</si>
  <si>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</si>
  <si>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</si>
  <si>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</si>
  <si>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</si>
  <si>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</si>
  <si>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</si>
  <si>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</si>
  <si>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</si>
  <si>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</si>
  <si>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</si>
  <si>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</si>
  <si>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</si>
  <si>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</si>
  <si>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</si>
  <si>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</si>
  <si>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</si>
  <si>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</si>
  <si>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</si>
  <si>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</si>
  <si>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</si>
  <si>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</si>
  <si>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</si>
  <si>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</si>
  <si>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</si>
  <si>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</si>
  <si>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</si>
  <si>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</si>
  <si>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</si>
  <si>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</si>
  <si>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</si>
  <si>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</si>
  <si>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</si>
  <si>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</si>
  <si>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</si>
  <si>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</si>
  <si>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</si>
  <si>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</si>
  <si>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</si>
  <si>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</si>
  <si>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</si>
  <si>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</si>
  <si>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</si>
  <si>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</si>
  <si>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</si>
  <si>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</si>
  <si>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</si>
  <si>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</si>
  <si>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</si>
  <si>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</si>
  <si>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</si>
  <si>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</si>
  <si>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</si>
  <si>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</si>
  <si>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</si>
  <si>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</si>
  <si>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</si>
  <si>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</si>
  <si>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</si>
  <si>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</si>
  <si>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</si>
  <si>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</si>
  <si>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</si>
  <si>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</si>
  <si>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</si>
  <si>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</si>
  <si>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</si>
  <si>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</si>
  <si>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</si>
  <si>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</si>
  <si>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</si>
  <si>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</si>
  <si>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</si>
  <si>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</si>
  <si>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</si>
  <si>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</si>
  <si>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</si>
  <si>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</si>
  <si>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</si>
  <si>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</si>
  <si>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</si>
  <si>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</si>
  <si>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</si>
  <si>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</si>
  <si>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</si>
  <si>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</si>
  <si>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</si>
  <si>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</si>
  <si>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</si>
  <si>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</si>
  <si>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</si>
  <si>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</si>
  <si>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</si>
  <si>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</si>
  <si>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</si>
  <si>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</si>
  <si>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</si>
  <si>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</si>
  <si>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</si>
  <si>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</si>
  <si>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</si>
  <si>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</si>
  <si>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</si>
  <si>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</si>
  <si>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</si>
  <si>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</si>
  <si>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</si>
  <si>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</si>
  <si>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</si>
  <si>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</si>
  <si>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</si>
  <si>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</si>
  <si>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</si>
  <si>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</si>
  <si>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</si>
  <si>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</si>
  <si>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</si>
  <si>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</si>
  <si>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</si>
  <si>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</si>
  <si>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</si>
  <si>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</si>
  <si>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</si>
  <si>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</si>
  <si>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</si>
  <si>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</si>
  <si>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</si>
  <si>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</si>
  <si>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</si>
  <si>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</si>
  <si>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</si>
  <si>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</si>
  <si>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</si>
  <si>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</si>
  <si>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</si>
  <si>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</si>
  <si>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</si>
  <si>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</si>
  <si>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</si>
  <si>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</si>
  <si>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</si>
  <si>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</si>
  <si>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</si>
  <si>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</si>
  <si>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</si>
  <si>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</si>
  <si>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</si>
  <si>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</si>
  <si>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</si>
  <si>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</si>
  <si>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</si>
  <si>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</si>
  <si>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</si>
  <si>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</si>
  <si>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</si>
  <si>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</si>
  <si>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</si>
  <si>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</si>
  <si>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</si>
  <si>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</si>
  <si>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</si>
  <si>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</si>
  <si>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</si>
  <si>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</si>
  <si>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</si>
  <si>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</si>
  <si>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</si>
  <si>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</si>
  <si>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</si>
  <si>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</si>
  <si>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</si>
  <si>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</si>
  <si>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</si>
  <si>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</si>
  <si>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</si>
  <si>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</si>
  <si>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</si>
  <si>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</si>
  <si>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</si>
  <si>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</si>
  <si>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</si>
  <si>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</si>
  <si>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</si>
  <si>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</si>
  <si>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</si>
  <si>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</si>
  <si>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</si>
  <si>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</si>
  <si>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</si>
  <si>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</si>
  <si>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</si>
  <si>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</si>
  <si>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</si>
  <si>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</si>
  <si>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</si>
  <si>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</si>
  <si>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</si>
  <si>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</si>
  <si>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</si>
  <si>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</si>
  <si>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</si>
  <si>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</si>
  <si>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</si>
  <si>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</si>
  <si>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</si>
  <si>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</si>
  <si>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</si>
  <si>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</si>
  <si>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</si>
  <si>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</si>
  <si>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</si>
  <si>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</si>
  <si>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</si>
  <si>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</si>
  <si>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</si>
  <si>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</si>
  <si>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</si>
  <si>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</si>
  <si>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</si>
  <si>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</si>
  <si>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</si>
  <si>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</si>
  <si>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</si>
  <si>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</si>
  <si>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</si>
  <si>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</si>
  <si>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</si>
  <si>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</si>
  <si>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</si>
  <si>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</si>
  <si>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</si>
  <si>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</si>
  <si>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</si>
  <si>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</si>
  <si>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</si>
  <si>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</si>
  <si>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</si>
  <si>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</si>
  <si>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</si>
  <si>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</si>
  <si>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</si>
  <si>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</si>
  <si>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</si>
  <si>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</si>
  <si>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</si>
  <si>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</si>
  <si>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</si>
  <si>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</si>
  <si>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</si>
  <si>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</si>
  <si>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</si>
  <si>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</si>
  <si>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</si>
  <si>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</si>
  <si>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</si>
  <si>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</si>
  <si>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</si>
  <si>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</si>
  <si>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</si>
  <si>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</si>
  <si>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</si>
  <si>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</si>
  <si>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</si>
  <si>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</si>
  <si>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</si>
  <si>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</si>
  <si>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</si>
  <si>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</si>
  <si>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</si>
  <si>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</si>
  <si>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</si>
  <si>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</si>
  <si>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</si>
  <si>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</si>
  <si>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</si>
  <si>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</si>
  <si>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</si>
  <si>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</si>
  <si>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</si>
  <si>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</si>
  <si>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</si>
  <si>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</si>
  <si>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</si>
  <si>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</si>
  <si>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</si>
  <si>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</si>
  <si>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</si>
  <si>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</si>
  <si>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</si>
  <si>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</si>
  <si>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</si>
  <si>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</si>
  <si>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</si>
  <si>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</si>
  <si>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</si>
  <si>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</si>
  <si>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</si>
  <si>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</si>
  <si>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</si>
  <si>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</si>
  <si>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</si>
  <si>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</si>
  <si>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</si>
  <si>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</si>
  <si>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</si>
  <si>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</si>
  <si>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</si>
  <si>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</si>
  <si>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</si>
  <si>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</si>
  <si>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</si>
  <si>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</si>
  <si>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</si>
  <si>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</si>
  <si>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</si>
  <si>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</si>
  <si>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</si>
  <si>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</si>
  <si>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</si>
  <si>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</si>
  <si>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</si>
  <si>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</si>
  <si>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</si>
  <si>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</si>
  <si>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</si>
  <si>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</si>
  <si>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</si>
  <si>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</si>
  <si>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</si>
  <si>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</si>
  <si>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</si>
  <si>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</si>
  <si>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</si>
  <si>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</si>
  <si>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</si>
  <si>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</si>
  <si>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</si>
  <si>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</si>
  <si>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</si>
  <si>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</si>
  <si>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</si>
  <si>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</si>
  <si>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</si>
  <si>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</si>
  <si>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</si>
  <si>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</si>
  <si>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</si>
  <si>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</si>
  <si>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</si>
  <si>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</si>
  <si>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</si>
  <si>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</si>
  <si>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</si>
  <si>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</si>
  <si>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</si>
  <si>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</si>
  <si>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</si>
  <si>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</si>
  <si>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</si>
  <si>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</si>
  <si>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</si>
  <si>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</si>
  <si>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</si>
  <si>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</si>
  <si>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</si>
  <si>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</si>
  <si>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</si>
  <si>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</si>
  <si>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</si>
  <si>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</si>
  <si>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</si>
  <si>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</si>
  <si>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</si>
  <si>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</si>
  <si>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</si>
  <si>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</si>
  <si>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</si>
  <si>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</si>
  <si>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</si>
  <si>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</si>
  <si>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</si>
  <si>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</si>
  <si>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</si>
  <si>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</si>
  <si>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</si>
  <si>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</si>
  <si>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</si>
  <si>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</si>
  <si>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</si>
  <si>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</si>
  <si>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</si>
  <si>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</si>
  <si>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</si>
  <si>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</si>
  <si>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</si>
  <si>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</si>
  <si>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</si>
  <si>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</si>
  <si>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</si>
  <si>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</si>
  <si>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</si>
  <si>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</si>
  <si>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</si>
  <si>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</si>
  <si>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</si>
  <si>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</si>
  <si>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</si>
  <si>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</si>
  <si>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</si>
  <si>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</si>
  <si>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</si>
  <si>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</si>
  <si>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</si>
  <si>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</si>
  <si>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</si>
  <si>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</si>
  <si>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</si>
  <si>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</si>
  <si>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</si>
  <si>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</si>
  <si>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</si>
  <si>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</si>
  <si>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</si>
  <si>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</si>
  <si>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</si>
  <si>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</si>
  <si>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</si>
  <si>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</si>
  <si>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</si>
  <si>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</si>
  <si>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</si>
  <si>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</si>
  <si>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</si>
  <si>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</si>
  <si>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</si>
  <si>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</si>
  <si>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</si>
  <si>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</si>
  <si>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</si>
  <si>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</si>
  <si>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</si>
  <si>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</si>
  <si>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</si>
  <si>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</si>
  <si>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</si>
  <si>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</si>
  <si>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</si>
  <si>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</si>
  <si>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</si>
  <si>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</si>
  <si>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</si>
  <si>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</si>
  <si>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</si>
  <si>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</si>
  <si>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</si>
  <si>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</si>
  <si>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</si>
  <si>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</si>
  <si>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</si>
  <si>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</si>
  <si>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</si>
  <si>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</si>
  <si>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</si>
  <si>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</si>
  <si>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</si>
  <si>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</si>
  <si>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</si>
  <si>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</si>
  <si>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</si>
  <si>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</si>
  <si>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</si>
  <si>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</si>
  <si>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</si>
  <si>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</si>
  <si>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</si>
  <si>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</si>
  <si>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</si>
  <si>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</si>
  <si>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</si>
  <si>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</si>
  <si>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</si>
  <si>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</si>
  <si>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</si>
  <si>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</si>
  <si>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</si>
  <si>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</si>
  <si>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</si>
  <si>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</si>
  <si>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</si>
  <si>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</si>
  <si>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</si>
  <si>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</si>
  <si>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</si>
  <si>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</si>
  <si>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</si>
  <si>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</si>
  <si>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</si>
  <si>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</si>
  <si>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</si>
  <si>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</si>
  <si>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</si>
  <si>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</si>
  <si>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</si>
  <si>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</si>
  <si>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</si>
  <si>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</si>
  <si>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</si>
  <si>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</si>
  <si>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</si>
  <si>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</si>
  <si>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</si>
  <si>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</si>
  <si>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</si>
  <si>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</si>
  <si>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</si>
  <si>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</si>
  <si>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</si>
  <si>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</si>
  <si>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</si>
  <si>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</si>
  <si>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</si>
  <si>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</si>
  <si>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</si>
  <si>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</si>
  <si>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</si>
  <si>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</si>
  <si>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</si>
  <si>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</si>
  <si>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</si>
  <si>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</si>
  <si>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</si>
  <si>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</si>
  <si>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</si>
  <si>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</si>
  <si>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</si>
  <si>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</si>
  <si>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</si>
  <si>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</si>
  <si>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</si>
  <si>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</si>
  <si>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</si>
  <si>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</si>
  <si>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</si>
  <si>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</si>
  <si>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</si>
  <si>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</si>
  <si>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</si>
  <si>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</si>
  <si>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</si>
  <si>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</si>
  <si>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</si>
  <si>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</si>
  <si>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</si>
  <si>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</si>
  <si>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</si>
  <si>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</si>
  <si>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</si>
  <si>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</si>
  <si>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</si>
  <si>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</si>
  <si>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</si>
  <si>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</si>
  <si>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</si>
  <si>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</si>
  <si>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</si>
  <si>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</si>
  <si>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</si>
  <si>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</si>
  <si>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</si>
  <si>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</si>
  <si>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</si>
  <si>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</si>
  <si>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</si>
  <si>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</si>
  <si>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</si>
  <si>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</si>
  <si>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</si>
  <si>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</si>
  <si>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</si>
  <si>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</si>
  <si>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</si>
  <si>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</si>
  <si>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</si>
  <si>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</si>
  <si>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</si>
  <si>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</si>
  <si>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</si>
  <si>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</si>
  <si>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</si>
  <si>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</si>
  <si>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</si>
  <si>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</si>
  <si>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</si>
  <si>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</si>
  <si>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</si>
  <si>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</si>
  <si>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</si>
  <si>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</si>
  <si>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</si>
  <si>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</si>
  <si>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</si>
  <si>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</si>
  <si>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</si>
  <si>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</si>
  <si>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</si>
  <si>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</si>
  <si>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</si>
  <si>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</si>
  <si>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</si>
  <si>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</si>
  <si>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</si>
  <si>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</si>
  <si>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</si>
  <si>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</si>
  <si>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</si>
  <si>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</si>
  <si>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</si>
  <si>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</si>
  <si>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</si>
  <si>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</si>
  <si>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</si>
  <si>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</si>
  <si>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</si>
  <si>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</si>
  <si>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</si>
  <si>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</si>
  <si>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</si>
  <si>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</si>
  <si>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</si>
  <si>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</si>
  <si>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</si>
  <si>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</si>
  <si>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</si>
  <si>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</si>
  <si>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</si>
  <si>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</si>
  <si>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</si>
  <si>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</si>
  <si>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</si>
  <si>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</si>
  <si>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</si>
  <si>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</si>
  <si>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</si>
  <si>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</si>
  <si>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</si>
  <si>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</si>
  <si>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</si>
  <si>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</si>
  <si>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</si>
  <si>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</si>
  <si>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</si>
  <si>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</si>
  <si>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</si>
  <si>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</si>
  <si>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</si>
  <si>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</si>
  <si>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</si>
  <si>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</si>
  <si>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</si>
  <si>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</si>
  <si>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</si>
  <si>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</si>
  <si>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</si>
  <si>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</si>
  <si>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</si>
  <si>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</si>
  <si>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</si>
  <si>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</si>
  <si>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</si>
  <si>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</si>
  <si>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</si>
  <si>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</si>
  <si>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</si>
  <si>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</si>
  <si>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</si>
  <si>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</si>
  <si>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</si>
  <si>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</si>
  <si>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</si>
  <si>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</si>
  <si>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</si>
  <si>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</si>
  <si>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</si>
  <si>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</si>
  <si>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</si>
  <si>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</si>
  <si>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</si>
  <si>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</si>
  <si>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</si>
  <si>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</si>
  <si>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</si>
  <si>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</si>
  <si>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</si>
  <si>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</si>
  <si>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</si>
  <si>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</si>
  <si>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</si>
  <si>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</si>
  <si>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</si>
  <si>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</si>
  <si>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</si>
  <si>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</si>
  <si>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</si>
  <si>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</si>
  <si>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</si>
  <si>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</si>
  <si>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</si>
  <si>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</si>
  <si>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</si>
  <si>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</si>
  <si>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</si>
  <si>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</si>
  <si>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</si>
  <si>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</si>
  <si>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</si>
  <si>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</si>
  <si>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</si>
  <si>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</si>
  <si>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</si>
  <si>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</si>
  <si>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</si>
  <si>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</si>
  <si>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</si>
  <si>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</si>
  <si>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</si>
  <si>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</si>
  <si>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</si>
  <si>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</si>
  <si>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</si>
  <si>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</si>
  <si>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</si>
  <si>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</si>
  <si>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</si>
  <si>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</si>
  <si>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</si>
  <si>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</si>
  <si>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</si>
  <si>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</si>
  <si>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</si>
  <si>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</si>
  <si>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</si>
  <si>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</si>
  <si>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</si>
  <si>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</si>
  <si>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</si>
  <si>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</si>
  <si>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</si>
  <si>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</si>
  <si>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</si>
  <si>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</si>
  <si>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</si>
  <si>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</si>
  <si>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</si>
  <si>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</si>
  <si>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</si>
  <si>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</si>
  <si>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</si>
  <si>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</si>
  <si>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</si>
  <si>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</si>
  <si>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</si>
  <si>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</si>
  <si>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</si>
  <si>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</si>
  <si>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</si>
  <si>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</si>
  <si>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</si>
  <si>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</si>
  <si>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</si>
  <si>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</si>
  <si>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</si>
  <si>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</si>
  <si>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</si>
  <si>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</si>
  <si>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</si>
  <si>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</si>
  <si>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</si>
  <si>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</si>
  <si>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</si>
  <si>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</si>
  <si>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</si>
  <si>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</si>
  <si>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</si>
  <si>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</si>
  <si>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</si>
  <si>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</si>
  <si>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</si>
  <si>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</si>
  <si>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</si>
  <si>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</si>
  <si>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</si>
  <si>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</si>
  <si>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</si>
  <si>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</si>
  <si>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</si>
  <si>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</si>
  <si>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</si>
  <si>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</si>
  <si>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</si>
  <si>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</si>
  <si>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</si>
  <si>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</si>
  <si>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</si>
  <si>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</si>
  <si>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</si>
  <si>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</si>
  <si>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</si>
  <si>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</si>
  <si>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</si>
  <si>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</si>
  <si>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</si>
  <si>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</si>
  <si>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</si>
  <si>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</si>
  <si>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</si>
  <si>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</si>
  <si>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</si>
  <si>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</si>
  <si>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</si>
  <si>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</si>
  <si>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</si>
  <si>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</si>
  <si>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</si>
  <si>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</si>
  <si>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</si>
  <si>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</si>
  <si>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</si>
  <si>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</si>
  <si>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</si>
  <si>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</si>
  <si>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</si>
  <si>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</si>
  <si>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</si>
  <si>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</si>
  <si>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</si>
  <si>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</si>
  <si>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</si>
  <si>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</si>
  <si>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</si>
  <si>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</si>
  <si>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</si>
  <si>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</si>
  <si>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</si>
  <si>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</si>
  <si>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</si>
  <si>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</si>
  <si>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</si>
  <si>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</si>
  <si>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</si>
  <si>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</si>
  <si>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</si>
  <si>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</si>
  <si>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</si>
  <si>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</si>
  <si>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</si>
  <si>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</si>
  <si>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</si>
  <si>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</si>
  <si>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</si>
  <si>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</si>
  <si>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</si>
  <si>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</si>
  <si>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</si>
  <si>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</si>
  <si>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</si>
  <si>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</si>
  <si>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</si>
  <si>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</si>
  <si>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</si>
  <si>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</si>
  <si>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</si>
  <si>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</si>
  <si>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</si>
  <si>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</si>
  <si>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</si>
  <si>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</si>
  <si>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</si>
  <si>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</si>
  <si>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</si>
  <si>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</si>
  <si>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</si>
  <si>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</si>
  <si>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</si>
  <si>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</si>
  <si>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</si>
  <si>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</si>
  <si>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</si>
  <si>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</si>
  <si>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</si>
  <si>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</si>
  <si>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</si>
  <si>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</si>
  <si>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</si>
  <si>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</si>
  <si>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</si>
  <si>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</si>
  <si>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</si>
  <si>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</si>
  <si>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</si>
  <si>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</si>
  <si>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</si>
  <si>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</si>
  <si>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</si>
  <si>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</si>
  <si>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</si>
  <si>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</si>
  <si>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</si>
  <si>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</si>
  <si>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</si>
  <si>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</si>
  <si>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</si>
  <si>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</si>
  <si>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</si>
  <si>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</si>
  <si>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</si>
  <si>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</si>
  <si>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</si>
  <si>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</si>
  <si>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</si>
  <si>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</si>
  <si>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</si>
  <si>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</si>
  <si>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</si>
  <si>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</si>
  <si>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</si>
  <si>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</si>
  <si>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</si>
  <si>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</si>
  <si>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</si>
  <si>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</si>
  <si>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</si>
  <si>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</si>
  <si>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</si>
  <si>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</si>
  <si>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</si>
  <si>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</si>
  <si>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</si>
  <si>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</si>
  <si>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</si>
  <si>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</si>
  <si>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</si>
  <si>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</si>
  <si>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</si>
  <si>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</si>
  <si>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</si>
  <si>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</si>
  <si>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</si>
  <si>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</si>
  <si>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</si>
  <si>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</si>
  <si>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</si>
  <si>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</si>
  <si>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</si>
  <si>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</si>
  <si>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</si>
  <si>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</si>
  <si>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</si>
  <si>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</si>
  <si>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</si>
  <si>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</si>
  <si>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</si>
  <si>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</si>
  <si>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</si>
  <si>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</si>
  <si>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</si>
  <si>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</si>
  <si>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</si>
  <si>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</si>
  <si>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</si>
  <si>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</si>
  <si>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</si>
  <si>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</si>
  <si>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</si>
  <si>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</si>
  <si>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</si>
  <si>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</si>
  <si>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</si>
  <si>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</si>
  <si>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</si>
  <si>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</si>
  <si>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</si>
  <si>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</si>
  <si>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</si>
  <si>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</si>
  <si>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</si>
  <si>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</si>
  <si>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</si>
  <si>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</si>
  <si>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</si>
  <si>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</si>
  <si>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</si>
  <si>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</si>
  <si>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</si>
  <si>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</si>
  <si>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</si>
  <si>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</si>
  <si>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</si>
  <si>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</si>
  <si>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</si>
  <si>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</si>
  <si>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</si>
  <si>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</si>
  <si>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</si>
  <si>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</si>
  <si>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</si>
  <si>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</si>
  <si>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</si>
  <si>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</si>
  <si>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</si>
  <si>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</si>
  <si>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</si>
  <si>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</si>
  <si>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</si>
  <si>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</si>
  <si>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</si>
  <si>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</si>
  <si>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</si>
  <si>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</si>
  <si>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</si>
  <si>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</si>
  <si>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</si>
  <si>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</si>
  <si>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</si>
  <si>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</si>
  <si>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</si>
  <si>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</si>
  <si>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</si>
  <si>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</si>
  <si>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</si>
  <si>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</si>
  <si>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</si>
  <si>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</si>
  <si>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</si>
  <si>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</si>
  <si>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</si>
  <si>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</si>
  <si>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</si>
  <si>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</si>
  <si>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</si>
  <si>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</si>
  <si>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</si>
  <si>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</si>
  <si>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</si>
  <si>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</si>
  <si>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</si>
  <si>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</si>
  <si>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</si>
  <si>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</si>
  <si>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</si>
  <si>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</si>
  <si>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</si>
  <si>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</si>
  <si>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</si>
  <si>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</si>
  <si>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</si>
  <si>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</si>
  <si>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</si>
  <si>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</si>
  <si>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</si>
  <si>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</si>
  <si>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</si>
  <si>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</si>
  <si>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</si>
  <si>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</si>
  <si>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</si>
  <si>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</si>
  <si>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</si>
  <si>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</si>
  <si>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</si>
  <si>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</si>
  <si>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</si>
  <si>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</si>
  <si>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</si>
  <si>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</si>
  <si>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</si>
  <si>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</si>
  <si>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</si>
  <si>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</si>
  <si>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</si>
  <si>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</si>
  <si>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</si>
  <si>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</si>
  <si>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</si>
  <si>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</si>
  <si>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</si>
  <si>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</si>
  <si>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</si>
  <si>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</si>
  <si>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</si>
  <si>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</si>
  <si>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</si>
  <si>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</si>
  <si>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</si>
  <si>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</si>
  <si>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</si>
  <si>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</si>
  <si>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</si>
  <si>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</si>
  <si>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</si>
  <si>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</si>
  <si>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</si>
  <si>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</si>
  <si>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</si>
  <si>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</si>
  <si>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</si>
  <si>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</si>
  <si>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</si>
  <si>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</si>
  <si>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</si>
  <si>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</si>
  <si>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</si>
  <si>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</si>
  <si>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</si>
  <si>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</si>
  <si>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</si>
  <si>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</si>
  <si>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</si>
  <si>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</si>
  <si>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</si>
  <si>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</si>
  <si>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</si>
  <si>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</si>
  <si>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</si>
  <si>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</si>
  <si>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</si>
  <si>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</si>
  <si>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</si>
  <si>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</si>
  <si>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</si>
  <si>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</si>
  <si>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</si>
  <si>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</si>
  <si>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</si>
  <si>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</si>
  <si>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</si>
  <si>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</si>
  <si>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</si>
  <si>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</si>
  <si>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</si>
  <si>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</si>
  <si>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</si>
  <si>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</si>
  <si>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</si>
  <si>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</si>
  <si>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</si>
  <si>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</si>
  <si>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</si>
  <si>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</si>
  <si>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</si>
  <si>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</si>
  <si>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</si>
  <si>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</si>
  <si>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</si>
  <si>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</si>
  <si>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</si>
  <si>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石谷　哲也</t>
    <rPh sb="0" eb="2">
      <t>イシヤ</t>
    </rPh>
    <rPh sb="3" eb="5">
      <t>テツヤ</t>
    </rPh>
    <phoneticPr fontId="1"/>
  </si>
  <si>
    <t>特定・施設長</t>
    <rPh sb="0" eb="2">
      <t>トクテイ</t>
    </rPh>
    <rPh sb="3" eb="6">
      <t>シセツチョウ</t>
    </rPh>
    <phoneticPr fontId="1"/>
  </si>
  <si>
    <t>２　法人</t>
  </si>
  <si>
    <t>５　営利法人</t>
  </si>
  <si>
    <t>かぶしきがいしゃさわやかくらぶ</t>
    <phoneticPr fontId="1"/>
  </si>
  <si>
    <t>株式会社さわやか倶楽部</t>
    <rPh sb="0" eb="4">
      <t>カブシキガイシャ</t>
    </rPh>
    <rPh sb="8" eb="11">
      <t>クラブ</t>
    </rPh>
    <phoneticPr fontId="1"/>
  </si>
  <si>
    <t>２　なし</t>
  </si>
  <si>
    <t>福岡県北九州市小倉北区熊本2丁目10番10号</t>
    <rPh sb="0" eb="3">
      <t>フクオカケン</t>
    </rPh>
    <rPh sb="3" eb="7">
      <t>キタキュウシュウシ</t>
    </rPh>
    <rPh sb="7" eb="9">
      <t>コクラ</t>
    </rPh>
    <rPh sb="9" eb="11">
      <t>キタク</t>
    </rPh>
    <rPh sb="11" eb="13">
      <t>クマモト</t>
    </rPh>
    <rPh sb="14" eb="16">
      <t>チョウメ</t>
    </rPh>
    <rPh sb="18" eb="19">
      <t>バン</t>
    </rPh>
    <rPh sb="21" eb="22">
      <t>ゴウ</t>
    </rPh>
    <phoneticPr fontId="1"/>
  </si>
  <si>
    <t>093</t>
    <phoneticPr fontId="1"/>
  </si>
  <si>
    <t>551</t>
    <phoneticPr fontId="1"/>
  </si>
  <si>
    <t>5555</t>
    <phoneticPr fontId="1"/>
  </si>
  <si>
    <t>513</t>
    <phoneticPr fontId="1"/>
  </si>
  <si>
    <t>3222</t>
    <phoneticPr fontId="1"/>
  </si>
  <si>
    <t>office</t>
    <phoneticPr fontId="1"/>
  </si>
  <si>
    <t>sawayakaclub.jp</t>
    <phoneticPr fontId="1"/>
  </si>
  <si>
    <t>http://</t>
  </si>
  <si>
    <t>www.sawayakaclub.jp</t>
    <phoneticPr fontId="1"/>
  </si>
  <si>
    <t>山本　武博</t>
    <rPh sb="0" eb="2">
      <t>ヤマモト</t>
    </rPh>
    <rPh sb="3" eb="5">
      <t>タケヒロ</t>
    </rPh>
    <phoneticPr fontId="1"/>
  </si>
  <si>
    <t>代表取締役社長</t>
    <rPh sb="0" eb="5">
      <t>ダイヒョウトリシマリヤク</t>
    </rPh>
    <rPh sb="5" eb="7">
      <t>シャチョウ</t>
    </rPh>
    <phoneticPr fontId="1"/>
  </si>
  <si>
    <t>さわやかよこはまさかえかん</t>
    <phoneticPr fontId="1"/>
  </si>
  <si>
    <t>さわやか横浜栄館</t>
    <rPh sb="4" eb="6">
      <t>ヨコハマ</t>
    </rPh>
    <rPh sb="6" eb="7">
      <t>サカエ</t>
    </rPh>
    <rPh sb="7" eb="8">
      <t>カン</t>
    </rPh>
    <phoneticPr fontId="1"/>
  </si>
  <si>
    <t>神奈川県横浜市栄区若竹町49番24号</t>
    <rPh sb="0" eb="4">
      <t>カナガワケン</t>
    </rPh>
    <rPh sb="4" eb="6">
      <t>ヨコハマ</t>
    </rPh>
    <rPh sb="6" eb="7">
      <t>シ</t>
    </rPh>
    <rPh sb="7" eb="9">
      <t>サカエク</t>
    </rPh>
    <rPh sb="9" eb="12">
      <t>ワカタケチョウ</t>
    </rPh>
    <rPh sb="14" eb="15">
      <t>バン</t>
    </rPh>
    <rPh sb="17" eb="18">
      <t>ゴウ</t>
    </rPh>
    <phoneticPr fontId="1"/>
  </si>
  <si>
    <t>港南台</t>
    <rPh sb="0" eb="3">
      <t>コウナンダイ</t>
    </rPh>
    <phoneticPr fontId="1"/>
  </si>
  <si>
    <t>①車：10分
②バス：バス停港南台駅から元大橋まで8分、降車徒歩2分</t>
    <rPh sb="1" eb="2">
      <t>クルマ</t>
    </rPh>
    <rPh sb="5" eb="6">
      <t>フン</t>
    </rPh>
    <rPh sb="13" eb="14">
      <t>テイ</t>
    </rPh>
    <rPh sb="14" eb="17">
      <t>コウナンダイ</t>
    </rPh>
    <rPh sb="17" eb="18">
      <t>エキ</t>
    </rPh>
    <rPh sb="20" eb="21">
      <t>モト</t>
    </rPh>
    <rPh sb="21" eb="23">
      <t>オオハシ</t>
    </rPh>
    <rPh sb="26" eb="27">
      <t>フン</t>
    </rPh>
    <rPh sb="28" eb="30">
      <t>コウシャ</t>
    </rPh>
    <rPh sb="30" eb="32">
      <t>トホ</t>
    </rPh>
    <rPh sb="33" eb="34">
      <t>フン</t>
    </rPh>
    <phoneticPr fontId="1"/>
  </si>
  <si>
    <t>045</t>
    <phoneticPr fontId="1"/>
  </si>
  <si>
    <t>330</t>
    <phoneticPr fontId="1"/>
  </si>
  <si>
    <t>4428</t>
    <phoneticPr fontId="1"/>
  </si>
  <si>
    <t>4429</t>
    <phoneticPr fontId="1"/>
  </si>
  <si>
    <t>yokohamasakae</t>
    <phoneticPr fontId="1"/>
  </si>
  <si>
    <t>www.sawayakaclub.jp/yokohamasakaekan/</t>
    <phoneticPr fontId="1"/>
  </si>
  <si>
    <t>施設長</t>
    <rPh sb="0" eb="3">
      <t>シセツチョウ</t>
    </rPh>
    <phoneticPr fontId="1"/>
  </si>
  <si>
    <t>1290801006728</t>
    <phoneticPr fontId="1"/>
  </si>
  <si>
    <t>１　介護付（一般型特定施設入居者生活介護を提供する場合）</t>
  </si>
  <si>
    <t>1473501698</t>
    <phoneticPr fontId="1"/>
  </si>
  <si>
    <t>横浜市</t>
    <rPh sb="0" eb="3">
      <t>ヨコハマシ</t>
    </rPh>
    <phoneticPr fontId="1"/>
  </si>
  <si>
    <t>２　事業者が賃借する土地</t>
  </si>
  <si>
    <t>１　あり</t>
  </si>
  <si>
    <t>１　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</si>
  <si>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</si>
  <si>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</si>
  <si>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</si>
  <si>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</si>
  <si>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</si>
  <si>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</si>
  <si>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</si>
  <si>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１　自ら実施</t>
  </si>
  <si>
    <t>２　委託</t>
  </si>
  <si>
    <t>○</t>
  </si>
  <si>
    <t>医療法人沖縄徳洲会　湘南鎌倉総合病院</t>
    <phoneticPr fontId="1"/>
  </si>
  <si>
    <t>神奈川県鎌倉市岡本1370番1</t>
    <phoneticPr fontId="1"/>
  </si>
  <si>
    <t>総合内科</t>
    <phoneticPr fontId="1"/>
  </si>
  <si>
    <t>緊急（夜間）における対応</t>
    <phoneticPr fontId="1"/>
  </si>
  <si>
    <t>医療法人裕徳会　よこはま港南台地域包括ケア病院</t>
    <phoneticPr fontId="1"/>
  </si>
  <si>
    <t>神奈川県横浜市港南区日野南3-7-15</t>
    <phoneticPr fontId="1"/>
  </si>
  <si>
    <t>定期的な訪問診療、往診</t>
    <rPh sb="0" eb="3">
      <t>テイキテキ</t>
    </rPh>
    <rPh sb="4" eb="8">
      <t>ホウモンシンリョウ</t>
    </rPh>
    <phoneticPr fontId="1"/>
  </si>
  <si>
    <t>医療法人社団コンパス　コンパスクリニック湘南台</t>
    <phoneticPr fontId="1"/>
  </si>
  <si>
    <t>神奈川県藤沢市湘南台1-15-22
ガーデンパレス湘南台102</t>
    <phoneticPr fontId="1"/>
  </si>
  <si>
    <t>訪問歯科</t>
    <rPh sb="0" eb="2">
      <t>ホウモン</t>
    </rPh>
    <phoneticPr fontId="1"/>
  </si>
  <si>
    <t>石谷　哲也</t>
    <rPh sb="0" eb="2">
      <t>イシヤ</t>
    </rPh>
    <rPh sb="3" eb="5">
      <t>テツヤ</t>
    </rPh>
    <phoneticPr fontId="1"/>
  </si>
  <si>
    <t>ヘルパー2級</t>
    <rPh sb="5" eb="6">
      <t>キュウ</t>
    </rPh>
    <phoneticPr fontId="1"/>
  </si>
  <si>
    <t>１　利用権方式</t>
  </si>
  <si>
    <t>３　月払い方式</t>
  </si>
  <si>
    <t>１　減額なし</t>
  </si>
  <si>
    <t>脱衣所</t>
    <rPh sb="0" eb="3">
      <t>ダツイジョ</t>
    </rPh>
    <phoneticPr fontId="1"/>
  </si>
  <si>
    <t>2泊まで無料（以降1泊5,500円、食事込）</t>
    <rPh sb="7" eb="9">
      <t>イコウ</t>
    </rPh>
    <rPh sb="10" eb="11">
      <t>パク</t>
    </rPh>
    <rPh sb="16" eb="17">
      <t>エン</t>
    </rPh>
    <rPh sb="18" eb="20">
      <t>ショクジ</t>
    </rPh>
    <rPh sb="20" eb="21">
      <t>コミ</t>
    </rPh>
    <phoneticPr fontId="1"/>
  </si>
  <si>
    <t>介護保険法における、要介護1から要介護5までの認定を受けた65歳以上の高齢者及び第2号被保険者。</t>
    <rPh sb="11" eb="13">
      <t>カイゴ</t>
    </rPh>
    <phoneticPr fontId="1"/>
  </si>
  <si>
    <t>当施設の運営については、『さわやか横浜栄館』が居宅である事を踏まえつつ、高齢者の特性に配慮した住みよい住居を提供し、入居者が心豊かに明るく生活できるよう配慮するものである。</t>
    <rPh sb="17" eb="19">
      <t>ヨコハマ</t>
    </rPh>
    <rPh sb="19" eb="20">
      <t>サカエ</t>
    </rPh>
    <phoneticPr fontId="1"/>
  </si>
  <si>
    <t>入居者様の人格を尊重し、利用者及びその家族のニーズを的確に捉え各個人に応じた適切なサービスに努める。</t>
    <phoneticPr fontId="1"/>
  </si>
  <si>
    <t>施設が所在する地域の自治体が発表する消費者物価指数及び人件費等を勘案する。</t>
    <phoneticPr fontId="1"/>
  </si>
  <si>
    <t>運営懇談会において入居者もしくは身元引受人に説明する。</t>
    <phoneticPr fontId="1"/>
  </si>
  <si>
    <t>オーナーからの賃借料が1室72,000円で、手数料や修繕積立等を含めて85,000円。</t>
    <phoneticPr fontId="1"/>
  </si>
  <si>
    <t>介護報酬の告示上の額</t>
    <phoneticPr fontId="1"/>
  </si>
  <si>
    <t>なし</t>
    <phoneticPr fontId="1"/>
  </si>
  <si>
    <t>施設賠償責任保険　</t>
    <phoneticPr fontId="1"/>
  </si>
  <si>
    <t>保険会社と協議の上、対応を行います。</t>
    <phoneticPr fontId="1"/>
  </si>
  <si>
    <t>１　入居希望者に公開</t>
  </si>
  <si>
    <t>３　公開していない</t>
  </si>
  <si>
    <t>さわやかさがみはら館</t>
    <rPh sb="9" eb="10">
      <t>カン</t>
    </rPh>
    <phoneticPr fontId="1"/>
  </si>
  <si>
    <t>相模原市緑区相原2丁目22-18</t>
    <phoneticPr fontId="1"/>
  </si>
  <si>
    <t>○</t>
    <phoneticPr fontId="1"/>
  </si>
  <si>
    <t>実費</t>
    <rPh sb="0" eb="2">
      <t>ジッピ</t>
    </rPh>
    <phoneticPr fontId="1"/>
  </si>
  <si>
    <t>1,650円（税150円含む）/時間</t>
    <rPh sb="5" eb="6">
      <t>エン</t>
    </rPh>
    <rPh sb="7" eb="8">
      <t>ゼイ</t>
    </rPh>
    <rPh sb="11" eb="12">
      <t>エン</t>
    </rPh>
    <rPh sb="12" eb="13">
      <t>フク</t>
    </rPh>
    <rPh sb="16" eb="18">
      <t>ジカン</t>
    </rPh>
    <phoneticPr fontId="1"/>
  </si>
  <si>
    <t>協力医療機関ではない場合1,650円（税150円含む）/時間</t>
    <rPh sb="0" eb="2">
      <t>キョウリョク</t>
    </rPh>
    <rPh sb="2" eb="4">
      <t>イリョウ</t>
    </rPh>
    <rPh sb="4" eb="6">
      <t>キカン</t>
    </rPh>
    <rPh sb="10" eb="12">
      <t>バアイ</t>
    </rPh>
    <rPh sb="17" eb="18">
      <t>エン</t>
    </rPh>
    <rPh sb="19" eb="20">
      <t>ゼイ</t>
    </rPh>
    <rPh sb="23" eb="24">
      <t>エン</t>
    </rPh>
    <rPh sb="24" eb="25">
      <t>フク</t>
    </rPh>
    <rPh sb="28" eb="30">
      <t>ジカン</t>
    </rPh>
    <phoneticPr fontId="1"/>
  </si>
  <si>
    <t>実費負担（相談して下さい）</t>
    <phoneticPr fontId="1"/>
  </si>
  <si>
    <t>1,100円（税100円含む）～</t>
    <rPh sb="5" eb="6">
      <t>エン</t>
    </rPh>
    <rPh sb="7" eb="8">
      <t>ゼイ</t>
    </rPh>
    <rPh sb="11" eb="12">
      <t>エン</t>
    </rPh>
    <rPh sb="12" eb="13">
      <t>フク</t>
    </rPh>
    <phoneticPr fontId="1"/>
  </si>
  <si>
    <t>1,100円（税100円含む）/時間</t>
    <rPh sb="5" eb="6">
      <t>エン</t>
    </rPh>
    <rPh sb="7" eb="8">
      <t>ゼイ</t>
    </rPh>
    <rPh sb="11" eb="12">
      <t>エン</t>
    </rPh>
    <rPh sb="12" eb="13">
      <t>フク</t>
    </rPh>
    <rPh sb="16" eb="18">
      <t>ジカン</t>
    </rPh>
    <phoneticPr fontId="1"/>
  </si>
  <si>
    <t>嗜好品・趣味品の場合は1,100円（税100円含む）/時間</t>
    <rPh sb="22" eb="23">
      <t>エン</t>
    </rPh>
    <rPh sb="23" eb="24">
      <t>フク</t>
    </rPh>
    <phoneticPr fontId="1"/>
  </si>
  <si>
    <t>1,100円（税100円含む）/月</t>
    <rPh sb="11" eb="12">
      <t>エン</t>
    </rPh>
    <rPh sb="12" eb="13">
      <t>フク</t>
    </rPh>
    <phoneticPr fontId="1"/>
  </si>
  <si>
    <t>預り金手数料1,100円（税100円含む）/月</t>
    <rPh sb="17" eb="18">
      <t>エン</t>
    </rPh>
    <rPh sb="18" eb="19">
      <t>フク</t>
    </rPh>
    <phoneticPr fontId="1"/>
  </si>
  <si>
    <t>医療費自己負担（健康診断は年2回）</t>
    <phoneticPr fontId="1"/>
  </si>
  <si>
    <t>1,650円（税150円含む）/時間</t>
    <rPh sb="1" eb="6">
      <t>650エン</t>
    </rPh>
    <rPh sb="7" eb="8">
      <t>ゼイ</t>
    </rPh>
    <rPh sb="11" eb="12">
      <t>エン</t>
    </rPh>
    <rPh sb="12" eb="13">
      <t>フク</t>
    </rPh>
    <rPh sb="15" eb="18">
      <t>･ジカン</t>
    </rPh>
    <phoneticPr fontId="1"/>
  </si>
  <si>
    <t>協力医療機関以外1,650円（税150円含む）/時間</t>
    <rPh sb="19" eb="20">
      <t>エン</t>
    </rPh>
    <rPh sb="20" eb="21">
      <t>フク</t>
    </rPh>
    <phoneticPr fontId="1"/>
  </si>
  <si>
    <t>別表参照</t>
    <rPh sb="0" eb="2">
      <t>ベッピョウ</t>
    </rPh>
    <rPh sb="2" eb="4">
      <t>サンショウ</t>
    </rPh>
    <phoneticPr fontId="1"/>
  </si>
  <si>
    <t xml:space="preserve">67施設の供用部分管理にかかる月額費用の平均は（当社データより）
共用部分の月額平均管理費・・・約4,020,000円
</t>
    <rPh sb="33" eb="35">
      <t>キョウヨウ</t>
    </rPh>
    <phoneticPr fontId="1"/>
  </si>
  <si>
    <t>給食費の委託契約料を含む1日1,200円
その他、給食に関わる水道光熱費や消耗品費、備品等を考えると1日1,500円となり、1食あたり500円となります。</t>
    <phoneticPr fontId="1"/>
  </si>
  <si>
    <t>居室内の電気・エアコン・電気温水器その他特に家電含め、年間通して定額7,000円、トイレ等水道代3,000円として月額11,000円（消費税1,000円含む）と定めています。</t>
    <rPh sb="67" eb="70">
      <t>ショウヒゼイ</t>
    </rPh>
    <rPh sb="75" eb="76">
      <t>エン</t>
    </rPh>
    <rPh sb="76" eb="77">
      <t>フク</t>
    </rPh>
    <phoneticPr fontId="1"/>
  </si>
  <si>
    <t>さわやか横浜栄館</t>
    <rPh sb="4" eb="6">
      <t>ヨコハマ</t>
    </rPh>
    <rPh sb="6" eb="7">
      <t>サカエ</t>
    </rPh>
    <rPh sb="7" eb="8">
      <t>カン</t>
    </rPh>
    <phoneticPr fontId="1"/>
  </si>
  <si>
    <t>045</t>
    <phoneticPr fontId="1"/>
  </si>
  <si>
    <t>330</t>
    <phoneticPr fontId="1"/>
  </si>
  <si>
    <t>4428</t>
    <phoneticPr fontId="1"/>
  </si>
  <si>
    <t>093</t>
    <phoneticPr fontId="1"/>
  </si>
  <si>
    <t>551</t>
    <phoneticPr fontId="1"/>
  </si>
  <si>
    <t>5555</t>
    <phoneticPr fontId="1"/>
  </si>
  <si>
    <t>横浜市健康福祉局高齢健康福祉部高齢施設課</t>
    <phoneticPr fontId="1"/>
  </si>
  <si>
    <t>671</t>
    <phoneticPr fontId="1"/>
  </si>
  <si>
    <t>4117</t>
    <phoneticPr fontId="1"/>
  </si>
  <si>
    <t>横浜市福祉調整委員会事務局（健康福祉局相談調整課）</t>
    <phoneticPr fontId="1"/>
  </si>
  <si>
    <t>4045</t>
    <phoneticPr fontId="1"/>
  </si>
  <si>
    <t>神奈川県国民健康保険団体連合会</t>
    <phoneticPr fontId="1"/>
  </si>
  <si>
    <t>株式会社さわやか倶楽部</t>
    <rPh sb="0" eb="4">
      <t>カブシキカイシャ</t>
    </rPh>
    <rPh sb="8" eb="11">
      <t>クラブ</t>
    </rPh>
    <phoneticPr fontId="1"/>
  </si>
  <si>
    <t>329</t>
    <phoneticPr fontId="1"/>
  </si>
  <si>
    <t>3447</t>
    <phoneticPr fontId="1"/>
  </si>
  <si>
    <t>　</t>
    <phoneticPr fontId="1"/>
  </si>
  <si>
    <t>土日祝日・年末年始</t>
    <rPh sb="0" eb="2">
      <t>ドニチ</t>
    </rPh>
    <rPh sb="2" eb="3">
      <t>シュク</t>
    </rPh>
    <rPh sb="3" eb="4">
      <t>ヒ</t>
    </rPh>
    <rPh sb="5" eb="7">
      <t>ネンマツ</t>
    </rPh>
    <rPh sb="7" eb="9">
      <t>ネンシ</t>
    </rPh>
    <phoneticPr fontId="1"/>
  </si>
  <si>
    <t>土日祝日・年末年始</t>
    <phoneticPr fontId="1"/>
  </si>
  <si>
    <t>［4サービスの内容：全体の方針］　　　　
洗濯・掃除等の家事の供与：自らと委託の両方
［サービスの提供により賠償すべき事故が発生したときの対応］
事故の原因が事業者の故意または過失による場合には、入居者及び身元引受人に誠意をもって対応します。ただし、入居者側にも故意または過失がある場合には、事業者の損害賠償責任が免除または軽減される場合があります。
［特定施設入居者生活介護の加算の対象となるサービスの体制の有無］　　　　　　　　　　　　　　　　　　　　　　　　　　　　　　　　　　　　　　　　　　　　　　　　　　　　　　　　　　　　　　　　　　　　　　　　　　　　　　　　　　　　　　　　　　　　　　　　　　　　　　　　　　　　　　　　　　　　　　　　　　　　　　　　　　　　　　　　　　　　　　　　　　　　　　　　　　介護職員等ベースアップ等支援加算　１あり　
［6利用料金：利用料金の算定根拠］
管理費：これを利用者数で按分すると4,020,000円÷67名＝60,000円（税別）
　　　　上記により、管理費を66,000円（消費税6,000円含む）に設定しています。
食費：これを1ヶ月分と考えると500円×3食（おやつ含む）×30日＝48,600円（消費税3,600円　　　　
　　　含む）
［8苦情・事故等に関する体制］
窓口6：横浜市豊田地域ケアプラザ　TEL045-890-0800　
　　　 平日・土曜9時0分～18時0分　日祝日9時0分～17時0分
　　　 定休日第2日曜日・年末年始(12月29日から1月3日)</t>
    <rPh sb="389" eb="391">
      <t>リヨウ</t>
    </rPh>
    <rPh sb="391" eb="393">
      <t>リョウキン</t>
    </rPh>
    <rPh sb="394" eb="396">
      <t>リヨウ</t>
    </rPh>
    <rPh sb="396" eb="398">
      <t>リョウキン</t>
    </rPh>
    <rPh sb="399" eb="401">
      <t>サンテイ</t>
    </rPh>
    <rPh sb="401" eb="403">
      <t>コンキョ</t>
    </rPh>
    <rPh sb="405" eb="408">
      <t>カンリヒ</t>
    </rPh>
    <rPh sb="471" eb="474">
      <t>ショウヒゼイ</t>
    </rPh>
    <rPh sb="479" eb="480">
      <t>エン</t>
    </rPh>
    <rPh sb="480" eb="481">
      <t>フク</t>
    </rPh>
    <rPh sb="493" eb="495">
      <t>ショクヒ</t>
    </rPh>
    <rPh sb="535" eb="538">
      <t>ショウヒゼイ</t>
    </rPh>
    <rPh sb="543" eb="544">
      <t>エン</t>
    </rPh>
    <rPh sb="552" eb="553">
      <t>フク</t>
    </rPh>
    <rPh sb="559" eb="561">
      <t>クジョウ</t>
    </rPh>
    <rPh sb="562" eb="564">
      <t>ジコ</t>
    </rPh>
    <rPh sb="564" eb="565">
      <t>トウ</t>
    </rPh>
    <rPh sb="566" eb="567">
      <t>カン</t>
    </rPh>
    <rPh sb="569" eb="571">
      <t>タイセイ</t>
    </rPh>
    <rPh sb="573" eb="575">
      <t>マドグチ</t>
    </rPh>
    <rPh sb="611" eb="613">
      <t>ヘイジツ</t>
    </rPh>
    <rPh sb="614" eb="616">
      <t>ドヨウ</t>
    </rPh>
    <rPh sb="617" eb="618">
      <t>ジ</t>
    </rPh>
    <rPh sb="619" eb="620">
      <t>フン</t>
    </rPh>
    <rPh sb="623" eb="624">
      <t>ジ</t>
    </rPh>
    <rPh sb="625" eb="626">
      <t>フン</t>
    </rPh>
    <rPh sb="645" eb="648">
      <t>テイキュウビ</t>
    </rPh>
    <phoneticPr fontId="1"/>
  </si>
  <si>
    <t>ｄ　３：１以上</t>
  </si>
  <si>
    <t>要介護1</t>
    <rPh sb="0" eb="3">
      <t>ヨウカイゴ</t>
    </rPh>
    <phoneticPr fontId="1"/>
  </si>
  <si>
    <t>要介護5</t>
    <rPh sb="0" eb="3">
      <t>ヨウカイゴ</t>
    </rPh>
    <phoneticPr fontId="1"/>
  </si>
  <si>
    <t>介護保険サービスの自己負担額は含まない
受診付き添い等、1時間1,650円</t>
    <rPh sb="20" eb="22">
      <t>ジュシン</t>
    </rPh>
    <rPh sb="22" eb="23">
      <t>ツ</t>
    </rPh>
    <rPh sb="24" eb="25">
      <t>ソ</t>
    </rPh>
    <rPh sb="26" eb="27">
      <t>トウ</t>
    </rPh>
    <rPh sb="29" eb="31">
      <t>ジカン</t>
    </rPh>
    <rPh sb="36" eb="37">
      <t>エン</t>
    </rPh>
    <phoneticPr fontId="1"/>
  </si>
  <si>
    <t>3月、9月に実施</t>
    <rPh sb="1" eb="2">
      <t>ガツ</t>
    </rPh>
    <rPh sb="4" eb="5">
      <t>ガツ</t>
    </rPh>
    <rPh sb="6" eb="8">
      <t>ジッシ</t>
    </rPh>
    <phoneticPr fontId="1"/>
  </si>
  <si>
    <t>4,950円（税450円含む）/月</t>
    <rPh sb="5" eb="6">
      <t>エン</t>
    </rPh>
    <rPh sb="7" eb="8">
      <t>ゼイ</t>
    </rPh>
    <rPh sb="11" eb="12">
      <t>エン</t>
    </rPh>
    <rPh sb="12" eb="13">
      <t>フク</t>
    </rPh>
    <rPh sb="16" eb="17">
      <t>ガツ</t>
    </rPh>
    <phoneticPr fontId="1"/>
  </si>
  <si>
    <t xml:space="preserve">
</t>
    <phoneticPr fontId="1"/>
  </si>
  <si>
    <t>寝具リース料120円/日（税込）</t>
    <rPh sb="0" eb="2">
      <t>シング</t>
    </rPh>
    <rPh sb="5" eb="6">
      <t>リョウ</t>
    </rPh>
    <rPh sb="9" eb="10">
      <t>エン</t>
    </rPh>
    <rPh sb="11" eb="12">
      <t>ヒ</t>
    </rPh>
    <rPh sb="14" eb="15">
      <t>コ</t>
    </rPh>
    <phoneticPr fontId="1"/>
  </si>
  <si>
    <t>＜退去時に必要な費用＞
居室清掃・消毒にかかる費用33,000円（消費税3,000円含む）
及び補修費(実費)マットクリーニング費3,300円（消費税300円含む）</t>
    <rPh sb="33" eb="36">
      <t>ショウヒゼイ</t>
    </rPh>
    <rPh sb="41" eb="42">
      <t>エン</t>
    </rPh>
    <rPh sb="42" eb="43">
      <t>フク</t>
    </rPh>
    <rPh sb="72" eb="75">
      <t>ショウヒゼイ</t>
    </rPh>
    <rPh sb="78" eb="79">
      <t>エン</t>
    </rPh>
    <rPh sb="79" eb="80">
      <t>フク</t>
    </rPh>
    <phoneticPr fontId="1"/>
  </si>
  <si>
    <t>１　あり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</si>
</sst>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3" fontId="2" fillId="0" borderId="35" xfId="0" applyNumberFormat="1"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H241" sqref="H241:J24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2383</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2509</v>
      </c>
      <c r="K16" s="90"/>
      <c r="L16" s="90"/>
      <c r="M16" s="90"/>
      <c r="N16" s="90"/>
      <c r="O16" s="90"/>
      <c r="P16" s="91"/>
    </row>
    <row r="17" spans="1:20" ht="20.100000000000001" customHeight="1">
      <c r="B17" s="315" t="s">
        <v>6</v>
      </c>
      <c r="C17" s="218"/>
      <c r="D17" s="218"/>
      <c r="E17" s="236"/>
      <c r="F17" s="34" t="s">
        <v>13</v>
      </c>
      <c r="G17" s="31">
        <v>802</v>
      </c>
      <c r="H17" s="35" t="s">
        <v>487</v>
      </c>
      <c r="I17" s="32">
        <v>44</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2489</v>
      </c>
      <c r="M20" s="35" t="s">
        <v>487</v>
      </c>
      <c r="N20" s="63" t="s">
        <v>2490</v>
      </c>
      <c r="O20" s="288"/>
      <c r="P20" s="289"/>
      <c r="Q20" s="12"/>
    </row>
    <row r="21" spans="1:20" ht="20.100000000000001" customHeight="1">
      <c r="B21" s="343"/>
      <c r="C21" s="344"/>
      <c r="D21" s="344"/>
      <c r="E21" s="345"/>
      <c r="F21" s="396" t="s">
        <v>423</v>
      </c>
      <c r="G21" s="425"/>
      <c r="H21" s="425"/>
      <c r="I21" s="397"/>
      <c r="J21" s="138" t="s">
        <v>2491</v>
      </c>
      <c r="K21" s="93"/>
      <c r="L21" s="93"/>
      <c r="M21" s="35" t="s">
        <v>483</v>
      </c>
      <c r="N21" s="93" t="s">
        <v>2492</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2493</v>
      </c>
      <c r="K23" s="415"/>
      <c r="L23" s="92" t="s">
        <v>2494</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2495</v>
      </c>
      <c r="K24" s="178"/>
      <c r="L24" s="178"/>
      <c r="M24" s="178"/>
      <c r="N24" s="178"/>
      <c r="O24" s="138"/>
      <c r="P24" s="179"/>
    </row>
    <row r="25" spans="1:20" ht="20.100000000000001" customHeight="1">
      <c r="B25" s="280"/>
      <c r="C25" s="298"/>
      <c r="D25" s="298"/>
      <c r="E25" s="281"/>
      <c r="F25" s="168" t="s">
        <v>18</v>
      </c>
      <c r="G25" s="168"/>
      <c r="H25" s="166"/>
      <c r="I25" s="166"/>
      <c r="J25" s="178" t="s">
        <v>2496</v>
      </c>
      <c r="K25" s="178"/>
      <c r="L25" s="178"/>
      <c r="M25" s="178"/>
      <c r="N25" s="178"/>
      <c r="O25" s="138"/>
      <c r="P25" s="179"/>
    </row>
    <row r="26" spans="1:20" ht="20.100000000000001" customHeight="1">
      <c r="B26" s="167" t="s">
        <v>9</v>
      </c>
      <c r="C26" s="166"/>
      <c r="D26" s="166"/>
      <c r="E26" s="166"/>
      <c r="F26" s="432">
        <v>2004</v>
      </c>
      <c r="G26" s="433"/>
      <c r="H26" s="35" t="s">
        <v>484</v>
      </c>
      <c r="I26" s="433">
        <v>12</v>
      </c>
      <c r="J26" s="433"/>
      <c r="K26" s="35"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2497</v>
      </c>
      <c r="I31" s="450"/>
      <c r="J31" s="450"/>
      <c r="K31" s="450"/>
      <c r="L31" s="450"/>
      <c r="M31" s="450"/>
      <c r="N31" s="450"/>
      <c r="O31" s="450"/>
      <c r="P31" s="451"/>
      <c r="S31" s="15" t="str">
        <f>IF(H31="","未記入","")</f>
        <v/>
      </c>
    </row>
    <row r="32" spans="1:20" ht="39" customHeight="1">
      <c r="B32" s="280"/>
      <c r="C32" s="298"/>
      <c r="D32" s="298"/>
      <c r="E32" s="281"/>
      <c r="F32" s="201" t="s">
        <v>2498</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247</v>
      </c>
      <c r="H33" s="35" t="s">
        <v>487</v>
      </c>
      <c r="I33" s="32">
        <v>12</v>
      </c>
      <c r="J33" s="439"/>
      <c r="K33" s="439"/>
      <c r="L33" s="439"/>
      <c r="M33" s="439"/>
      <c r="N33" s="439"/>
      <c r="O33" s="439"/>
      <c r="P33" s="440"/>
      <c r="S33" s="15" t="str">
        <f>IF(OR(G33="",I33=""),"未記入","")</f>
        <v/>
      </c>
    </row>
    <row r="34" spans="2:20" ht="58.5" customHeight="1">
      <c r="B34" s="280"/>
      <c r="C34" s="298"/>
      <c r="D34" s="298"/>
      <c r="E34" s="281"/>
      <c r="F34" s="104" t="s">
        <v>2499</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2500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2501</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2502</v>
      </c>
      <c r="K43" s="35" t="s">
        <v>487</v>
      </c>
      <c r="L43" s="11" t="s">
        <v>2503</v>
      </c>
      <c r="M43" s="35" t="s">
        <v>487</v>
      </c>
      <c r="N43" s="11" t="s">
        <v>2504</v>
      </c>
      <c r="O43" s="288"/>
      <c r="P43" s="289"/>
      <c r="S43" s="15" t="str">
        <f>IF(OR(J43="",L43="",N43=""),"未記入","")</f>
        <v/>
      </c>
    </row>
    <row r="44" spans="2:20" ht="20.100000000000001" customHeight="1">
      <c r="B44" s="167"/>
      <c r="C44" s="166"/>
      <c r="D44" s="166"/>
      <c r="E44" s="166"/>
      <c r="F44" s="166" t="s">
        <v>15</v>
      </c>
      <c r="G44" s="166"/>
      <c r="H44" s="166"/>
      <c r="I44" s="166"/>
      <c r="J44" s="64" t="s">
        <v>2502</v>
      </c>
      <c r="K44" s="35" t="s">
        <v>487</v>
      </c>
      <c r="L44" s="63" t="s">
        <v>2503</v>
      </c>
      <c r="M44" s="35" t="s">
        <v>487</v>
      </c>
      <c r="N44" s="63" t="s">
        <v>2505</v>
      </c>
      <c r="O44" s="288"/>
      <c r="P44" s="289"/>
    </row>
    <row r="45" spans="2:20" ht="20.100000000000001" customHeight="1">
      <c r="B45" s="167"/>
      <c r="C45" s="166"/>
      <c r="D45" s="166"/>
      <c r="E45" s="166"/>
      <c r="F45" s="396" t="s">
        <v>423</v>
      </c>
      <c r="G45" s="425"/>
      <c r="H45" s="425"/>
      <c r="I45" s="397"/>
      <c r="J45" s="138" t="s">
        <v>2506</v>
      </c>
      <c r="K45" s="93"/>
      <c r="L45" s="93"/>
      <c r="M45" s="35" t="s">
        <v>483</v>
      </c>
      <c r="N45" s="93" t="s">
        <v>2492</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2493</v>
      </c>
      <c r="K47" s="415"/>
      <c r="L47" s="92" t="s">
        <v>2507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2536</v>
      </c>
      <c r="K48" s="178"/>
      <c r="L48" s="178"/>
      <c r="M48" s="178"/>
      <c r="N48" s="178"/>
      <c r="O48" s="138"/>
      <c r="P48" s="179"/>
    </row>
    <row r="49" spans="1:20" ht="20.100000000000001" customHeight="1">
      <c r="B49" s="167"/>
      <c r="C49" s="166"/>
      <c r="D49" s="166"/>
      <c r="E49" s="166"/>
      <c r="F49" s="166" t="s">
        <v>18</v>
      </c>
      <c r="G49" s="166"/>
      <c r="H49" s="166"/>
      <c r="I49" s="166"/>
      <c r="J49" s="178" t="s">
        <v>2508</v>
      </c>
      <c r="K49" s="178"/>
      <c r="L49" s="178"/>
      <c r="M49" s="178"/>
      <c r="N49" s="178"/>
      <c r="O49" s="138"/>
      <c r="P49" s="179"/>
    </row>
    <row r="50" spans="1:20" ht="20.100000000000001" customHeight="1">
      <c r="B50" s="108" t="s">
        <v>28</v>
      </c>
      <c r="C50" s="217"/>
      <c r="D50" s="217"/>
      <c r="E50" s="217"/>
      <c r="F50" s="217"/>
      <c r="G50" s="217"/>
      <c r="H50" s="217"/>
      <c r="I50" s="217"/>
      <c r="J50" s="432">
        <v>2022</v>
      </c>
      <c r="K50" s="433"/>
      <c r="L50" s="35" t="s">
        <v>484</v>
      </c>
      <c r="M50" s="61">
        <v>2</v>
      </c>
      <c r="N50" s="35" t="s">
        <v>485</v>
      </c>
      <c r="O50" s="61">
        <v>16</v>
      </c>
      <c r="P50" s="37" t="s">
        <v>486</v>
      </c>
      <c r="S50" s="15" t="str">
        <f>IF(OR(J50="",M50="",O50=""),"未記入","")</f>
        <v/>
      </c>
    </row>
    <row r="51" spans="1:20" ht="20.100000000000001" customHeight="1" thickBot="1">
      <c r="B51" s="109" t="s">
        <v>29</v>
      </c>
      <c r="C51" s="434"/>
      <c r="D51" s="434"/>
      <c r="E51" s="434"/>
      <c r="F51" s="434"/>
      <c r="G51" s="434"/>
      <c r="H51" s="434"/>
      <c r="I51" s="434"/>
      <c r="J51" s="423">
        <v>2022</v>
      </c>
      <c r="K51" s="424"/>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2510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2511</v>
      </c>
      <c r="K55" s="90"/>
      <c r="L55" s="90"/>
      <c r="M55" s="90"/>
      <c r="N55" s="90"/>
      <c r="O55" s="90"/>
      <c r="P55" s="91"/>
    </row>
    <row r="56" spans="1:20" ht="20.100000000000001" customHeight="1">
      <c r="B56" s="134"/>
      <c r="C56" s="120"/>
      <c r="D56" s="135"/>
      <c r="E56" s="166" t="s">
        <v>33</v>
      </c>
      <c r="F56" s="166"/>
      <c r="G56" s="166"/>
      <c r="H56" s="166"/>
      <c r="I56" s="166"/>
      <c r="J56" s="138" t="s">
        <v>2512</v>
      </c>
      <c r="K56" s="93"/>
      <c r="L56" s="93"/>
      <c r="M56" s="93"/>
      <c r="N56" s="93"/>
      <c r="O56" s="93"/>
      <c r="P56" s="139"/>
    </row>
    <row r="57" spans="1:20" ht="20.100000000000001" customHeight="1">
      <c r="B57" s="134"/>
      <c r="C57" s="120"/>
      <c r="D57" s="135"/>
      <c r="E57" s="166" t="s">
        <v>34</v>
      </c>
      <c r="F57" s="166"/>
      <c r="G57" s="166"/>
      <c r="H57" s="166"/>
      <c r="I57" s="166"/>
      <c r="J57" s="432">
        <v>2022</v>
      </c>
      <c r="K57" s="433"/>
      <c r="L57" s="35" t="s">
        <v>484</v>
      </c>
      <c r="M57" s="61">
        <v>3</v>
      </c>
      <c r="N57" s="35" t="s">
        <v>485</v>
      </c>
      <c r="O57" s="61">
        <v>1</v>
      </c>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2024.05</v>
      </c>
      <c r="H61" s="193"/>
      <c r="I61" s="193"/>
      <c r="J61" s="193"/>
      <c r="K61" s="431"/>
      <c r="L61" s="370" t="s">
        <v>516</v>
      </c>
      <c r="M61" s="359"/>
      <c r="N61" s="359"/>
      <c r="O61" s="359"/>
      <c r="P61" s="384"/>
    </row>
    <row r="62" spans="1:20" ht="20.100000000000001" customHeight="1">
      <c r="B62" s="167"/>
      <c r="C62" s="166"/>
      <c r="D62" s="207" t="s">
        <v>39</v>
      </c>
      <c r="E62" s="218"/>
      <c r="F62" s="236"/>
      <c r="G62" s="178" t="s">
        <v>2513</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2484</v>
      </c>
      <c r="L65" s="93"/>
      <c r="M65" s="93"/>
      <c r="N65" s="93"/>
      <c r="O65" s="93"/>
      <c r="P65" s="139"/>
    </row>
    <row r="66" spans="2:16" ht="20.100000000000001" customHeight="1">
      <c r="B66" s="167"/>
      <c r="C66" s="166"/>
      <c r="D66" s="346"/>
      <c r="E66" s="344"/>
      <c r="F66" s="345"/>
      <c r="G66" s="208"/>
      <c r="H66" s="207" t="s">
        <v>436</v>
      </c>
      <c r="I66" s="218"/>
      <c r="J66" s="236"/>
      <c r="K66" s="138" t="s">
        <v>2514</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2022</v>
      </c>
      <c r="L68" s="39" t="s">
        <v>484</v>
      </c>
      <c r="M68" s="61">
        <v>3</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2052</v>
      </c>
      <c r="L70" s="39" t="s">
        <v>484</v>
      </c>
      <c r="M70" s="61">
        <v>2</v>
      </c>
      <c r="N70" s="39" t="s">
        <v>485</v>
      </c>
      <c r="O70" s="61">
        <v>28</v>
      </c>
      <c r="P70" s="40" t="s">
        <v>486</v>
      </c>
    </row>
    <row r="71" spans="2:16" ht="20.100000000000001" customHeight="1">
      <c r="B71" s="167"/>
      <c r="C71" s="166"/>
      <c r="D71" s="297"/>
      <c r="E71" s="298"/>
      <c r="F71" s="281"/>
      <c r="G71" s="216"/>
      <c r="H71" s="171" t="s">
        <v>437</v>
      </c>
      <c r="I71" s="171"/>
      <c r="J71" s="242"/>
      <c r="K71" s="138" t="s">
        <v>2514</v>
      </c>
      <c r="L71" s="93"/>
      <c r="M71" s="93"/>
      <c r="N71" s="93"/>
      <c r="O71" s="93"/>
      <c r="P71" s="139"/>
    </row>
    <row r="72" spans="2:16" ht="20.100000000000001" customHeight="1">
      <c r="B72" s="68" t="s">
        <v>2381</v>
      </c>
      <c r="C72" s="69"/>
      <c r="D72" s="207" t="s">
        <v>40</v>
      </c>
      <c r="E72" s="218"/>
      <c r="F72" s="236"/>
      <c r="G72" s="287" t="s">
        <v>41</v>
      </c>
      <c r="H72" s="288"/>
      <c r="I72" s="288"/>
      <c r="J72" s="363"/>
      <c r="K72" s="138">
        <v>2018.17</v>
      </c>
      <c r="L72" s="93"/>
      <c r="M72" s="93"/>
      <c r="N72" s="171" t="s">
        <v>490</v>
      </c>
      <c r="O72" s="171"/>
      <c r="P72" s="197"/>
    </row>
    <row r="73" spans="2:16" ht="20.100000000000001" customHeight="1">
      <c r="B73" s="70"/>
      <c r="C73" s="71"/>
      <c r="D73" s="297"/>
      <c r="E73" s="298"/>
      <c r="F73" s="281"/>
      <c r="G73" s="217" t="s">
        <v>42</v>
      </c>
      <c r="H73" s="217"/>
      <c r="I73" s="217"/>
      <c r="J73" s="217"/>
      <c r="K73" s="138">
        <v>2018.17</v>
      </c>
      <c r="L73" s="93"/>
      <c r="M73" s="93"/>
      <c r="N73" s="171" t="s">
        <v>490</v>
      </c>
      <c r="O73" s="171"/>
      <c r="P73" s="197"/>
    </row>
    <row r="74" spans="2:16" ht="20.100000000000001" customHeight="1">
      <c r="B74" s="70"/>
      <c r="C74" s="71"/>
      <c r="D74" s="166" t="s">
        <v>43</v>
      </c>
      <c r="E74" s="166"/>
      <c r="F74" s="166"/>
      <c r="G74" s="178" t="s">
        <v>2515</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2516</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2517</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2484</v>
      </c>
      <c r="L83" s="93"/>
      <c r="M83" s="93"/>
      <c r="N83" s="93"/>
      <c r="O83" s="93"/>
      <c r="P83" s="139"/>
    </row>
    <row r="84" spans="2:19" ht="20.100000000000001" customHeight="1">
      <c r="B84" s="70"/>
      <c r="C84" s="71"/>
      <c r="D84" s="166"/>
      <c r="E84" s="166"/>
      <c r="F84" s="166"/>
      <c r="G84" s="208"/>
      <c r="H84" s="207" t="s">
        <v>436</v>
      </c>
      <c r="I84" s="218"/>
      <c r="J84" s="236"/>
      <c r="K84" s="138" t="s">
        <v>2514</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2022</v>
      </c>
      <c r="L86" s="39" t="s">
        <v>484</v>
      </c>
      <c r="M86" s="61">
        <v>3</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2052</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t="s">
        <v>2514</v>
      </c>
      <c r="L89" s="93"/>
      <c r="M89" s="93"/>
      <c r="N89" s="93"/>
      <c r="O89" s="93"/>
      <c r="P89" s="139"/>
    </row>
    <row r="90" spans="2:19" ht="20.100000000000001" customHeight="1">
      <c r="B90" s="167" t="s">
        <v>45</v>
      </c>
      <c r="C90" s="166"/>
      <c r="D90" s="117" t="s">
        <v>46</v>
      </c>
      <c r="E90" s="218"/>
      <c r="F90" s="236"/>
      <c r="G90" s="178" t="s">
        <v>2518</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15.08</v>
      </c>
      <c r="K95" s="50" t="s">
        <v>490</v>
      </c>
      <c r="L95" s="138">
        <v>43</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15.66</v>
      </c>
      <c r="K96" s="50" t="s">
        <v>490</v>
      </c>
      <c r="L96" s="138">
        <v>12</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16.41</v>
      </c>
      <c r="K97" s="50" t="s">
        <v>490</v>
      </c>
      <c r="L97" s="138">
        <v>2</v>
      </c>
      <c r="M97" s="415"/>
      <c r="N97" s="416" t="s">
        <v>2424</v>
      </c>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4</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4</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2</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2514</v>
      </c>
      <c r="H113" s="178"/>
      <c r="I113" s="178"/>
      <c r="J113" s="178"/>
      <c r="K113" s="178"/>
      <c r="L113" s="178"/>
      <c r="M113" s="178"/>
      <c r="N113" s="178"/>
      <c r="O113" s="138"/>
      <c r="P113" s="179"/>
    </row>
    <row r="114" spans="2:16" ht="20.100000000000001" customHeight="1">
      <c r="B114" s="419"/>
      <c r="C114" s="420"/>
      <c r="D114" s="117" t="s">
        <v>79</v>
      </c>
      <c r="E114" s="118"/>
      <c r="F114" s="133"/>
      <c r="G114" s="123" t="s">
        <v>2514</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2514</v>
      </c>
      <c r="H117" s="178"/>
      <c r="I117" s="178"/>
      <c r="J117" s="178"/>
      <c r="K117" s="178"/>
      <c r="L117" s="178"/>
      <c r="M117" s="178"/>
      <c r="N117" s="178"/>
      <c r="O117" s="138"/>
      <c r="P117" s="179"/>
    </row>
    <row r="118" spans="2:16" ht="20.100000000000001" customHeight="1">
      <c r="B118" s="134"/>
      <c r="C118" s="135"/>
      <c r="D118" s="110" t="s">
        <v>73</v>
      </c>
      <c r="E118" s="102"/>
      <c r="F118" s="103"/>
      <c r="G118" s="178" t="s">
        <v>2514</v>
      </c>
      <c r="H118" s="178"/>
      <c r="I118" s="178"/>
      <c r="J118" s="178"/>
      <c r="K118" s="178"/>
      <c r="L118" s="178"/>
      <c r="M118" s="178"/>
      <c r="N118" s="178"/>
      <c r="O118" s="138"/>
      <c r="P118" s="179"/>
    </row>
    <row r="119" spans="2:16" ht="20.100000000000001" customHeight="1">
      <c r="B119" s="134"/>
      <c r="C119" s="135"/>
      <c r="D119" s="234" t="s">
        <v>74</v>
      </c>
      <c r="E119" s="273"/>
      <c r="F119" s="235"/>
      <c r="G119" s="178" t="s">
        <v>2514</v>
      </c>
      <c r="H119" s="178"/>
      <c r="I119" s="178"/>
      <c r="J119" s="178"/>
      <c r="K119" s="178"/>
      <c r="L119" s="178"/>
      <c r="M119" s="178"/>
      <c r="N119" s="178"/>
      <c r="O119" s="138"/>
      <c r="P119" s="179"/>
    </row>
    <row r="120" spans="2:16" ht="20.100000000000001" customHeight="1">
      <c r="B120" s="134"/>
      <c r="C120" s="135"/>
      <c r="D120" s="169" t="s">
        <v>75</v>
      </c>
      <c r="E120" s="171"/>
      <c r="F120" s="242"/>
      <c r="G120" s="178" t="s">
        <v>2514</v>
      </c>
      <c r="H120" s="178"/>
      <c r="I120" s="178"/>
      <c r="J120" s="178"/>
      <c r="K120" s="178"/>
      <c r="L120" s="178"/>
      <c r="M120" s="178"/>
      <c r="N120" s="178"/>
      <c r="O120" s="138"/>
      <c r="P120" s="179"/>
    </row>
    <row r="121" spans="2:16" ht="20.100000000000001" customHeight="1">
      <c r="B121" s="134"/>
      <c r="C121" s="135"/>
      <c r="D121" s="169" t="s">
        <v>76</v>
      </c>
      <c r="E121" s="171"/>
      <c r="F121" s="242"/>
      <c r="G121" s="178" t="s">
        <v>2514</v>
      </c>
      <c r="H121" s="178"/>
      <c r="I121" s="178"/>
      <c r="J121" s="178"/>
      <c r="K121" s="178"/>
      <c r="L121" s="178"/>
      <c r="M121" s="178"/>
      <c r="N121" s="178"/>
      <c r="O121" s="138"/>
      <c r="P121" s="179"/>
    </row>
    <row r="122" spans="2:16" ht="20.100000000000001" customHeight="1">
      <c r="B122" s="136"/>
      <c r="C122" s="137"/>
      <c r="D122" s="169" t="s">
        <v>77</v>
      </c>
      <c r="E122" s="171"/>
      <c r="F122" s="242"/>
      <c r="G122" s="178" t="s">
        <v>2514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2520</v>
      </c>
      <c r="H123" s="178"/>
      <c r="I123" s="178"/>
      <c r="J123" s="178"/>
      <c r="K123" s="178"/>
      <c r="L123" s="178"/>
      <c r="M123" s="178"/>
      <c r="N123" s="178"/>
      <c r="O123" s="138"/>
      <c r="P123" s="179"/>
    </row>
    <row r="124" spans="2:16" ht="20.100000000000001" customHeight="1">
      <c r="B124" s="134"/>
      <c r="C124" s="135"/>
      <c r="D124" s="110" t="s">
        <v>446</v>
      </c>
      <c r="E124" s="102"/>
      <c r="F124" s="103"/>
      <c r="G124" s="178" t="s">
        <v>2521</v>
      </c>
      <c r="H124" s="178"/>
      <c r="I124" s="178"/>
      <c r="J124" s="178"/>
      <c r="K124" s="178"/>
      <c r="L124" s="178"/>
      <c r="M124" s="178"/>
      <c r="N124" s="178"/>
      <c r="O124" s="138"/>
      <c r="P124" s="179"/>
    </row>
    <row r="125" spans="2:16" ht="20.100000000000001" customHeight="1">
      <c r="B125" s="134"/>
      <c r="C125" s="135"/>
      <c r="D125" s="234" t="s">
        <v>447</v>
      </c>
      <c r="E125" s="273"/>
      <c r="F125" s="235"/>
      <c r="G125" s="178" t="s">
        <v>2522</v>
      </c>
      <c r="H125" s="178"/>
      <c r="I125" s="178"/>
      <c r="J125" s="178"/>
      <c r="K125" s="178"/>
      <c r="L125" s="178"/>
      <c r="M125" s="178"/>
      <c r="N125" s="178"/>
      <c r="O125" s="138"/>
      <c r="P125" s="179"/>
    </row>
    <row r="126" spans="2:16" ht="39.75" customHeight="1">
      <c r="B126" s="134"/>
      <c r="C126" s="135"/>
      <c r="D126" s="207" t="s">
        <v>448</v>
      </c>
      <c r="E126" s="218"/>
      <c r="F126" s="236"/>
      <c r="G126" s="104" t="s">
        <v>2541</v>
      </c>
      <c r="H126" s="105"/>
      <c r="I126" s="105"/>
      <c r="J126" s="105"/>
      <c r="K126" s="105"/>
      <c r="L126" s="105"/>
      <c r="M126" s="105"/>
      <c r="N126" s="105"/>
      <c r="O126" s="106"/>
      <c r="P126" s="107"/>
    </row>
    <row r="127" spans="2:16" ht="20.100000000000001" customHeight="1">
      <c r="B127" s="134"/>
      <c r="C127" s="135"/>
      <c r="D127" s="297"/>
      <c r="E127" s="298"/>
      <c r="F127" s="281"/>
      <c r="G127" s="178" t="s">
        <v>2514</v>
      </c>
      <c r="H127" s="178"/>
      <c r="I127" s="178"/>
      <c r="J127" s="178"/>
      <c r="K127" s="178"/>
      <c r="L127" s="178"/>
      <c r="M127" s="178"/>
      <c r="N127" s="178"/>
      <c r="O127" s="138"/>
      <c r="P127" s="179"/>
    </row>
    <row r="128" spans="2:16" ht="57.75" customHeight="1" thickBot="1">
      <c r="B128" s="186" t="s">
        <v>71</v>
      </c>
      <c r="C128" s="187"/>
      <c r="D128" s="317" t="s">
        <v>2590</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2544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2545</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2524</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2523</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2484</v>
      </c>
      <c r="L144" s="232"/>
      <c r="M144" s="232"/>
      <c r="N144" s="232"/>
      <c r="O144" s="192"/>
      <c r="P144" s="233"/>
    </row>
    <row r="145" spans="1:16" ht="20.100000000000001" customHeight="1">
      <c r="B145" s="77"/>
      <c r="C145" s="78"/>
      <c r="D145" s="78"/>
      <c r="E145" s="79"/>
      <c r="F145" s="234" t="s">
        <v>408</v>
      </c>
      <c r="G145" s="273"/>
      <c r="H145" s="273"/>
      <c r="I145" s="273"/>
      <c r="J145" s="235"/>
      <c r="K145" s="178" t="s">
        <v>2484</v>
      </c>
      <c r="L145" s="178"/>
      <c r="M145" s="178"/>
      <c r="N145" s="178"/>
      <c r="O145" s="138"/>
      <c r="P145" s="179"/>
    </row>
    <row r="146" spans="1:16" ht="20.100000000000001" customHeight="1">
      <c r="B146" s="77"/>
      <c r="C146" s="78"/>
      <c r="D146" s="78"/>
      <c r="E146" s="79"/>
      <c r="F146" s="169" t="s">
        <v>94</v>
      </c>
      <c r="G146" s="171"/>
      <c r="H146" s="171"/>
      <c r="I146" s="171"/>
      <c r="J146" s="242"/>
      <c r="K146" s="178" t="s">
        <v>2514</v>
      </c>
      <c r="L146" s="178"/>
      <c r="M146" s="178"/>
      <c r="N146" s="178"/>
      <c r="O146" s="138"/>
      <c r="P146" s="179"/>
    </row>
    <row r="147" spans="1:16" ht="20.100000000000001" customHeight="1">
      <c r="B147" s="77"/>
      <c r="C147" s="78"/>
      <c r="D147" s="78"/>
      <c r="E147" s="79"/>
      <c r="F147" s="169" t="s">
        <v>95</v>
      </c>
      <c r="G147" s="171"/>
      <c r="H147" s="171"/>
      <c r="I147" s="171"/>
      <c r="J147" s="242"/>
      <c r="K147" s="178" t="s">
        <v>2514</v>
      </c>
      <c r="L147" s="178"/>
      <c r="M147" s="178"/>
      <c r="N147" s="178"/>
      <c r="O147" s="138"/>
      <c r="P147" s="179"/>
    </row>
    <row r="148" spans="1:16" ht="20.100000000000001" customHeight="1">
      <c r="B148" s="77"/>
      <c r="C148" s="78"/>
      <c r="D148" s="78"/>
      <c r="E148" s="79"/>
      <c r="F148" s="169" t="s">
        <v>409</v>
      </c>
      <c r="G148" s="171"/>
      <c r="H148" s="171"/>
      <c r="I148" s="171"/>
      <c r="J148" s="242"/>
      <c r="K148" s="178" t="s">
        <v>2484</v>
      </c>
      <c r="L148" s="178"/>
      <c r="M148" s="178"/>
      <c r="N148" s="178"/>
      <c r="O148" s="138"/>
      <c r="P148" s="179"/>
    </row>
    <row r="149" spans="1:16" ht="20.100000000000001" customHeight="1">
      <c r="A149" s="4"/>
      <c r="B149" s="77"/>
      <c r="C149" s="78"/>
      <c r="D149" s="78"/>
      <c r="E149" s="79"/>
      <c r="F149" s="169" t="s">
        <v>96</v>
      </c>
      <c r="G149" s="171"/>
      <c r="H149" s="171"/>
      <c r="I149" s="171"/>
      <c r="J149" s="242"/>
      <c r="K149" s="178" t="s">
        <v>2514</v>
      </c>
      <c r="L149" s="178"/>
      <c r="M149" s="178"/>
      <c r="N149" s="178"/>
      <c r="O149" s="138"/>
      <c r="P149" s="179"/>
    </row>
    <row r="150" spans="1:16" ht="20.100000000000001" customHeight="1">
      <c r="B150" s="77"/>
      <c r="C150" s="78"/>
      <c r="D150" s="78"/>
      <c r="E150" s="79"/>
      <c r="F150" s="169" t="s">
        <v>410</v>
      </c>
      <c r="G150" s="171"/>
      <c r="H150" s="171"/>
      <c r="I150" s="171"/>
      <c r="J150" s="242"/>
      <c r="K150" s="178" t="s">
        <v>2484</v>
      </c>
      <c r="L150" s="178"/>
      <c r="M150" s="178"/>
      <c r="N150" s="178"/>
      <c r="O150" s="138"/>
      <c r="P150" s="179"/>
    </row>
    <row r="151" spans="1:16" ht="20.100000000000001" customHeight="1">
      <c r="B151" s="77"/>
      <c r="C151" s="78"/>
      <c r="D151" s="78"/>
      <c r="E151" s="79"/>
      <c r="F151" s="169" t="s">
        <v>411</v>
      </c>
      <c r="G151" s="171"/>
      <c r="H151" s="171"/>
      <c r="I151" s="171"/>
      <c r="J151" s="242"/>
      <c r="K151" s="178" t="s">
        <v>2484</v>
      </c>
      <c r="L151" s="178"/>
      <c r="M151" s="178"/>
      <c r="N151" s="178"/>
      <c r="O151" s="138"/>
      <c r="P151" s="179"/>
    </row>
    <row r="152" spans="1:16" ht="20.100000000000001" customHeight="1">
      <c r="B152" s="77"/>
      <c r="C152" s="78"/>
      <c r="D152" s="78"/>
      <c r="E152" s="79"/>
      <c r="F152" s="169" t="s">
        <v>415</v>
      </c>
      <c r="G152" s="171"/>
      <c r="H152" s="171"/>
      <c r="I152" s="171"/>
      <c r="J152" s="242"/>
      <c r="K152" s="178" t="s">
        <v>2514</v>
      </c>
      <c r="L152" s="178"/>
      <c r="M152" s="178"/>
      <c r="N152" s="178"/>
      <c r="O152" s="138"/>
      <c r="P152" s="179"/>
    </row>
    <row r="153" spans="1:16" ht="20.100000000000001" customHeight="1">
      <c r="B153" s="77"/>
      <c r="C153" s="78"/>
      <c r="D153" s="78"/>
      <c r="E153" s="79"/>
      <c r="F153" s="169" t="s">
        <v>530</v>
      </c>
      <c r="G153" s="171"/>
      <c r="H153" s="171"/>
      <c r="I153" s="171"/>
      <c r="J153" s="242"/>
      <c r="K153" s="178" t="s">
        <v>2484</v>
      </c>
      <c r="L153" s="178"/>
      <c r="M153" s="178"/>
      <c r="N153" s="178"/>
      <c r="O153" s="138"/>
      <c r="P153" s="179"/>
    </row>
    <row r="154" spans="1:16" ht="20.100000000000001" customHeight="1">
      <c r="B154" s="77"/>
      <c r="C154" s="78"/>
      <c r="D154" s="78"/>
      <c r="E154" s="79"/>
      <c r="F154" s="405" t="s">
        <v>97</v>
      </c>
      <c r="G154" s="156"/>
      <c r="H154" s="157"/>
      <c r="I154" s="399" t="s">
        <v>99</v>
      </c>
      <c r="J154" s="400"/>
      <c r="K154" s="178" t="s">
        <v>2484</v>
      </c>
      <c r="L154" s="178"/>
      <c r="M154" s="178"/>
      <c r="N154" s="178"/>
      <c r="O154" s="138"/>
      <c r="P154" s="179"/>
    </row>
    <row r="155" spans="1:16" ht="20.100000000000001" customHeight="1">
      <c r="B155" s="77"/>
      <c r="C155" s="78"/>
      <c r="D155" s="78"/>
      <c r="E155" s="79"/>
      <c r="F155" s="398"/>
      <c r="G155" s="162"/>
      <c r="H155" s="163"/>
      <c r="I155" s="401" t="s">
        <v>100</v>
      </c>
      <c r="J155" s="400"/>
      <c r="K155" s="178" t="s">
        <v>2484</v>
      </c>
      <c r="L155" s="178"/>
      <c r="M155" s="178"/>
      <c r="N155" s="178"/>
      <c r="O155" s="138"/>
      <c r="P155" s="179"/>
    </row>
    <row r="156" spans="1:16" ht="20.100000000000001" customHeight="1">
      <c r="B156" s="77"/>
      <c r="C156" s="78"/>
      <c r="D156" s="78"/>
      <c r="E156" s="79"/>
      <c r="F156" s="406" t="s">
        <v>98</v>
      </c>
      <c r="G156" s="407"/>
      <c r="H156" s="408"/>
      <c r="I156" s="396" t="s">
        <v>532</v>
      </c>
      <c r="J156" s="397"/>
      <c r="K156" s="178" t="s">
        <v>2484</v>
      </c>
      <c r="L156" s="178"/>
      <c r="M156" s="178"/>
      <c r="N156" s="178"/>
      <c r="O156" s="138"/>
      <c r="P156" s="179"/>
    </row>
    <row r="157" spans="1:16" ht="20.100000000000001" customHeight="1">
      <c r="B157" s="77"/>
      <c r="C157" s="78"/>
      <c r="D157" s="78"/>
      <c r="E157" s="79"/>
      <c r="F157" s="406"/>
      <c r="G157" s="407"/>
      <c r="H157" s="408"/>
      <c r="I157" s="396" t="s">
        <v>533</v>
      </c>
      <c r="J157" s="397"/>
      <c r="K157" s="178" t="s">
        <v>2484</v>
      </c>
      <c r="L157" s="178"/>
      <c r="M157" s="178"/>
      <c r="N157" s="178"/>
      <c r="O157" s="138"/>
      <c r="P157" s="179"/>
    </row>
    <row r="158" spans="1:16" ht="20.100000000000001" customHeight="1">
      <c r="B158" s="77"/>
      <c r="C158" s="78"/>
      <c r="D158" s="78"/>
      <c r="E158" s="79"/>
      <c r="F158" s="406"/>
      <c r="G158" s="407"/>
      <c r="H158" s="408"/>
      <c r="I158" s="396" t="s">
        <v>100</v>
      </c>
      <c r="J158" s="397"/>
      <c r="K158" s="178" t="s">
        <v>2484</v>
      </c>
      <c r="L158" s="178"/>
      <c r="M158" s="178"/>
      <c r="N158" s="178"/>
      <c r="O158" s="138"/>
      <c r="P158" s="179"/>
    </row>
    <row r="159" spans="1:16" ht="20.100000000000001" customHeight="1">
      <c r="B159" s="77"/>
      <c r="C159" s="78"/>
      <c r="D159" s="78"/>
      <c r="E159" s="79"/>
      <c r="F159" s="406"/>
      <c r="G159" s="407"/>
      <c r="H159" s="408"/>
      <c r="I159" s="406" t="s">
        <v>101</v>
      </c>
      <c r="J159" s="408"/>
      <c r="K159" s="178" t="s">
        <v>2484</v>
      </c>
      <c r="L159" s="178"/>
      <c r="M159" s="178"/>
      <c r="N159" s="178"/>
      <c r="O159" s="138"/>
      <c r="P159" s="179"/>
    </row>
    <row r="160" spans="1:16" ht="20.100000000000001" customHeight="1">
      <c r="B160" s="77"/>
      <c r="C160" s="78"/>
      <c r="D160" s="78"/>
      <c r="E160" s="79"/>
      <c r="F160" s="406" t="s">
        <v>425</v>
      </c>
      <c r="G160" s="407"/>
      <c r="H160" s="408"/>
      <c r="I160" s="396" t="s">
        <v>99</v>
      </c>
      <c r="J160" s="397"/>
      <c r="K160" s="178" t="s">
        <v>2514</v>
      </c>
      <c r="L160" s="178"/>
      <c r="M160" s="178"/>
      <c r="N160" s="178"/>
      <c r="O160" s="138"/>
      <c r="P160" s="179"/>
    </row>
    <row r="161" spans="2:20" ht="20.100000000000001" customHeight="1">
      <c r="B161" s="77"/>
      <c r="C161" s="78"/>
      <c r="D161" s="78"/>
      <c r="E161" s="79"/>
      <c r="F161" s="406"/>
      <c r="G161" s="407"/>
      <c r="H161" s="408"/>
      <c r="I161" s="396" t="s">
        <v>100</v>
      </c>
      <c r="J161" s="397"/>
      <c r="K161" s="178" t="s">
        <v>2484</v>
      </c>
      <c r="L161" s="178"/>
      <c r="M161" s="178"/>
      <c r="N161" s="178"/>
      <c r="O161" s="138"/>
      <c r="P161" s="179"/>
    </row>
    <row r="162" spans="2:20" ht="20.100000000000001" customHeight="1">
      <c r="B162" s="77"/>
      <c r="C162" s="78"/>
      <c r="D162" s="78"/>
      <c r="E162" s="79"/>
      <c r="F162" s="406"/>
      <c r="G162" s="407"/>
      <c r="H162" s="408"/>
      <c r="I162" s="398" t="s">
        <v>101</v>
      </c>
      <c r="J162" s="163"/>
      <c r="K162" s="178" t="s">
        <v>2484</v>
      </c>
      <c r="L162" s="178"/>
      <c r="M162" s="178"/>
      <c r="N162" s="178"/>
      <c r="O162" s="138"/>
      <c r="P162" s="179"/>
    </row>
    <row r="163" spans="2:20" ht="20.100000000000001" customHeight="1">
      <c r="B163" s="77"/>
      <c r="C163" s="78"/>
      <c r="D163" s="78"/>
      <c r="E163" s="79"/>
      <c r="F163" s="406"/>
      <c r="G163" s="407"/>
      <c r="H163" s="408"/>
      <c r="I163" s="396" t="s">
        <v>426</v>
      </c>
      <c r="J163" s="397"/>
      <c r="K163" s="178" t="s">
        <v>2484</v>
      </c>
      <c r="L163" s="178"/>
      <c r="M163" s="178"/>
      <c r="N163" s="178"/>
      <c r="O163" s="138"/>
      <c r="P163" s="179"/>
    </row>
    <row r="164" spans="2:20" ht="20.100000000000001" customHeight="1">
      <c r="B164" s="77"/>
      <c r="C164" s="78"/>
      <c r="D164" s="78"/>
      <c r="E164" s="79"/>
      <c r="F164" s="406"/>
      <c r="G164" s="407"/>
      <c r="H164" s="408"/>
      <c r="I164" s="398" t="s">
        <v>427</v>
      </c>
      <c r="J164" s="163"/>
      <c r="K164" s="178" t="s">
        <v>2484</v>
      </c>
      <c r="L164" s="178"/>
      <c r="M164" s="178"/>
      <c r="N164" s="178"/>
      <c r="O164" s="138"/>
      <c r="P164" s="179"/>
    </row>
    <row r="165" spans="2:20" ht="20.100000000000001" customHeight="1">
      <c r="B165" s="77"/>
      <c r="C165" s="78"/>
      <c r="D165" s="78"/>
      <c r="E165" s="79"/>
      <c r="F165" s="405" t="s">
        <v>428</v>
      </c>
      <c r="G165" s="156"/>
      <c r="H165" s="157"/>
      <c r="I165" s="399" t="s">
        <v>99</v>
      </c>
      <c r="J165" s="400"/>
      <c r="K165" s="178" t="s">
        <v>2484</v>
      </c>
      <c r="L165" s="178"/>
      <c r="M165" s="178"/>
      <c r="N165" s="178"/>
      <c r="O165" s="138"/>
      <c r="P165" s="179"/>
    </row>
    <row r="166" spans="2:20" ht="20.100000000000001" customHeight="1">
      <c r="B166" s="80"/>
      <c r="C166" s="81"/>
      <c r="D166" s="81"/>
      <c r="E166" s="82"/>
      <c r="F166" s="398"/>
      <c r="G166" s="162"/>
      <c r="H166" s="163"/>
      <c r="I166" s="401" t="s">
        <v>100</v>
      </c>
      <c r="J166" s="400"/>
      <c r="K166" s="178" t="s">
        <v>2484</v>
      </c>
      <c r="L166" s="178"/>
      <c r="M166" s="178"/>
      <c r="N166" s="178"/>
      <c r="O166" s="138"/>
      <c r="P166" s="179"/>
    </row>
    <row r="167" spans="2:20" ht="20.100000000000001" customHeight="1">
      <c r="B167" s="132" t="s">
        <v>102</v>
      </c>
      <c r="C167" s="118"/>
      <c r="D167" s="118"/>
      <c r="E167" s="118"/>
      <c r="F167" s="133"/>
      <c r="G167" s="179" t="s">
        <v>2484</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2525</v>
      </c>
      <c r="G172" s="359" t="s">
        <v>474</v>
      </c>
      <c r="H172" s="359"/>
      <c r="I172" s="359"/>
      <c r="J172" s="359"/>
      <c r="K172" s="359"/>
      <c r="L172" s="359"/>
      <c r="M172" s="359"/>
      <c r="N172" s="359"/>
      <c r="O172" s="359"/>
      <c r="P172" s="384"/>
    </row>
    <row r="173" spans="2:20" ht="20.100000000000001" customHeight="1">
      <c r="B173" s="167"/>
      <c r="C173" s="166"/>
      <c r="D173" s="166"/>
      <c r="E173" s="166"/>
      <c r="F173" s="14" t="s">
        <v>2525</v>
      </c>
      <c r="G173" s="171" t="s">
        <v>475</v>
      </c>
      <c r="H173" s="171"/>
      <c r="I173" s="171"/>
      <c r="J173" s="171"/>
      <c r="K173" s="171"/>
      <c r="L173" s="171"/>
      <c r="M173" s="171"/>
      <c r="N173" s="171"/>
      <c r="O173" s="171"/>
      <c r="P173" s="197"/>
    </row>
    <row r="174" spans="2:20" ht="20.100000000000001" customHeight="1">
      <c r="B174" s="167"/>
      <c r="C174" s="166"/>
      <c r="D174" s="166"/>
      <c r="E174" s="166"/>
      <c r="F174" s="14" t="s">
        <v>2525</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2526</v>
      </c>
      <c r="J176" s="105"/>
      <c r="K176" s="105"/>
      <c r="L176" s="105"/>
      <c r="M176" s="105"/>
      <c r="N176" s="105"/>
      <c r="O176" s="106"/>
      <c r="P176" s="107"/>
    </row>
    <row r="177" spans="2:16" ht="39.950000000000003" customHeight="1">
      <c r="B177" s="85"/>
      <c r="C177" s="86"/>
      <c r="D177" s="287"/>
      <c r="E177" s="363"/>
      <c r="F177" s="166" t="s">
        <v>108</v>
      </c>
      <c r="G177" s="166"/>
      <c r="H177" s="166"/>
      <c r="I177" s="104" t="s">
        <v>2527</v>
      </c>
      <c r="J177" s="105"/>
      <c r="K177" s="105"/>
      <c r="L177" s="105"/>
      <c r="M177" s="105"/>
      <c r="N177" s="105"/>
      <c r="O177" s="106"/>
      <c r="P177" s="107"/>
    </row>
    <row r="178" spans="2:16" ht="39.950000000000003" customHeight="1">
      <c r="B178" s="85"/>
      <c r="C178" s="86"/>
      <c r="D178" s="287"/>
      <c r="E178" s="363"/>
      <c r="F178" s="166" t="s">
        <v>109</v>
      </c>
      <c r="G178" s="166"/>
      <c r="H178" s="166"/>
      <c r="I178" s="104" t="s">
        <v>2528</v>
      </c>
      <c r="J178" s="105"/>
      <c r="K178" s="105"/>
      <c r="L178" s="105"/>
      <c r="M178" s="105"/>
      <c r="N178" s="105"/>
      <c r="O178" s="106"/>
      <c r="P178" s="107"/>
    </row>
    <row r="179" spans="2:16" ht="39.950000000000003" customHeight="1">
      <c r="B179" s="85"/>
      <c r="C179" s="86"/>
      <c r="D179" s="287"/>
      <c r="E179" s="363"/>
      <c r="F179" s="166" t="s">
        <v>429</v>
      </c>
      <c r="G179" s="166"/>
      <c r="H179" s="166"/>
      <c r="I179" s="104" t="s">
        <v>2528</v>
      </c>
      <c r="J179" s="105"/>
      <c r="K179" s="105"/>
      <c r="L179" s="105"/>
      <c r="M179" s="105"/>
      <c r="N179" s="105"/>
      <c r="O179" s="106"/>
      <c r="P179" s="107"/>
    </row>
    <row r="180" spans="2:16" ht="39.950000000000003" customHeight="1">
      <c r="B180" s="85"/>
      <c r="C180" s="86"/>
      <c r="D180" s="287"/>
      <c r="E180" s="363"/>
      <c r="F180" s="166" t="s">
        <v>110</v>
      </c>
      <c r="G180" s="166"/>
      <c r="H180" s="166"/>
      <c r="I180" s="104" t="s">
        <v>2529</v>
      </c>
      <c r="J180" s="105"/>
      <c r="K180" s="105"/>
      <c r="L180" s="105"/>
      <c r="M180" s="105"/>
      <c r="N180" s="105"/>
      <c r="O180" s="106"/>
      <c r="P180" s="107"/>
    </row>
    <row r="181" spans="2:16" ht="39.950000000000003" customHeight="1">
      <c r="B181" s="85"/>
      <c r="C181" s="86"/>
      <c r="D181" s="287">
        <v>2</v>
      </c>
      <c r="E181" s="363"/>
      <c r="F181" s="166" t="s">
        <v>5</v>
      </c>
      <c r="G181" s="166"/>
      <c r="H181" s="166"/>
      <c r="I181" s="104" t="s">
        <v>2530</v>
      </c>
      <c r="J181" s="105"/>
      <c r="K181" s="105"/>
      <c r="L181" s="105"/>
      <c r="M181" s="105"/>
      <c r="N181" s="105"/>
      <c r="O181" s="106"/>
      <c r="P181" s="107"/>
    </row>
    <row r="182" spans="2:16" ht="39.950000000000003" customHeight="1">
      <c r="B182" s="85"/>
      <c r="C182" s="86"/>
      <c r="D182" s="287"/>
      <c r="E182" s="363"/>
      <c r="F182" s="166" t="s">
        <v>108</v>
      </c>
      <c r="G182" s="166"/>
      <c r="H182" s="166"/>
      <c r="I182" s="104" t="s">
        <v>2531</v>
      </c>
      <c r="J182" s="105"/>
      <c r="K182" s="105"/>
      <c r="L182" s="105"/>
      <c r="M182" s="105"/>
      <c r="N182" s="105"/>
      <c r="O182" s="106"/>
      <c r="P182" s="107"/>
    </row>
    <row r="183" spans="2:16" ht="39.950000000000003" customHeight="1">
      <c r="B183" s="85"/>
      <c r="C183" s="86"/>
      <c r="D183" s="287"/>
      <c r="E183" s="363"/>
      <c r="F183" s="166" t="s">
        <v>109</v>
      </c>
      <c r="G183" s="166"/>
      <c r="H183" s="166"/>
      <c r="I183" s="104" t="s">
        <v>2528</v>
      </c>
      <c r="J183" s="105"/>
      <c r="K183" s="105"/>
      <c r="L183" s="105"/>
      <c r="M183" s="105"/>
      <c r="N183" s="105"/>
      <c r="O183" s="106"/>
      <c r="P183" s="107"/>
    </row>
    <row r="184" spans="2:16" ht="39.950000000000003" customHeight="1">
      <c r="B184" s="85"/>
      <c r="C184" s="86"/>
      <c r="D184" s="287"/>
      <c r="E184" s="363"/>
      <c r="F184" s="166" t="s">
        <v>429</v>
      </c>
      <c r="G184" s="166"/>
      <c r="H184" s="166"/>
      <c r="I184" s="104" t="s">
        <v>2528</v>
      </c>
      <c r="J184" s="105"/>
      <c r="K184" s="105"/>
      <c r="L184" s="105"/>
      <c r="M184" s="105"/>
      <c r="N184" s="105"/>
      <c r="O184" s="106"/>
      <c r="P184" s="107"/>
    </row>
    <row r="185" spans="2:16" ht="39.950000000000003" customHeight="1">
      <c r="B185" s="85"/>
      <c r="C185" s="86"/>
      <c r="D185" s="287"/>
      <c r="E185" s="363"/>
      <c r="F185" s="166" t="s">
        <v>110</v>
      </c>
      <c r="G185" s="166"/>
      <c r="H185" s="166"/>
      <c r="I185" s="104" t="s">
        <v>2532</v>
      </c>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2533</v>
      </c>
      <c r="J191" s="105"/>
      <c r="K191" s="105"/>
      <c r="L191" s="105"/>
      <c r="M191" s="105"/>
      <c r="N191" s="105"/>
      <c r="O191" s="106"/>
      <c r="P191" s="107"/>
    </row>
    <row r="192" spans="2:16" ht="39.950000000000003" customHeight="1">
      <c r="B192" s="85"/>
      <c r="C192" s="86"/>
      <c r="D192" s="388"/>
      <c r="E192" s="389"/>
      <c r="F192" s="166" t="s">
        <v>108</v>
      </c>
      <c r="G192" s="166"/>
      <c r="H192" s="166"/>
      <c r="I192" s="104" t="s">
        <v>2534</v>
      </c>
      <c r="J192" s="105"/>
      <c r="K192" s="105"/>
      <c r="L192" s="105"/>
      <c r="M192" s="105"/>
      <c r="N192" s="105"/>
      <c r="O192" s="106"/>
      <c r="P192" s="107"/>
    </row>
    <row r="193" spans="2:16" ht="39.950000000000003" customHeight="1">
      <c r="B193" s="85"/>
      <c r="C193" s="86"/>
      <c r="D193" s="388"/>
      <c r="E193" s="389"/>
      <c r="F193" s="168" t="s">
        <v>110</v>
      </c>
      <c r="G193" s="168"/>
      <c r="H193" s="168"/>
      <c r="I193" s="104" t="s">
        <v>2535</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2484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2484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2514</v>
      </c>
      <c r="K219" s="178"/>
      <c r="L219" s="178"/>
      <c r="M219" s="178"/>
      <c r="N219" s="178"/>
      <c r="O219" s="138"/>
      <c r="P219" s="179"/>
      <c r="S219" s="15" t="str">
        <f>IF(J219="","未記入","")</f>
        <v/>
      </c>
    </row>
    <row r="220" spans="2:20" ht="60" customHeight="1">
      <c r="B220" s="167" t="s">
        <v>128</v>
      </c>
      <c r="C220" s="166"/>
      <c r="D220" s="166"/>
      <c r="E220" s="166"/>
      <c r="F220" s="104" t="s">
        <v>2543</v>
      </c>
      <c r="G220" s="105"/>
      <c r="H220" s="105"/>
      <c r="I220" s="105"/>
      <c r="J220" s="105"/>
      <c r="K220" s="105"/>
      <c r="L220" s="105"/>
      <c r="M220" s="105"/>
      <c r="N220" s="105"/>
      <c r="O220" s="106"/>
      <c r="P220" s="107"/>
    </row>
    <row r="221" spans="2:20" ht="60" customHeight="1">
      <c r="B221" s="167" t="s">
        <v>493</v>
      </c>
      <c r="C221" s="166"/>
      <c r="D221" s="166"/>
      <c r="E221" s="166"/>
      <c r="F221" s="104" t="s">
        <v>2570</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2542</v>
      </c>
      <c r="K227" s="173"/>
      <c r="L227" s="173"/>
      <c r="M227" s="173"/>
      <c r="N227" s="173"/>
      <c r="O227" s="173"/>
      <c r="P227" s="174"/>
    </row>
    <row r="228" spans="1:20" ht="20.100000000000001" customHeight="1">
      <c r="B228" s="167" t="s">
        <v>132</v>
      </c>
      <c r="C228" s="166"/>
      <c r="D228" s="166"/>
      <c r="E228" s="166"/>
      <c r="F228" s="138">
        <v>67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v>0.5</v>
      </c>
      <c r="O238" s="138"/>
      <c r="P238" s="179"/>
    </row>
    <row r="239" spans="1:20" ht="20.100000000000001" customHeight="1">
      <c r="B239" s="167" t="s">
        <v>141</v>
      </c>
      <c r="C239" s="166"/>
      <c r="D239" s="166"/>
      <c r="E239" s="366">
        <f>IF(OR($H$239&lt;&gt;"",$K$239&lt;&gt;""),SUM($H$239,$K$239),"")</f>
        <v>2</v>
      </c>
      <c r="F239" s="366"/>
      <c r="G239" s="366"/>
      <c r="H239" s="178">
        <v>2</v>
      </c>
      <c r="I239" s="178"/>
      <c r="J239" s="178"/>
      <c r="K239" s="178"/>
      <c r="L239" s="178"/>
      <c r="M239" s="178"/>
      <c r="N239" s="178">
        <v>1</v>
      </c>
      <c r="O239" s="138"/>
      <c r="P239" s="179"/>
    </row>
    <row r="240" spans="1:20" ht="20.100000000000001" customHeight="1">
      <c r="B240" s="365" t="s">
        <v>142</v>
      </c>
      <c r="C240" s="166"/>
      <c r="D240" s="166"/>
      <c r="E240" s="366">
        <f>IF(OR($H$240&lt;&gt;"",$K$240&lt;&gt;""),SUM($H$240,$K$240),"")</f>
        <v>17</v>
      </c>
      <c r="F240" s="366"/>
      <c r="G240" s="366"/>
      <c r="H240" s="178">
        <v>7</v>
      </c>
      <c r="I240" s="178"/>
      <c r="J240" s="178"/>
      <c r="K240" s="178">
        <v>10</v>
      </c>
      <c r="L240" s="178"/>
      <c r="M240" s="178"/>
      <c r="N240" s="178">
        <v>12.5</v>
      </c>
      <c r="O240" s="138"/>
      <c r="P240" s="179"/>
    </row>
    <row r="241" spans="2:20" ht="20.100000000000001" customHeight="1">
      <c r="B241" s="44"/>
      <c r="C241" s="166" t="s">
        <v>143</v>
      </c>
      <c r="D241" s="166"/>
      <c r="E241" s="366">
        <f>IF(OR($H$241&lt;&gt;"",$K$241&lt;&gt;""),SUM($H$241,$K$241),"")</f>
        <v>13</v>
      </c>
      <c r="F241" s="366"/>
      <c r="G241" s="366"/>
      <c r="H241" s="178">
        <v>4</v>
      </c>
      <c r="I241" s="178"/>
      <c r="J241" s="178"/>
      <c r="K241" s="178">
        <v>9</v>
      </c>
      <c r="L241" s="178"/>
      <c r="M241" s="178"/>
      <c r="N241" s="178">
        <v>9.6</v>
      </c>
      <c r="O241" s="138"/>
      <c r="P241" s="179"/>
    </row>
    <row r="242" spans="2:20" ht="20.100000000000001" customHeight="1">
      <c r="B242" s="45"/>
      <c r="C242" s="166" t="s">
        <v>144</v>
      </c>
      <c r="D242" s="166"/>
      <c r="E242" s="366">
        <f>IF(OR($H$242&lt;&gt;"",$K$242&lt;&gt;""),SUM($H$242,$K$242),"")</f>
        <v>4</v>
      </c>
      <c r="F242" s="366"/>
      <c r="G242" s="366"/>
      <c r="H242" s="178">
        <v>3</v>
      </c>
      <c r="I242" s="178"/>
      <c r="J242" s="178"/>
      <c r="K242" s="178">
        <v>1</v>
      </c>
      <c r="L242" s="178"/>
      <c r="M242" s="178"/>
      <c r="N242" s="178">
        <v>2.9</v>
      </c>
      <c r="O242" s="138"/>
      <c r="P242" s="179"/>
    </row>
    <row r="243" spans="2:20" ht="20.100000000000001" customHeight="1">
      <c r="B243" s="167" t="s">
        <v>145</v>
      </c>
      <c r="C243" s="166"/>
      <c r="D243" s="166"/>
      <c r="E243" s="366">
        <f>IF(OR($H$243&lt;&gt;"",$K$243&lt;&gt;""),SUM($H$243,$K$243),"")</f>
        <v>1</v>
      </c>
      <c r="F243" s="366"/>
      <c r="G243" s="366"/>
      <c r="H243" s="178">
        <v>1</v>
      </c>
      <c r="I243" s="178"/>
      <c r="J243" s="178"/>
      <c r="K243" s="178"/>
      <c r="L243" s="178"/>
      <c r="M243" s="178"/>
      <c r="N243" s="178">
        <v>0.5</v>
      </c>
      <c r="O243" s="138"/>
      <c r="P243" s="179"/>
    </row>
    <row r="244" spans="2:20" ht="20.100000000000001" customHeight="1">
      <c r="B244" s="167" t="s">
        <v>146</v>
      </c>
      <c r="C244" s="166"/>
      <c r="D244" s="166"/>
      <c r="E244" s="366">
        <f>IF(OR($H$244&lt;&gt;"",$K$244&lt;&gt;""),SUM($H$244,$K$244),"")</f>
        <v>1</v>
      </c>
      <c r="F244" s="366"/>
      <c r="G244" s="366"/>
      <c r="H244" s="178">
        <v>1</v>
      </c>
      <c r="I244" s="178"/>
      <c r="J244" s="178"/>
      <c r="K244" s="178"/>
      <c r="L244" s="178"/>
      <c r="M244" s="178"/>
      <c r="N244" s="178">
        <v>1</v>
      </c>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v>1</v>
      </c>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4</v>
      </c>
      <c r="H259" s="366"/>
      <c r="I259" s="366"/>
      <c r="J259" s="178">
        <v>1</v>
      </c>
      <c r="K259" s="178"/>
      <c r="L259" s="178"/>
      <c r="M259" s="178">
        <v>3</v>
      </c>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f>IF(OR($J$261&lt;&gt;"",$M$261&lt;&gt;""),SUM($J$261,$M$261),"")</f>
        <v>5</v>
      </c>
      <c r="H261" s="366"/>
      <c r="I261" s="366"/>
      <c r="J261" s="178">
        <v>1</v>
      </c>
      <c r="K261" s="178"/>
      <c r="L261" s="178"/>
      <c r="M261" s="178">
        <v>4</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1</v>
      </c>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19</v>
      </c>
      <c r="H277" s="47" t="s">
        <v>504</v>
      </c>
      <c r="I277" s="29">
        <v>0</v>
      </c>
      <c r="J277" s="47" t="s">
        <v>505</v>
      </c>
      <c r="K277" s="48" t="s">
        <v>450</v>
      </c>
      <c r="L277" s="29">
        <v>7</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2594</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1.68</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2514</v>
      </c>
      <c r="M295" s="193"/>
      <c r="N295" s="193"/>
      <c r="O295" s="193"/>
      <c r="P295" s="194"/>
    </row>
    <row r="296" spans="2:20" ht="20.100000000000001" customHeight="1">
      <c r="B296" s="343"/>
      <c r="C296" s="344"/>
      <c r="D296" s="344"/>
      <c r="E296" s="344"/>
      <c r="F296" s="345"/>
      <c r="G296" s="117" t="s">
        <v>456</v>
      </c>
      <c r="H296" s="133"/>
      <c r="I296" s="138" t="s">
        <v>2514</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2537</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2</v>
      </c>
      <c r="H301" s="28"/>
      <c r="I301" s="28">
        <v>10</v>
      </c>
      <c r="J301" s="28">
        <v>1</v>
      </c>
      <c r="K301" s="28">
        <v>1</v>
      </c>
      <c r="L301" s="28"/>
      <c r="M301" s="28">
        <v>1</v>
      </c>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3" t="s">
        <v>187</v>
      </c>
      <c r="C303" s="334"/>
      <c r="D303" s="169" t="s">
        <v>188</v>
      </c>
      <c r="E303" s="171"/>
      <c r="F303" s="242"/>
      <c r="G303" s="28">
        <v>1</v>
      </c>
      <c r="H303" s="28"/>
      <c r="I303" s="28"/>
      <c r="J303" s="28">
        <v>3</v>
      </c>
      <c r="K303" s="28"/>
      <c r="L303" s="28"/>
      <c r="M303" s="28"/>
      <c r="N303" s="28"/>
      <c r="O303" s="28"/>
      <c r="P303" s="28"/>
      <c r="Q303" s="12"/>
    </row>
    <row r="304" spans="2:20" ht="20.100000000000001" customHeight="1">
      <c r="B304" s="335"/>
      <c r="C304" s="336"/>
      <c r="D304" s="117" t="s">
        <v>189</v>
      </c>
      <c r="E304" s="118"/>
      <c r="F304" s="133"/>
      <c r="G304" s="331"/>
      <c r="H304" s="331"/>
      <c r="I304" s="331">
        <v>1</v>
      </c>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v>2</v>
      </c>
      <c r="K306" s="331">
        <v>1</v>
      </c>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v>1</v>
      </c>
      <c r="I308" s="331">
        <v>2</v>
      </c>
      <c r="J308" s="331">
        <v>4</v>
      </c>
      <c r="K308" s="331"/>
      <c r="L308" s="331"/>
      <c r="M308" s="331"/>
      <c r="N308" s="331"/>
      <c r="O308" s="331">
        <v>1</v>
      </c>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2</v>
      </c>
      <c r="H310" s="28"/>
      <c r="I310" s="28">
        <v>1</v>
      </c>
      <c r="J310" s="28"/>
      <c r="K310" s="28"/>
      <c r="L310" s="28"/>
      <c r="M310" s="28">
        <v>1</v>
      </c>
      <c r="N310" s="28"/>
      <c r="O310" s="28"/>
      <c r="P310" s="28"/>
      <c r="Q310" s="12"/>
    </row>
    <row r="311" spans="1:20" ht="20.100000000000001" customHeight="1" thickBot="1">
      <c r="B311" s="186" t="s">
        <v>193</v>
      </c>
      <c r="C311" s="187"/>
      <c r="D311" s="187"/>
      <c r="E311" s="187"/>
      <c r="F311" s="187"/>
      <c r="G311" s="187"/>
      <c r="H311" s="211" t="s">
        <v>2514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2538</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2525</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2484</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2484</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2546</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2547</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2595</v>
      </c>
      <c r="J332" s="178"/>
      <c r="K332" s="178"/>
      <c r="L332" s="178"/>
      <c r="M332" s="138" t="s">
        <v>2596</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15.08</v>
      </c>
      <c r="J334" s="93"/>
      <c r="K334" s="93"/>
      <c r="L334" s="55" t="s">
        <v>490</v>
      </c>
      <c r="M334" s="138">
        <v>16.41</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561">
        <v>238102</v>
      </c>
      <c r="J340" s="93"/>
      <c r="K340" s="93"/>
      <c r="L340" s="50" t="s">
        <v>499</v>
      </c>
      <c r="M340" s="561">
        <v>246754</v>
      </c>
      <c r="N340" s="93"/>
      <c r="O340" s="93"/>
      <c r="P340" s="37" t="s">
        <v>499</v>
      </c>
    </row>
    <row r="341" spans="2:20" ht="20.100000000000001" customHeight="1">
      <c r="B341" s="191"/>
      <c r="C341" s="169" t="s">
        <v>210</v>
      </c>
      <c r="D341" s="171"/>
      <c r="E341" s="171"/>
      <c r="F341" s="171"/>
      <c r="G341" s="171"/>
      <c r="H341" s="242"/>
      <c r="I341" s="561">
        <v>85000</v>
      </c>
      <c r="J341" s="93"/>
      <c r="K341" s="93"/>
      <c r="L341" s="50" t="s">
        <v>499</v>
      </c>
      <c r="M341" s="561">
        <v>85000</v>
      </c>
      <c r="N341" s="93"/>
      <c r="O341" s="93"/>
      <c r="P341" s="37" t="s">
        <v>499</v>
      </c>
    </row>
    <row r="342" spans="2:20" ht="20.100000000000001" customHeight="1">
      <c r="B342" s="167"/>
      <c r="C342" s="314" t="s">
        <v>212</v>
      </c>
      <c r="D342" s="234" t="s">
        <v>211</v>
      </c>
      <c r="E342" s="273"/>
      <c r="F342" s="273"/>
      <c r="G342" s="273"/>
      <c r="H342" s="235"/>
      <c r="I342" s="561">
        <v>17302</v>
      </c>
      <c r="J342" s="93"/>
      <c r="K342" s="93"/>
      <c r="L342" s="50" t="s">
        <v>499</v>
      </c>
      <c r="M342" s="561">
        <v>25954</v>
      </c>
      <c r="N342" s="93"/>
      <c r="O342" s="93"/>
      <c r="P342" s="37" t="s">
        <v>499</v>
      </c>
    </row>
    <row r="343" spans="2:20" ht="20.100000000000001" customHeight="1">
      <c r="B343" s="167"/>
      <c r="C343" s="314"/>
      <c r="D343" s="314" t="s">
        <v>213</v>
      </c>
      <c r="E343" s="169" t="s">
        <v>221</v>
      </c>
      <c r="F343" s="171"/>
      <c r="G343" s="171"/>
      <c r="H343" s="242"/>
      <c r="I343" s="561">
        <v>48600</v>
      </c>
      <c r="J343" s="93"/>
      <c r="K343" s="93"/>
      <c r="L343" s="50" t="s">
        <v>499</v>
      </c>
      <c r="M343" s="561">
        <v>48600</v>
      </c>
      <c r="N343" s="93"/>
      <c r="O343" s="93"/>
      <c r="P343" s="37" t="s">
        <v>499</v>
      </c>
    </row>
    <row r="344" spans="2:20" ht="20.100000000000001" customHeight="1">
      <c r="B344" s="167"/>
      <c r="C344" s="314"/>
      <c r="D344" s="314"/>
      <c r="E344" s="169" t="s">
        <v>222</v>
      </c>
      <c r="F344" s="171"/>
      <c r="G344" s="171"/>
      <c r="H344" s="242"/>
      <c r="I344" s="561">
        <v>66000</v>
      </c>
      <c r="J344" s="93"/>
      <c r="K344" s="93"/>
      <c r="L344" s="50" t="s">
        <v>499</v>
      </c>
      <c r="M344" s="561">
        <v>66000</v>
      </c>
      <c r="N344" s="93"/>
      <c r="O344" s="93"/>
      <c r="P344" s="37" t="s">
        <v>499</v>
      </c>
    </row>
    <row r="345" spans="2:20" ht="20.100000000000001" customHeight="1">
      <c r="B345" s="167"/>
      <c r="C345" s="314"/>
      <c r="D345" s="314"/>
      <c r="E345" s="169" t="s">
        <v>223</v>
      </c>
      <c r="F345" s="171"/>
      <c r="G345" s="171"/>
      <c r="H345" s="242"/>
      <c r="I345" s="561">
        <v>1650</v>
      </c>
      <c r="J345" s="93"/>
      <c r="K345" s="93"/>
      <c r="L345" s="50" t="s">
        <v>499</v>
      </c>
      <c r="M345" s="561">
        <v>1650</v>
      </c>
      <c r="N345" s="93"/>
      <c r="O345" s="93"/>
      <c r="P345" s="37" t="s">
        <v>499</v>
      </c>
    </row>
    <row r="346" spans="2:20" ht="20.100000000000001" customHeight="1">
      <c r="B346" s="167"/>
      <c r="C346" s="314"/>
      <c r="D346" s="314"/>
      <c r="E346" s="169" t="s">
        <v>224</v>
      </c>
      <c r="F346" s="171"/>
      <c r="G346" s="171"/>
      <c r="H346" s="242"/>
      <c r="I346" s="561">
        <v>11000</v>
      </c>
      <c r="J346" s="93"/>
      <c r="K346" s="93"/>
      <c r="L346" s="50" t="s">
        <v>499</v>
      </c>
      <c r="M346" s="561">
        <v>11000</v>
      </c>
      <c r="N346" s="93"/>
      <c r="O346" s="93"/>
      <c r="P346" s="37" t="s">
        <v>499</v>
      </c>
    </row>
    <row r="347" spans="2:20" ht="20.100000000000001" customHeight="1">
      <c r="B347" s="167"/>
      <c r="C347" s="314"/>
      <c r="D347" s="314"/>
      <c r="E347" s="169" t="s">
        <v>71</v>
      </c>
      <c r="F347" s="171"/>
      <c r="G347" s="171"/>
      <c r="H347" s="242"/>
      <c r="I347" s="561">
        <v>8550</v>
      </c>
      <c r="J347" s="93"/>
      <c r="K347" s="93"/>
      <c r="L347" s="50" t="s">
        <v>499</v>
      </c>
      <c r="M347" s="561">
        <v>8550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2597</v>
      </c>
      <c r="H356" s="173"/>
      <c r="I356" s="173"/>
      <c r="J356" s="173"/>
      <c r="K356" s="173"/>
      <c r="L356" s="173"/>
      <c r="M356" s="173"/>
      <c r="N356" s="173"/>
      <c r="O356" s="173"/>
      <c r="P356" s="174"/>
    </row>
    <row r="357" spans="2:20" ht="60" customHeight="1">
      <c r="B357" s="296" t="s">
        <v>222</v>
      </c>
      <c r="C357" s="171"/>
      <c r="D357" s="171"/>
      <c r="E357" s="171"/>
      <c r="F357" s="242"/>
      <c r="G357" s="172" t="s">
        <v>2571</v>
      </c>
      <c r="H357" s="173"/>
      <c r="I357" s="173"/>
      <c r="J357" s="173"/>
      <c r="K357" s="173"/>
      <c r="L357" s="173"/>
      <c r="M357" s="173"/>
      <c r="N357" s="173"/>
      <c r="O357" s="173"/>
      <c r="P357" s="174"/>
    </row>
    <row r="358" spans="2:20" ht="60" customHeight="1">
      <c r="B358" s="296" t="s">
        <v>221</v>
      </c>
      <c r="C358" s="171"/>
      <c r="D358" s="171"/>
      <c r="E358" s="171"/>
      <c r="F358" s="242"/>
      <c r="G358" s="172" t="s">
        <v>2572</v>
      </c>
      <c r="H358" s="173"/>
      <c r="I358" s="173"/>
      <c r="J358" s="173"/>
      <c r="K358" s="173"/>
      <c r="L358" s="173"/>
      <c r="M358" s="173"/>
      <c r="N358" s="173"/>
      <c r="O358" s="173"/>
      <c r="P358" s="174"/>
    </row>
    <row r="359" spans="2:20" ht="60" customHeight="1">
      <c r="B359" s="296" t="s">
        <v>224</v>
      </c>
      <c r="C359" s="171"/>
      <c r="D359" s="171"/>
      <c r="E359" s="171"/>
      <c r="F359" s="242"/>
      <c r="G359" s="172" t="s">
        <v>2573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2602</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2549</v>
      </c>
      <c r="K367" s="173"/>
      <c r="L367" s="173"/>
      <c r="M367" s="173"/>
      <c r="N367" s="173"/>
      <c r="O367" s="173"/>
      <c r="P367" s="174"/>
    </row>
    <row r="368" spans="2:20" ht="60" customHeight="1">
      <c r="B368" s="132" t="s">
        <v>588</v>
      </c>
      <c r="C368" s="118"/>
      <c r="D368" s="118"/>
      <c r="E368" s="118"/>
      <c r="F368" s="118"/>
      <c r="G368" s="118"/>
      <c r="H368" s="118"/>
      <c r="I368" s="133"/>
      <c r="J368" s="143" t="s">
        <v>2550</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6</v>
      </c>
      <c r="I387" s="193"/>
      <c r="J387" s="193"/>
      <c r="K387" s="193"/>
      <c r="L387" s="193"/>
      <c r="M387" s="193"/>
      <c r="N387" s="193"/>
      <c r="O387" s="193"/>
      <c r="P387" s="49" t="s">
        <v>495</v>
      </c>
    </row>
    <row r="388" spans="1:20" ht="20.100000000000001" customHeight="1">
      <c r="B388" s="280"/>
      <c r="C388" s="281"/>
      <c r="D388" s="166" t="s">
        <v>250</v>
      </c>
      <c r="E388" s="166"/>
      <c r="F388" s="166"/>
      <c r="G388" s="166"/>
      <c r="H388" s="138">
        <v>17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c r="I390" s="93"/>
      <c r="J390" s="93"/>
      <c r="K390" s="93"/>
      <c r="L390" s="93"/>
      <c r="M390" s="93"/>
      <c r="N390" s="93"/>
      <c r="O390" s="93"/>
      <c r="P390" s="37" t="s">
        <v>497</v>
      </c>
    </row>
    <row r="391" spans="1:20" ht="20.100000000000001" customHeight="1">
      <c r="B391" s="167"/>
      <c r="C391" s="166"/>
      <c r="D391" s="166" t="s">
        <v>253</v>
      </c>
      <c r="E391" s="166"/>
      <c r="F391" s="166"/>
      <c r="G391" s="166"/>
      <c r="H391" s="138"/>
      <c r="I391" s="93"/>
      <c r="J391" s="93"/>
      <c r="K391" s="93"/>
      <c r="L391" s="93"/>
      <c r="M391" s="93"/>
      <c r="N391" s="93"/>
      <c r="O391" s="93"/>
      <c r="P391" s="37" t="s">
        <v>497</v>
      </c>
    </row>
    <row r="392" spans="1:20" ht="20.100000000000001" customHeight="1">
      <c r="B392" s="167"/>
      <c r="C392" s="166"/>
      <c r="D392" s="166" t="s">
        <v>254</v>
      </c>
      <c r="E392" s="166"/>
      <c r="F392" s="166"/>
      <c r="G392" s="166"/>
      <c r="H392" s="138"/>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6</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7</v>
      </c>
      <c r="I398" s="93"/>
      <c r="J398" s="93"/>
      <c r="K398" s="93"/>
      <c r="L398" s="93"/>
      <c r="M398" s="93"/>
      <c r="N398" s="93"/>
      <c r="O398" s="93"/>
      <c r="P398" s="37" t="s">
        <v>497</v>
      </c>
    </row>
    <row r="399" spans="1:20" ht="20.100000000000001" customHeight="1">
      <c r="B399" s="265"/>
      <c r="C399" s="266"/>
      <c r="D399" s="166" t="s">
        <v>261</v>
      </c>
      <c r="E399" s="166"/>
      <c r="F399" s="166"/>
      <c r="G399" s="166"/>
      <c r="H399" s="138">
        <v>6</v>
      </c>
      <c r="I399" s="93"/>
      <c r="J399" s="93"/>
      <c r="K399" s="93"/>
      <c r="L399" s="93"/>
      <c r="M399" s="93"/>
      <c r="N399" s="93"/>
      <c r="O399" s="93"/>
      <c r="P399" s="37" t="s">
        <v>497</v>
      </c>
    </row>
    <row r="400" spans="1:20" ht="20.100000000000001" customHeight="1">
      <c r="B400" s="267"/>
      <c r="C400" s="268"/>
      <c r="D400" s="166" t="s">
        <v>262</v>
      </c>
      <c r="E400" s="166"/>
      <c r="F400" s="166"/>
      <c r="G400" s="166"/>
      <c r="H400" s="138">
        <v>1</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7</v>
      </c>
      <c r="I401" s="93"/>
      <c r="J401" s="93"/>
      <c r="K401" s="93"/>
      <c r="L401" s="93"/>
      <c r="M401" s="93"/>
      <c r="N401" s="93"/>
      <c r="O401" s="93"/>
      <c r="P401" s="37" t="s">
        <v>497</v>
      </c>
    </row>
    <row r="402" spans="2:20" ht="20.100000000000001" customHeight="1">
      <c r="B402" s="167"/>
      <c r="C402" s="166"/>
      <c r="D402" s="166" t="s">
        <v>264</v>
      </c>
      <c r="E402" s="166"/>
      <c r="F402" s="166"/>
      <c r="G402" s="166"/>
      <c r="H402" s="138">
        <v>16</v>
      </c>
      <c r="I402" s="93"/>
      <c r="J402" s="93"/>
      <c r="K402" s="93"/>
      <c r="L402" s="93"/>
      <c r="M402" s="93"/>
      <c r="N402" s="93"/>
      <c r="O402" s="93"/>
      <c r="P402" s="37" t="s">
        <v>497</v>
      </c>
    </row>
    <row r="403" spans="2:20" ht="20.100000000000001" customHeight="1">
      <c r="B403" s="167"/>
      <c r="C403" s="166"/>
      <c r="D403" s="166" t="s">
        <v>265</v>
      </c>
      <c r="E403" s="166"/>
      <c r="F403" s="166"/>
      <c r="G403" s="166"/>
      <c r="H403" s="138"/>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88.04</v>
      </c>
      <c r="I409" s="193"/>
      <c r="J409" s="193"/>
      <c r="K409" s="193"/>
      <c r="L409" s="193"/>
      <c r="M409" s="193"/>
      <c r="N409" s="193"/>
      <c r="O409" s="193"/>
      <c r="P409" s="49" t="s">
        <v>503</v>
      </c>
    </row>
    <row r="410" spans="2:20" ht="20.100000000000001" customHeight="1">
      <c r="B410" s="167" t="s">
        <v>271</v>
      </c>
      <c r="C410" s="166"/>
      <c r="D410" s="166"/>
      <c r="E410" s="166"/>
      <c r="F410" s="166"/>
      <c r="G410" s="166"/>
      <c r="H410" s="138">
        <v>23</v>
      </c>
      <c r="I410" s="93"/>
      <c r="J410" s="93"/>
      <c r="K410" s="93"/>
      <c r="L410" s="93"/>
      <c r="M410" s="93"/>
      <c r="N410" s="93"/>
      <c r="O410" s="93"/>
      <c r="P410" s="37" t="s">
        <v>495</v>
      </c>
    </row>
    <row r="411" spans="2:20" ht="20.100000000000001" customHeight="1">
      <c r="B411" s="167" t="s">
        <v>272</v>
      </c>
      <c r="C411" s="166"/>
      <c r="D411" s="166"/>
      <c r="E411" s="166"/>
      <c r="F411" s="166"/>
      <c r="G411" s="166"/>
      <c r="H411" s="138">
        <v>34</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2574</v>
      </c>
      <c r="I431" s="173"/>
      <c r="J431" s="173"/>
      <c r="K431" s="173"/>
      <c r="L431" s="173"/>
      <c r="M431" s="173"/>
      <c r="N431" s="173"/>
      <c r="O431" s="173"/>
      <c r="P431" s="174"/>
    </row>
    <row r="432" spans="1:20" ht="20.100000000000001" customHeight="1">
      <c r="B432" s="248"/>
      <c r="C432" s="169" t="s">
        <v>14</v>
      </c>
      <c r="D432" s="171"/>
      <c r="E432" s="171"/>
      <c r="F432" s="171"/>
      <c r="G432" s="242"/>
      <c r="H432" s="89" t="s">
        <v>2575</v>
      </c>
      <c r="I432" s="90"/>
      <c r="J432" s="35" t="s">
        <v>487</v>
      </c>
      <c r="K432" s="90" t="s">
        <v>2576</v>
      </c>
      <c r="L432" s="90"/>
      <c r="M432" s="35" t="s">
        <v>487</v>
      </c>
      <c r="N432" s="90" t="s">
        <v>2577</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8</v>
      </c>
      <c r="I434" s="35" t="s">
        <v>504</v>
      </c>
      <c r="J434" s="24">
        <v>30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v>8</v>
      </c>
      <c r="I435" s="35" t="s">
        <v>504</v>
      </c>
      <c r="J435" s="24">
        <v>30</v>
      </c>
      <c r="K435" s="35" t="s">
        <v>505</v>
      </c>
      <c r="L435" s="56" t="s">
        <v>450</v>
      </c>
      <c r="M435" s="24">
        <v>17</v>
      </c>
      <c r="N435" s="35" t="s">
        <v>504</v>
      </c>
      <c r="O435" s="24">
        <v>30</v>
      </c>
      <c r="P435" s="37" t="s">
        <v>505</v>
      </c>
    </row>
    <row r="436" spans="2:16" ht="39.950000000000003" customHeight="1">
      <c r="B436" s="248"/>
      <c r="C436" s="169" t="s">
        <v>289</v>
      </c>
      <c r="D436" s="171"/>
      <c r="E436" s="171"/>
      <c r="F436" s="171"/>
      <c r="G436" s="242"/>
      <c r="H436" s="172" t="s">
        <v>2550</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2587</v>
      </c>
      <c r="I438" s="173"/>
      <c r="J438" s="173"/>
      <c r="K438" s="173"/>
      <c r="L438" s="173"/>
      <c r="M438" s="173"/>
      <c r="N438" s="173"/>
      <c r="O438" s="173"/>
      <c r="P438" s="174"/>
    </row>
    <row r="439" spans="2:16" ht="20.100000000000001" customHeight="1">
      <c r="B439" s="240"/>
      <c r="C439" s="169" t="s">
        <v>14</v>
      </c>
      <c r="D439" s="171"/>
      <c r="E439" s="171"/>
      <c r="F439" s="171"/>
      <c r="G439" s="242"/>
      <c r="H439" s="89" t="s">
        <v>2578</v>
      </c>
      <c r="I439" s="90"/>
      <c r="J439" s="35" t="s">
        <v>487</v>
      </c>
      <c r="K439" s="90" t="s">
        <v>2579</v>
      </c>
      <c r="L439" s="90"/>
      <c r="M439" s="35" t="s">
        <v>487</v>
      </c>
      <c r="N439" s="90" t="s">
        <v>2580</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30</v>
      </c>
      <c r="P440" s="37" t="s">
        <v>505</v>
      </c>
    </row>
    <row r="441" spans="2:16" ht="20.100000000000001" customHeight="1">
      <c r="B441" s="240"/>
      <c r="C441" s="119"/>
      <c r="D441" s="120"/>
      <c r="E441" s="135"/>
      <c r="F441" s="234" t="s">
        <v>287</v>
      </c>
      <c r="G441" s="235"/>
      <c r="H441" s="23">
        <v>8</v>
      </c>
      <c r="I441" s="35" t="s">
        <v>504</v>
      </c>
      <c r="J441" s="24">
        <v>30</v>
      </c>
      <c r="K441" s="35" t="s">
        <v>505</v>
      </c>
      <c r="L441" s="56" t="s">
        <v>450</v>
      </c>
      <c r="M441" s="24">
        <v>17</v>
      </c>
      <c r="N441" s="35" t="s">
        <v>504</v>
      </c>
      <c r="O441" s="24">
        <v>30</v>
      </c>
      <c r="P441" s="37" t="s">
        <v>505</v>
      </c>
    </row>
    <row r="442" spans="2:16" ht="20.100000000000001" customHeight="1">
      <c r="B442" s="240"/>
      <c r="C442" s="121"/>
      <c r="D442" s="122"/>
      <c r="E442" s="137"/>
      <c r="F442" s="234" t="s">
        <v>288</v>
      </c>
      <c r="G442" s="235"/>
      <c r="H442" s="23">
        <v>8</v>
      </c>
      <c r="I442" s="35" t="s">
        <v>504</v>
      </c>
      <c r="J442" s="24">
        <v>30</v>
      </c>
      <c r="K442" s="35" t="s">
        <v>505</v>
      </c>
      <c r="L442" s="56" t="s">
        <v>450</v>
      </c>
      <c r="M442" s="24">
        <v>17</v>
      </c>
      <c r="N442" s="35" t="s">
        <v>504</v>
      </c>
      <c r="O442" s="24">
        <v>30</v>
      </c>
      <c r="P442" s="37" t="s">
        <v>505</v>
      </c>
    </row>
    <row r="443" spans="2:16" ht="39.950000000000003" customHeight="1">
      <c r="B443" s="240"/>
      <c r="C443" s="207" t="s">
        <v>289</v>
      </c>
      <c r="D443" s="218"/>
      <c r="E443" s="218"/>
      <c r="F443" s="218"/>
      <c r="G443" s="236"/>
      <c r="H443" s="143" t="s">
        <v>2550</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2581</v>
      </c>
      <c r="I445" s="173"/>
      <c r="J445" s="173"/>
      <c r="K445" s="173"/>
      <c r="L445" s="173"/>
      <c r="M445" s="173"/>
      <c r="N445" s="173"/>
      <c r="O445" s="173"/>
      <c r="P445" s="174"/>
    </row>
    <row r="446" spans="2:16" ht="20.100000000000001" customHeight="1">
      <c r="B446" s="240"/>
      <c r="C446" s="169" t="s">
        <v>14</v>
      </c>
      <c r="D446" s="171"/>
      <c r="E446" s="171"/>
      <c r="F446" s="171"/>
      <c r="G446" s="242"/>
      <c r="H446" s="89" t="s">
        <v>2575</v>
      </c>
      <c r="I446" s="90"/>
      <c r="J446" s="35" t="s">
        <v>487</v>
      </c>
      <c r="K446" s="90" t="s">
        <v>2582</v>
      </c>
      <c r="L446" s="90"/>
      <c r="M446" s="35" t="s">
        <v>487</v>
      </c>
      <c r="N446" s="90" t="s">
        <v>2583</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2591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2584</v>
      </c>
      <c r="I452" s="173"/>
      <c r="J452" s="173"/>
      <c r="K452" s="173"/>
      <c r="L452" s="173"/>
      <c r="M452" s="173"/>
      <c r="N452" s="173"/>
      <c r="O452" s="173"/>
      <c r="P452" s="174"/>
    </row>
    <row r="453" spans="2:16" ht="20.100000000000001" customHeight="1">
      <c r="B453" s="240"/>
      <c r="C453" s="169" t="s">
        <v>14</v>
      </c>
      <c r="D453" s="171"/>
      <c r="E453" s="171"/>
      <c r="F453" s="171"/>
      <c r="G453" s="242"/>
      <c r="H453" s="89" t="s">
        <v>2575</v>
      </c>
      <c r="I453" s="90"/>
      <c r="J453" s="35" t="s">
        <v>487</v>
      </c>
      <c r="K453" s="90" t="s">
        <v>2582</v>
      </c>
      <c r="L453" s="90"/>
      <c r="M453" s="35" t="s">
        <v>487</v>
      </c>
      <c r="N453" s="90" t="s">
        <v>2585</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2592</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2586</v>
      </c>
      <c r="I459" s="173"/>
      <c r="J459" s="173"/>
      <c r="K459" s="173"/>
      <c r="L459" s="173"/>
      <c r="M459" s="173"/>
      <c r="N459" s="173"/>
      <c r="O459" s="173"/>
      <c r="P459" s="174"/>
    </row>
    <row r="460" spans="2:16" ht="20.100000000000001" customHeight="1">
      <c r="B460" s="240"/>
      <c r="C460" s="169" t="s">
        <v>14</v>
      </c>
      <c r="D460" s="171"/>
      <c r="E460" s="171"/>
      <c r="F460" s="171"/>
      <c r="G460" s="242"/>
      <c r="H460" s="89" t="s">
        <v>2575</v>
      </c>
      <c r="I460" s="90"/>
      <c r="J460" s="35" t="s">
        <v>487</v>
      </c>
      <c r="K460" s="90" t="s">
        <v>2588</v>
      </c>
      <c r="L460" s="90"/>
      <c r="M460" s="35" t="s">
        <v>487</v>
      </c>
      <c r="N460" s="90" t="s">
        <v>2589</v>
      </c>
      <c r="O460" s="90"/>
      <c r="P460" s="91"/>
    </row>
    <row r="461" spans="2:16" ht="20.100000000000001" customHeight="1">
      <c r="B461" s="240"/>
      <c r="C461" s="117" t="s">
        <v>285</v>
      </c>
      <c r="D461" s="118"/>
      <c r="E461" s="133"/>
      <c r="F461" s="234" t="s">
        <v>286</v>
      </c>
      <c r="G461" s="235"/>
      <c r="H461" s="23">
        <v>8</v>
      </c>
      <c r="I461" s="35" t="s">
        <v>504</v>
      </c>
      <c r="J461" s="24">
        <v>30</v>
      </c>
      <c r="K461" s="35" t="s">
        <v>505</v>
      </c>
      <c r="L461" s="56" t="s">
        <v>450</v>
      </c>
      <c r="M461" s="24">
        <v>17</v>
      </c>
      <c r="N461" s="35" t="s">
        <v>504</v>
      </c>
      <c r="O461" s="24">
        <v>15</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2592</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2551</v>
      </c>
      <c r="M469" s="105"/>
      <c r="N469" s="105"/>
      <c r="O469" s="106"/>
      <c r="P469" s="107"/>
    </row>
    <row r="470" spans="2:20" ht="20.100000000000001" customHeight="1">
      <c r="B470" s="132" t="s">
        <v>292</v>
      </c>
      <c r="C470" s="118"/>
      <c r="D470" s="118"/>
      <c r="E470" s="118"/>
      <c r="F470" s="118"/>
      <c r="G470" s="133"/>
      <c r="H470" s="178" t="s">
        <v>2514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2552</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2598</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2514</v>
      </c>
      <c r="K479" s="178"/>
      <c r="L479" s="178"/>
      <c r="M479" s="178"/>
      <c r="N479" s="178"/>
      <c r="O479" s="138"/>
      <c r="P479" s="179"/>
      <c r="S479" s="15" t="str">
        <f>IF($F$476=MST!$I$6,IF(J479="","未記入",""),"")</f>
        <v/>
      </c>
    </row>
    <row r="480" spans="2:20" ht="20.100000000000001" customHeight="1">
      <c r="B480" s="132" t="s">
        <v>508</v>
      </c>
      <c r="C480" s="118"/>
      <c r="D480" s="118"/>
      <c r="E480" s="133"/>
      <c r="F480" s="138" t="s">
        <v>2484</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2553</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2553</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2484</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2603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2484</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2484</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2593</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31" zoomScale="85" zoomScaleNormal="85" zoomScaleSheetLayoutView="100" workbookViewId="0">
      <selection activeCell="R13" sqref="R13"/>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2385</v>
      </c>
      <c r="I4" s="471"/>
      <c r="J4" s="472"/>
      <c r="K4" s="473"/>
      <c r="L4" s="473"/>
      <c r="M4" s="472"/>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2555</v>
      </c>
      <c r="K13" s="473"/>
      <c r="L13" s="473"/>
      <c r="M13" s="472" t="s">
        <v>2556</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2555</v>
      </c>
      <c r="K35" s="473"/>
      <c r="L35" s="473"/>
      <c r="M35" s="472" t="s">
        <v>2556</v>
      </c>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0" zoomScale="85" zoomScaleNormal="85" zoomScaleSheetLayoutView="85"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2514</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2514</v>
      </c>
      <c r="K7" s="514"/>
      <c r="L7" s="514"/>
      <c r="M7" s="514"/>
      <c r="N7" s="514"/>
      <c r="O7" s="515"/>
      <c r="P7" s="513" t="s">
        <v>2484</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2514</v>
      </c>
      <c r="K8" s="517"/>
      <c r="L8" s="517"/>
      <c r="M8" s="517"/>
      <c r="N8" s="517"/>
      <c r="O8" s="518"/>
      <c r="P8" s="516" t="s">
        <v>2484</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2514</v>
      </c>
      <c r="Q9" s="517"/>
      <c r="R9" s="517"/>
      <c r="S9" s="517"/>
      <c r="T9" s="517"/>
      <c r="U9" s="518"/>
      <c r="V9" s="512"/>
      <c r="W9" s="512"/>
      <c r="X9" s="512"/>
      <c r="Y9" s="512" t="s">
        <v>2557</v>
      </c>
      <c r="Z9" s="512"/>
      <c r="AA9" s="512"/>
      <c r="AB9" s="546" t="s">
        <v>2558</v>
      </c>
      <c r="AC9" s="547"/>
      <c r="AD9" s="547"/>
      <c r="AE9" s="546" t="s">
        <v>2558</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2514</v>
      </c>
      <c r="K10" s="517"/>
      <c r="L10" s="517"/>
      <c r="M10" s="517"/>
      <c r="N10" s="517"/>
      <c r="O10" s="518"/>
      <c r="P10" s="516" t="s">
        <v>2484</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2514</v>
      </c>
      <c r="K11" s="517"/>
      <c r="L11" s="517"/>
      <c r="M11" s="517"/>
      <c r="N11" s="517"/>
      <c r="O11" s="518"/>
      <c r="P11" s="516" t="s">
        <v>2484</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2514</v>
      </c>
      <c r="K12" s="517"/>
      <c r="L12" s="517"/>
      <c r="M12" s="517"/>
      <c r="N12" s="517"/>
      <c r="O12" s="518"/>
      <c r="P12" s="516" t="s">
        <v>2484</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2514</v>
      </c>
      <c r="K13" s="517"/>
      <c r="L13" s="517"/>
      <c r="M13" s="517"/>
      <c r="N13" s="517"/>
      <c r="O13" s="518"/>
      <c r="P13" s="516" t="s">
        <v>2514</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2514</v>
      </c>
      <c r="K14" s="520"/>
      <c r="L14" s="520"/>
      <c r="M14" s="520"/>
      <c r="N14" s="520"/>
      <c r="O14" s="521"/>
      <c r="P14" s="519" t="s">
        <v>2514</v>
      </c>
      <c r="Q14" s="520"/>
      <c r="R14" s="520"/>
      <c r="S14" s="520"/>
      <c r="T14" s="520"/>
      <c r="U14" s="521"/>
      <c r="V14" s="549"/>
      <c r="W14" s="549"/>
      <c r="X14" s="549"/>
      <c r="Y14" s="549" t="s">
        <v>2557</v>
      </c>
      <c r="Z14" s="549"/>
      <c r="AA14" s="549"/>
      <c r="AB14" s="555" t="s">
        <v>2559</v>
      </c>
      <c r="AC14" s="556"/>
      <c r="AD14" s="556"/>
      <c r="AE14" s="253" t="s">
        <v>2560</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2514</v>
      </c>
      <c r="K16" s="514"/>
      <c r="L16" s="514"/>
      <c r="M16" s="514"/>
      <c r="N16" s="514"/>
      <c r="O16" s="515"/>
      <c r="P16" s="513" t="s">
        <v>2484</v>
      </c>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2514</v>
      </c>
      <c r="K17" s="517"/>
      <c r="L17" s="517"/>
      <c r="M17" s="517"/>
      <c r="N17" s="517"/>
      <c r="O17" s="518"/>
      <c r="P17" s="516" t="s">
        <v>2514</v>
      </c>
      <c r="Q17" s="517"/>
      <c r="R17" s="517"/>
      <c r="S17" s="517"/>
      <c r="T17" s="517"/>
      <c r="U17" s="518"/>
      <c r="V17" s="512"/>
      <c r="W17" s="512"/>
      <c r="X17" s="512"/>
      <c r="Y17" s="512" t="s">
        <v>2557</v>
      </c>
      <c r="Z17" s="512"/>
      <c r="AA17" s="512"/>
      <c r="AB17" s="546" t="s">
        <v>2601</v>
      </c>
      <c r="AC17" s="547"/>
      <c r="AD17" s="547"/>
      <c r="AE17" s="546" t="s">
        <v>2600</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2484</v>
      </c>
      <c r="K18" s="517"/>
      <c r="L18" s="517"/>
      <c r="M18" s="517"/>
      <c r="N18" s="517"/>
      <c r="O18" s="518"/>
      <c r="P18" s="516" t="s">
        <v>2514</v>
      </c>
      <c r="Q18" s="517"/>
      <c r="R18" s="517"/>
      <c r="S18" s="517"/>
      <c r="T18" s="517"/>
      <c r="U18" s="518"/>
      <c r="V18" s="512"/>
      <c r="W18" s="512"/>
      <c r="X18" s="512"/>
      <c r="Y18" s="512" t="s">
        <v>2525</v>
      </c>
      <c r="Z18" s="512"/>
      <c r="AA18" s="512"/>
      <c r="AB18" s="546" t="s">
        <v>2599</v>
      </c>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2514</v>
      </c>
      <c r="K19" s="517"/>
      <c r="L19" s="517"/>
      <c r="M19" s="517"/>
      <c r="N19" s="517"/>
      <c r="O19" s="518"/>
      <c r="P19" s="516" t="s">
        <v>2484</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2514</v>
      </c>
      <c r="Q20" s="517"/>
      <c r="R20" s="517"/>
      <c r="S20" s="517"/>
      <c r="T20" s="517"/>
      <c r="U20" s="518"/>
      <c r="V20" s="512"/>
      <c r="W20" s="512"/>
      <c r="X20" s="512"/>
      <c r="Y20" s="512" t="s">
        <v>2525</v>
      </c>
      <c r="Z20" s="512"/>
      <c r="AA20" s="512"/>
      <c r="AB20" s="546" t="s">
        <v>2558</v>
      </c>
      <c r="AC20" s="547"/>
      <c r="AD20" s="547"/>
      <c r="AE20" s="546" t="s">
        <v>2561</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2514</v>
      </c>
      <c r="Q21" s="517"/>
      <c r="R21" s="517"/>
      <c r="S21" s="517"/>
      <c r="T21" s="517"/>
      <c r="U21" s="518"/>
      <c r="V21" s="512" t="s">
        <v>2557</v>
      </c>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2514</v>
      </c>
      <c r="Q22" s="517"/>
      <c r="R22" s="517"/>
      <c r="S22" s="517"/>
      <c r="T22" s="517"/>
      <c r="U22" s="518"/>
      <c r="V22" s="512"/>
      <c r="W22" s="512"/>
      <c r="X22" s="512"/>
      <c r="Y22" s="512" t="s">
        <v>2557</v>
      </c>
      <c r="Z22" s="512"/>
      <c r="AA22" s="512"/>
      <c r="AB22" s="546"/>
      <c r="AC22" s="547"/>
      <c r="AD22" s="547"/>
      <c r="AE22" s="546" t="s">
        <v>2562</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2514</v>
      </c>
      <c r="K23" s="517"/>
      <c r="L23" s="517"/>
      <c r="M23" s="517"/>
      <c r="N23" s="517"/>
      <c r="O23" s="518"/>
      <c r="P23" s="516" t="s">
        <v>2514</v>
      </c>
      <c r="Q23" s="517"/>
      <c r="R23" s="517"/>
      <c r="S23" s="517"/>
      <c r="T23" s="517"/>
      <c r="U23" s="518"/>
      <c r="V23" s="512"/>
      <c r="W23" s="512"/>
      <c r="X23" s="512"/>
      <c r="Y23" s="512" t="s">
        <v>2525</v>
      </c>
      <c r="Z23" s="512"/>
      <c r="AA23" s="512"/>
      <c r="AB23" s="546" t="s">
        <v>2563</v>
      </c>
      <c r="AC23" s="547"/>
      <c r="AD23" s="547"/>
      <c r="AE23" s="546" t="s">
        <v>2564</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2514</v>
      </c>
      <c r="K24" s="517"/>
      <c r="L24" s="517"/>
      <c r="M24" s="517"/>
      <c r="N24" s="517"/>
      <c r="O24" s="518"/>
      <c r="P24" s="516" t="s">
        <v>2484</v>
      </c>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2514</v>
      </c>
      <c r="Q25" s="520"/>
      <c r="R25" s="520"/>
      <c r="S25" s="520"/>
      <c r="T25" s="520"/>
      <c r="U25" s="521"/>
      <c r="V25" s="549"/>
      <c r="W25" s="549"/>
      <c r="X25" s="549"/>
      <c r="Y25" s="549" t="s">
        <v>2525</v>
      </c>
      <c r="Z25" s="549"/>
      <c r="AA25" s="549"/>
      <c r="AB25" s="555" t="s">
        <v>2565</v>
      </c>
      <c r="AC25" s="556"/>
      <c r="AD25" s="556"/>
      <c r="AE25" s="555" t="s">
        <v>2566</v>
      </c>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2514</v>
      </c>
      <c r="Q27" s="514"/>
      <c r="R27" s="514"/>
      <c r="S27" s="514"/>
      <c r="T27" s="514"/>
      <c r="U27" s="515"/>
      <c r="V27" s="554"/>
      <c r="W27" s="554"/>
      <c r="X27" s="554"/>
      <c r="Y27" s="554" t="s">
        <v>2525</v>
      </c>
      <c r="Z27" s="554"/>
      <c r="AA27" s="554"/>
      <c r="AB27" s="552" t="s">
        <v>2558</v>
      </c>
      <c r="AC27" s="553"/>
      <c r="AD27" s="553"/>
      <c r="AE27" s="552" t="s">
        <v>2567</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2514</v>
      </c>
      <c r="K28" s="517"/>
      <c r="L28" s="517"/>
      <c r="M28" s="517"/>
      <c r="N28" s="517"/>
      <c r="O28" s="518"/>
      <c r="P28" s="516" t="s">
        <v>2484</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2514</v>
      </c>
      <c r="K29" s="517"/>
      <c r="L29" s="517"/>
      <c r="M29" s="517"/>
      <c r="N29" s="517"/>
      <c r="O29" s="518"/>
      <c r="P29" s="516" t="s">
        <v>2484</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2514</v>
      </c>
      <c r="K30" s="517"/>
      <c r="L30" s="517"/>
      <c r="M30" s="517"/>
      <c r="N30" s="517"/>
      <c r="O30" s="518"/>
      <c r="P30" s="516" t="s">
        <v>2484</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2514</v>
      </c>
      <c r="K31" s="520"/>
      <c r="L31" s="520"/>
      <c r="M31" s="520"/>
      <c r="N31" s="520"/>
      <c r="O31" s="521"/>
      <c r="P31" s="519" t="s">
        <v>2387</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2514</v>
      </c>
      <c r="K33" s="514"/>
      <c r="L33" s="514"/>
      <c r="M33" s="514"/>
      <c r="N33" s="514"/>
      <c r="O33" s="515"/>
      <c r="P33" s="513" t="s">
        <v>2514</v>
      </c>
      <c r="Q33" s="514"/>
      <c r="R33" s="514"/>
      <c r="S33" s="514"/>
      <c r="T33" s="514"/>
      <c r="U33" s="515"/>
      <c r="V33" s="554"/>
      <c r="W33" s="554"/>
      <c r="X33" s="554"/>
      <c r="Y33" s="554" t="s">
        <v>2525</v>
      </c>
      <c r="Z33" s="554"/>
      <c r="AA33" s="554"/>
      <c r="AB33" s="552" t="s">
        <v>2568</v>
      </c>
      <c r="AC33" s="553"/>
      <c r="AD33" s="553"/>
      <c r="AE33" s="552" t="s">
        <v>2569</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2514</v>
      </c>
      <c r="K34" s="517"/>
      <c r="L34" s="517"/>
      <c r="M34" s="517"/>
      <c r="N34" s="517"/>
      <c r="O34" s="518"/>
      <c r="P34" s="516" t="s">
        <v>2514</v>
      </c>
      <c r="Q34" s="517"/>
      <c r="R34" s="517"/>
      <c r="S34" s="517"/>
      <c r="T34" s="517"/>
      <c r="U34" s="518"/>
      <c r="V34" s="512"/>
      <c r="W34" s="512"/>
      <c r="X34" s="512"/>
      <c r="Y34" s="512" t="s">
        <v>2525</v>
      </c>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2514</v>
      </c>
      <c r="K35" s="520"/>
      <c r="L35" s="520"/>
      <c r="M35" s="520"/>
      <c r="N35" s="520"/>
      <c r="O35" s="521"/>
      <c r="P35" s="519" t="s">
        <v>2484</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