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yokohamakounandai1\Desktop\"/>
    </mc:Choice>
  </mc:AlternateContent>
  <xr:revisionPtr revIDLastSave="0" documentId="13_ncr:1_{BBCF9AA9-890C-4178-8B24-07148A22AE3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90" yWindow="90" windowWidth="16965" windowHeight="10305" tabRatio="908" activeTab="1"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<sst xmlns="http://schemas.openxmlformats.org/spreadsheetml/2006/main" count="3148" uniqueCount="2602">
  <si>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</si>
  <si>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</si>
  <si>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</si>
  <si>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</si>
  <si>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</si>
  <si>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</si>
  <si>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</si>
  <si>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</si>
  <si>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</si>
  <si>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</si>
  <si>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</si>
  <si>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</si>
  <si>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</si>
  <si>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</si>
  <si>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</si>
  <si>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</si>
  <si>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</si>
  <si>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</si>
  <si>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</si>
  <si>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</si>
  <si>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</si>
  <si>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</si>
  <si>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</si>
  <si>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</si>
  <si>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</si>
  <si>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</si>
  <si>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</si>
  <si>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</si>
  <si>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</si>
  <si>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</si>
  <si>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</si>
  <si>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</si>
  <si>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</si>
  <si>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</si>
  <si>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</si>
  <si>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</si>
  <si>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</si>
  <si>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</si>
  <si>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</si>
  <si>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</si>
  <si>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</si>
  <si>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</si>
  <si>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</si>
  <si>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</si>
  <si>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</si>
  <si>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</si>
  <si>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</si>
  <si>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</si>
  <si>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</si>
  <si>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</si>
  <si>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</si>
  <si>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</si>
  <si>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</si>
  <si>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</si>
  <si>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</si>
  <si>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</si>
  <si>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</si>
  <si>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</si>
  <si>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</si>
  <si>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</si>
  <si>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</si>
  <si>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</si>
  <si>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</si>
  <si>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</si>
  <si>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</si>
  <si>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</si>
  <si>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</si>
  <si>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</si>
  <si>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</si>
  <si>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</si>
  <si>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</si>
  <si>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</si>
  <si>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</si>
  <si>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</si>
  <si>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</si>
  <si>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</si>
  <si>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</si>
  <si>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</si>
  <si>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</si>
  <si>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</si>
  <si>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</si>
  <si>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</si>
  <si>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</si>
  <si>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</si>
  <si>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</si>
  <si>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</si>
  <si>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</si>
  <si>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</si>
  <si>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</si>
  <si>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</si>
  <si>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</si>
  <si>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</si>
  <si>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</si>
  <si>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</si>
  <si>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</si>
  <si>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</si>
  <si>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</si>
  <si>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</si>
  <si>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</si>
  <si>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</si>
  <si>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</si>
  <si>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</si>
  <si>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</si>
  <si>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</si>
  <si>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</si>
  <si>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</si>
  <si>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</si>
  <si>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</si>
  <si>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</si>
  <si>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</si>
  <si>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</si>
  <si>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</si>
  <si>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</si>
  <si>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</si>
  <si>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</si>
  <si>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</si>
  <si>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</si>
  <si>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</si>
  <si>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</si>
  <si>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</si>
  <si>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</si>
  <si>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</si>
  <si>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</si>
  <si>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</si>
  <si>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</si>
  <si>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</si>
  <si>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</si>
  <si>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</si>
  <si>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</si>
  <si>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</si>
  <si>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</si>
  <si>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</si>
  <si>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</si>
  <si>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</si>
  <si>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</si>
  <si>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</si>
  <si>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</si>
  <si>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</si>
  <si>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</si>
  <si>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</si>
  <si>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</si>
  <si>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</si>
  <si>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</si>
  <si>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</si>
  <si>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</si>
  <si>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</si>
  <si>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</si>
  <si>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</si>
  <si>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</si>
  <si>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</si>
  <si>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</si>
  <si>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</si>
  <si>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</si>
  <si>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</si>
  <si>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</si>
  <si>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</si>
  <si>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</si>
  <si>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</si>
  <si>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</si>
  <si>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</si>
  <si>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</si>
  <si>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</si>
  <si>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</si>
  <si>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</si>
  <si>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</si>
  <si>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</si>
  <si>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</si>
  <si>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</si>
  <si>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</si>
  <si>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</si>
  <si>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</si>
  <si>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</si>
  <si>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</si>
  <si>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</si>
  <si>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</si>
  <si>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</si>
  <si>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</si>
  <si>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</si>
  <si>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</si>
  <si>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</si>
  <si>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</si>
  <si>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</si>
  <si>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</si>
  <si>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</si>
  <si>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</si>
  <si>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</si>
  <si>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</si>
  <si>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</si>
  <si>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</si>
  <si>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</si>
  <si>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</si>
  <si>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</si>
  <si>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</si>
  <si>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</si>
  <si>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</si>
  <si>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</si>
  <si>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</si>
  <si>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</si>
  <si>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</si>
  <si>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</si>
  <si>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</si>
  <si>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</si>
  <si>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</si>
  <si>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</si>
  <si>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</si>
  <si>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</si>
  <si>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</si>
  <si>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</si>
  <si>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</si>
  <si>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</si>
  <si>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</si>
  <si>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</si>
  <si>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</si>
  <si>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</si>
  <si>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</si>
  <si>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</si>
  <si>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</si>
  <si>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</si>
  <si>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</si>
  <si>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</si>
  <si>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</si>
  <si>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</si>
  <si>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</si>
  <si>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</si>
  <si>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</si>
  <si>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</si>
  <si>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</si>
  <si>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</si>
  <si>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</si>
  <si>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</si>
  <si>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</si>
  <si>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</si>
  <si>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</si>
  <si>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</si>
  <si>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</si>
  <si>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</si>
  <si>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</si>
  <si>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</si>
  <si>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</si>
  <si>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</si>
  <si>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</si>
  <si>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</si>
  <si>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</si>
  <si>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</si>
  <si>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</si>
  <si>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</si>
  <si>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</si>
  <si>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</si>
  <si>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</si>
  <si>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</si>
  <si>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</si>
  <si>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</si>
  <si>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</si>
  <si>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</si>
  <si>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</si>
  <si>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</si>
  <si>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</si>
  <si>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</si>
  <si>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</si>
  <si>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</si>
  <si>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</si>
  <si>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</si>
  <si>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</si>
  <si>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</si>
  <si>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</si>
  <si>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</si>
  <si>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</si>
  <si>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</si>
  <si>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</si>
  <si>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</si>
  <si>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</si>
  <si>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</si>
  <si>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</si>
  <si>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</si>
  <si>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</si>
  <si>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</si>
  <si>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</si>
  <si>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</si>
  <si>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</si>
  <si>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</si>
  <si>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</si>
  <si>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</si>
  <si>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</si>
  <si>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</si>
  <si>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</si>
  <si>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</si>
  <si>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</si>
  <si>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</si>
  <si>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</si>
  <si>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</si>
  <si>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</si>
  <si>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</si>
  <si>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</si>
  <si>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</si>
  <si>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</si>
  <si>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</si>
  <si>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</si>
  <si>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</si>
  <si>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</si>
  <si>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</si>
  <si>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</si>
  <si>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</si>
  <si>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</si>
  <si>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</si>
  <si>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</si>
  <si>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</si>
  <si>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</si>
  <si>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</si>
  <si>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</si>
  <si>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</si>
  <si>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</si>
  <si>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</si>
  <si>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</si>
  <si>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</si>
  <si>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</si>
  <si>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</si>
  <si>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</si>
  <si>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</si>
  <si>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</si>
  <si>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</si>
  <si>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</si>
  <si>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</si>
  <si>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</si>
  <si>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</si>
  <si>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</si>
  <si>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</si>
  <si>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</si>
  <si>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</si>
  <si>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</si>
  <si>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</si>
  <si>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</si>
  <si>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</si>
  <si>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</si>
  <si>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</si>
  <si>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</si>
  <si>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</si>
  <si>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</si>
  <si>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</si>
  <si>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</si>
  <si>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</si>
  <si>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</si>
  <si>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</si>
  <si>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</si>
  <si>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</si>
  <si>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</si>
  <si>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</si>
  <si>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</si>
  <si>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</si>
  <si>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</si>
  <si>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</si>
  <si>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</si>
  <si>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</si>
  <si>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</si>
  <si>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</si>
  <si>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</si>
  <si>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</si>
  <si>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</si>
  <si>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</si>
  <si>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</si>
  <si>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</si>
  <si>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</si>
  <si>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</si>
  <si>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</si>
  <si>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</si>
  <si>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</si>
  <si>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</si>
  <si>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</si>
  <si>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</si>
  <si>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</si>
  <si>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</si>
  <si>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</si>
  <si>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</si>
  <si>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</si>
  <si>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</si>
  <si>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</si>
  <si>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</si>
  <si>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</si>
  <si>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</si>
  <si>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</si>
  <si>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</si>
  <si>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</si>
  <si>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</si>
  <si>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</si>
  <si>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</si>
  <si>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</si>
  <si>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</si>
  <si>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</si>
  <si>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</si>
  <si>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</si>
  <si>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</si>
  <si>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</si>
  <si>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</si>
  <si>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</si>
  <si>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</si>
  <si>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</si>
  <si>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</si>
  <si>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</si>
  <si>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</si>
  <si>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</si>
  <si>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</si>
  <si>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</si>
  <si>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</si>
  <si>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</si>
  <si>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</si>
  <si>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</si>
  <si>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</si>
  <si>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</si>
  <si>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</si>
  <si>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</si>
  <si>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</si>
  <si>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</si>
  <si>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</si>
  <si>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</si>
  <si>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</si>
  <si>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</si>
  <si>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</si>
  <si>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</si>
  <si>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</si>
  <si>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</si>
  <si>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</si>
  <si>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</si>
  <si>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</si>
  <si>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</si>
  <si>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</si>
  <si>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</si>
  <si>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</si>
  <si>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</si>
  <si>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</si>
  <si>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</si>
  <si>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</si>
  <si>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</si>
  <si>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</si>
  <si>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</si>
  <si>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</si>
  <si>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</si>
  <si>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</si>
  <si>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</si>
  <si>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</si>
  <si>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</si>
  <si>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</si>
  <si>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</si>
  <si>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</si>
  <si>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</si>
  <si>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</si>
  <si>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</si>
  <si>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</si>
  <si>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</si>
  <si>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</si>
  <si>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</si>
  <si>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</si>
  <si>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</si>
  <si>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</si>
  <si>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</si>
  <si>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</si>
  <si>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</si>
  <si>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</si>
  <si>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</si>
  <si>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</si>
  <si>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</si>
  <si>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</si>
  <si>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</si>
  <si>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</si>
  <si>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</si>
  <si>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</si>
  <si>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</si>
  <si>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</si>
  <si>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</si>
  <si>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</si>
  <si>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</si>
  <si>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</si>
  <si>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</si>
  <si>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</si>
  <si>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</si>
  <si>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</si>
  <si>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</si>
  <si>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</si>
  <si>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</si>
  <si>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</si>
  <si>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</si>
  <si>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</si>
  <si>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</si>
  <si>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</si>
  <si>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</si>
  <si>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</si>
  <si>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</si>
  <si>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</si>
  <si>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</si>
  <si>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</si>
  <si>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</si>
  <si>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</si>
  <si>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</si>
  <si>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</si>
  <si>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</si>
  <si>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</si>
  <si>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</si>
  <si>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</si>
  <si>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</si>
  <si>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</si>
  <si>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</si>
  <si>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</si>
  <si>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</si>
  <si>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</si>
  <si>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</si>
  <si>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</si>
  <si>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</si>
  <si>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</si>
  <si>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</si>
  <si>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</si>
  <si>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</si>
  <si>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</si>
  <si>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</si>
  <si>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</si>
  <si>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</si>
  <si>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</si>
  <si>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</si>
  <si>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</si>
  <si>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</si>
  <si>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</si>
  <si>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</si>
  <si>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</si>
  <si>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</si>
  <si>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</si>
  <si>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</si>
  <si>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</si>
  <si>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</si>
  <si>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</si>
  <si>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</si>
  <si>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</si>
  <si>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</si>
  <si>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</si>
  <si>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</si>
  <si>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</si>
  <si>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</si>
  <si>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</si>
  <si>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</si>
  <si>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</si>
  <si>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</si>
  <si>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</si>
  <si>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</si>
  <si>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</si>
  <si>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</si>
  <si>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</si>
  <si>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</si>
  <si>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</si>
  <si>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</si>
  <si>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</si>
  <si>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</si>
  <si>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</si>
  <si>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</si>
  <si>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</si>
  <si>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</si>
  <si>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</si>
  <si>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</si>
  <si>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</si>
  <si>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</si>
  <si>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</si>
  <si>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</si>
  <si>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</si>
  <si>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</si>
  <si>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</si>
  <si>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</si>
  <si>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</si>
  <si>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</si>
  <si>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</si>
  <si>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</si>
  <si>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</si>
  <si>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</si>
  <si>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</si>
  <si>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</si>
  <si>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</si>
  <si>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</si>
  <si>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</si>
  <si>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</si>
  <si>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</si>
  <si>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</si>
  <si>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</si>
  <si>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</si>
  <si>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</si>
  <si>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</si>
  <si>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</si>
  <si>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</si>
  <si>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</si>
  <si>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</si>
  <si>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</si>
  <si>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</si>
  <si>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</si>
  <si>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</si>
  <si>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</si>
  <si>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</si>
  <si>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</si>
  <si>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</si>
  <si>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</si>
  <si>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</si>
  <si>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</si>
  <si>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</si>
  <si>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</si>
  <si>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</si>
  <si>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</si>
  <si>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</si>
  <si>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</si>
  <si>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</si>
  <si>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</si>
  <si>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</si>
  <si>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</si>
  <si>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</si>
  <si>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</si>
  <si>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</si>
  <si>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</si>
  <si>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</si>
  <si>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</si>
  <si>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</si>
  <si>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</si>
  <si>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</si>
  <si>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</si>
  <si>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</si>
  <si>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</si>
  <si>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</si>
  <si>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</si>
  <si>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</si>
  <si>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</si>
  <si>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</si>
  <si>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</si>
  <si>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</si>
  <si>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</si>
  <si>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</si>
  <si>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</si>
  <si>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</si>
  <si>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</si>
  <si>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</si>
  <si>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</si>
  <si>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</si>
  <si>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</si>
  <si>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</si>
  <si>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</si>
  <si>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</si>
  <si>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</si>
  <si>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</si>
  <si>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</si>
  <si>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</si>
  <si>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</si>
  <si>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</si>
  <si>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</si>
  <si>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</si>
  <si>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</si>
  <si>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</si>
  <si>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</si>
  <si>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</si>
  <si>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</si>
  <si>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</si>
  <si>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</si>
  <si>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</si>
  <si>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</si>
  <si>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</si>
  <si>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</si>
  <si>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</si>
  <si>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</si>
  <si>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</si>
  <si>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</si>
  <si>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</si>
  <si>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</si>
  <si>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</si>
  <si>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</si>
  <si>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</si>
  <si>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</si>
  <si>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</si>
  <si>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</si>
  <si>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</si>
  <si>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</si>
  <si>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</si>
  <si>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</si>
  <si>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</si>
  <si>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</si>
  <si>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</si>
  <si>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</si>
  <si>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</si>
  <si>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</si>
  <si>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</si>
  <si>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</si>
  <si>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</si>
  <si>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</si>
  <si>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</si>
  <si>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</si>
  <si>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</si>
  <si>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</si>
  <si>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</si>
  <si>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</si>
  <si>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</si>
  <si>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</si>
  <si>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</si>
  <si>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</si>
  <si>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</si>
  <si>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</si>
  <si>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</si>
  <si>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</si>
  <si>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</si>
  <si>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</si>
  <si>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</si>
  <si>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</si>
  <si>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</si>
  <si>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</si>
  <si>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</si>
  <si>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</si>
  <si>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</si>
  <si>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</si>
  <si>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</si>
  <si>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</si>
  <si>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</si>
  <si>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</si>
  <si>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</si>
  <si>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</si>
  <si>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</si>
  <si>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</si>
  <si>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</si>
  <si>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</si>
  <si>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</si>
  <si>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</si>
  <si>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</si>
  <si>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</si>
  <si>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</si>
  <si>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</si>
  <si>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</si>
  <si>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</si>
  <si>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</si>
  <si>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</si>
  <si>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</si>
  <si>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</si>
  <si>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</si>
  <si>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</si>
  <si>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</si>
  <si>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</si>
  <si>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</si>
  <si>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</si>
  <si>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</si>
  <si>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</si>
  <si>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</si>
  <si>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</si>
  <si>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</si>
  <si>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</si>
  <si>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</si>
  <si>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</si>
  <si>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</si>
  <si>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</si>
  <si>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</si>
  <si>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</si>
  <si>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</si>
  <si>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</si>
  <si>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</si>
  <si>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</si>
  <si>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</si>
  <si>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</si>
  <si>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</si>
  <si>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</si>
  <si>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</si>
  <si>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</si>
  <si>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</si>
  <si>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</si>
  <si>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</si>
  <si>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</si>
  <si>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</si>
  <si>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</si>
  <si>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</si>
  <si>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</si>
  <si>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</si>
  <si>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</si>
  <si>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</si>
  <si>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</si>
  <si>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</si>
  <si>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</si>
  <si>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</si>
  <si>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</si>
  <si>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</si>
  <si>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</si>
  <si>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</si>
  <si>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</si>
  <si>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</si>
  <si>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</si>
  <si>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</si>
  <si>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</si>
  <si>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</si>
  <si>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</si>
  <si>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</si>
  <si>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</si>
  <si>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</si>
  <si>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</si>
  <si>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</si>
  <si>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</si>
  <si>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</si>
  <si>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</si>
  <si>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</si>
  <si>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</si>
  <si>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</si>
  <si>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</si>
  <si>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</si>
  <si>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</si>
  <si>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</si>
  <si>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</si>
  <si>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</si>
  <si>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</si>
  <si>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</si>
  <si>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</si>
  <si>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</si>
  <si>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</si>
  <si>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</si>
  <si>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</si>
  <si>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</si>
  <si>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</si>
  <si>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</si>
  <si>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</si>
  <si>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</si>
  <si>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</si>
  <si>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</si>
  <si>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</si>
  <si>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</si>
  <si>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</si>
  <si>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</si>
  <si>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</si>
  <si>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</si>
  <si>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</si>
  <si>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</si>
  <si>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</si>
  <si>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</si>
  <si>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</si>
  <si>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</si>
  <si>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</si>
  <si>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</si>
  <si>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</si>
  <si>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</si>
  <si>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</si>
  <si>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</si>
  <si>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</si>
  <si>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</si>
  <si>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</si>
  <si>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</si>
  <si>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</si>
  <si>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</si>
  <si>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</si>
  <si>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</si>
  <si>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</si>
  <si>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</si>
  <si>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</si>
  <si>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</si>
  <si>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</si>
  <si>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</si>
  <si>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</si>
  <si>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</si>
  <si>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</si>
  <si>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</si>
  <si>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</si>
  <si>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</si>
  <si>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</si>
  <si>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</si>
  <si>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</si>
  <si>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</si>
  <si>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</si>
  <si>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</si>
  <si>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</si>
  <si>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</si>
  <si>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</si>
  <si>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</si>
  <si>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</si>
  <si>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</si>
  <si>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</si>
  <si>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</si>
  <si>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</si>
  <si>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</si>
  <si>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</si>
  <si>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</si>
  <si>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</si>
  <si>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</si>
  <si>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</si>
  <si>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</si>
  <si>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</si>
  <si>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</si>
  <si>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</si>
  <si>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</si>
  <si>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</si>
  <si>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</si>
  <si>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</si>
  <si>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</si>
  <si>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</si>
  <si>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</si>
  <si>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</si>
  <si>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</si>
  <si>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</si>
  <si>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</si>
  <si>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</si>
  <si>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</si>
  <si>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</si>
  <si>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</si>
  <si>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</si>
  <si>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</si>
  <si>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</si>
  <si>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</si>
  <si>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</si>
  <si>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</si>
  <si>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</si>
  <si>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</si>
  <si>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</si>
  <si>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</si>
  <si>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</si>
  <si>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</si>
  <si>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</si>
  <si>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</si>
  <si>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</si>
  <si>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</si>
  <si>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</si>
  <si>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</si>
  <si>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</si>
  <si>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</si>
  <si>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</si>
  <si>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</si>
  <si>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</si>
  <si>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</si>
  <si>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</si>
  <si>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</si>
  <si>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</si>
  <si>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</si>
  <si>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</si>
  <si>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</si>
  <si>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</si>
  <si>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</si>
  <si>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</si>
  <si>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</si>
  <si>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</si>
  <si>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</si>
  <si>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</si>
  <si>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</si>
  <si>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</si>
  <si>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</si>
  <si>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</si>
  <si>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</si>
  <si>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</si>
  <si>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</si>
  <si>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</si>
  <si>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</si>
  <si>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</si>
  <si>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</si>
  <si>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</si>
  <si>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</si>
  <si>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</si>
  <si>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</si>
  <si>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</si>
  <si>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</si>
  <si>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</si>
  <si>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</si>
  <si>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</si>
  <si>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</si>
  <si>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</si>
  <si>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</si>
  <si>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</si>
  <si>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</si>
  <si>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</si>
  <si>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</si>
  <si>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</si>
  <si>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</si>
  <si>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</si>
  <si>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</si>
  <si>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</si>
  <si>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</si>
  <si>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</si>
  <si>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</si>
  <si>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</si>
  <si>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</si>
  <si>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</si>
  <si>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</si>
  <si>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</si>
  <si>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</si>
  <si>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</si>
  <si>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</si>
  <si>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</si>
  <si>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</si>
  <si>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</si>
  <si>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</si>
  <si>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</si>
  <si>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</si>
  <si>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</si>
  <si>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</si>
  <si>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</si>
  <si>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</si>
  <si>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</si>
  <si>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</si>
  <si>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</si>
  <si>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</si>
  <si>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</si>
  <si>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</si>
  <si>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</si>
  <si>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</si>
  <si>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</si>
  <si>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</si>
  <si>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</si>
  <si>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</si>
  <si>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</si>
  <si>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</si>
  <si>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</si>
  <si>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</si>
  <si>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</si>
  <si>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</si>
  <si>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</si>
  <si>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</si>
  <si>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</si>
  <si>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</si>
  <si>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</si>
  <si>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</si>
  <si>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</si>
  <si>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</si>
  <si>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</si>
  <si>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</si>
  <si>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</si>
  <si>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</si>
  <si>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</si>
  <si>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</si>
  <si>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</si>
  <si>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</si>
  <si>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</si>
  <si>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</si>
  <si>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</si>
  <si>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</si>
  <si>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</si>
  <si>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</si>
  <si>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</si>
  <si>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</si>
  <si>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</si>
  <si>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</si>
  <si>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</si>
  <si>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</si>
  <si>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</si>
  <si>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</si>
  <si>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</si>
  <si>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</si>
  <si>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</si>
  <si>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</si>
  <si>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</si>
  <si>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</si>
  <si>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</si>
  <si>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</si>
  <si>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</si>
  <si>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</si>
  <si>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</si>
  <si>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</si>
  <si>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</si>
  <si>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</si>
  <si>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</si>
  <si>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</si>
  <si>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</si>
  <si>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</si>
  <si>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</si>
  <si>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</si>
  <si>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</si>
  <si>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</si>
  <si>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</si>
  <si>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</si>
  <si>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</si>
  <si>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</si>
  <si>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</si>
  <si>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</si>
  <si>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</si>
  <si>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</si>
  <si>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</si>
  <si>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</si>
  <si>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</si>
  <si>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</si>
  <si>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</si>
  <si>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</si>
  <si>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</si>
  <si>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</si>
  <si>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</si>
  <si>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</si>
  <si>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</si>
  <si>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</si>
  <si>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</si>
  <si>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</si>
  <si>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</si>
  <si>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</si>
  <si>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</si>
  <si>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</si>
  <si>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</si>
  <si>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</si>
  <si>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</si>
  <si>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</si>
  <si>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</si>
  <si>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</si>
  <si>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</si>
  <si>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</si>
  <si>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</si>
  <si>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</si>
  <si>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</si>
  <si>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</si>
  <si>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</si>
  <si>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</si>
  <si>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</si>
  <si>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</si>
  <si>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</si>
  <si>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</si>
  <si>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</si>
  <si>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</si>
  <si>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</si>
  <si>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</si>
  <si>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</si>
  <si>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</si>
  <si>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</si>
  <si>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</si>
  <si>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</si>
  <si>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</si>
  <si>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</si>
  <si>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</si>
  <si>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</si>
  <si>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</si>
  <si>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</si>
  <si>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</si>
  <si>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</si>
  <si>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</si>
  <si>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</si>
  <si>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</si>
  <si>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</si>
  <si>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</si>
  <si>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</si>
  <si>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</si>
  <si>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</si>
  <si>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</si>
  <si>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</si>
  <si>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</si>
  <si>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</si>
  <si>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</si>
  <si>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</si>
  <si>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</si>
  <si>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</si>
  <si>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</si>
  <si>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</si>
  <si>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</si>
  <si>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</si>
  <si>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</si>
  <si>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</si>
  <si>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</si>
  <si>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</si>
  <si>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</si>
  <si>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</si>
  <si>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</si>
  <si>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</si>
  <si>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</si>
  <si>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</si>
  <si>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</si>
  <si>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</si>
  <si>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</si>
  <si>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</si>
  <si>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</si>
  <si>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</si>
  <si>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</si>
  <si>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</si>
  <si>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</si>
  <si>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</si>
  <si>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</si>
  <si>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</si>
  <si>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</si>
  <si>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</si>
  <si>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</si>
  <si>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</si>
  <si>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</si>
  <si>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</si>
  <si>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</si>
  <si>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</si>
  <si>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</si>
  <si>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</si>
  <si>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</si>
  <si>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</si>
  <si>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</si>
  <si>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</si>
  <si>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</si>
  <si>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</si>
  <si>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</si>
  <si>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</si>
  <si>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</si>
  <si>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</si>
  <si>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</si>
  <si>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</si>
  <si>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</si>
  <si>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</si>
  <si>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</si>
  <si>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</si>
  <si>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</si>
  <si>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</si>
  <si>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</si>
  <si>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</si>
  <si>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</si>
  <si>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</si>
  <si>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</si>
  <si>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</si>
  <si>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</si>
  <si>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</si>
  <si>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</si>
  <si>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</si>
  <si>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</si>
  <si>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</si>
  <si>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</si>
  <si>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</si>
  <si>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</si>
  <si>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</si>
  <si>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</si>
  <si>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</si>
  <si>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</si>
  <si>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</si>
  <si>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</si>
  <si>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</si>
  <si>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</si>
  <si>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</si>
  <si>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</si>
  <si>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</si>
  <si>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</si>
  <si>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</si>
  <si>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</si>
  <si>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</si>
  <si>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</si>
  <si>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</si>
  <si>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</si>
  <si>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</si>
  <si>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</si>
  <si>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</si>
  <si>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</si>
  <si>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</si>
  <si>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</si>
  <si>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</si>
  <si>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</si>
  <si>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</si>
  <si>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</si>
  <si>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</si>
  <si>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</si>
  <si>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</si>
  <si>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</si>
  <si>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</si>
  <si>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</si>
  <si>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</si>
  <si>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</si>
  <si>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</si>
  <si>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</si>
  <si>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</si>
  <si>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</si>
  <si>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</si>
  <si>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</si>
  <si>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</si>
  <si>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</si>
  <si>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</si>
  <si>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</si>
  <si>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</si>
  <si>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</si>
  <si>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</si>
  <si>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</si>
  <si>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</si>
  <si>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</si>
  <si>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</si>
  <si>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</si>
  <si>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</si>
  <si>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</si>
  <si>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</si>
  <si>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</si>
  <si>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</si>
  <si>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</si>
  <si>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</si>
  <si>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</si>
  <si>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</si>
  <si>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</si>
  <si>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</si>
  <si>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</si>
  <si>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</si>
  <si>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</si>
  <si>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</si>
  <si>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</si>
  <si>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</si>
  <si>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</si>
  <si>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</si>
  <si>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</si>
  <si>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</si>
  <si>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</si>
  <si>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</si>
  <si>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</si>
  <si>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</si>
  <si>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</si>
  <si>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</si>
  <si>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</si>
  <si>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</si>
  <si>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</si>
  <si>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</si>
  <si>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</si>
  <si>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</si>
  <si>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</si>
  <si>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</si>
  <si>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</si>
  <si>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</si>
  <si>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</si>
  <si>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</si>
  <si>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</si>
  <si>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</si>
  <si>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</si>
  <si>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</si>
  <si>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</si>
  <si>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</si>
  <si>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</si>
  <si>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</si>
  <si>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</si>
  <si>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</si>
  <si>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</si>
  <si>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</si>
  <si>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</si>
  <si>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</si>
  <si>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</si>
  <si>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</si>
  <si>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</si>
  <si>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</si>
  <si>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</si>
  <si>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</si>
  <si>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</si>
  <si>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</si>
  <si>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</si>
  <si>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</si>
  <si>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</si>
  <si>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</si>
  <si>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</si>
  <si>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</si>
  <si>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</si>
  <si>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</si>
  <si>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</si>
  <si>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</si>
  <si>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</si>
  <si>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</si>
  <si>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</si>
  <si>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</si>
  <si>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</si>
  <si>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</si>
  <si>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</si>
  <si>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</si>
  <si>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</si>
  <si>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</si>
  <si>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</si>
  <si>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</si>
  <si>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</si>
  <si>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</si>
  <si>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</si>
  <si>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</si>
  <si>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</si>
  <si>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</si>
  <si>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</si>
  <si>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</si>
  <si>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</si>
  <si>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</si>
  <si>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</si>
  <si>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</si>
  <si>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</si>
  <si>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</si>
  <si>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</si>
  <si>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</si>
  <si>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</si>
  <si>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</si>
  <si>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</si>
  <si>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</si>
  <si>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</si>
  <si>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</si>
  <si>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</si>
  <si>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</si>
  <si>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</si>
  <si>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</si>
  <si>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</si>
  <si>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</si>
  <si>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</si>
  <si>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</si>
  <si>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</si>
  <si>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</si>
  <si>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</si>
  <si>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</si>
  <si>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</si>
  <si>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</si>
  <si>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</si>
  <si>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</si>
  <si>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</si>
  <si>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</si>
  <si>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</si>
  <si>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</si>
  <si>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</si>
  <si>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</si>
  <si>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</si>
  <si>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</si>
  <si>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</si>
  <si>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</si>
  <si>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</si>
  <si>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</si>
  <si>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</si>
  <si>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</si>
  <si>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</si>
  <si>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</si>
  <si>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</si>
  <si>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</si>
  <si>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</si>
  <si>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</si>
  <si>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</si>
  <si>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</si>
  <si>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</si>
  <si>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</si>
  <si>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</si>
  <si>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</si>
  <si>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</si>
  <si>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</si>
  <si>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</si>
  <si>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</si>
  <si>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</si>
  <si>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</si>
  <si>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</si>
  <si>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</si>
  <si>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</si>
  <si>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</si>
  <si>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</si>
  <si>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</si>
  <si>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</si>
  <si>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</si>
  <si>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</si>
  <si>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</si>
  <si>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</si>
  <si>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</si>
  <si>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</si>
  <si>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</si>
  <si>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</si>
  <si>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</si>
  <si>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</si>
  <si>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</si>
  <si>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</si>
  <si>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</si>
  <si>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</si>
  <si>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</si>
  <si>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</si>
  <si>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</si>
  <si>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</si>
  <si>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</si>
  <si>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</si>
  <si>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</si>
  <si>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</si>
  <si>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</si>
  <si>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</si>
  <si>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</si>
  <si>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</si>
  <si>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</si>
  <si>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</si>
  <si>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</si>
  <si>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</si>
  <si>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</si>
  <si>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</si>
  <si>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</si>
  <si>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</si>
  <si>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</si>
  <si>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</si>
  <si>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</si>
  <si>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</si>
  <si>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</si>
  <si>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</si>
  <si>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</si>
  <si>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</si>
  <si>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</si>
  <si>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</si>
  <si>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</si>
  <si>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</si>
  <si>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</si>
  <si>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</si>
  <si>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</si>
  <si>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</si>
  <si>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</si>
  <si>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</si>
  <si>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</si>
  <si>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</si>
  <si>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</si>
  <si>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</si>
  <si>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</si>
  <si>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</si>
  <si>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</si>
  <si>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</si>
  <si>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</si>
  <si>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</si>
  <si>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</si>
  <si>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</si>
  <si>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</si>
  <si>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</si>
  <si>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</si>
  <si>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</si>
  <si>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</si>
  <si>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</si>
  <si>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</si>
  <si>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</si>
  <si>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</si>
  <si>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</si>
  <si>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</si>
  <si>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</si>
  <si>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</si>
  <si>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</si>
  <si>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</si>
  <si>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</si>
  <si>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</si>
  <si>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</si>
  <si>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</si>
  <si>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</si>
  <si>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</si>
  <si>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</si>
  <si>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</si>
  <si>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</si>
  <si>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</si>
  <si>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</si>
  <si>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</si>
  <si>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</si>
  <si>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</si>
  <si>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</si>
  <si>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</si>
  <si>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</si>
  <si>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</si>
  <si>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</si>
  <si>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</si>
  <si>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</si>
  <si>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</si>
  <si>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</si>
  <si>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</si>
  <si>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</si>
  <si>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</si>
  <si>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</si>
  <si>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</si>
  <si>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</si>
  <si>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</si>
  <si>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</si>
  <si>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</si>
  <si>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</si>
  <si>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</si>
  <si>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</si>
  <si>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</si>
  <si>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</si>
  <si>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</si>
  <si>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</si>
  <si>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</si>
  <si>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</si>
  <si>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</si>
  <si>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</si>
  <si>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</si>
  <si>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</si>
  <si>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</si>
  <si>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</si>
  <si>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</si>
  <si>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</si>
  <si>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</si>
  <si>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</si>
  <si>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</si>
  <si>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</si>
  <si>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</si>
  <si>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</si>
  <si>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</si>
  <si>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</si>
  <si>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</si>
  <si>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</si>
  <si>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</si>
  <si>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</si>
  <si>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</si>
  <si>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</si>
  <si>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</si>
  <si>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</si>
  <si>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</si>
  <si>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</si>
  <si>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</si>
  <si>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</si>
  <si>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</si>
  <si>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</si>
  <si>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</si>
  <si>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</si>
  <si>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</si>
  <si>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</si>
  <si>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</si>
  <si>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</si>
  <si>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</si>
  <si>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</si>
  <si>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</si>
  <si>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</si>
  <si>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</si>
  <si>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</si>
  <si>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</si>
  <si>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</si>
  <si>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</si>
  <si>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</si>
  <si>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</si>
  <si>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</si>
  <si>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</si>
  <si>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</si>
  <si>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</si>
  <si>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</si>
  <si>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</si>
  <si>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</si>
  <si>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</si>
  <si>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</si>
  <si>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</si>
  <si>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</si>
  <si>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</si>
  <si>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</si>
  <si>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</si>
  <si>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</si>
  <si>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</si>
  <si>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</si>
  <si>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</si>
  <si>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</si>
  <si>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</si>
  <si>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</si>
  <si>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</si>
  <si>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</si>
  <si>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</si>
  <si>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</si>
  <si>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</si>
  <si>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</si>
  <si>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</si>
  <si>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</si>
  <si>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</si>
  <si>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</si>
  <si>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</si>
  <si>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</si>
  <si>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</si>
  <si>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</si>
  <si>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</si>
  <si>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</si>
  <si>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</si>
  <si>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</si>
  <si>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</si>
  <si>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</si>
  <si>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</si>
  <si>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</si>
  <si>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</si>
  <si>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</si>
  <si>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</si>
  <si>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</si>
  <si>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</si>
  <si>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</si>
  <si>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</si>
  <si>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</si>
  <si>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</si>
  <si>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</si>
  <si>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</si>
  <si>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</si>
  <si>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</si>
  <si>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</si>
  <si>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</si>
  <si>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</si>
  <si>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</si>
  <si>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</si>
  <si>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</si>
  <si>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</si>
  <si>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</si>
  <si>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</si>
  <si>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</si>
  <si>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</si>
  <si>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</si>
  <si>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</si>
  <si>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</si>
  <si>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</si>
  <si>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</si>
  <si>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</si>
  <si>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</si>
  <si>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</si>
  <si>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</si>
  <si>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</si>
  <si>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</si>
  <si>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</si>
  <si>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</si>
  <si>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</si>
  <si>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</si>
  <si>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</si>
  <si>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</si>
  <si>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</si>
  <si>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</si>
  <si>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</si>
  <si>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</si>
  <si>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</si>
  <si>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</si>
  <si>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</si>
  <si>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</si>
  <si>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</si>
  <si>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</si>
  <si>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</si>
  <si>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</si>
  <si>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</si>
  <si>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</si>
  <si>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</si>
  <si>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</si>
  <si>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</si>
  <si>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</si>
  <si>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</si>
  <si>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</si>
  <si>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</si>
  <si>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</si>
  <si>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</si>
  <si>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</si>
  <si>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</si>
  <si>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</si>
  <si>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</si>
  <si>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</si>
  <si>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</si>
  <si>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</si>
  <si>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</si>
  <si>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</si>
  <si>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</si>
  <si>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</si>
  <si>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</si>
  <si>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</si>
  <si>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</si>
  <si>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</si>
  <si>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</si>
  <si>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</si>
  <si>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</si>
  <si>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</si>
  <si>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</si>
  <si>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</si>
  <si>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</si>
  <si>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</si>
  <si>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</si>
  <si>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</si>
  <si>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</si>
  <si>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</si>
  <si>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</si>
  <si>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</si>
  <si>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</si>
  <si>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</si>
  <si>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</si>
  <si>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</si>
  <si>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</si>
  <si>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</si>
  <si>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</si>
  <si>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</si>
  <si>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</si>
  <si>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</si>
  <si>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</si>
  <si>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</si>
  <si>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</si>
  <si>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</si>
  <si>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</si>
  <si>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</si>
  <si>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</si>
  <si>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</si>
  <si>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</si>
  <si>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</si>
  <si>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</si>
  <si>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</si>
  <si>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</si>
  <si>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</si>
  <si>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</si>
  <si>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</si>
  <si>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</si>
  <si>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</si>
  <si>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</si>
  <si>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</si>
  <si>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</si>
  <si>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</si>
  <si>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</si>
  <si>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</si>
  <si>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</si>
  <si>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</si>
  <si>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</si>
  <si>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</si>
  <si>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</si>
  <si>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</si>
  <si>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</si>
  <si>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</si>
  <si>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</si>
  <si>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</si>
  <si>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</si>
  <si>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</si>
  <si>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</si>
  <si>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</si>
  <si>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</si>
  <si>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</si>
  <si>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</si>
  <si>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</si>
  <si>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</si>
  <si>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</si>
  <si>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</si>
  <si>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</si>
  <si>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</si>
  <si>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</si>
  <si>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</si>
  <si>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</si>
  <si>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</si>
  <si>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</si>
  <si>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</si>
  <si>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</si>
  <si>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</si>
  <si>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</si>
  <si>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</si>
  <si>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</si>
  <si>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</si>
  <si>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</si>
  <si>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</si>
  <si>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</si>
  <si>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</si>
  <si>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</si>
  <si>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</si>
  <si>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</si>
  <si>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</si>
  <si>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</si>
  <si>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</si>
  <si>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</si>
  <si>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</si>
  <si>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</si>
  <si>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</si>
  <si>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</si>
  <si>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</si>
  <si>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</si>
  <si>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</si>
  <si>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</si>
  <si>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</si>
  <si>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</si>
  <si>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</si>
  <si>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</si>
  <si>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</si>
  <si>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</si>
  <si>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</si>
  <si>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</si>
  <si>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</si>
  <si>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</si>
  <si>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</si>
  <si>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</si>
  <si>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</si>
  <si>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</si>
  <si>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</si>
  <si>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</si>
  <si>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</si>
  <si>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</si>
  <si>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</si>
  <si>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</si>
  <si>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</si>
  <si>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</si>
  <si>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</si>
  <si>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</si>
  <si>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</si>
  <si>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</si>
  <si>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</si>
  <si>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</si>
  <si>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</si>
  <si>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</si>
  <si>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</si>
  <si>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</si>
  <si>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</si>
  <si>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</si>
  <si>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</si>
  <si>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</si>
  <si>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</si>
  <si>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</si>
  <si>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</si>
  <si>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</si>
  <si>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</si>
  <si>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</si>
  <si>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</si>
  <si>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</si>
  <si>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</si>
  <si>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</si>
  <si>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</si>
  <si>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</si>
  <si>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</si>
  <si>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</si>
  <si>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</si>
  <si>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</si>
  <si>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</si>
  <si>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</si>
  <si>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</si>
  <si>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</si>
  <si>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</si>
  <si>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</si>
  <si>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</si>
  <si>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</si>
  <si>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</si>
  <si>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</si>
  <si>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</si>
  <si>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</si>
  <si>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</si>
  <si>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</si>
  <si>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</si>
  <si>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</si>
  <si>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</si>
  <si>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</si>
  <si>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</si>
  <si>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</si>
  <si>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</si>
  <si>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</si>
  <si>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</si>
  <si>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</si>
  <si>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</si>
  <si>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</si>
  <si>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</si>
  <si>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</si>
  <si>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</si>
  <si>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</si>
  <si>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</si>
  <si>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</si>
  <si>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</si>
  <si>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</si>
  <si>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</si>
  <si>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</si>
  <si>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</si>
  <si>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</si>
  <si>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</si>
  <si>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</si>
  <si>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</si>
  <si>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</si>
  <si>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</si>
  <si>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</si>
  <si>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</si>
  <si>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</si>
  <si>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</si>
  <si>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</si>
  <si>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</si>
  <si>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</si>
  <si>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</si>
  <si>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</si>
  <si>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</si>
  <si>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</si>
  <si>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</si>
  <si>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</si>
  <si>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</si>
  <si>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</si>
  <si>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</si>
  <si>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</si>
  <si>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</si>
  <si>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</si>
  <si>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</si>
  <si>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</si>
  <si>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</si>
  <si>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</si>
  <si>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</si>
  <si>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</si>
  <si>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</si>
  <si>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</si>
  <si>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</si>
  <si>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</si>
  <si>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</si>
  <si>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</si>
  <si>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</si>
  <si>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</si>
  <si>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</si>
  <si>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</si>
  <si>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</si>
  <si>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</si>
  <si>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</si>
  <si>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</si>
  <si>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</si>
  <si>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</si>
  <si>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</si>
  <si>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</si>
  <si>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</si>
  <si>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</si>
  <si>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</si>
  <si>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</si>
  <si>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</si>
  <si>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</si>
  <si>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</si>
  <si>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</si>
  <si>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</si>
  <si>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</si>
  <si>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</si>
  <si>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</si>
  <si>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</si>
  <si>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</si>
  <si>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</si>
  <si>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</si>
  <si>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</si>
  <si>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</si>
  <si>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</si>
  <si>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</si>
  <si>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</si>
  <si>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</si>
  <si>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</si>
  <si>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</si>
  <si>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</si>
  <si>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</si>
  <si>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</si>
  <si>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</si>
  <si>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</si>
  <si>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</si>
  <si>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</si>
  <si>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</si>
  <si>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</si>
  <si>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</si>
  <si>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</si>
  <si>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</si>
  <si>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</si>
  <si>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</si>
  <si>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</si>
  <si>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</si>
  <si>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</si>
  <si>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</si>
  <si>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</si>
  <si>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</si>
  <si>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</si>
  <si>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</si>
  <si>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</si>
  <si>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</si>
  <si>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</si>
  <si>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</si>
  <si>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</si>
  <si>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</si>
  <si>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</si>
  <si>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</si>
  <si>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</si>
  <si>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</si>
  <si>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</si>
  <si>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</si>
  <si>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</si>
  <si>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</si>
  <si>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</si>
  <si>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</si>
  <si>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</si>
  <si>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</si>
  <si>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</si>
  <si>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</si>
  <si>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</si>
  <si>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</si>
  <si>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</si>
  <si>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</si>
  <si>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</si>
  <si>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</si>
  <si>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</si>
  <si>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</si>
  <si>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</si>
  <si>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</si>
  <si>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</si>
  <si>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</si>
  <si>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</si>
  <si>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</si>
  <si>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</si>
  <si>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</si>
  <si>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</si>
  <si>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</si>
  <si>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</si>
  <si>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</si>
  <si>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</si>
  <si>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</si>
  <si>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</si>
  <si>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</si>
  <si>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</si>
  <si>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</si>
  <si>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</si>
  <si>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</si>
  <si>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</si>
  <si>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</si>
  <si>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</si>
  <si>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</si>
  <si>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</si>
  <si>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</si>
  <si>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</si>
  <si>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</si>
  <si>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</si>
  <si>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</si>
  <si>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</si>
  <si>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</si>
  <si>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</si>
  <si>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</si>
  <si>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</si>
  <si>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</si>
  <si>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</si>
  <si>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</si>
  <si>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</si>
  <si>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</si>
  <si>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</si>
  <si>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</si>
  <si>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</si>
  <si>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</si>
  <si>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</si>
  <si>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</si>
  <si>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</si>
  <si>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</si>
  <si>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</si>
  <si>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</si>
  <si>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</si>
  <si>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</si>
  <si>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</si>
  <si>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</si>
  <si>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</si>
  <si>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</si>
  <si>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</si>
  <si>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</si>
  <si>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</si>
  <si>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</si>
  <si>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</si>
  <si>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</si>
  <si>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</si>
  <si>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</si>
  <si>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</si>
  <si>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</si>
  <si>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</si>
  <si>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</si>
  <si>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</si>
  <si>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</si>
  <si>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</si>
  <si>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</si>
  <si>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</si>
  <si>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</si>
  <si>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</si>
  <si>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</si>
  <si>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</si>
  <si>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</si>
  <si>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</si>
  <si>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</si>
  <si>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</si>
  <si>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</si>
  <si>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</si>
  <si>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</si>
  <si>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</si>
  <si>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</si>
  <si>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</si>
  <si>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</si>
  <si>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</si>
  <si>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</si>
  <si>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</si>
  <si>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</si>
  <si>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</si>
  <si>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</si>
  <si>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</si>
  <si>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</si>
  <si>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</si>
  <si>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</si>
  <si>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</si>
  <si>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</si>
  <si>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</si>
  <si>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</si>
  <si>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</si>
  <si>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</si>
  <si>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</si>
  <si>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</si>
  <si>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</si>
  <si>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</si>
  <si>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</si>
  <si>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</si>
  <si>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</si>
  <si>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</si>
  <si>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</si>
  <si>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</si>
  <si>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</si>
  <si>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</si>
  <si>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</si>
  <si>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</si>
  <si>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</si>
  <si>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</si>
  <si>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</si>
  <si>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</si>
  <si>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</si>
  <si>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</si>
  <si>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</si>
  <si>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</si>
  <si>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</si>
  <si>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</si>
  <si>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</si>
  <si>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</si>
  <si>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</si>
  <si>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</si>
  <si>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</si>
  <si>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</si>
  <si>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</si>
  <si>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</si>
  <si>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</si>
  <si>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</si>
  <si>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</si>
  <si>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</si>
  <si>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</si>
  <si>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</si>
  <si>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</si>
  <si>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</si>
  <si>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</si>
  <si>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</si>
  <si>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</si>
  <si>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</si>
  <si>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</si>
  <si>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</si>
  <si>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</si>
  <si>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</si>
  <si>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</si>
  <si>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</si>
  <si>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</si>
  <si>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</si>
  <si>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</si>
  <si>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</si>
  <si>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</si>
  <si>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</si>
  <si>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</si>
  <si>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</si>
  <si>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</si>
  <si>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</si>
  <si>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</si>
  <si>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</si>
  <si>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</si>
  <si>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</si>
  <si>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</si>
  <si>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</si>
  <si>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</si>
  <si>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</si>
  <si>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</si>
  <si>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</si>
  <si>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</si>
  <si>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</si>
  <si>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</si>
  <si>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</si>
  <si>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</si>
  <si>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</si>
  <si>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</si>
  <si>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</si>
  <si>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</si>
  <si>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</si>
  <si>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</si>
  <si>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</si>
  <si>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</si>
  <si>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</si>
  <si>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</si>
  <si>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</si>
  <si>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</si>
  <si>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</si>
  <si>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</si>
  <si>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</si>
  <si>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</si>
  <si>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</si>
  <si>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</si>
  <si>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</si>
  <si>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</si>
  <si>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</si>
  <si>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</si>
  <si>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</si>
  <si>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</si>
  <si>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</si>
  <si>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</si>
  <si>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</si>
  <si>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</si>
  <si>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</si>
  <si>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</si>
  <si>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</si>
  <si>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</si>
  <si>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</si>
  <si>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</si>
  <si>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</si>
  <si>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</si>
  <si>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</si>
  <si>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</si>
  <si>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</si>
  <si>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</si>
  <si>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</si>
  <si>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</si>
  <si>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</si>
  <si>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</si>
  <si>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</si>
  <si>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</si>
  <si>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</si>
  <si>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</si>
  <si>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</si>
  <si>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</si>
  <si>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</si>
  <si>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</si>
  <si>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</si>
  <si>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</si>
  <si>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</si>
  <si>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</si>
  <si>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</si>
  <si>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</si>
  <si>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</si>
  <si>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</si>
  <si>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</si>
  <si>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</si>
  <si>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</si>
  <si>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</si>
  <si>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</si>
  <si>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</si>
  <si>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</si>
  <si>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</si>
  <si>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</si>
  <si>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</si>
  <si>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</si>
  <si>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</si>
  <si>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</si>
  <si>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</si>
  <si>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</si>
  <si>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</si>
  <si>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</si>
  <si>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</si>
  <si>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</si>
  <si>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</si>
  <si>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</si>
  <si>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</si>
  <si>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</si>
  <si>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</si>
  <si>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</si>
  <si>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</si>
  <si>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</si>
  <si>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</si>
  <si>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</si>
  <si>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</si>
  <si>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</si>
  <si>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</si>
  <si>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</si>
  <si>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</si>
  <si>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</si>
  <si>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</si>
  <si>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</si>
  <si>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</si>
  <si>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</si>
  <si>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</si>
  <si>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</si>
  <si>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</si>
  <si>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</si>
  <si>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</si>
  <si>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</si>
  <si>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</si>
  <si>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</si>
  <si>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</si>
  <si>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</si>
  <si>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</si>
  <si>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</si>
  <si>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</si>
  <si>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</si>
  <si>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</si>
  <si>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</si>
  <si>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</si>
  <si>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</si>
  <si>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</si>
  <si>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</si>
  <si>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</si>
  <si>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</si>
  <si>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</si>
  <si>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</si>
  <si>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</si>
  <si>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</si>
  <si>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</si>
  <si>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</si>
  <si>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</si>
  <si>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</si>
  <si>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</si>
  <si>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</si>
  <si>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</si>
  <si>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</si>
  <si>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</si>
  <si>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</si>
  <si>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</si>
  <si>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</si>
  <si>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</si>
  <si>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</si>
  <si>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</si>
  <si>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</si>
  <si>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</si>
  <si>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</si>
  <si>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</si>
  <si>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</si>
  <si>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</si>
  <si>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</si>
  <si>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</si>
  <si>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</si>
  <si>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</si>
  <si>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</si>
  <si>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</si>
  <si>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</si>
  <si>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</si>
  <si>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</si>
  <si>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</si>
  <si>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</si>
  <si>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</si>
  <si>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</si>
  <si>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</si>
  <si>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</si>
  <si>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</si>
  <si>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</si>
  <si>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</si>
  <si>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</si>
  <si>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</si>
  <si>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</si>
  <si>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</si>
  <si>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</si>
  <si>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</si>
  <si>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</si>
  <si>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</si>
  <si>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</si>
  <si>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</si>
  <si>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</si>
  <si>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</si>
  <si>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</si>
  <si>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</si>
  <si>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</si>
  <si>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</si>
  <si>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</si>
  <si>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</si>
  <si>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</si>
  <si>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</si>
  <si>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</si>
  <si>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</si>
  <si>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</si>
  <si>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</si>
  <si>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</si>
  <si>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</si>
  <si>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</si>
  <si>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</si>
  <si>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</si>
  <si>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</si>
  <si>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</si>
  <si>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</si>
  <si>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</si>
  <si>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</si>
  <si>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</si>
  <si>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</si>
  <si>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</si>
  <si>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</si>
  <si>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</si>
  <si>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</si>
  <si>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</si>
  <si>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</si>
  <si>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</si>
  <si>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</si>
  <si>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</si>
  <si>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</si>
  <si>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</si>
  <si>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</si>
  <si>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</si>
  <si>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</si>
  <si>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</si>
  <si>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</si>
  <si>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</si>
  <si>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</si>
  <si>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</si>
  <si>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</si>
  <si>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</si>
  <si>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</si>
  <si>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</si>
  <si>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</si>
  <si>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</si>
  <si>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</si>
  <si>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</si>
  <si>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</si>
  <si>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</si>
  <si>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</si>
  <si>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</si>
  <si>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</si>
  <si>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</si>
  <si>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</si>
  <si>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</si>
  <si>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</si>
  <si>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</si>
  <si>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</si>
  <si>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</si>
  <si>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</si>
  <si>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</si>
  <si>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</si>
  <si>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</si>
  <si>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</si>
  <si>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</si>
  <si>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</si>
  <si>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</si>
  <si>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</si>
  <si>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</si>
  <si>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</si>
  <si>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</si>
  <si>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</si>
  <si>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</si>
  <si>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</si>
  <si>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</si>
  <si>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</si>
  <si>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</si>
  <si>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</si>
  <si>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</si>
  <si>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</si>
  <si>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</si>
  <si>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</si>
  <si>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</si>
  <si>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</si>
  <si>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</si>
  <si>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</si>
  <si>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</si>
  <si>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</si>
  <si>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</si>
  <si>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</si>
  <si>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</si>
  <si>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</si>
  <si>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</si>
  <si>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</si>
  <si>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</si>
  <si>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</si>
  <si>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</si>
  <si>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</si>
  <si>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</si>
  <si>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</si>
  <si>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</si>
  <si>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</si>
  <si>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</si>
  <si>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</si>
  <si>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</si>
  <si>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</si>
  <si>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</si>
  <si>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太田　弘昭</t>
    <rPh sb="0" eb="2">
      <t>オオタ</t>
    </rPh>
    <rPh sb="3" eb="5">
      <t>ヒロアキ</t>
    </rPh>
    <phoneticPr fontId="1"/>
  </si>
  <si>
    <t>イリーゼ横浜港南台　管理者</t>
    <rPh sb="4" eb="6">
      <t>ヨコハマ</t>
    </rPh>
    <rPh sb="6" eb="9">
      <t>コウナンダイ</t>
    </rPh>
    <rPh sb="10" eb="13">
      <t>カンリシャ</t>
    </rPh>
    <phoneticPr fontId="1"/>
  </si>
  <si>
    <t>1473501243</t>
    <phoneticPr fontId="1"/>
  </si>
  <si>
    <t>２　法人</t>
  </si>
  <si>
    <t>５　営利法人</t>
  </si>
  <si>
    <t>ＨＩＴＯＷＡケアサービス株式会社</t>
    <rPh sb="12" eb="16">
      <t>カブシキガイシャ</t>
    </rPh>
    <phoneticPr fontId="1"/>
  </si>
  <si>
    <t>ひとわけあさーびすかぶしきがいしゃ</t>
    <phoneticPr fontId="1"/>
  </si>
  <si>
    <t>東京都港区港南２-１５-３　品川インターシティC棟</t>
    <rPh sb="0" eb="3">
      <t>トウキョウト</t>
    </rPh>
    <rPh sb="3" eb="5">
      <t>ミナトク</t>
    </rPh>
    <rPh sb="5" eb="7">
      <t>コウナン</t>
    </rPh>
    <rPh sb="14" eb="16">
      <t>シナガワ</t>
    </rPh>
    <rPh sb="24" eb="25">
      <t>トウ</t>
    </rPh>
    <phoneticPr fontId="1"/>
  </si>
  <si>
    <t>045</t>
    <phoneticPr fontId="1"/>
  </si>
  <si>
    <t>袴田　義輝</t>
    <rPh sb="0" eb="2">
      <t>ハカマダ</t>
    </rPh>
    <rPh sb="3" eb="5">
      <t>ヨシテル</t>
    </rPh>
    <phoneticPr fontId="1"/>
  </si>
  <si>
    <t>代表取締役</t>
    <rPh sb="0" eb="2">
      <t>ダイヒョウ</t>
    </rPh>
    <rPh sb="2" eb="5">
      <t>トリシマリヤク</t>
    </rPh>
    <phoneticPr fontId="1"/>
  </si>
  <si>
    <t>03</t>
    <phoneticPr fontId="1"/>
  </si>
  <si>
    <t>5956</t>
    <phoneticPr fontId="1"/>
  </si>
  <si>
    <t>3929</t>
    <phoneticPr fontId="1"/>
  </si>
  <si>
    <t>5391</t>
    <phoneticPr fontId="1"/>
  </si>
  <si>
    <t>3721</t>
    <phoneticPr fontId="1"/>
  </si>
  <si>
    <t>イリーゼ横浜港南台</t>
    <phoneticPr fontId="1"/>
  </si>
  <si>
    <t>いりーぜよこはまこうなんだい</t>
    <phoneticPr fontId="1"/>
  </si>
  <si>
    <t>神奈川県横浜市栄区庄戸1-12-11</t>
    <phoneticPr fontId="1"/>
  </si>
  <si>
    <t>898</t>
    <phoneticPr fontId="1"/>
  </si>
  <si>
    <t>0211</t>
    <phoneticPr fontId="1"/>
  </si>
  <si>
    <t>0214</t>
    <phoneticPr fontId="1"/>
  </si>
  <si>
    <t>yokohamakonandai</t>
    <phoneticPr fontId="1"/>
  </si>
  <si>
    <t>irs.jp</t>
    <phoneticPr fontId="1"/>
  </si>
  <si>
    <t>港南台</t>
    <rPh sb="0" eb="3">
      <t>コウナンダイ</t>
    </rPh>
    <phoneticPr fontId="1"/>
  </si>
  <si>
    <t>ＪＲ根岸線「港南台」駅バス「庄戸循環」バス約20分『庄戸バス停』下車バス停より徒歩1分</t>
    <rPh sb="14" eb="16">
      <t>ショウド</t>
    </rPh>
    <rPh sb="16" eb="18">
      <t>ジュンカン</t>
    </rPh>
    <rPh sb="21" eb="22">
      <t>ヤク</t>
    </rPh>
    <rPh sb="26" eb="28">
      <t>ショウド</t>
    </rPh>
    <rPh sb="30" eb="31">
      <t>テイ</t>
    </rPh>
    <rPh sb="32" eb="34">
      <t>ゲシャ</t>
    </rPh>
    <phoneticPr fontId="1"/>
  </si>
  <si>
    <t>太田弘昭</t>
    <rPh sb="0" eb="2">
      <t>オオタ</t>
    </rPh>
    <rPh sb="2" eb="4">
      <t>ヒロアキ</t>
    </rPh>
    <phoneticPr fontId="1"/>
  </si>
  <si>
    <t>１　介護付（一般型特定施設入居者生活介護を提供する場合）</t>
  </si>
  <si>
    <t>横浜市</t>
    <rPh sb="0" eb="3">
      <t>ヨコハマシ</t>
    </rPh>
    <phoneticPr fontId="1"/>
  </si>
  <si>
    <t>１　耐火建築物</t>
  </si>
  <si>
    <t>２　鉄骨造</t>
  </si>
  <si>
    <t>２　事業者が賃借する建物</t>
  </si>
  <si>
    <t>１　あり</t>
  </si>
  <si>
    <t>１　全室個室（縁故者個室含む）</t>
  </si>
  <si>
    <t>２　なし</t>
  </si>
  <si>
    <t>２　あり（ストレッチャー対応）</t>
  </si>
  <si>
    <t>１　全ての居室あり</t>
  </si>
  <si>
    <t>１　全ての便所あり</t>
  </si>
  <si>
    <t>３　なし</t>
  </si>
  <si>
    <t>緊急通報装置等の種類及び設置箇所
（各居室・浴室・トイレ）
安否確認の方法・頻度等
居室設置のカメラを使い、２時間おきに行われる画面で安否確認。カメラ未設置の方は２時間おきに行われる巡視による安否確認。</t>
    <rPh sb="42" eb="44">
      <t>キョシツ</t>
    </rPh>
    <rPh sb="44" eb="46">
      <t>セッチ</t>
    </rPh>
    <rPh sb="51" eb="52">
      <t>ツカ</t>
    </rPh>
    <rPh sb="64" eb="66">
      <t>ガメン</t>
    </rPh>
    <rPh sb="75" eb="78">
      <t>ミセッチ</t>
    </rPh>
    <rPh sb="79" eb="80">
      <t>カタ</t>
    </rPh>
    <rPh sb="82" eb="84">
      <t>ジカン</t>
    </rPh>
    <rPh sb="87" eb="88">
      <t>オコナ</t>
    </rPh>
    <rPh sb="91" eb="93">
      <t>ジュンシ</t>
    </rPh>
    <rPh sb="96" eb="98">
      <t>アンピ</t>
    </rPh>
    <rPh sb="98" eb="100">
      <t>カクニン</t>
    </rPh>
    <phoneticPr fontId="1"/>
  </si>
  <si>
    <t>・ご本人のケア・ご家族のケア・街のケアを柱に、社会生活の向上を支援し、ホスピタリティにあふれる企業を目指すこと。
・地域社会とのコミュニケーションを通じホスピタリティを創造し、福祉社会の実現に貢献すること。
・お客様第一主義を念頭にお客様の要求を満たすこと。</t>
    <phoneticPr fontId="1"/>
  </si>
  <si>
    <t>お一人お一人の個性や生活スタイルを重視し、サービスを受ける立場で考え、されたい介護で対応させて頂いております。</t>
    <phoneticPr fontId="1"/>
  </si>
  <si>
    <t>１　自ら実施</t>
  </si>
  <si>
    <t>２　委託</t>
  </si>
  <si>
    <t>○</t>
  </si>
  <si>
    <t>医療法人愛友会　金沢文庫病院</t>
    <phoneticPr fontId="1"/>
  </si>
  <si>
    <t>内科・整形外科・循環器科・呼吸器・消化器・脳神経外科・眼科・皮膚科</t>
    <phoneticPr fontId="1"/>
  </si>
  <si>
    <t>横浜市金沢区釜利谷東2-6-22</t>
    <phoneticPr fontId="1"/>
  </si>
  <si>
    <t>協力医療機関への受診介助は利用料金内
入退院の手続きは家族実施となります。</t>
    <rPh sb="0" eb="2">
      <t>キョウリョク</t>
    </rPh>
    <rPh sb="2" eb="4">
      <t>イリョウ</t>
    </rPh>
    <rPh sb="4" eb="6">
      <t>キカン</t>
    </rPh>
    <rPh sb="8" eb="10">
      <t>ジュシン</t>
    </rPh>
    <rPh sb="10" eb="12">
      <t>カイジョ</t>
    </rPh>
    <rPh sb="13" eb="16">
      <t>リヨウリョウ</t>
    </rPh>
    <rPh sb="16" eb="18">
      <t>キンナイ</t>
    </rPh>
    <rPh sb="19" eb="22">
      <t>ニュウタイイン</t>
    </rPh>
    <rPh sb="23" eb="25">
      <t>テツヅ</t>
    </rPh>
    <rPh sb="27" eb="29">
      <t>カゾク</t>
    </rPh>
    <rPh sb="29" eb="31">
      <t>ジッシ</t>
    </rPh>
    <phoneticPr fontId="1"/>
  </si>
  <si>
    <t>随時の健康相談、疾病の変化による入院治療</t>
    <phoneticPr fontId="1"/>
  </si>
  <si>
    <t>医療法人社団有仁会　湘南ライフケアクリニック</t>
    <phoneticPr fontId="1"/>
  </si>
  <si>
    <t>内科</t>
    <phoneticPr fontId="1"/>
  </si>
  <si>
    <t>逗子市逗子1-11-24　リーク逗子2F</t>
    <phoneticPr fontId="1"/>
  </si>
  <si>
    <t>訪問診療</t>
    <phoneticPr fontId="1"/>
  </si>
  <si>
    <t>医療法人裕徳会　港南台病院</t>
    <phoneticPr fontId="1"/>
  </si>
  <si>
    <t>内科・呼吸器内科・消化器内科・糖尿病内科・外科・肛門外科・整形外科・形成外科・泌尿器科・美容外科・放射線科</t>
    <phoneticPr fontId="1"/>
  </si>
  <si>
    <t>横浜市港南区港南台2-7-41</t>
    <phoneticPr fontId="1"/>
  </si>
  <si>
    <t>訪問診療、疾病の変化による入院治療</t>
    <phoneticPr fontId="1"/>
  </si>
  <si>
    <t>医療法人社団コンパス
　コンパスデンタルクリニック湘南台</t>
    <phoneticPr fontId="1"/>
  </si>
  <si>
    <t>藤沢市湘南台1-15-22ガーデンパレス湘南台102</t>
    <phoneticPr fontId="1"/>
  </si>
  <si>
    <t>訪問歯科診療</t>
    <phoneticPr fontId="1"/>
  </si>
  <si>
    <t>https://</t>
  </si>
  <si>
    <t>www.irs.jp</t>
    <phoneticPr fontId="1"/>
  </si>
  <si>
    <t>①	事業者の指定する医師の意見を聴く
②	緊急やむを得ない場合を除いて一定の観察期間を設ける
③	住替え後の居室及び介護等の内容、住み替え後の権利の内容、占有面積の変更に伴う費用負担の増減等について入居者及び身元引受人等に説明を行う
④	身元引受人等の意見を聴く
⑤	入居者の同意を得る
以上の手続きを経て、住み替え前の居室の利用権を本人の同意を得て変動させ、新たな居室の利用権を設定します。</t>
    <phoneticPr fontId="1"/>
  </si>
  <si>
    <t xml:space="preserve">常に見守り等が必要となった場合
</t>
    <phoneticPr fontId="1"/>
  </si>
  <si>
    <t>概ね６０歳以上
日常生活で介護を必要とする人
入居時　要介護
要介護認定を受けている入居者の他、入居者の配偶者及びその他厚生労働省令で定める以下の人に入居資格が限られます。
　　　一　要介護状態であった入居者が入居日以降、状態が改善したとき
　　　二　入居者である要介護者の３親等以内の親族
　　　三　特別の事情等により入居者である要介護者と同居させることが必要であると都道府県知事等が認めたとき
入居時に要介護認定を受けていた入居者が、入居後の区分変更において要支援認定または自立と認定された場合でも前項の通り第３条に定める利用権を失うことはありませんが、介護保険サービスの利用にあたっては、介護予防特定施設入居者生活介護サービスを利用することはできません。</t>
    <phoneticPr fontId="1"/>
  </si>
  <si>
    <t>入居者は、入居契約締結日からの経過日数が三月以内の場合は、事業者に対し書面で通知することにより、直ちに入居契約を解約することができます。経過が三月以降の場合には、30日以上前に申出をすることで入居契約を解約することができます。</t>
    <rPh sb="68" eb="70">
      <t>ケイカ</t>
    </rPh>
    <rPh sb="71" eb="73">
      <t>サンガツ</t>
    </rPh>
    <rPh sb="73" eb="75">
      <t>イコウ</t>
    </rPh>
    <rPh sb="76" eb="78">
      <t>バアイ</t>
    </rPh>
    <rPh sb="83" eb="86">
      <t>ニチイジョウ</t>
    </rPh>
    <rPh sb="86" eb="87">
      <t>マエ</t>
    </rPh>
    <rPh sb="88" eb="90">
      <t>モウシデ</t>
    </rPh>
    <rPh sb="96" eb="100">
      <t>ニュウキョケイヤク</t>
    </rPh>
    <rPh sb="101" eb="103">
      <t>カイヤク</t>
    </rPh>
    <phoneticPr fontId="1"/>
  </si>
  <si>
    <t>一　月払いの利用料その他の支払いを正当な理由なく、一定期間以上連続して遅滞するとき
二　入居契約書第１９条の規定に違反し、かつ是正がされないとき
三　入居者の行動が、他の入居者または事業者の職員の生命もしくは身体に危害を及ぼし、またはその切迫した恐れがあり、かつ有料老人ホームにおける通常の介護方法及び接遇方法ではこれを防止することができないとき
四　入居者が第３４条の定めにより連帯保証人を選任する義務を負う場合において、これを任意に選任しない場合、または選任した連帯保証人が連帯保証に関する契約書の締結に同意しない場合
３　前項の本文の解除の条件は、下記のとおりとします。
　一　事前に入居者および身元引受人に弁明の機会を設けること
　二　解除通知に９０日間の予告期間をおくこと
　三　入居者の移転先の確保について協力すること
　四　前項第三号によって入居契約を解除するときは、一定の観察期間をおき、かつ、医師の意見を聴くこと
※当社では横浜市が「横浜市有料老人ホーム設置運営指導指針」に
定める事業者からの契約解除の条件のほか、当社基準による契約解
除条項を設けています。</t>
    <phoneticPr fontId="1"/>
  </si>
  <si>
    <t xml:space="preserve">7泊8日以内の日程で体験入居が出来ます。
1泊2日　11,000円（税込）
空室発生時のみのご案内となります。
</t>
    <rPh sb="38" eb="40">
      <t>クウシツ</t>
    </rPh>
    <rPh sb="40" eb="42">
      <t>ハッセイ</t>
    </rPh>
    <rPh sb="42" eb="43">
      <t>ジ</t>
    </rPh>
    <rPh sb="47" eb="49">
      <t>アンナイ</t>
    </rPh>
    <phoneticPr fontId="1"/>
  </si>
  <si>
    <t>ｄ　３：１以上</t>
  </si>
  <si>
    <t>１　利用権方式</t>
  </si>
  <si>
    <t>３　月払い方式</t>
  </si>
  <si>
    <t>１　減額なし</t>
  </si>
  <si>
    <t>消費者物価指数及び人件費を勘案</t>
    <phoneticPr fontId="1"/>
  </si>
  <si>
    <t>運営懇談会の意見を聴き、同意を得る</t>
    <phoneticPr fontId="1"/>
  </si>
  <si>
    <t>1～5</t>
    <phoneticPr fontId="1"/>
  </si>
  <si>
    <t>17302～28105</t>
    <phoneticPr fontId="1"/>
  </si>
  <si>
    <t>224602～235405</t>
    <phoneticPr fontId="1"/>
  </si>
  <si>
    <t>入居者一人あたりの居室の家賃相当額
地代家賃、修繕費、借入利息等を基礎として
近傍家賃を参照し、想定居住期間を勘案して算出。</t>
    <phoneticPr fontId="1"/>
  </si>
  <si>
    <t>居室の水道代、共用施設等の維持管理費、事務費、管理部門に係わる人件費等、レクリエーション費</t>
    <phoneticPr fontId="1"/>
  </si>
  <si>
    <t>※軽減税率（8％）適用の場合
1か月を30日として月54,000円（税込）を徴収。
1日1,800円（税込）として算出。
食材費、厨房人件費、設備備品等
軽減税率（8％）の対象となる飲食料品の提供は、「朝食・昼食・夕食」の食費です。それ以外の飲食料品の提供及び1食あたり640円を超える特別な食事については軽減税率の対象となりません。
軽減税率の対象となる入居者は、60歳以上または介護認定を受けている者となります。
※毎食時経管栄養の方、または長期入院・外泊の方の場合、入居契約書記載の月額利用料の一部として翌月分の食費をご請求いたしますが、次月ご請求
（お引落）の際に前月分欠食返金として、ご返金いたします。</t>
    <phoneticPr fontId="1"/>
  </si>
  <si>
    <t>管理費に含まれるため不要</t>
    <phoneticPr fontId="1"/>
  </si>
  <si>
    <t>○おむつ代、提携外病院通院介助、週２回を越えた洗濯・清掃、理美容、買物代行、役所手続き、健康診断、医師の往診、医療保険制度で支給される以外の費用、医療費、レクリエーション雑費（特別に材料等が別途必要なもののみ）、排泄用品廃棄料（使用量に関わらず一律1,100円（税込）/月）
○入居時要介護である入居者の配偶者が要支援の場合や、入居時要介護で入居後の状態改善により要支援認定になった場合には、予防給付サービスを除く有料老人ホームとしてのサービス提供の対価として、生活サポート費が必要です。
「生活サポート費」
・１回または10分あたり550円（税込）
・１か月定額で42,900円（税込）/月
のいずれかを選択頂けます。
　　内訳：定時巡回（昼間・夜間問わず、夜間は2時間おき）
　　　　　ケアコール対応（回数上限なし）
　　　　　リネン交換（週1回は該当しない）
　　　　　買い物代行（週1回は該当しない）
　　　　　役所/医療機関/金融機関手続き代行/
　　　　　健康相談/健康管理/服薬管理
　　　　　来客/郵便/クリーニング等の取次
　　　　　その他有料老人ホームとして提供される居宅サービス以外のもの等
　　　　　（介護サービス等の一覧表を参照ください）
　自立の方の場合は、42,900円（税込）/月となります。</t>
    <phoneticPr fontId="1"/>
  </si>
  <si>
    <t>要介護１，介護負担1割の場合：17302円
要介護５、介護負担1割の場合：28105円
30日の場合目安となります。</t>
    <rPh sb="0" eb="3">
      <t>ヨウカイゴ</t>
    </rPh>
    <rPh sb="5" eb="7">
      <t>カイゴ</t>
    </rPh>
    <rPh sb="7" eb="9">
      <t>フタン</t>
    </rPh>
    <rPh sb="10" eb="11">
      <t>ワリ</t>
    </rPh>
    <rPh sb="12" eb="14">
      <t>バアイ</t>
    </rPh>
    <rPh sb="20" eb="21">
      <t>エン</t>
    </rPh>
    <rPh sb="22" eb="25">
      <t>ヨウカイゴ</t>
    </rPh>
    <rPh sb="27" eb="29">
      <t>カイゴ</t>
    </rPh>
    <rPh sb="29" eb="31">
      <t>フタン</t>
    </rPh>
    <rPh sb="32" eb="33">
      <t>ワリ</t>
    </rPh>
    <rPh sb="34" eb="36">
      <t>バアイ</t>
    </rPh>
    <rPh sb="42" eb="43">
      <t>エン</t>
    </rPh>
    <rPh sb="46" eb="47">
      <t>ニチ</t>
    </rPh>
    <rPh sb="48" eb="50">
      <t>バアイ</t>
    </rPh>
    <rPh sb="50" eb="52">
      <t>メヤス</t>
    </rPh>
    <phoneticPr fontId="1"/>
  </si>
  <si>
    <t>特別養護老人ホームへの転居　　　　　2名
長期入院を要するため　　　　　　　　6名
病院先にてご逝去　　　　　　　　　　8名
自宅　　　　　　　　　　　　　　　　2名
サービス付き高齢者住宅への転居　　　１名</t>
    <phoneticPr fontId="1"/>
  </si>
  <si>
    <t>イリーゼ横浜港南台</t>
    <rPh sb="4" eb="6">
      <t>ヨコハマ</t>
    </rPh>
    <rPh sb="6" eb="9">
      <t>コウナンダイ</t>
    </rPh>
    <phoneticPr fontId="1"/>
  </si>
  <si>
    <t>ＨＩＴＯＷＡケアサービス株式会社</t>
    <phoneticPr fontId="1"/>
  </si>
  <si>
    <t>6632</t>
    <phoneticPr fontId="1"/>
  </si>
  <si>
    <t>7702</t>
    <phoneticPr fontId="1"/>
  </si>
  <si>
    <t xml:space="preserve">
東京海上日動火災保険(株)の介護事業者総合賠償責任保険に加入</t>
    <phoneticPr fontId="1"/>
  </si>
  <si>
    <t>事故が発生し、入居者の生命・身体・財産に損害を発生した場合は、損害保険等の手配を行い、誠実に対応します。ただし、天災等の不可効力は除きます。</t>
    <phoneticPr fontId="1"/>
  </si>
  <si>
    <t>随時</t>
    <rPh sb="0" eb="2">
      <t>ズイジ</t>
    </rPh>
    <phoneticPr fontId="1"/>
  </si>
  <si>
    <t>１　入居希望者に公開</t>
  </si>
  <si>
    <t>２　入居希望者に交付</t>
  </si>
  <si>
    <t>なし</t>
    <phoneticPr fontId="1"/>
  </si>
  <si>
    <t>実費負担</t>
    <rPh sb="0" eb="2">
      <t>ジッピ</t>
    </rPh>
    <rPh sb="2" eb="4">
      <t>フタン</t>
    </rPh>
    <phoneticPr fontId="1"/>
  </si>
  <si>
    <t>週2回までの入浴支援は介護費内
週3回を超えた際には、10分550円</t>
    <rPh sb="0" eb="1">
      <t>シュウ</t>
    </rPh>
    <rPh sb="2" eb="3">
      <t>カイ</t>
    </rPh>
    <rPh sb="6" eb="8">
      <t>ニュウヨク</t>
    </rPh>
    <rPh sb="8" eb="10">
      <t>シエン</t>
    </rPh>
    <rPh sb="11" eb="14">
      <t>カイゴヒ</t>
    </rPh>
    <rPh sb="14" eb="15">
      <t>ナイ</t>
    </rPh>
    <rPh sb="16" eb="17">
      <t>シュウ</t>
    </rPh>
    <rPh sb="18" eb="19">
      <t>カイ</t>
    </rPh>
    <rPh sb="20" eb="21">
      <t>コ</t>
    </rPh>
    <rPh sb="23" eb="24">
      <t>サイ</t>
    </rPh>
    <rPh sb="29" eb="30">
      <t>フン</t>
    </rPh>
    <rPh sb="33" eb="34">
      <t>エン</t>
    </rPh>
    <phoneticPr fontId="1"/>
  </si>
  <si>
    <t>10分550円</t>
    <rPh sb="2" eb="3">
      <t>フン</t>
    </rPh>
    <rPh sb="6" eb="7">
      <t>エン</t>
    </rPh>
    <phoneticPr fontId="1"/>
  </si>
  <si>
    <t>一般浴と同様</t>
    <rPh sb="0" eb="3">
      <t>イッパンヨク</t>
    </rPh>
    <rPh sb="4" eb="6">
      <t>ドウヨウ</t>
    </rPh>
    <phoneticPr fontId="1"/>
  </si>
  <si>
    <t>協力医療機関に限る
協力医療機関外の介助は10分550円</t>
    <rPh sb="0" eb="2">
      <t>キョウリョク</t>
    </rPh>
    <rPh sb="2" eb="4">
      <t>イリョウ</t>
    </rPh>
    <rPh sb="4" eb="6">
      <t>キカン</t>
    </rPh>
    <rPh sb="7" eb="8">
      <t>カギ</t>
    </rPh>
    <rPh sb="10" eb="12">
      <t>キョウリョク</t>
    </rPh>
    <rPh sb="12" eb="14">
      <t>イリョウ</t>
    </rPh>
    <rPh sb="14" eb="16">
      <t>キカン</t>
    </rPh>
    <rPh sb="16" eb="17">
      <t>ソト</t>
    </rPh>
    <rPh sb="18" eb="20">
      <t>カイジョ</t>
    </rPh>
    <rPh sb="23" eb="24">
      <t>フン</t>
    </rPh>
    <rPh sb="27" eb="28">
      <t>エン</t>
    </rPh>
    <phoneticPr fontId="1"/>
  </si>
  <si>
    <t>10分550円</t>
    <rPh sb="2" eb="7">
      <t>フン550エン</t>
    </rPh>
    <phoneticPr fontId="1"/>
  </si>
  <si>
    <t>週2回までの居室清掃は介護費内
週3回を超えた際には、10分550円</t>
    <rPh sb="0" eb="1">
      <t>シュウ</t>
    </rPh>
    <rPh sb="2" eb="3">
      <t>カイ</t>
    </rPh>
    <rPh sb="6" eb="8">
      <t>キョシツ</t>
    </rPh>
    <rPh sb="8" eb="10">
      <t>セイソウ</t>
    </rPh>
    <rPh sb="11" eb="14">
      <t>カイゴヒ</t>
    </rPh>
    <rPh sb="14" eb="15">
      <t>ナイ</t>
    </rPh>
    <rPh sb="16" eb="17">
      <t>シュウ</t>
    </rPh>
    <rPh sb="18" eb="19">
      <t>カイ</t>
    </rPh>
    <rPh sb="20" eb="21">
      <t>コ</t>
    </rPh>
    <rPh sb="23" eb="24">
      <t>サイ</t>
    </rPh>
    <rPh sb="29" eb="30">
      <t>フン</t>
    </rPh>
    <rPh sb="33" eb="34">
      <t>エン</t>
    </rPh>
    <phoneticPr fontId="1"/>
  </si>
  <si>
    <t>1回550円</t>
    <rPh sb="1" eb="2">
      <t>カイ</t>
    </rPh>
    <rPh sb="5" eb="6">
      <t>エン</t>
    </rPh>
    <phoneticPr fontId="1"/>
  </si>
  <si>
    <t>週１回までのリネン交換は介護費内
週２回を超えた際には、1回550円</t>
    <rPh sb="9" eb="11">
      <t>コウカン</t>
    </rPh>
    <rPh sb="17" eb="18">
      <t>シュウ</t>
    </rPh>
    <rPh sb="19" eb="20">
      <t>カイ</t>
    </rPh>
    <rPh sb="21" eb="22">
      <t>コ</t>
    </rPh>
    <rPh sb="24" eb="25">
      <t>サイ</t>
    </rPh>
    <rPh sb="29" eb="30">
      <t>カイ</t>
    </rPh>
    <rPh sb="33" eb="34">
      <t>エン</t>
    </rPh>
    <phoneticPr fontId="1"/>
  </si>
  <si>
    <t>週2回までの洗濯は介護費内
週3回を超えた際には、1回550円</t>
    <rPh sb="0" eb="1">
      <t>シュウ</t>
    </rPh>
    <rPh sb="2" eb="3">
      <t>カイ</t>
    </rPh>
    <rPh sb="6" eb="8">
      <t>センタク</t>
    </rPh>
    <rPh sb="9" eb="12">
      <t>カイゴヒ</t>
    </rPh>
    <rPh sb="12" eb="13">
      <t>ナイ</t>
    </rPh>
    <rPh sb="14" eb="15">
      <t>シュウ</t>
    </rPh>
    <rPh sb="16" eb="17">
      <t>カイ</t>
    </rPh>
    <rPh sb="18" eb="19">
      <t>コ</t>
    </rPh>
    <rPh sb="21" eb="22">
      <t>サイ</t>
    </rPh>
    <rPh sb="26" eb="27">
      <t>カイ</t>
    </rPh>
    <rPh sb="30" eb="31">
      <t>エン</t>
    </rPh>
    <phoneticPr fontId="1"/>
  </si>
  <si>
    <t>希望に応じて1回550円で実施
なお、体調不良の際には居室配膳下膳
を行うが、その際の費用は発生しない</t>
    <rPh sb="0" eb="2">
      <t>キボウ</t>
    </rPh>
    <rPh sb="3" eb="4">
      <t>オウ</t>
    </rPh>
    <rPh sb="7" eb="8">
      <t>カイ</t>
    </rPh>
    <rPh sb="11" eb="12">
      <t>エン</t>
    </rPh>
    <rPh sb="13" eb="15">
      <t>ジッシ</t>
    </rPh>
    <rPh sb="19" eb="21">
      <t>タイチョウ</t>
    </rPh>
    <rPh sb="21" eb="23">
      <t>フリョウ</t>
    </rPh>
    <rPh sb="24" eb="25">
      <t>サイ</t>
    </rPh>
    <rPh sb="27" eb="29">
      <t>キョシツ</t>
    </rPh>
    <rPh sb="29" eb="31">
      <t>ハイゼン</t>
    </rPh>
    <rPh sb="31" eb="33">
      <t>ゲゼン</t>
    </rPh>
    <rPh sb="35" eb="36">
      <t>オコナ</t>
    </rPh>
    <rPh sb="41" eb="42">
      <t>サイ</t>
    </rPh>
    <rPh sb="43" eb="45">
      <t>ヒヨウ</t>
    </rPh>
    <rPh sb="46" eb="48">
      <t>ハッセイ</t>
    </rPh>
    <phoneticPr fontId="1"/>
  </si>
  <si>
    <t>おやつは、有料ホームの食事内に
含まれております。</t>
    <rPh sb="5" eb="7">
      <t>ユウリョウ</t>
    </rPh>
    <rPh sb="11" eb="14">
      <t>ショクジナイ</t>
    </rPh>
    <rPh sb="16" eb="17">
      <t>フク</t>
    </rPh>
    <phoneticPr fontId="1"/>
  </si>
  <si>
    <t>事前相談の上、提供できるものに
限る。金額は応相談</t>
    <rPh sb="0" eb="2">
      <t>ジゼン</t>
    </rPh>
    <rPh sb="2" eb="4">
      <t>ソウダン</t>
    </rPh>
    <rPh sb="5" eb="6">
      <t>ウエ</t>
    </rPh>
    <rPh sb="7" eb="9">
      <t>テイキョウ</t>
    </rPh>
    <rPh sb="16" eb="17">
      <t>カギ</t>
    </rPh>
    <rPh sb="19" eb="21">
      <t>キンガク</t>
    </rPh>
    <rPh sb="22" eb="25">
      <t>オウソウダン</t>
    </rPh>
    <phoneticPr fontId="1"/>
  </si>
  <si>
    <t>週１回、施設内で運用しているネットスーパーで取り扱っている商品の意可能。取り扱いのないお店への購入・買い物代行については10分550円</t>
    <rPh sb="4" eb="6">
      <t>シセツ</t>
    </rPh>
    <rPh sb="6" eb="7">
      <t>ナイ</t>
    </rPh>
    <rPh sb="8" eb="10">
      <t>ウンヨウ</t>
    </rPh>
    <rPh sb="22" eb="23">
      <t>ト</t>
    </rPh>
    <rPh sb="24" eb="25">
      <t>アツカ</t>
    </rPh>
    <rPh sb="29" eb="31">
      <t>ショウヒン</t>
    </rPh>
    <rPh sb="32" eb="35">
      <t>イカノウ</t>
    </rPh>
    <rPh sb="36" eb="37">
      <t>ト</t>
    </rPh>
    <rPh sb="38" eb="39">
      <t>アツカ</t>
    </rPh>
    <rPh sb="44" eb="45">
      <t>ミセ</t>
    </rPh>
    <rPh sb="47" eb="49">
      <t>コウニュウ</t>
    </rPh>
    <rPh sb="50" eb="51">
      <t>カ</t>
    </rPh>
    <rPh sb="52" eb="55">
      <t>モノダイコウ</t>
    </rPh>
    <rPh sb="62" eb="63">
      <t>フン</t>
    </rPh>
    <rPh sb="66" eb="67">
      <t>エン</t>
    </rPh>
    <phoneticPr fontId="1"/>
  </si>
  <si>
    <t>ただし、施設職員が代行できるものに限ります</t>
    <rPh sb="4" eb="6">
      <t>シセツ</t>
    </rPh>
    <rPh sb="6" eb="8">
      <t>ショクイン</t>
    </rPh>
    <rPh sb="9" eb="11">
      <t>ダイコウ</t>
    </rPh>
    <rPh sb="17" eb="18">
      <t>カギ</t>
    </rPh>
    <phoneticPr fontId="1"/>
  </si>
  <si>
    <t>年に2回健康診断の機会を設けております。その開催日・費用については事前周知いたします。</t>
    <rPh sb="0" eb="1">
      <t>ネン</t>
    </rPh>
    <rPh sb="3" eb="4">
      <t>カイ</t>
    </rPh>
    <rPh sb="4" eb="8">
      <t>ケンコウシンダン</t>
    </rPh>
    <rPh sb="9" eb="11">
      <t>キカイ</t>
    </rPh>
    <rPh sb="12" eb="13">
      <t>モウ</t>
    </rPh>
    <rPh sb="22" eb="25">
      <t>カイサイビ</t>
    </rPh>
    <rPh sb="26" eb="28">
      <t>ヒヨウ</t>
    </rPh>
    <rPh sb="33" eb="37">
      <t>ジゼンシュウチ</t>
    </rPh>
    <phoneticPr fontId="1"/>
  </si>
  <si>
    <t>10分550円</t>
    <phoneticPr fontId="1"/>
  </si>
  <si>
    <t>入院手続きはご家族実施となります。</t>
    <rPh sb="0" eb="2">
      <t>ニュウイン</t>
    </rPh>
    <rPh sb="2" eb="4">
      <t>テツヅ</t>
    </rPh>
    <rPh sb="7" eb="9">
      <t>カゾク</t>
    </rPh>
    <rPh sb="9" eb="11">
      <t>ジッシ</t>
    </rPh>
    <phoneticPr fontId="1"/>
  </si>
  <si>
    <t>イリーゼ鎌倉訪問介護センター</t>
    <phoneticPr fontId="1"/>
  </si>
  <si>
    <t>鎌倉市大船1914-1</t>
    <phoneticPr fontId="1"/>
  </si>
  <si>
    <t>横浜市青葉区藤が丘2-37-3 メゾン藤が丘108号室</t>
    <phoneticPr fontId="1"/>
  </si>
  <si>
    <t>小田原市南鴨宮2-8-29</t>
    <phoneticPr fontId="1"/>
  </si>
  <si>
    <t>イリーゼグループホーム小田原鴨宮</t>
    <phoneticPr fontId="1"/>
  </si>
  <si>
    <t>横浜市都筑区中川中央2-3-28</t>
    <phoneticPr fontId="1"/>
  </si>
  <si>
    <t>イリーゼ横浜センター南</t>
    <phoneticPr fontId="1"/>
  </si>
  <si>
    <t>ケアショップ神奈川</t>
    <phoneticPr fontId="1"/>
  </si>
  <si>
    <t>イリーゼ鎌倉居宅介護支援事業所</t>
    <rPh sb="6" eb="8">
      <t>キョタク</t>
    </rPh>
    <rPh sb="8" eb="10">
      <t>カイゴ</t>
    </rPh>
    <rPh sb="10" eb="15">
      <t>シエンジギョウショ</t>
    </rPh>
    <phoneticPr fontId="1"/>
  </si>
  <si>
    <t>イリーゼ湘南辻堂訪問介護センター</t>
    <phoneticPr fontId="1"/>
  </si>
  <si>
    <t>藤沢市辻堂4-6-26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</si>
</sst>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4" fontId="2" fillId="0" borderId="35" xfId="0" applyNumberFormat="1"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opLeftCell="A272" zoomScaleNormal="100" zoomScaleSheetLayoutView="100" workbookViewId="0">
      <selection activeCell="M272" sqref="M272:P27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28</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t="s">
        <v>2480</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2481</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2482</v>
      </c>
      <c r="K12" s="416"/>
      <c r="L12" s="416"/>
      <c r="M12" s="416"/>
      <c r="N12" s="416"/>
      <c r="O12" s="417"/>
      <c r="P12" s="418"/>
    </row>
    <row r="13" spans="1:20" ht="39" customHeight="1">
      <c r="B13" s="167" t="s">
        <v>5</v>
      </c>
      <c r="C13" s="166"/>
      <c r="D13" s="166"/>
      <c r="E13" s="166"/>
      <c r="F13" s="207" t="s">
        <v>12</v>
      </c>
      <c r="G13" s="218"/>
      <c r="H13" s="464" t="s">
        <v>2484</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108</v>
      </c>
      <c r="H17" s="35" t="s">
        <v>487</v>
      </c>
      <c r="I17" s="32">
        <v>6215</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2489</v>
      </c>
      <c r="K19" s="35" t="s">
        <v>487</v>
      </c>
      <c r="L19" s="63" t="s">
        <v>2490</v>
      </c>
      <c r="M19" s="35" t="s">
        <v>487</v>
      </c>
      <c r="N19" s="63" t="s">
        <v>2491</v>
      </c>
      <c r="O19" s="288"/>
      <c r="P19" s="289"/>
      <c r="Q19" s="12"/>
    </row>
    <row r="20" spans="1:20" ht="20.100000000000001" customHeight="1">
      <c r="B20" s="343"/>
      <c r="C20" s="344"/>
      <c r="D20" s="344"/>
      <c r="E20" s="345"/>
      <c r="F20" s="166" t="s">
        <v>15</v>
      </c>
      <c r="G20" s="166"/>
      <c r="H20" s="166"/>
      <c r="I20" s="166"/>
      <c r="J20" s="64" t="s">
        <v>2489</v>
      </c>
      <c r="K20" s="35" t="s">
        <v>487</v>
      </c>
      <c r="L20" s="63" t="s">
        <v>2492</v>
      </c>
      <c r="M20" s="35" t="s">
        <v>487</v>
      </c>
      <c r="N20" s="63" t="s">
        <v>2493</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2539</v>
      </c>
      <c r="K23" s="415"/>
      <c r="L23" s="92" t="s">
        <v>2540</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2487</v>
      </c>
      <c r="K24" s="178"/>
      <c r="L24" s="178"/>
      <c r="M24" s="178"/>
      <c r="N24" s="178"/>
      <c r="O24" s="138"/>
      <c r="P24" s="179"/>
    </row>
    <row r="25" spans="1:20" ht="20.100000000000001" customHeight="1">
      <c r="B25" s="280"/>
      <c r="C25" s="298"/>
      <c r="D25" s="298"/>
      <c r="E25" s="281"/>
      <c r="F25" s="168" t="s">
        <v>18</v>
      </c>
      <c r="G25" s="168"/>
      <c r="H25" s="166"/>
      <c r="I25" s="166"/>
      <c r="J25" s="178" t="s">
        <v>2488</v>
      </c>
      <c r="K25" s="178"/>
      <c r="L25" s="178"/>
      <c r="M25" s="178"/>
      <c r="N25" s="178"/>
      <c r="O25" s="138"/>
      <c r="P25" s="179"/>
    </row>
    <row r="26" spans="1:20" ht="20.100000000000001" customHeight="1">
      <c r="B26" s="167" t="s">
        <v>9</v>
      </c>
      <c r="C26" s="166"/>
      <c r="D26" s="166"/>
      <c r="E26" s="166"/>
      <c r="F26" s="432">
        <v>2006</v>
      </c>
      <c r="G26" s="433"/>
      <c r="H26" s="35" t="s">
        <v>484</v>
      </c>
      <c r="I26" s="433">
        <v>11</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2495</v>
      </c>
      <c r="I31" s="450"/>
      <c r="J31" s="450"/>
      <c r="K31" s="450"/>
      <c r="L31" s="450"/>
      <c r="M31" s="450"/>
      <c r="N31" s="450"/>
      <c r="O31" s="450"/>
      <c r="P31" s="451"/>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247</v>
      </c>
      <c r="H33" s="35" t="s">
        <v>487</v>
      </c>
      <c r="I33" s="32">
        <v>22</v>
      </c>
      <c r="J33" s="439"/>
      <c r="K33" s="439"/>
      <c r="L33" s="439"/>
      <c r="M33" s="439"/>
      <c r="N33" s="439"/>
      <c r="O33" s="439"/>
      <c r="P33" s="440"/>
      <c r="S33" s="15" t="str">
        <f>IF(OR(G33="",I33=""),"未記入","")</f>
        <v/>
      </c>
    </row>
    <row r="34" spans="2:20" ht="58.5" customHeight="1">
      <c r="B34" s="280"/>
      <c r="C34" s="298"/>
      <c r="D34" s="298"/>
      <c r="E34" s="281"/>
      <c r="F34" s="104" t="s">
        <v>2496</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2502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2503</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2497</v>
      </c>
      <c r="M43" s="35" t="s">
        <v>487</v>
      </c>
      <c r="N43" s="11" t="s">
        <v>2498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2497</v>
      </c>
      <c r="M44" s="35" t="s">
        <v>487</v>
      </c>
      <c r="N44" s="63" t="s">
        <v>2499</v>
      </c>
      <c r="O44" s="288"/>
      <c r="P44" s="289"/>
    </row>
    <row r="45" spans="2:20" ht="20.100000000000001" customHeight="1">
      <c r="B45" s="167"/>
      <c r="C45" s="166"/>
      <c r="D45" s="166"/>
      <c r="E45" s="166"/>
      <c r="F45" s="396" t="s">
        <v>423</v>
      </c>
      <c r="G45" s="425"/>
      <c r="H45" s="425"/>
      <c r="I45" s="397"/>
      <c r="J45" s="138" t="s">
        <v>2500</v>
      </c>
      <c r="K45" s="93"/>
      <c r="L45" s="93"/>
      <c r="M45" s="35" t="s">
        <v>483</v>
      </c>
      <c r="N45" s="93" t="s">
        <v>2501</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2504</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2">
        <v>2013</v>
      </c>
      <c r="K50" s="433"/>
      <c r="L50" s="35" t="s">
        <v>484</v>
      </c>
      <c r="M50" s="61">
        <v>10</v>
      </c>
      <c r="N50" s="35" t="s">
        <v>485</v>
      </c>
      <c r="O50" s="61">
        <v>24</v>
      </c>
      <c r="P50" s="37" t="s">
        <v>486</v>
      </c>
      <c r="S50" s="15" t="str">
        <f>IF(OR(J50="",M50="",O50=""),"未記入","")</f>
        <v/>
      </c>
    </row>
    <row r="51" spans="1:20" ht="20.100000000000001" customHeight="1" thickBot="1">
      <c r="B51" s="109" t="s">
        <v>29</v>
      </c>
      <c r="C51" s="434"/>
      <c r="D51" s="434"/>
      <c r="E51" s="434"/>
      <c r="F51" s="434"/>
      <c r="G51" s="434"/>
      <c r="H51" s="434"/>
      <c r="I51" s="434"/>
      <c r="J51" s="423">
        <v>2013</v>
      </c>
      <c r="K51" s="424"/>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2480</v>
      </c>
      <c r="K55" s="90"/>
      <c r="L55" s="90"/>
      <c r="M55" s="90"/>
      <c r="N55" s="90"/>
      <c r="O55" s="90"/>
      <c r="P55" s="91"/>
    </row>
    <row r="56" spans="1:20" ht="20.100000000000001" customHeight="1">
      <c r="B56" s="134"/>
      <c r="C56" s="120"/>
      <c r="D56" s="135"/>
      <c r="E56" s="166" t="s">
        <v>33</v>
      </c>
      <c r="F56" s="166"/>
      <c r="G56" s="166"/>
      <c r="H56" s="166"/>
      <c r="I56" s="166"/>
      <c r="J56" s="138" t="s">
        <v>2506</v>
      </c>
      <c r="K56" s="93"/>
      <c r="L56" s="93"/>
      <c r="M56" s="93"/>
      <c r="N56" s="93"/>
      <c r="O56" s="93"/>
      <c r="P56" s="139"/>
    </row>
    <row r="57" spans="1:20" ht="20.100000000000001" customHeight="1">
      <c r="B57" s="134"/>
      <c r="C57" s="120"/>
      <c r="D57" s="135"/>
      <c r="E57" s="166" t="s">
        <v>34</v>
      </c>
      <c r="F57" s="166"/>
      <c r="G57" s="166"/>
      <c r="H57" s="166"/>
      <c r="I57" s="166"/>
      <c r="J57" s="432">
        <v>2013</v>
      </c>
      <c r="K57" s="433"/>
      <c r="L57" s="35" t="s">
        <v>484</v>
      </c>
      <c r="M57" s="61">
        <v>11</v>
      </c>
      <c r="N57" s="35" t="s">
        <v>485</v>
      </c>
      <c r="O57" s="61">
        <v>1</v>
      </c>
      <c r="P57" s="37" t="s">
        <v>486</v>
      </c>
    </row>
    <row r="58" spans="1:20" ht="20.100000000000001" customHeight="1" thickBot="1">
      <c r="B58" s="204"/>
      <c r="C58" s="205"/>
      <c r="D58" s="206"/>
      <c r="E58" s="187" t="s">
        <v>35</v>
      </c>
      <c r="F58" s="187"/>
      <c r="G58" s="187"/>
      <c r="H58" s="187"/>
      <c r="I58" s="187"/>
      <c r="J58" s="423">
        <v>2019</v>
      </c>
      <c r="K58" s="424"/>
      <c r="L58" s="36" t="s">
        <v>484</v>
      </c>
      <c r="M58" s="62">
        <v>11</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561">
        <v>2370.8000000000002</v>
      </c>
      <c r="L72" s="93"/>
      <c r="M72" s="93"/>
      <c r="N72" s="171" t="s">
        <v>490</v>
      </c>
      <c r="O72" s="171"/>
      <c r="P72" s="197"/>
    </row>
    <row r="73" spans="2:16" ht="20.100000000000001" customHeight="1">
      <c r="B73" s="70"/>
      <c r="C73" s="71"/>
      <c r="D73" s="297"/>
      <c r="E73" s="298"/>
      <c r="F73" s="281"/>
      <c r="G73" s="217" t="s">
        <v>42</v>
      </c>
      <c r="H73" s="217"/>
      <c r="I73" s="217"/>
      <c r="J73" s="217"/>
      <c r="K73" s="561">
        <v>2370.8000000000002</v>
      </c>
      <c r="L73" s="93"/>
      <c r="M73" s="93"/>
      <c r="N73" s="171" t="s">
        <v>490</v>
      </c>
      <c r="O73" s="171"/>
      <c r="P73" s="197"/>
    </row>
    <row r="74" spans="2:16" ht="20.100000000000001" customHeight="1">
      <c r="B74" s="70"/>
      <c r="C74" s="71"/>
      <c r="D74" s="166" t="s">
        <v>43</v>
      </c>
      <c r="E74" s="166"/>
      <c r="F74" s="166"/>
      <c r="G74" s="178" t="s">
        <v>2507</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2508</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2510</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2013</v>
      </c>
      <c r="L86" s="39" t="s">
        <v>484</v>
      </c>
      <c r="M86" s="61">
        <v>11</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2043</v>
      </c>
      <c r="L88" s="39" t="s">
        <v>484</v>
      </c>
      <c r="M88" s="61">
        <v>10</v>
      </c>
      <c r="N88" s="39" t="s">
        <v>485</v>
      </c>
      <c r="O88" s="61">
        <v>31</v>
      </c>
      <c r="P88" s="40" t="s">
        <v>486</v>
      </c>
    </row>
    <row r="89" spans="2:19" ht="20.100000000000001" customHeight="1">
      <c r="B89" s="72"/>
      <c r="C89" s="73"/>
      <c r="D89" s="166"/>
      <c r="E89" s="166"/>
      <c r="F89" s="166"/>
      <c r="G89" s="216"/>
      <c r="H89" s="171" t="s">
        <v>437</v>
      </c>
      <c r="I89" s="171"/>
      <c r="J89" s="242"/>
      <c r="K89" s="138" t="s">
        <v>2510</v>
      </c>
      <c r="L89" s="93"/>
      <c r="M89" s="93"/>
      <c r="N89" s="93"/>
      <c r="O89" s="93"/>
      <c r="P89" s="139"/>
    </row>
    <row r="90" spans="2:19" ht="20.100000000000001" customHeight="1">
      <c r="B90" s="167" t="s">
        <v>45</v>
      </c>
      <c r="C90" s="166"/>
      <c r="D90" s="117" t="s">
        <v>46</v>
      </c>
      <c r="E90" s="218"/>
      <c r="F90" s="236"/>
      <c r="G90" s="178" t="s">
        <v>2511</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63</v>
      </c>
      <c r="M95" s="415"/>
      <c r="N95" s="416" t="s">
        <v>2424</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5</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2510</v>
      </c>
      <c r="H113" s="178"/>
      <c r="I113" s="178"/>
      <c r="J113" s="178"/>
      <c r="K113" s="178"/>
      <c r="L113" s="178"/>
      <c r="M113" s="178"/>
      <c r="N113" s="178"/>
      <c r="O113" s="138"/>
      <c r="P113" s="179"/>
    </row>
    <row r="114" spans="2:16" ht="20.100000000000001" customHeight="1">
      <c r="B114" s="419"/>
      <c r="C114" s="420"/>
      <c r="D114" s="117" t="s">
        <v>79</v>
      </c>
      <c r="E114" s="118"/>
      <c r="F114" s="133"/>
      <c r="G114" s="123" t="s">
        <v>2512</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2510</v>
      </c>
      <c r="H117" s="178"/>
      <c r="I117" s="178"/>
      <c r="J117" s="178"/>
      <c r="K117" s="178"/>
      <c r="L117" s="178"/>
      <c r="M117" s="178"/>
      <c r="N117" s="178"/>
      <c r="O117" s="138"/>
      <c r="P117" s="179"/>
    </row>
    <row r="118" spans="2:16" ht="20.100000000000001" customHeight="1">
      <c r="B118" s="134"/>
      <c r="C118" s="135"/>
      <c r="D118" s="110" t="s">
        <v>73</v>
      </c>
      <c r="E118" s="102"/>
      <c r="F118" s="103"/>
      <c r="G118" s="178" t="s">
        <v>2510</v>
      </c>
      <c r="H118" s="178"/>
      <c r="I118" s="178"/>
      <c r="J118" s="178"/>
      <c r="K118" s="178"/>
      <c r="L118" s="178"/>
      <c r="M118" s="178"/>
      <c r="N118" s="178"/>
      <c r="O118" s="138"/>
      <c r="P118" s="179"/>
    </row>
    <row r="119" spans="2:16" ht="20.100000000000001" customHeight="1">
      <c r="B119" s="134"/>
      <c r="C119" s="135"/>
      <c r="D119" s="234" t="s">
        <v>74</v>
      </c>
      <c r="E119" s="273"/>
      <c r="F119" s="235"/>
      <c r="G119" s="178" t="s">
        <v>2510</v>
      </c>
      <c r="H119" s="178"/>
      <c r="I119" s="178"/>
      <c r="J119" s="178"/>
      <c r="K119" s="178"/>
      <c r="L119" s="178"/>
      <c r="M119" s="178"/>
      <c r="N119" s="178"/>
      <c r="O119" s="138"/>
      <c r="P119" s="179"/>
    </row>
    <row r="120" spans="2:16" ht="20.100000000000001" customHeight="1">
      <c r="B120" s="134"/>
      <c r="C120" s="135"/>
      <c r="D120" s="169" t="s">
        <v>75</v>
      </c>
      <c r="E120" s="171"/>
      <c r="F120" s="242"/>
      <c r="G120" s="178" t="s">
        <v>2510</v>
      </c>
      <c r="H120" s="178"/>
      <c r="I120" s="178"/>
      <c r="J120" s="178"/>
      <c r="K120" s="178"/>
      <c r="L120" s="178"/>
      <c r="M120" s="178"/>
      <c r="N120" s="178"/>
      <c r="O120" s="138"/>
      <c r="P120" s="179"/>
    </row>
    <row r="121" spans="2:16" ht="20.100000000000001" customHeight="1">
      <c r="B121" s="134"/>
      <c r="C121" s="135"/>
      <c r="D121" s="169" t="s">
        <v>76</v>
      </c>
      <c r="E121" s="171"/>
      <c r="F121" s="242"/>
      <c r="G121" s="178" t="s">
        <v>2510</v>
      </c>
      <c r="H121" s="178"/>
      <c r="I121" s="178"/>
      <c r="J121" s="178"/>
      <c r="K121" s="178"/>
      <c r="L121" s="178"/>
      <c r="M121" s="178"/>
      <c r="N121" s="178"/>
      <c r="O121" s="138"/>
      <c r="P121" s="179"/>
    </row>
    <row r="122" spans="2:16" ht="20.100000000000001" customHeight="1">
      <c r="B122" s="136"/>
      <c r="C122" s="137"/>
      <c r="D122" s="169" t="s">
        <v>77</v>
      </c>
      <c r="E122" s="171"/>
      <c r="F122" s="242"/>
      <c r="G122" s="178" t="s">
        <v>2510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2514</v>
      </c>
      <c r="H123" s="178"/>
      <c r="I123" s="178"/>
      <c r="J123" s="178"/>
      <c r="K123" s="178"/>
      <c r="L123" s="178"/>
      <c r="M123" s="178"/>
      <c r="N123" s="178"/>
      <c r="O123" s="138"/>
      <c r="P123" s="179"/>
    </row>
    <row r="124" spans="2:16" ht="20.100000000000001" customHeight="1">
      <c r="B124" s="134"/>
      <c r="C124" s="135"/>
      <c r="D124" s="110" t="s">
        <v>446</v>
      </c>
      <c r="E124" s="102"/>
      <c r="F124" s="103"/>
      <c r="G124" s="178" t="s">
        <v>2515</v>
      </c>
      <c r="H124" s="178"/>
      <c r="I124" s="178"/>
      <c r="J124" s="178"/>
      <c r="K124" s="178"/>
      <c r="L124" s="178"/>
      <c r="M124" s="178"/>
      <c r="N124" s="178"/>
      <c r="O124" s="138"/>
      <c r="P124" s="179"/>
    </row>
    <row r="125" spans="2:16" ht="20.100000000000001" customHeight="1">
      <c r="B125" s="134"/>
      <c r="C125" s="135"/>
      <c r="D125" s="234" t="s">
        <v>447</v>
      </c>
      <c r="E125" s="273"/>
      <c r="F125" s="235"/>
      <c r="G125" s="178" t="s">
        <v>2516</v>
      </c>
      <c r="H125" s="178"/>
      <c r="I125" s="178"/>
      <c r="J125" s="178"/>
      <c r="K125" s="178"/>
      <c r="L125" s="178"/>
      <c r="M125" s="178"/>
      <c r="N125" s="178"/>
      <c r="O125" s="138"/>
      <c r="P125" s="179"/>
    </row>
    <row r="126" spans="2:16" ht="39.75" customHeight="1">
      <c r="B126" s="134"/>
      <c r="C126" s="135"/>
      <c r="D126" s="207" t="s">
        <v>448</v>
      </c>
      <c r="E126" s="218"/>
      <c r="F126" s="236"/>
      <c r="G126" s="104" t="s">
        <v>2517</v>
      </c>
      <c r="H126" s="105"/>
      <c r="I126" s="105"/>
      <c r="J126" s="105"/>
      <c r="K126" s="105"/>
      <c r="L126" s="105"/>
      <c r="M126" s="105"/>
      <c r="N126" s="105"/>
      <c r="O126" s="106"/>
      <c r="P126" s="107"/>
    </row>
    <row r="127" spans="2:16" ht="20.100000000000001" customHeight="1">
      <c r="B127" s="134"/>
      <c r="C127" s="135"/>
      <c r="D127" s="297"/>
      <c r="E127" s="298"/>
      <c r="F127" s="281"/>
      <c r="G127" s="178" t="s">
        <v>2510</v>
      </c>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2519</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2512</v>
      </c>
      <c r="L144" s="232"/>
      <c r="M144" s="232"/>
      <c r="N144" s="232"/>
      <c r="O144" s="192"/>
      <c r="P144" s="233"/>
    </row>
    <row r="145" spans="1:16" ht="20.100000000000001" customHeight="1">
      <c r="B145" s="77"/>
      <c r="C145" s="78"/>
      <c r="D145" s="78"/>
      <c r="E145" s="79"/>
      <c r="F145" s="234" t="s">
        <v>408</v>
      </c>
      <c r="G145" s="273"/>
      <c r="H145" s="273"/>
      <c r="I145" s="273"/>
      <c r="J145" s="235"/>
      <c r="K145" s="178" t="s">
        <v>2512</v>
      </c>
      <c r="L145" s="178"/>
      <c r="M145" s="178"/>
      <c r="N145" s="178"/>
      <c r="O145" s="138"/>
      <c r="P145" s="179"/>
    </row>
    <row r="146" spans="1:16" ht="20.100000000000001" customHeight="1">
      <c r="B146" s="77"/>
      <c r="C146" s="78"/>
      <c r="D146" s="78"/>
      <c r="E146" s="79"/>
      <c r="F146" s="169" t="s">
        <v>94</v>
      </c>
      <c r="G146" s="171"/>
      <c r="H146" s="171"/>
      <c r="I146" s="171"/>
      <c r="J146" s="242"/>
      <c r="K146" s="178" t="s">
        <v>2512</v>
      </c>
      <c r="L146" s="178"/>
      <c r="M146" s="178"/>
      <c r="N146" s="178"/>
      <c r="O146" s="138"/>
      <c r="P146" s="179"/>
    </row>
    <row r="147" spans="1:16" ht="20.100000000000001" customHeight="1">
      <c r="B147" s="77"/>
      <c r="C147" s="78"/>
      <c r="D147" s="78"/>
      <c r="E147" s="79"/>
      <c r="F147" s="169" t="s">
        <v>95</v>
      </c>
      <c r="G147" s="171"/>
      <c r="H147" s="171"/>
      <c r="I147" s="171"/>
      <c r="J147" s="242"/>
      <c r="K147" s="178" t="s">
        <v>2510</v>
      </c>
      <c r="L147" s="178"/>
      <c r="M147" s="178"/>
      <c r="N147" s="178"/>
      <c r="O147" s="138"/>
      <c r="P147" s="179"/>
    </row>
    <row r="148" spans="1:16" ht="20.100000000000001" customHeight="1">
      <c r="B148" s="77"/>
      <c r="C148" s="78"/>
      <c r="D148" s="78"/>
      <c r="E148" s="79"/>
      <c r="F148" s="169" t="s">
        <v>409</v>
      </c>
      <c r="G148" s="171"/>
      <c r="H148" s="171"/>
      <c r="I148" s="171"/>
      <c r="J148" s="242"/>
      <c r="K148" s="178" t="s">
        <v>2512</v>
      </c>
      <c r="L148" s="178"/>
      <c r="M148" s="178"/>
      <c r="N148" s="178"/>
      <c r="O148" s="138"/>
      <c r="P148" s="179"/>
    </row>
    <row r="149" spans="1:16" ht="20.100000000000001" customHeight="1">
      <c r="A149" s="4"/>
      <c r="B149" s="77"/>
      <c r="C149" s="78"/>
      <c r="D149" s="78"/>
      <c r="E149" s="79"/>
      <c r="F149" s="169" t="s">
        <v>96</v>
      </c>
      <c r="G149" s="171"/>
      <c r="H149" s="171"/>
      <c r="I149" s="171"/>
      <c r="J149" s="242"/>
      <c r="K149" s="178" t="s">
        <v>2510</v>
      </c>
      <c r="L149" s="178"/>
      <c r="M149" s="178"/>
      <c r="N149" s="178"/>
      <c r="O149" s="138"/>
      <c r="P149" s="179"/>
    </row>
    <row r="150" spans="1:16" ht="20.100000000000001" customHeight="1">
      <c r="B150" s="77"/>
      <c r="C150" s="78"/>
      <c r="D150" s="78"/>
      <c r="E150" s="79"/>
      <c r="F150" s="169" t="s">
        <v>410</v>
      </c>
      <c r="G150" s="171"/>
      <c r="H150" s="171"/>
      <c r="I150" s="171"/>
      <c r="J150" s="242"/>
      <c r="K150" s="178" t="s">
        <v>2510</v>
      </c>
      <c r="L150" s="178"/>
      <c r="M150" s="178"/>
      <c r="N150" s="178"/>
      <c r="O150" s="138"/>
      <c r="P150" s="179"/>
    </row>
    <row r="151" spans="1:16" ht="20.100000000000001" customHeight="1">
      <c r="B151" s="77"/>
      <c r="C151" s="78"/>
      <c r="D151" s="78"/>
      <c r="E151" s="79"/>
      <c r="F151" s="169" t="s">
        <v>411</v>
      </c>
      <c r="G151" s="171"/>
      <c r="H151" s="171"/>
      <c r="I151" s="171"/>
      <c r="J151" s="242"/>
      <c r="K151" s="178" t="s">
        <v>2512</v>
      </c>
      <c r="L151" s="178"/>
      <c r="M151" s="178"/>
      <c r="N151" s="178"/>
      <c r="O151" s="138"/>
      <c r="P151" s="179"/>
    </row>
    <row r="152" spans="1:16" ht="20.100000000000001" customHeight="1">
      <c r="B152" s="77"/>
      <c r="C152" s="78"/>
      <c r="D152" s="78"/>
      <c r="E152" s="79"/>
      <c r="F152" s="169" t="s">
        <v>415</v>
      </c>
      <c r="G152" s="171"/>
      <c r="H152" s="171"/>
      <c r="I152" s="171"/>
      <c r="J152" s="242"/>
      <c r="K152" s="178" t="s">
        <v>2510</v>
      </c>
      <c r="L152" s="178"/>
      <c r="M152" s="178"/>
      <c r="N152" s="178"/>
      <c r="O152" s="138"/>
      <c r="P152" s="179"/>
    </row>
    <row r="153" spans="1:16" ht="20.100000000000001" customHeight="1">
      <c r="B153" s="77"/>
      <c r="C153" s="78"/>
      <c r="D153" s="78"/>
      <c r="E153" s="79"/>
      <c r="F153" s="169" t="s">
        <v>530</v>
      </c>
      <c r="G153" s="171"/>
      <c r="H153" s="171"/>
      <c r="I153" s="171"/>
      <c r="J153" s="242"/>
      <c r="K153" s="178" t="s">
        <v>2510</v>
      </c>
      <c r="L153" s="178"/>
      <c r="M153" s="178"/>
      <c r="N153" s="178"/>
      <c r="O153" s="138"/>
      <c r="P153" s="179"/>
    </row>
    <row r="154" spans="1:16" ht="20.100000000000001" customHeight="1">
      <c r="B154" s="77"/>
      <c r="C154" s="78"/>
      <c r="D154" s="78"/>
      <c r="E154" s="79"/>
      <c r="F154" s="405" t="s">
        <v>97</v>
      </c>
      <c r="G154" s="156"/>
      <c r="H154" s="157"/>
      <c r="I154" s="399" t="s">
        <v>99</v>
      </c>
      <c r="J154" s="400"/>
      <c r="K154" s="178" t="s">
        <v>2512</v>
      </c>
      <c r="L154" s="178"/>
      <c r="M154" s="178"/>
      <c r="N154" s="178"/>
      <c r="O154" s="138"/>
      <c r="P154" s="179"/>
    </row>
    <row r="155" spans="1:16" ht="20.100000000000001" customHeight="1">
      <c r="B155" s="77"/>
      <c r="C155" s="78"/>
      <c r="D155" s="78"/>
      <c r="E155" s="79"/>
      <c r="F155" s="398"/>
      <c r="G155" s="162"/>
      <c r="H155" s="163"/>
      <c r="I155" s="401" t="s">
        <v>100</v>
      </c>
      <c r="J155" s="400"/>
      <c r="K155" s="178" t="s">
        <v>2512</v>
      </c>
      <c r="L155" s="178"/>
      <c r="M155" s="178"/>
      <c r="N155" s="178"/>
      <c r="O155" s="138"/>
      <c r="P155" s="179"/>
    </row>
    <row r="156" spans="1:16" ht="20.100000000000001" customHeight="1">
      <c r="B156" s="77"/>
      <c r="C156" s="78"/>
      <c r="D156" s="78"/>
      <c r="E156" s="79"/>
      <c r="F156" s="406" t="s">
        <v>98</v>
      </c>
      <c r="G156" s="407"/>
      <c r="H156" s="408"/>
      <c r="I156" s="396" t="s">
        <v>532</v>
      </c>
      <c r="J156" s="397"/>
      <c r="K156" s="178" t="s">
        <v>2512</v>
      </c>
      <c r="L156" s="178"/>
      <c r="M156" s="178"/>
      <c r="N156" s="178"/>
      <c r="O156" s="138"/>
      <c r="P156" s="179"/>
    </row>
    <row r="157" spans="1:16" ht="20.100000000000001" customHeight="1">
      <c r="B157" s="77"/>
      <c r="C157" s="78"/>
      <c r="D157" s="78"/>
      <c r="E157" s="79"/>
      <c r="F157" s="406"/>
      <c r="G157" s="407"/>
      <c r="H157" s="408"/>
      <c r="I157" s="396" t="s">
        <v>533</v>
      </c>
      <c r="J157" s="397"/>
      <c r="K157" s="178" t="s">
        <v>2512</v>
      </c>
      <c r="L157" s="178"/>
      <c r="M157" s="178"/>
      <c r="N157" s="178"/>
      <c r="O157" s="138"/>
      <c r="P157" s="179"/>
    </row>
    <row r="158" spans="1:16" ht="20.100000000000001" customHeight="1">
      <c r="B158" s="77"/>
      <c r="C158" s="78"/>
      <c r="D158" s="78"/>
      <c r="E158" s="79"/>
      <c r="F158" s="406"/>
      <c r="G158" s="407"/>
      <c r="H158" s="408"/>
      <c r="I158" s="396" t="s">
        <v>100</v>
      </c>
      <c r="J158" s="397"/>
      <c r="K158" s="178" t="s">
        <v>2512</v>
      </c>
      <c r="L158" s="178"/>
      <c r="M158" s="178"/>
      <c r="N158" s="178"/>
      <c r="O158" s="138"/>
      <c r="P158" s="179"/>
    </row>
    <row r="159" spans="1:16" ht="20.100000000000001" customHeight="1">
      <c r="B159" s="77"/>
      <c r="C159" s="78"/>
      <c r="D159" s="78"/>
      <c r="E159" s="79"/>
      <c r="F159" s="406"/>
      <c r="G159" s="407"/>
      <c r="H159" s="408"/>
      <c r="I159" s="406" t="s">
        <v>101</v>
      </c>
      <c r="J159" s="408"/>
      <c r="K159" s="178" t="s">
        <v>2512</v>
      </c>
      <c r="L159" s="178"/>
      <c r="M159" s="178"/>
      <c r="N159" s="178"/>
      <c r="O159" s="138"/>
      <c r="P159" s="179"/>
    </row>
    <row r="160" spans="1:16" ht="20.100000000000001" customHeight="1">
      <c r="B160" s="77"/>
      <c r="C160" s="78"/>
      <c r="D160" s="78"/>
      <c r="E160" s="79"/>
      <c r="F160" s="406" t="s">
        <v>425</v>
      </c>
      <c r="G160" s="407"/>
      <c r="H160" s="408"/>
      <c r="I160" s="396" t="s">
        <v>99</v>
      </c>
      <c r="J160" s="397"/>
      <c r="K160" s="178" t="s">
        <v>2510</v>
      </c>
      <c r="L160" s="178"/>
      <c r="M160" s="178"/>
      <c r="N160" s="178"/>
      <c r="O160" s="138"/>
      <c r="P160" s="179"/>
    </row>
    <row r="161" spans="2:20" ht="20.100000000000001" customHeight="1">
      <c r="B161" s="77"/>
      <c r="C161" s="78"/>
      <c r="D161" s="78"/>
      <c r="E161" s="79"/>
      <c r="F161" s="406"/>
      <c r="G161" s="407"/>
      <c r="H161" s="408"/>
      <c r="I161" s="396" t="s">
        <v>100</v>
      </c>
      <c r="J161" s="397"/>
      <c r="K161" s="178" t="s">
        <v>2512</v>
      </c>
      <c r="L161" s="178"/>
      <c r="M161" s="178"/>
      <c r="N161" s="178"/>
      <c r="O161" s="138"/>
      <c r="P161" s="179"/>
    </row>
    <row r="162" spans="2:20" ht="20.100000000000001" customHeight="1">
      <c r="B162" s="77"/>
      <c r="C162" s="78"/>
      <c r="D162" s="78"/>
      <c r="E162" s="79"/>
      <c r="F162" s="406"/>
      <c r="G162" s="407"/>
      <c r="H162" s="408"/>
      <c r="I162" s="398" t="s">
        <v>101</v>
      </c>
      <c r="J162" s="163"/>
      <c r="K162" s="178" t="s">
        <v>2512</v>
      </c>
      <c r="L162" s="178"/>
      <c r="M162" s="178"/>
      <c r="N162" s="178"/>
      <c r="O162" s="138"/>
      <c r="P162" s="179"/>
    </row>
    <row r="163" spans="2:20" ht="20.100000000000001" customHeight="1">
      <c r="B163" s="77"/>
      <c r="C163" s="78"/>
      <c r="D163" s="78"/>
      <c r="E163" s="79"/>
      <c r="F163" s="406"/>
      <c r="G163" s="407"/>
      <c r="H163" s="408"/>
      <c r="I163" s="396" t="s">
        <v>426</v>
      </c>
      <c r="J163" s="397"/>
      <c r="K163" s="178" t="s">
        <v>2512</v>
      </c>
      <c r="L163" s="178"/>
      <c r="M163" s="178"/>
      <c r="N163" s="178"/>
      <c r="O163" s="138"/>
      <c r="P163" s="179"/>
    </row>
    <row r="164" spans="2:20" ht="20.100000000000001" customHeight="1">
      <c r="B164" s="77"/>
      <c r="C164" s="78"/>
      <c r="D164" s="78"/>
      <c r="E164" s="79"/>
      <c r="F164" s="406"/>
      <c r="G164" s="407"/>
      <c r="H164" s="408"/>
      <c r="I164" s="398" t="s">
        <v>427</v>
      </c>
      <c r="J164" s="163"/>
      <c r="K164" s="178" t="s">
        <v>2512</v>
      </c>
      <c r="L164" s="178"/>
      <c r="M164" s="178"/>
      <c r="N164" s="178"/>
      <c r="O164" s="138"/>
      <c r="P164" s="179"/>
    </row>
    <row r="165" spans="2:20" ht="20.100000000000001" customHeight="1">
      <c r="B165" s="77"/>
      <c r="C165" s="78"/>
      <c r="D165" s="78"/>
      <c r="E165" s="79"/>
      <c r="F165" s="405" t="s">
        <v>428</v>
      </c>
      <c r="G165" s="156"/>
      <c r="H165" s="157"/>
      <c r="I165" s="399" t="s">
        <v>99</v>
      </c>
      <c r="J165" s="400"/>
      <c r="K165" s="178" t="s">
        <v>2512</v>
      </c>
      <c r="L165" s="178"/>
      <c r="M165" s="178"/>
      <c r="N165" s="178"/>
      <c r="O165" s="138"/>
      <c r="P165" s="179"/>
    </row>
    <row r="166" spans="2:20" ht="20.100000000000001" customHeight="1">
      <c r="B166" s="80"/>
      <c r="C166" s="81"/>
      <c r="D166" s="81"/>
      <c r="E166" s="82"/>
      <c r="F166" s="398"/>
      <c r="G166" s="162"/>
      <c r="H166" s="163"/>
      <c r="I166" s="401" t="s">
        <v>100</v>
      </c>
      <c r="J166" s="400"/>
      <c r="K166" s="178" t="s">
        <v>2510</v>
      </c>
      <c r="L166" s="178"/>
      <c r="M166" s="178"/>
      <c r="N166" s="178"/>
      <c r="O166" s="138"/>
      <c r="P166" s="179"/>
    </row>
    <row r="167" spans="2:20" ht="20.100000000000001" customHeight="1">
      <c r="B167" s="132" t="s">
        <v>102</v>
      </c>
      <c r="C167" s="118"/>
      <c r="D167" s="118"/>
      <c r="E167" s="118"/>
      <c r="F167" s="133"/>
      <c r="G167" s="179" t="s">
        <v>2512</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2522</v>
      </c>
      <c r="G172" s="359" t="s">
        <v>474</v>
      </c>
      <c r="H172" s="359"/>
      <c r="I172" s="359"/>
      <c r="J172" s="359"/>
      <c r="K172" s="359"/>
      <c r="L172" s="359"/>
      <c r="M172" s="359"/>
      <c r="N172" s="359"/>
      <c r="O172" s="359"/>
      <c r="P172" s="384"/>
    </row>
    <row r="173" spans="2:20" ht="20.100000000000001" customHeight="1">
      <c r="B173" s="167"/>
      <c r="C173" s="166"/>
      <c r="D173" s="166"/>
      <c r="E173" s="166"/>
      <c r="F173" s="14" t="s">
        <v>2522</v>
      </c>
      <c r="G173" s="171" t="s">
        <v>475</v>
      </c>
      <c r="H173" s="171"/>
      <c r="I173" s="171"/>
      <c r="J173" s="171"/>
      <c r="K173" s="171"/>
      <c r="L173" s="171"/>
      <c r="M173" s="171"/>
      <c r="N173" s="171"/>
      <c r="O173" s="171"/>
      <c r="P173" s="197"/>
    </row>
    <row r="174" spans="2:20" ht="20.100000000000001" customHeight="1">
      <c r="B174" s="167"/>
      <c r="C174" s="166"/>
      <c r="D174" s="166"/>
      <c r="E174" s="166"/>
      <c r="F174" s="14" t="s">
        <v>2522</v>
      </c>
      <c r="G174" s="171" t="s">
        <v>476</v>
      </c>
      <c r="H174" s="171"/>
      <c r="I174" s="171"/>
      <c r="J174" s="171"/>
      <c r="K174" s="171"/>
      <c r="L174" s="171"/>
      <c r="M174" s="171"/>
      <c r="N174" s="171"/>
      <c r="O174" s="171"/>
      <c r="P174" s="197"/>
    </row>
    <row r="175" spans="2:20" ht="39.950000000000003" customHeight="1">
      <c r="B175" s="167"/>
      <c r="C175" s="166"/>
      <c r="D175" s="166"/>
      <c r="E175" s="166"/>
      <c r="F175" s="14" t="s">
        <v>2522</v>
      </c>
      <c r="G175" s="171" t="s">
        <v>448</v>
      </c>
      <c r="H175" s="171"/>
      <c r="I175" s="242"/>
      <c r="J175" s="172" t="s">
        <v>2526</v>
      </c>
      <c r="K175" s="173"/>
      <c r="L175" s="173"/>
      <c r="M175" s="173"/>
      <c r="N175" s="173"/>
      <c r="O175" s="173"/>
      <c r="P175" s="174"/>
    </row>
    <row r="176" spans="2:20" ht="39.950000000000003" customHeight="1">
      <c r="B176" s="83" t="s">
        <v>106</v>
      </c>
      <c r="C176" s="84"/>
      <c r="D176" s="287">
        <v>1</v>
      </c>
      <c r="E176" s="363"/>
      <c r="F176" s="166" t="s">
        <v>5</v>
      </c>
      <c r="G176" s="166"/>
      <c r="H176" s="166"/>
      <c r="I176" s="104" t="s">
        <v>2523</v>
      </c>
      <c r="J176" s="105"/>
      <c r="K176" s="105"/>
      <c r="L176" s="105"/>
      <c r="M176" s="105"/>
      <c r="N176" s="105"/>
      <c r="O176" s="106"/>
      <c r="P176" s="107"/>
    </row>
    <row r="177" spans="2:16" ht="39.950000000000003" customHeight="1">
      <c r="B177" s="85"/>
      <c r="C177" s="86"/>
      <c r="D177" s="287"/>
      <c r="E177" s="363"/>
      <c r="F177" s="166" t="s">
        <v>108</v>
      </c>
      <c r="G177" s="166"/>
      <c r="H177" s="166"/>
      <c r="I177" s="104" t="s">
        <v>2525</v>
      </c>
      <c r="J177" s="105"/>
      <c r="K177" s="105"/>
      <c r="L177" s="105"/>
      <c r="M177" s="105"/>
      <c r="N177" s="105"/>
      <c r="O177" s="106"/>
      <c r="P177" s="107"/>
    </row>
    <row r="178" spans="2:16" ht="39.950000000000003" customHeight="1">
      <c r="B178" s="85"/>
      <c r="C178" s="86"/>
      <c r="D178" s="287"/>
      <c r="E178" s="363"/>
      <c r="F178" s="166" t="s">
        <v>109</v>
      </c>
      <c r="G178" s="166"/>
      <c r="H178" s="166"/>
      <c r="I178" s="104" t="s">
        <v>2524</v>
      </c>
      <c r="J178" s="105"/>
      <c r="K178" s="105"/>
      <c r="L178" s="105"/>
      <c r="M178" s="105"/>
      <c r="N178" s="105"/>
      <c r="O178" s="106"/>
      <c r="P178" s="107"/>
    </row>
    <row r="179" spans="2:16" ht="39.950000000000003" customHeight="1">
      <c r="B179" s="85"/>
      <c r="C179" s="86"/>
      <c r="D179" s="287"/>
      <c r="E179" s="363"/>
      <c r="F179" s="166" t="s">
        <v>429</v>
      </c>
      <c r="G179" s="166"/>
      <c r="H179" s="166"/>
      <c r="I179" s="104" t="s">
        <v>2524</v>
      </c>
      <c r="J179" s="105"/>
      <c r="K179" s="105"/>
      <c r="L179" s="105"/>
      <c r="M179" s="105"/>
      <c r="N179" s="105"/>
      <c r="O179" s="106"/>
      <c r="P179" s="107"/>
    </row>
    <row r="180" spans="2:16" ht="39.950000000000003" customHeight="1">
      <c r="B180" s="85"/>
      <c r="C180" s="86"/>
      <c r="D180" s="287"/>
      <c r="E180" s="363"/>
      <c r="F180" s="166" t="s">
        <v>110</v>
      </c>
      <c r="G180" s="166"/>
      <c r="H180" s="166"/>
      <c r="I180" s="104" t="s">
        <v>2527</v>
      </c>
      <c r="J180" s="105"/>
      <c r="K180" s="105"/>
      <c r="L180" s="105"/>
      <c r="M180" s="105"/>
      <c r="N180" s="105"/>
      <c r="O180" s="106"/>
      <c r="P180" s="107"/>
    </row>
    <row r="181" spans="2:16" ht="39.950000000000003" customHeight="1">
      <c r="B181" s="85"/>
      <c r="C181" s="86"/>
      <c r="D181" s="287">
        <v>2</v>
      </c>
      <c r="E181" s="363"/>
      <c r="F181" s="166" t="s">
        <v>5</v>
      </c>
      <c r="G181" s="166"/>
      <c r="H181" s="166"/>
      <c r="I181" s="104" t="s">
        <v>2528</v>
      </c>
      <c r="J181" s="105"/>
      <c r="K181" s="105"/>
      <c r="L181" s="105"/>
      <c r="M181" s="105"/>
      <c r="N181" s="105"/>
      <c r="O181" s="106"/>
      <c r="P181" s="107"/>
    </row>
    <row r="182" spans="2:16" ht="39.950000000000003" customHeight="1">
      <c r="B182" s="85"/>
      <c r="C182" s="86"/>
      <c r="D182" s="287"/>
      <c r="E182" s="363"/>
      <c r="F182" s="166" t="s">
        <v>108</v>
      </c>
      <c r="G182" s="166"/>
      <c r="H182" s="166"/>
      <c r="I182" s="104" t="s">
        <v>2530</v>
      </c>
      <c r="J182" s="105"/>
      <c r="K182" s="105"/>
      <c r="L182" s="105"/>
      <c r="M182" s="105"/>
      <c r="N182" s="105"/>
      <c r="O182" s="106"/>
      <c r="P182" s="107"/>
    </row>
    <row r="183" spans="2:16" ht="39.950000000000003" customHeight="1">
      <c r="B183" s="85"/>
      <c r="C183" s="86"/>
      <c r="D183" s="287"/>
      <c r="E183" s="363"/>
      <c r="F183" s="166" t="s">
        <v>109</v>
      </c>
      <c r="G183" s="166"/>
      <c r="H183" s="166"/>
      <c r="I183" s="104" t="s">
        <v>2529</v>
      </c>
      <c r="J183" s="105"/>
      <c r="K183" s="105"/>
      <c r="L183" s="105"/>
      <c r="M183" s="105"/>
      <c r="N183" s="105"/>
      <c r="O183" s="106"/>
      <c r="P183" s="107"/>
    </row>
    <row r="184" spans="2:16" ht="39.950000000000003" customHeight="1">
      <c r="B184" s="85"/>
      <c r="C184" s="86"/>
      <c r="D184" s="287"/>
      <c r="E184" s="363"/>
      <c r="F184" s="166" t="s">
        <v>429</v>
      </c>
      <c r="G184" s="166"/>
      <c r="H184" s="166"/>
      <c r="I184" s="104" t="s">
        <v>2529</v>
      </c>
      <c r="J184" s="105"/>
      <c r="K184" s="105"/>
      <c r="L184" s="105"/>
      <c r="M184" s="105"/>
      <c r="N184" s="105"/>
      <c r="O184" s="106"/>
      <c r="P184" s="107"/>
    </row>
    <row r="185" spans="2:16" ht="39.950000000000003" customHeight="1">
      <c r="B185" s="85"/>
      <c r="C185" s="86"/>
      <c r="D185" s="287"/>
      <c r="E185" s="363"/>
      <c r="F185" s="166" t="s">
        <v>110</v>
      </c>
      <c r="G185" s="166"/>
      <c r="H185" s="166"/>
      <c r="I185" s="104" t="s">
        <v>2531</v>
      </c>
      <c r="J185" s="105"/>
      <c r="K185" s="105"/>
      <c r="L185" s="105"/>
      <c r="M185" s="105"/>
      <c r="N185" s="105"/>
      <c r="O185" s="106"/>
      <c r="P185" s="107"/>
    </row>
    <row r="186" spans="2:16" ht="39.950000000000003" customHeight="1">
      <c r="B186" s="85"/>
      <c r="C186" s="86"/>
      <c r="D186" s="386">
        <v>3</v>
      </c>
      <c r="E186" s="387"/>
      <c r="F186" s="166" t="s">
        <v>5</v>
      </c>
      <c r="G186" s="166"/>
      <c r="H186" s="166"/>
      <c r="I186" s="104" t="s">
        <v>2532</v>
      </c>
      <c r="J186" s="105"/>
      <c r="K186" s="105"/>
      <c r="L186" s="105"/>
      <c r="M186" s="105"/>
      <c r="N186" s="105"/>
      <c r="O186" s="106"/>
      <c r="P186" s="107"/>
    </row>
    <row r="187" spans="2:16" ht="39.950000000000003" customHeight="1">
      <c r="B187" s="85"/>
      <c r="C187" s="86"/>
      <c r="D187" s="388"/>
      <c r="E187" s="389"/>
      <c r="F187" s="166" t="s">
        <v>108</v>
      </c>
      <c r="G187" s="166"/>
      <c r="H187" s="166"/>
      <c r="I187" s="104" t="s">
        <v>2534</v>
      </c>
      <c r="J187" s="105"/>
      <c r="K187" s="105"/>
      <c r="L187" s="105"/>
      <c r="M187" s="105"/>
      <c r="N187" s="105"/>
      <c r="O187" s="106"/>
      <c r="P187" s="107"/>
    </row>
    <row r="188" spans="2:16" ht="39.950000000000003" customHeight="1">
      <c r="B188" s="85"/>
      <c r="C188" s="86"/>
      <c r="D188" s="388"/>
      <c r="E188" s="389"/>
      <c r="F188" s="166" t="s">
        <v>109</v>
      </c>
      <c r="G188" s="166"/>
      <c r="H188" s="166"/>
      <c r="I188" s="104" t="s">
        <v>2533</v>
      </c>
      <c r="J188" s="105"/>
      <c r="K188" s="105"/>
      <c r="L188" s="105"/>
      <c r="M188" s="105"/>
      <c r="N188" s="105"/>
      <c r="O188" s="106"/>
      <c r="P188" s="107"/>
    </row>
    <row r="189" spans="2:16" ht="39.950000000000003" customHeight="1">
      <c r="B189" s="85"/>
      <c r="C189" s="86"/>
      <c r="D189" s="388"/>
      <c r="E189" s="389"/>
      <c r="F189" s="166" t="s">
        <v>429</v>
      </c>
      <c r="G189" s="166"/>
      <c r="H189" s="166"/>
      <c r="I189" s="104" t="s">
        <v>2533</v>
      </c>
      <c r="J189" s="105"/>
      <c r="K189" s="105"/>
      <c r="L189" s="105"/>
      <c r="M189" s="105"/>
      <c r="N189" s="105"/>
      <c r="O189" s="106"/>
      <c r="P189" s="107"/>
    </row>
    <row r="190" spans="2:16" ht="39.950000000000003" customHeight="1">
      <c r="B190" s="87"/>
      <c r="C190" s="88"/>
      <c r="D190" s="394"/>
      <c r="E190" s="395"/>
      <c r="F190" s="166" t="s">
        <v>110</v>
      </c>
      <c r="G190" s="166"/>
      <c r="H190" s="166"/>
      <c r="I190" s="104" t="s">
        <v>2535</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2536</v>
      </c>
      <c r="J191" s="105"/>
      <c r="K191" s="105"/>
      <c r="L191" s="105"/>
      <c r="M191" s="105"/>
      <c r="N191" s="105"/>
      <c r="O191" s="106"/>
      <c r="P191" s="107"/>
    </row>
    <row r="192" spans="2:16" ht="39.950000000000003" customHeight="1">
      <c r="B192" s="85"/>
      <c r="C192" s="86"/>
      <c r="D192" s="388"/>
      <c r="E192" s="389"/>
      <c r="F192" s="166" t="s">
        <v>108</v>
      </c>
      <c r="G192" s="166"/>
      <c r="H192" s="166"/>
      <c r="I192" s="104" t="s">
        <v>2537</v>
      </c>
      <c r="J192" s="105"/>
      <c r="K192" s="105"/>
      <c r="L192" s="105"/>
      <c r="M192" s="105"/>
      <c r="N192" s="105"/>
      <c r="O192" s="106"/>
      <c r="P192" s="107"/>
    </row>
    <row r="193" spans="2:16" ht="39.950000000000003" customHeight="1">
      <c r="B193" s="85"/>
      <c r="C193" s="86"/>
      <c r="D193" s="388"/>
      <c r="E193" s="389"/>
      <c r="F193" s="168" t="s">
        <v>110</v>
      </c>
      <c r="G193" s="168"/>
      <c r="H193" s="168"/>
      <c r="I193" s="104" t="s">
        <v>2538</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2542</v>
      </c>
      <c r="G202" s="104"/>
      <c r="H202" s="104"/>
      <c r="I202" s="104"/>
      <c r="J202" s="104"/>
      <c r="K202" s="104"/>
      <c r="L202" s="104"/>
      <c r="M202" s="104"/>
      <c r="N202" s="104"/>
      <c r="O202" s="172"/>
      <c r="P202" s="385"/>
    </row>
    <row r="203" spans="2:16" ht="60" customHeight="1">
      <c r="B203" s="167" t="s">
        <v>115</v>
      </c>
      <c r="C203" s="166"/>
      <c r="D203" s="166"/>
      <c r="E203" s="166"/>
      <c r="F203" s="104" t="s">
        <v>2541</v>
      </c>
      <c r="G203" s="105"/>
      <c r="H203" s="105"/>
      <c r="I203" s="105"/>
      <c r="J203" s="105"/>
      <c r="K203" s="105"/>
      <c r="L203" s="105"/>
      <c r="M203" s="105"/>
      <c r="N203" s="105"/>
      <c r="O203" s="106"/>
      <c r="P203" s="107"/>
    </row>
    <row r="204" spans="2:16" ht="20.100000000000001" customHeight="1">
      <c r="B204" s="167" t="s">
        <v>116</v>
      </c>
      <c r="C204" s="166"/>
      <c r="D204" s="166"/>
      <c r="E204" s="166"/>
      <c r="F204" s="178" t="s">
        <v>2512</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2512</v>
      </c>
      <c r="G207" s="178"/>
      <c r="H207" s="178"/>
      <c r="I207" s="178"/>
      <c r="J207" s="178"/>
      <c r="K207" s="178"/>
      <c r="L207" s="178"/>
      <c r="M207" s="178"/>
      <c r="N207" s="178"/>
      <c r="O207" s="138"/>
      <c r="P207" s="179"/>
    </row>
    <row r="208" spans="2:16" ht="20.100000000000001" customHeight="1">
      <c r="B208" s="165"/>
      <c r="C208" s="269"/>
      <c r="D208" s="231" t="s">
        <v>122</v>
      </c>
      <c r="E208" s="231"/>
      <c r="F208" s="178" t="s">
        <v>2512</v>
      </c>
      <c r="G208" s="178"/>
      <c r="H208" s="178"/>
      <c r="I208" s="178"/>
      <c r="J208" s="178"/>
      <c r="K208" s="178"/>
      <c r="L208" s="178"/>
      <c r="M208" s="178"/>
      <c r="N208" s="178"/>
      <c r="O208" s="138"/>
      <c r="P208" s="179"/>
    </row>
    <row r="209" spans="2:20" ht="20.100000000000001" customHeight="1">
      <c r="B209" s="165"/>
      <c r="C209" s="269"/>
      <c r="D209" s="231" t="s">
        <v>123</v>
      </c>
      <c r="E209" s="231"/>
      <c r="F209" s="178" t="s">
        <v>2512</v>
      </c>
      <c r="G209" s="178"/>
      <c r="H209" s="178"/>
      <c r="I209" s="178"/>
      <c r="J209" s="178"/>
      <c r="K209" s="178"/>
      <c r="L209" s="178"/>
      <c r="M209" s="178"/>
      <c r="N209" s="178"/>
      <c r="O209" s="138"/>
      <c r="P209" s="179"/>
    </row>
    <row r="210" spans="2:20" ht="20.100000000000001" customHeight="1">
      <c r="B210" s="165"/>
      <c r="C210" s="269"/>
      <c r="D210" s="231" t="s">
        <v>124</v>
      </c>
      <c r="E210" s="231"/>
      <c r="F210" s="178" t="s">
        <v>2512</v>
      </c>
      <c r="G210" s="178"/>
      <c r="H210" s="178"/>
      <c r="I210" s="178"/>
      <c r="J210" s="178"/>
      <c r="K210" s="178"/>
      <c r="L210" s="178"/>
      <c r="M210" s="178"/>
      <c r="N210" s="178"/>
      <c r="O210" s="138"/>
      <c r="P210" s="179"/>
    </row>
    <row r="211" spans="2:20" ht="20.100000000000001" customHeight="1">
      <c r="B211" s="165"/>
      <c r="C211" s="269"/>
      <c r="D211" s="231" t="s">
        <v>125</v>
      </c>
      <c r="E211" s="231"/>
      <c r="F211" s="178" t="s">
        <v>2512</v>
      </c>
      <c r="G211" s="178"/>
      <c r="H211" s="178"/>
      <c r="I211" s="178"/>
      <c r="J211" s="178"/>
      <c r="K211" s="178"/>
      <c r="L211" s="178"/>
      <c r="M211" s="178"/>
      <c r="N211" s="178"/>
      <c r="O211" s="138"/>
      <c r="P211" s="179"/>
    </row>
    <row r="212" spans="2:20" ht="20.100000000000001" customHeight="1">
      <c r="B212" s="165"/>
      <c r="C212" s="269"/>
      <c r="D212" s="269" t="s">
        <v>126</v>
      </c>
      <c r="E212" s="269"/>
      <c r="F212" s="178" t="s">
        <v>2512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2510</v>
      </c>
      <c r="K219" s="178"/>
      <c r="L219" s="178"/>
      <c r="M219" s="178"/>
      <c r="N219" s="178"/>
      <c r="O219" s="138"/>
      <c r="P219" s="179"/>
      <c r="S219" s="15" t="str">
        <f>IF(J219="","未記入","")</f>
        <v/>
      </c>
    </row>
    <row r="220" spans="2:20" ht="60" customHeight="1">
      <c r="B220" s="167" t="s">
        <v>128</v>
      </c>
      <c r="C220" s="166"/>
      <c r="D220" s="166"/>
      <c r="E220" s="166"/>
      <c r="F220" s="104" t="s">
        <v>2543</v>
      </c>
      <c r="G220" s="105"/>
      <c r="H220" s="105"/>
      <c r="I220" s="105"/>
      <c r="J220" s="105"/>
      <c r="K220" s="105"/>
      <c r="L220" s="105"/>
      <c r="M220" s="105"/>
      <c r="N220" s="105"/>
      <c r="O220" s="106"/>
      <c r="P220" s="107"/>
    </row>
    <row r="221" spans="2:20" ht="60" customHeight="1">
      <c r="B221" s="167" t="s">
        <v>493</v>
      </c>
      <c r="C221" s="166"/>
      <c r="D221" s="166"/>
      <c r="E221" s="166"/>
      <c r="F221" s="104" t="s">
        <v>2544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2545</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2510</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2546</v>
      </c>
      <c r="K227" s="173"/>
      <c r="L227" s="173"/>
      <c r="M227" s="173"/>
      <c r="N227" s="173"/>
      <c r="O227" s="173"/>
      <c r="P227" s="174"/>
    </row>
    <row r="228" spans="1:20" ht="20.100000000000001" customHeight="1">
      <c r="B228" s="167" t="s">
        <v>132</v>
      </c>
      <c r="C228" s="166"/>
      <c r="D228" s="166"/>
      <c r="E228" s="166"/>
      <c r="F228" s="138">
        <v>63</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v>0</v>
      </c>
      <c r="L239" s="178"/>
      <c r="M239" s="178"/>
      <c r="N239" s="178">
        <v>1</v>
      </c>
      <c r="O239" s="138"/>
      <c r="P239" s="179"/>
    </row>
    <row r="240" spans="1:20" ht="20.100000000000001" customHeight="1">
      <c r="B240" s="365" t="s">
        <v>142</v>
      </c>
      <c r="C240" s="166"/>
      <c r="D240" s="166"/>
      <c r="E240" s="366">
        <f>IF(OR($H$240&lt;&gt;"",$K$240&lt;&gt;""),SUM($H$240,$K$240),"")</f>
        <v>31</v>
      </c>
      <c r="F240" s="366"/>
      <c r="G240" s="366"/>
      <c r="H240" s="178">
        <v>12</v>
      </c>
      <c r="I240" s="178"/>
      <c r="J240" s="178"/>
      <c r="K240" s="178">
        <v>19</v>
      </c>
      <c r="L240" s="178"/>
      <c r="M240" s="178"/>
      <c r="N240" s="178">
        <v>22.2</v>
      </c>
      <c r="O240" s="138"/>
      <c r="P240" s="179"/>
    </row>
    <row r="241" spans="2:20" ht="20.100000000000001" customHeight="1">
      <c r="B241" s="44"/>
      <c r="C241" s="166" t="s">
        <v>143</v>
      </c>
      <c r="D241" s="166"/>
      <c r="E241" s="366">
        <f>IF(OR($H$241&lt;&gt;"",$K$241&lt;&gt;""),SUM($H$241,$K$241),"")</f>
        <v>28</v>
      </c>
      <c r="F241" s="366"/>
      <c r="G241" s="366"/>
      <c r="H241" s="178">
        <v>8</v>
      </c>
      <c r="I241" s="178"/>
      <c r="J241" s="178"/>
      <c r="K241" s="178">
        <v>20</v>
      </c>
      <c r="L241" s="178"/>
      <c r="M241" s="178"/>
      <c r="N241" s="178">
        <v>20.2</v>
      </c>
      <c r="O241" s="138"/>
      <c r="P241" s="179"/>
    </row>
    <row r="242" spans="2:20" ht="20.100000000000001" customHeight="1">
      <c r="B242" s="45"/>
      <c r="C242" s="166" t="s">
        <v>144</v>
      </c>
      <c r="D242" s="166"/>
      <c r="E242" s="366">
        <f>IF(OR($H$242&lt;&gt;"",$K$242&lt;&gt;""),SUM($H$242,$K$242),"")</f>
        <v>3</v>
      </c>
      <c r="F242" s="366"/>
      <c r="G242" s="366"/>
      <c r="H242" s="178">
        <v>1</v>
      </c>
      <c r="I242" s="178"/>
      <c r="J242" s="178"/>
      <c r="K242" s="178">
        <v>2</v>
      </c>
      <c r="L242" s="178"/>
      <c r="M242" s="178"/>
      <c r="N242" s="178">
        <v>2</v>
      </c>
      <c r="O242" s="138"/>
      <c r="P242" s="179"/>
    </row>
    <row r="243" spans="2:20" ht="20.100000000000001" customHeight="1">
      <c r="B243" s="167" t="s">
        <v>145</v>
      </c>
      <c r="C243" s="166"/>
      <c r="D243" s="166"/>
      <c r="E243" s="366">
        <f>IF(OR($H$243&lt;&gt;"",$K$243&lt;&gt;""),SUM($H$243,$K$243),"")</f>
        <v>1</v>
      </c>
      <c r="F243" s="366"/>
      <c r="G243" s="366"/>
      <c r="H243" s="178">
        <v>1</v>
      </c>
      <c r="I243" s="178"/>
      <c r="J243" s="178"/>
      <c r="K243" s="178">
        <v>0</v>
      </c>
      <c r="L243" s="178"/>
      <c r="M243" s="178"/>
      <c r="N243" s="178">
        <v>2</v>
      </c>
      <c r="O243" s="138"/>
      <c r="P243" s="179"/>
    </row>
    <row r="244" spans="2:20" ht="20.100000000000001" customHeight="1">
      <c r="B244" s="167" t="s">
        <v>146</v>
      </c>
      <c r="C244" s="166"/>
      <c r="D244" s="166"/>
      <c r="E244" s="366">
        <f>IF(OR($H$244&lt;&gt;"",$K$244&lt;&gt;""),SUM($H$244,$K$244),"")</f>
        <v>1</v>
      </c>
      <c r="F244" s="366"/>
      <c r="G244" s="366"/>
      <c r="H244" s="178">
        <v>1</v>
      </c>
      <c r="I244" s="178"/>
      <c r="J244" s="178"/>
      <c r="K244" s="178">
        <v>0</v>
      </c>
      <c r="L244" s="178"/>
      <c r="M244" s="178"/>
      <c r="N244" s="178">
        <v>0.2</v>
      </c>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c r="N258" s="178"/>
      <c r="O258" s="138"/>
      <c r="P258" s="179"/>
    </row>
    <row r="259" spans="2:20" ht="20.100000000000001" customHeight="1">
      <c r="B259" s="167" t="s">
        <v>162</v>
      </c>
      <c r="C259" s="166"/>
      <c r="D259" s="166"/>
      <c r="E259" s="166"/>
      <c r="F259" s="166"/>
      <c r="G259" s="366">
        <f>IF(OR($J$259&lt;&gt;"",$M$259&lt;&gt;""),SUM($J$259,$M$259),"")</f>
        <v>8</v>
      </c>
      <c r="H259" s="366"/>
      <c r="I259" s="366"/>
      <c r="J259" s="178">
        <v>8</v>
      </c>
      <c r="K259" s="178"/>
      <c r="L259" s="178"/>
      <c r="M259" s="178"/>
      <c r="N259" s="178"/>
      <c r="O259" s="138"/>
      <c r="P259" s="179"/>
    </row>
    <row r="260" spans="2:20" ht="20.100000000000001" customHeight="1">
      <c r="B260" s="167" t="s">
        <v>163</v>
      </c>
      <c r="C260" s="166"/>
      <c r="D260" s="166"/>
      <c r="E260" s="166"/>
      <c r="F260" s="166"/>
      <c r="G260" s="366">
        <f>IF(OR($J$260&lt;&gt;"",$M$260&lt;&gt;""),SUM($J$260,$M$260),"")</f>
        <v>1</v>
      </c>
      <c r="H260" s="366"/>
      <c r="I260" s="366"/>
      <c r="J260" s="178">
        <v>1</v>
      </c>
      <c r="K260" s="178"/>
      <c r="L260" s="178"/>
      <c r="M260" s="178"/>
      <c r="N260" s="178"/>
      <c r="O260" s="138"/>
      <c r="P260" s="179"/>
    </row>
    <row r="261" spans="2:20" ht="20.100000000000001" customHeight="1">
      <c r="B261" s="167" t="s">
        <v>399</v>
      </c>
      <c r="C261" s="166"/>
      <c r="D261" s="166"/>
      <c r="E261" s="166"/>
      <c r="F261" s="166"/>
      <c r="G261" s="366">
        <f>IF(OR($J$261&lt;&gt;"",$M$261&lt;&gt;""),SUM($J$261,$M$261),"")</f>
        <v>14</v>
      </c>
      <c r="H261" s="366"/>
      <c r="I261" s="366"/>
      <c r="J261" s="178">
        <v>14</v>
      </c>
      <c r="K261" s="178"/>
      <c r="L261" s="178"/>
      <c r="M261" s="178"/>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1</v>
      </c>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21</v>
      </c>
      <c r="H277" s="47" t="s">
        <v>504</v>
      </c>
      <c r="I277" s="29">
        <v>0</v>
      </c>
      <c r="J277" s="47" t="s">
        <v>505</v>
      </c>
      <c r="K277" s="48" t="s">
        <v>450</v>
      </c>
      <c r="L277" s="29">
        <v>7</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2547</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2.83</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2512</v>
      </c>
      <c r="M295" s="193"/>
      <c r="N295" s="193"/>
      <c r="O295" s="193"/>
      <c r="P295" s="194"/>
    </row>
    <row r="296" spans="2:20" ht="20.100000000000001" customHeight="1">
      <c r="B296" s="343"/>
      <c r="C296" s="344"/>
      <c r="D296" s="344"/>
      <c r="E296" s="344"/>
      <c r="F296" s="345"/>
      <c r="G296" s="117" t="s">
        <v>456</v>
      </c>
      <c r="H296" s="133"/>
      <c r="I296" s="138" t="s">
        <v>2510</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161</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3</v>
      </c>
      <c r="J301" s="28"/>
      <c r="K301" s="28">
        <v>1</v>
      </c>
      <c r="L301" s="28"/>
      <c r="M301" s="28"/>
      <c r="N301" s="28"/>
      <c r="O301" s="28"/>
      <c r="P301" s="28"/>
      <c r="Q301" s="12"/>
    </row>
    <row r="302" spans="2:20" ht="20.100000000000001" customHeight="1">
      <c r="B302" s="132" t="s">
        <v>186</v>
      </c>
      <c r="C302" s="118"/>
      <c r="D302" s="118"/>
      <c r="E302" s="118"/>
      <c r="F302" s="133"/>
      <c r="G302" s="28"/>
      <c r="H302" s="28"/>
      <c r="I302" s="28">
        <v>2</v>
      </c>
      <c r="J302" s="28"/>
      <c r="K302" s="28"/>
      <c r="L302" s="28"/>
      <c r="M302" s="28"/>
      <c r="N302" s="28"/>
      <c r="O302" s="28"/>
      <c r="P302" s="28"/>
      <c r="Q302" s="12"/>
    </row>
    <row r="303" spans="2:20" ht="20.100000000000001" customHeight="1">
      <c r="B303" s="333" t="s">
        <v>187</v>
      </c>
      <c r="C303" s="334"/>
      <c r="D303" s="169" t="s">
        <v>188</v>
      </c>
      <c r="E303" s="171"/>
      <c r="F303" s="242"/>
      <c r="G303" s="28"/>
      <c r="H303" s="28"/>
      <c r="I303" s="28">
        <v>1</v>
      </c>
      <c r="J303" s="28"/>
      <c r="K303" s="28"/>
      <c r="L303" s="28"/>
      <c r="M303" s="28"/>
      <c r="N303" s="28"/>
      <c r="O303" s="28"/>
      <c r="P303" s="28"/>
      <c r="Q303" s="12"/>
    </row>
    <row r="304" spans="2:20" ht="20.100000000000001" customHeight="1">
      <c r="B304" s="335"/>
      <c r="C304" s="336"/>
      <c r="D304" s="117" t="s">
        <v>189</v>
      </c>
      <c r="E304" s="118"/>
      <c r="F304" s="133"/>
      <c r="G304" s="331"/>
      <c r="H304" s="331">
        <v>1</v>
      </c>
      <c r="I304" s="331">
        <v>4</v>
      </c>
      <c r="J304" s="331">
        <v>3</v>
      </c>
      <c r="K304" s="331">
        <v>1</v>
      </c>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1</v>
      </c>
      <c r="H306" s="331">
        <v>1</v>
      </c>
      <c r="I306" s="331">
        <v>2</v>
      </c>
      <c r="J306" s="331">
        <v>7</v>
      </c>
      <c r="K306" s="331"/>
      <c r="L306" s="331"/>
      <c r="M306" s="331">
        <v>1</v>
      </c>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v>4</v>
      </c>
      <c r="J308" s="331">
        <v>7</v>
      </c>
      <c r="K308" s="331"/>
      <c r="L308" s="331"/>
      <c r="M308" s="331"/>
      <c r="N308" s="331"/>
      <c r="O308" s="331">
        <v>1</v>
      </c>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2510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2548</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2552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2553</v>
      </c>
      <c r="J332" s="178"/>
      <c r="K332" s="178"/>
      <c r="L332" s="178"/>
      <c r="M332" s="138"/>
      <c r="N332" s="93"/>
      <c r="O332" s="93"/>
      <c r="P332" s="139"/>
    </row>
    <row r="333" spans="2:20" ht="20.100000000000001" customHeight="1">
      <c r="B333" s="167"/>
      <c r="C333" s="166"/>
      <c r="D333" s="166"/>
      <c r="E333" s="169" t="s">
        <v>215</v>
      </c>
      <c r="F333" s="171"/>
      <c r="G333" s="171"/>
      <c r="H333" s="242"/>
      <c r="I333" s="138">
        <v>90</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t="s">
        <v>2555</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84000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t="s">
        <v>2554</v>
      </c>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54000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69300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2557</v>
      </c>
      <c r="H357" s="173"/>
      <c r="I357" s="173"/>
      <c r="J357" s="173"/>
      <c r="K357" s="173"/>
      <c r="L357" s="173"/>
      <c r="M357" s="173"/>
      <c r="N357" s="173"/>
      <c r="O357" s="173"/>
      <c r="P357" s="174"/>
    </row>
    <row r="358" spans="2:20" ht="60" customHeight="1">
      <c r="B358" s="296" t="s">
        <v>221</v>
      </c>
      <c r="C358" s="171"/>
      <c r="D358" s="171"/>
      <c r="E358" s="171"/>
      <c r="F358" s="242"/>
      <c r="G358" s="172" t="s">
        <v>2558</v>
      </c>
      <c r="H358" s="173"/>
      <c r="I358" s="173"/>
      <c r="J358" s="173"/>
      <c r="K358" s="173"/>
      <c r="L358" s="173"/>
      <c r="M358" s="173"/>
      <c r="N358" s="173"/>
      <c r="O358" s="173"/>
      <c r="P358" s="174"/>
    </row>
    <row r="359" spans="2:20" ht="60" customHeight="1">
      <c r="B359" s="296" t="s">
        <v>224</v>
      </c>
      <c r="C359" s="171"/>
      <c r="D359" s="171"/>
      <c r="E359" s="171"/>
      <c r="F359" s="242"/>
      <c r="G359" s="172" t="s">
        <v>2559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2560</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2561</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43</v>
      </c>
      <c r="I387" s="193"/>
      <c r="J387" s="193"/>
      <c r="K387" s="193"/>
      <c r="L387" s="193"/>
      <c r="M387" s="193"/>
      <c r="N387" s="193"/>
      <c r="O387" s="193"/>
      <c r="P387" s="49" t="s">
        <v>495</v>
      </c>
    </row>
    <row r="388" spans="1:20" ht="20.100000000000001" customHeight="1">
      <c r="B388" s="280"/>
      <c r="C388" s="281"/>
      <c r="D388" s="166" t="s">
        <v>250</v>
      </c>
      <c r="E388" s="166"/>
      <c r="F388" s="166"/>
      <c r="G388" s="166"/>
      <c r="H388" s="138">
        <v>20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v>53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4</v>
      </c>
      <c r="I396" s="93"/>
      <c r="J396" s="93"/>
      <c r="K396" s="93"/>
      <c r="L396" s="93"/>
      <c r="M396" s="93"/>
      <c r="N396" s="93"/>
      <c r="O396" s="93"/>
      <c r="P396" s="37" t="s">
        <v>497</v>
      </c>
    </row>
    <row r="397" spans="1:20" ht="20.100000000000001" customHeight="1">
      <c r="B397" s="265"/>
      <c r="C397" s="266"/>
      <c r="D397" s="166" t="s">
        <v>259</v>
      </c>
      <c r="E397" s="166"/>
      <c r="F397" s="166"/>
      <c r="G397" s="166"/>
      <c r="H397" s="138">
        <v>19</v>
      </c>
      <c r="I397" s="93"/>
      <c r="J397" s="93"/>
      <c r="K397" s="93"/>
      <c r="L397" s="93"/>
      <c r="M397" s="93"/>
      <c r="N397" s="93"/>
      <c r="O397" s="93"/>
      <c r="P397" s="37" t="s">
        <v>497</v>
      </c>
    </row>
    <row r="398" spans="1:20" ht="20.100000000000001" customHeight="1">
      <c r="B398" s="265"/>
      <c r="C398" s="266"/>
      <c r="D398" s="166" t="s">
        <v>260</v>
      </c>
      <c r="E398" s="166"/>
      <c r="F398" s="166"/>
      <c r="G398" s="166"/>
      <c r="H398" s="138">
        <v>16</v>
      </c>
      <c r="I398" s="93"/>
      <c r="J398" s="93"/>
      <c r="K398" s="93"/>
      <c r="L398" s="93"/>
      <c r="M398" s="93"/>
      <c r="N398" s="93"/>
      <c r="O398" s="93"/>
      <c r="P398" s="37" t="s">
        <v>497</v>
      </c>
    </row>
    <row r="399" spans="1:20" ht="20.100000000000001" customHeight="1">
      <c r="B399" s="265"/>
      <c r="C399" s="266"/>
      <c r="D399" s="166" t="s">
        <v>261</v>
      </c>
      <c r="E399" s="166"/>
      <c r="F399" s="166"/>
      <c r="G399" s="166"/>
      <c r="H399" s="138">
        <v>19</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8</v>
      </c>
      <c r="I402" s="93"/>
      <c r="J402" s="93"/>
      <c r="K402" s="93"/>
      <c r="L402" s="93"/>
      <c r="M402" s="93"/>
      <c r="N402" s="93"/>
      <c r="O402" s="93"/>
      <c r="P402" s="37" t="s">
        <v>497</v>
      </c>
    </row>
    <row r="403" spans="2:20" ht="20.100000000000001" customHeight="1">
      <c r="B403" s="167"/>
      <c r="C403" s="166"/>
      <c r="D403" s="166" t="s">
        <v>265</v>
      </c>
      <c r="E403" s="166"/>
      <c r="F403" s="166"/>
      <c r="G403" s="166"/>
      <c r="H403" s="138">
        <v>42</v>
      </c>
      <c r="I403" s="93"/>
      <c r="J403" s="93"/>
      <c r="K403" s="93"/>
      <c r="L403" s="93"/>
      <c r="M403" s="93"/>
      <c r="N403" s="93"/>
      <c r="O403" s="93"/>
      <c r="P403" s="37" t="s">
        <v>497</v>
      </c>
    </row>
    <row r="404" spans="2:20" ht="20.100000000000001" customHeight="1">
      <c r="B404" s="167"/>
      <c r="C404" s="166"/>
      <c r="D404" s="166" t="s">
        <v>266</v>
      </c>
      <c r="E404" s="166"/>
      <c r="F404" s="166"/>
      <c r="G404" s="166"/>
      <c r="H404" s="138">
        <v>7</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v>
      </c>
      <c r="I409" s="193"/>
      <c r="J409" s="193"/>
      <c r="K409" s="193"/>
      <c r="L409" s="193"/>
      <c r="M409" s="193"/>
      <c r="N409" s="193"/>
      <c r="O409" s="193"/>
      <c r="P409" s="49" t="s">
        <v>503</v>
      </c>
    </row>
    <row r="410" spans="2:20" ht="20.100000000000001" customHeight="1">
      <c r="B410" s="167" t="s">
        <v>271</v>
      </c>
      <c r="C410" s="166"/>
      <c r="D410" s="166"/>
      <c r="E410" s="166"/>
      <c r="F410" s="166"/>
      <c r="G410" s="166"/>
      <c r="H410" s="138">
        <v>63</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14</v>
      </c>
      <c r="I418" s="93"/>
      <c r="J418" s="93"/>
      <c r="K418" s="93"/>
      <c r="L418" s="93"/>
      <c r="M418" s="93"/>
      <c r="N418" s="93"/>
      <c r="O418" s="93"/>
      <c r="P418" s="37" t="s">
        <v>497</v>
      </c>
    </row>
    <row r="419" spans="1:20" ht="20.100000000000001" customHeight="1">
      <c r="B419" s="259"/>
      <c r="C419" s="260"/>
      <c r="D419" s="260"/>
      <c r="E419" s="166" t="s">
        <v>430</v>
      </c>
      <c r="F419" s="166"/>
      <c r="G419" s="166"/>
      <c r="H419" s="138">
        <v>7</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19</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2562</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2563</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2497</v>
      </c>
      <c r="L432" s="90"/>
      <c r="M432" s="35" t="s">
        <v>487</v>
      </c>
      <c r="N432" s="90" t="s">
        <v>2498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2564</v>
      </c>
      <c r="I438" s="173"/>
      <c r="J438" s="173"/>
      <c r="K438" s="173"/>
      <c r="L438" s="173"/>
      <c r="M438" s="173"/>
      <c r="N438" s="173"/>
      <c r="O438" s="173"/>
      <c r="P438" s="174"/>
    </row>
    <row r="439" spans="2:16" ht="20.100000000000001" customHeight="1">
      <c r="B439" s="240"/>
      <c r="C439" s="169" t="s">
        <v>14</v>
      </c>
      <c r="D439" s="171"/>
      <c r="E439" s="171"/>
      <c r="F439" s="171"/>
      <c r="G439" s="242"/>
      <c r="H439" s="89" t="s">
        <v>2489</v>
      </c>
      <c r="I439" s="90"/>
      <c r="J439" s="35" t="s">
        <v>487</v>
      </c>
      <c r="K439" s="90" t="s">
        <v>2565</v>
      </c>
      <c r="L439" s="90"/>
      <c r="M439" s="35" t="s">
        <v>487</v>
      </c>
      <c r="N439" s="90" t="s">
        <v>2566</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2567</v>
      </c>
      <c r="M469" s="105"/>
      <c r="N469" s="105"/>
      <c r="O469" s="106"/>
      <c r="P469" s="107"/>
    </row>
    <row r="470" spans="2:20" ht="20.100000000000001" customHeight="1">
      <c r="B470" s="132" t="s">
        <v>292</v>
      </c>
      <c r="C470" s="118"/>
      <c r="D470" s="118"/>
      <c r="E470" s="118"/>
      <c r="F470" s="118"/>
      <c r="G470" s="133"/>
      <c r="H470" s="178" t="s">
        <v>2510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2568</v>
      </c>
      <c r="M472" s="105"/>
      <c r="N472" s="105"/>
      <c r="O472" s="106"/>
      <c r="P472" s="107"/>
    </row>
    <row r="473" spans="2:20" ht="20.100000000000001" customHeight="1" thickBot="1">
      <c r="B473" s="220" t="s">
        <v>293</v>
      </c>
      <c r="C473" s="221"/>
      <c r="D473" s="221"/>
      <c r="E473" s="221"/>
      <c r="F473" s="221"/>
      <c r="G473" s="221"/>
      <c r="H473" s="211" t="s">
        <v>2510</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2510</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2569</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2510</v>
      </c>
      <c r="K479" s="178"/>
      <c r="L479" s="178"/>
      <c r="M479" s="178"/>
      <c r="N479" s="178"/>
      <c r="O479" s="138"/>
      <c r="P479" s="179"/>
      <c r="S479" s="15" t="str">
        <f>IF($F$476=MST!$I$6,IF(J479="","未記入",""),"")</f>
        <v/>
      </c>
    </row>
    <row r="480" spans="2:20" ht="20.100000000000001" customHeight="1">
      <c r="B480" s="132" t="s">
        <v>508</v>
      </c>
      <c r="C480" s="118"/>
      <c r="D480" s="118"/>
      <c r="E480" s="133"/>
      <c r="F480" s="138" t="s">
        <v>2512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2570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2571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2572</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abSelected="1" topLeftCell="A9" zoomScale="80" zoomScaleNormal="80" zoomScaleSheetLayoutView="100" workbookViewId="0">
      <selection activeCell="M9" sqref="M9:Q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2591</v>
      </c>
      <c r="K4" s="473"/>
      <c r="L4" s="473"/>
      <c r="M4" s="472" t="s">
        <v>2592</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2597</v>
      </c>
      <c r="K13" s="473"/>
      <c r="L13" s="473"/>
      <c r="M13" s="472" t="s">
        <v>2596</v>
      </c>
      <c r="N13" s="473"/>
      <c r="O13" s="473"/>
      <c r="P13" s="473"/>
      <c r="Q13" s="473"/>
      <c r="R13" s="65"/>
      <c r="S13" s="25"/>
    </row>
    <row r="14" spans="1:23" ht="50.1" customHeight="1">
      <c r="B14" s="502"/>
      <c r="C14" s="480" t="s">
        <v>324</v>
      </c>
      <c r="D14" s="480"/>
      <c r="E14" s="480"/>
      <c r="F14" s="480"/>
      <c r="G14" s="480"/>
      <c r="H14" s="470" t="s">
        <v>2384</v>
      </c>
      <c r="I14" s="471"/>
      <c r="J14" s="472" t="s">
        <v>2598</v>
      </c>
      <c r="K14" s="473"/>
      <c r="L14" s="473"/>
      <c r="M14" s="472" t="s">
        <v>2593</v>
      </c>
      <c r="N14" s="473"/>
      <c r="O14" s="473"/>
      <c r="P14" s="473"/>
      <c r="Q14" s="473"/>
      <c r="R14" s="65"/>
      <c r="S14" s="25"/>
    </row>
    <row r="15" spans="1:23" ht="50.1" customHeight="1" thickBot="1">
      <c r="B15" s="503"/>
      <c r="C15" s="511" t="s">
        <v>325</v>
      </c>
      <c r="D15" s="511"/>
      <c r="E15" s="511"/>
      <c r="F15" s="511"/>
      <c r="G15" s="511"/>
      <c r="H15" s="474" t="s">
        <v>2384</v>
      </c>
      <c r="I15" s="475"/>
      <c r="J15" s="491" t="s">
        <v>2598</v>
      </c>
      <c r="K15" s="492"/>
      <c r="L15" s="492"/>
      <c r="M15" s="491" t="s">
        <v>2593</v>
      </c>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2384</v>
      </c>
      <c r="I22" s="471"/>
      <c r="J22" s="472" t="s">
        <v>2595</v>
      </c>
      <c r="K22" s="473"/>
      <c r="L22" s="473"/>
      <c r="M22" s="472" t="s">
        <v>2594</v>
      </c>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2599</v>
      </c>
      <c r="K26" s="498"/>
      <c r="L26" s="498"/>
      <c r="M26" s="497" t="s">
        <v>2592</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2597</v>
      </c>
      <c r="K35" s="473"/>
      <c r="L35" s="473"/>
      <c r="M35" s="472" t="s">
        <v>2596</v>
      </c>
      <c r="N35" s="473"/>
      <c r="O35" s="473"/>
      <c r="P35" s="473"/>
      <c r="Q35" s="473"/>
      <c r="R35" s="65"/>
      <c r="S35" s="25"/>
    </row>
    <row r="36" spans="2:19" ht="50.1" customHeight="1">
      <c r="B36" s="59"/>
      <c r="C36" s="480" t="s">
        <v>338</v>
      </c>
      <c r="D36" s="480"/>
      <c r="E36" s="480"/>
      <c r="F36" s="480"/>
      <c r="G36" s="480"/>
      <c r="H36" s="470" t="s">
        <v>2384</v>
      </c>
      <c r="I36" s="471"/>
      <c r="J36" s="472" t="s">
        <v>2598</v>
      </c>
      <c r="K36" s="473"/>
      <c r="L36" s="473"/>
      <c r="M36" s="472" t="s">
        <v>2593</v>
      </c>
      <c r="N36" s="473"/>
      <c r="O36" s="473"/>
      <c r="P36" s="473"/>
      <c r="Q36" s="473"/>
      <c r="R36" s="65"/>
      <c r="S36" s="25"/>
    </row>
    <row r="37" spans="2:19" ht="50.1" customHeight="1" thickBot="1">
      <c r="B37" s="59"/>
      <c r="C37" s="493" t="s">
        <v>337</v>
      </c>
      <c r="D37" s="493"/>
      <c r="E37" s="493"/>
      <c r="F37" s="493"/>
      <c r="G37" s="493"/>
      <c r="H37" s="470" t="s">
        <v>2384</v>
      </c>
      <c r="I37" s="471"/>
      <c r="J37" s="488" t="s">
        <v>2598</v>
      </c>
      <c r="K37" s="489"/>
      <c r="L37" s="489"/>
      <c r="M37" s="488" t="s">
        <v>2593</v>
      </c>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2384</v>
      </c>
      <c r="I42" s="477"/>
      <c r="J42" s="497" t="s">
        <v>2599</v>
      </c>
      <c r="K42" s="498"/>
      <c r="L42" s="498"/>
      <c r="M42" s="497" t="s">
        <v>2592</v>
      </c>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2384</v>
      </c>
      <c r="I49" s="471"/>
      <c r="J49" s="472" t="s">
        <v>2601</v>
      </c>
      <c r="K49" s="473"/>
      <c r="L49" s="473"/>
      <c r="M49" s="472" t="s">
        <v>2600</v>
      </c>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60" zoomScaleNormal="85" workbookViewId="0">
      <selection activeCell="AE19" sqref="AE19:AN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2510</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2510</v>
      </c>
      <c r="K7" s="514"/>
      <c r="L7" s="514"/>
      <c r="M7" s="514"/>
      <c r="N7" s="514"/>
      <c r="O7" s="515"/>
      <c r="P7" s="513" t="s">
        <v>2512</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2510</v>
      </c>
      <c r="K8" s="517"/>
      <c r="L8" s="517"/>
      <c r="M8" s="517"/>
      <c r="N8" s="517"/>
      <c r="O8" s="518"/>
      <c r="P8" s="516" t="s">
        <v>2512</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2512</v>
      </c>
      <c r="Q9" s="517"/>
      <c r="R9" s="517"/>
      <c r="S9" s="517"/>
      <c r="T9" s="517"/>
      <c r="U9" s="518"/>
      <c r="V9" s="512"/>
      <c r="W9" s="512"/>
      <c r="X9" s="512"/>
      <c r="Y9" s="512"/>
      <c r="Z9" s="512"/>
      <c r="AA9" s="512"/>
      <c r="AB9" s="546"/>
      <c r="AC9" s="547"/>
      <c r="AD9" s="547"/>
      <c r="AE9" s="546" t="s">
        <v>2573</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2510</v>
      </c>
      <c r="K10" s="517"/>
      <c r="L10" s="517"/>
      <c r="M10" s="517"/>
      <c r="N10" s="517"/>
      <c r="O10" s="518"/>
      <c r="P10" s="516" t="s">
        <v>2510</v>
      </c>
      <c r="Q10" s="517"/>
      <c r="R10" s="517"/>
      <c r="S10" s="517"/>
      <c r="T10" s="517"/>
      <c r="U10" s="518"/>
      <c r="V10" s="512"/>
      <c r="W10" s="512"/>
      <c r="X10" s="512"/>
      <c r="Y10" s="512" t="s">
        <v>2522</v>
      </c>
      <c r="Z10" s="512"/>
      <c r="AA10" s="512"/>
      <c r="AB10" s="546" t="s">
        <v>2575</v>
      </c>
      <c r="AC10" s="547"/>
      <c r="AD10" s="547"/>
      <c r="AE10" s="546" t="s">
        <v>2574</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2510</v>
      </c>
      <c r="K11" s="517"/>
      <c r="L11" s="517"/>
      <c r="M11" s="517"/>
      <c r="N11" s="517"/>
      <c r="O11" s="518"/>
      <c r="P11" s="516" t="s">
        <v>2510</v>
      </c>
      <c r="Q11" s="517"/>
      <c r="R11" s="517"/>
      <c r="S11" s="517"/>
      <c r="T11" s="517"/>
      <c r="U11" s="518"/>
      <c r="V11" s="512"/>
      <c r="W11" s="512"/>
      <c r="X11" s="512"/>
      <c r="Y11" s="512" t="s">
        <v>2522</v>
      </c>
      <c r="Z11" s="512"/>
      <c r="AA11" s="512"/>
      <c r="AB11" s="546" t="s">
        <v>2575</v>
      </c>
      <c r="AC11" s="547"/>
      <c r="AD11" s="547"/>
      <c r="AE11" s="546" t="s">
        <v>2576</v>
      </c>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2510</v>
      </c>
      <c r="K12" s="517"/>
      <c r="L12" s="517"/>
      <c r="M12" s="517"/>
      <c r="N12" s="517"/>
      <c r="O12" s="518"/>
      <c r="P12" s="516" t="s">
        <v>2512</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2510</v>
      </c>
      <c r="K13" s="517"/>
      <c r="L13" s="517"/>
      <c r="M13" s="517"/>
      <c r="N13" s="517"/>
      <c r="O13" s="518"/>
      <c r="P13" s="516" t="s">
        <v>2512</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2510</v>
      </c>
      <c r="K14" s="520"/>
      <c r="L14" s="520"/>
      <c r="M14" s="520"/>
      <c r="N14" s="520"/>
      <c r="O14" s="521"/>
      <c r="P14" s="519" t="s">
        <v>2510</v>
      </c>
      <c r="Q14" s="520"/>
      <c r="R14" s="520"/>
      <c r="S14" s="520"/>
      <c r="T14" s="520"/>
      <c r="U14" s="521"/>
      <c r="V14" s="549"/>
      <c r="W14" s="549"/>
      <c r="X14" s="549"/>
      <c r="Y14" s="549" t="s">
        <v>2522</v>
      </c>
      <c r="Z14" s="549"/>
      <c r="AA14" s="549"/>
      <c r="AB14" s="555" t="s">
        <v>2575</v>
      </c>
      <c r="AC14" s="556"/>
      <c r="AD14" s="556"/>
      <c r="AE14" s="253" t="s">
        <v>2577</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2510</v>
      </c>
      <c r="K16" s="514"/>
      <c r="L16" s="514"/>
      <c r="M16" s="514"/>
      <c r="N16" s="514"/>
      <c r="O16" s="515"/>
      <c r="P16" s="513" t="s">
        <v>2510</v>
      </c>
      <c r="Q16" s="514"/>
      <c r="R16" s="514"/>
      <c r="S16" s="514"/>
      <c r="T16" s="514"/>
      <c r="U16" s="515"/>
      <c r="V16" s="554"/>
      <c r="W16" s="554"/>
      <c r="X16" s="554"/>
      <c r="Y16" s="554" t="s">
        <v>2522</v>
      </c>
      <c r="Z16" s="554"/>
      <c r="AA16" s="554"/>
      <c r="AB16" s="552" t="s">
        <v>2578</v>
      </c>
      <c r="AC16" s="553"/>
      <c r="AD16" s="553"/>
      <c r="AE16" s="552" t="s">
        <v>2579</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2510</v>
      </c>
      <c r="K17" s="517"/>
      <c r="L17" s="517"/>
      <c r="M17" s="517"/>
      <c r="N17" s="517"/>
      <c r="O17" s="518"/>
      <c r="P17" s="516" t="s">
        <v>2510</v>
      </c>
      <c r="Q17" s="517"/>
      <c r="R17" s="517"/>
      <c r="S17" s="517"/>
      <c r="T17" s="517"/>
      <c r="U17" s="518"/>
      <c r="V17" s="512"/>
      <c r="W17" s="512"/>
      <c r="X17" s="512"/>
      <c r="Y17" s="512" t="s">
        <v>2522</v>
      </c>
      <c r="Z17" s="512"/>
      <c r="AA17" s="512"/>
      <c r="AB17" s="546" t="s">
        <v>2580</v>
      </c>
      <c r="AC17" s="547"/>
      <c r="AD17" s="547"/>
      <c r="AE17" s="546" t="s">
        <v>2581</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2510</v>
      </c>
      <c r="K18" s="517"/>
      <c r="L18" s="517"/>
      <c r="M18" s="517"/>
      <c r="N18" s="517"/>
      <c r="O18" s="518"/>
      <c r="P18" s="516" t="s">
        <v>2510</v>
      </c>
      <c r="Q18" s="517"/>
      <c r="R18" s="517"/>
      <c r="S18" s="517"/>
      <c r="T18" s="517"/>
      <c r="U18" s="518"/>
      <c r="V18" s="512"/>
      <c r="W18" s="512"/>
      <c r="X18" s="512"/>
      <c r="Y18" s="512" t="s">
        <v>2522</v>
      </c>
      <c r="Z18" s="512"/>
      <c r="AA18" s="512"/>
      <c r="AB18" s="546" t="s">
        <v>2580</v>
      </c>
      <c r="AC18" s="547"/>
      <c r="AD18" s="547"/>
      <c r="AE18" s="546" t="s">
        <v>2582</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2512</v>
      </c>
      <c r="K19" s="517"/>
      <c r="L19" s="517"/>
      <c r="M19" s="517"/>
      <c r="N19" s="517"/>
      <c r="O19" s="518"/>
      <c r="P19" s="516" t="s">
        <v>2510</v>
      </c>
      <c r="Q19" s="517"/>
      <c r="R19" s="517"/>
      <c r="S19" s="517"/>
      <c r="T19" s="517"/>
      <c r="U19" s="518"/>
      <c r="V19" s="512"/>
      <c r="W19" s="512"/>
      <c r="X19" s="512"/>
      <c r="Y19" s="512" t="s">
        <v>2522</v>
      </c>
      <c r="Z19" s="512"/>
      <c r="AA19" s="512"/>
      <c r="AB19" s="546" t="s">
        <v>2580</v>
      </c>
      <c r="AC19" s="547"/>
      <c r="AD19" s="547"/>
      <c r="AE19" s="546" t="s">
        <v>2583</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2510</v>
      </c>
      <c r="Q20" s="517"/>
      <c r="R20" s="517"/>
      <c r="S20" s="517"/>
      <c r="T20" s="517"/>
      <c r="U20" s="518"/>
      <c r="V20" s="512"/>
      <c r="W20" s="512"/>
      <c r="X20" s="512"/>
      <c r="Y20" s="512"/>
      <c r="Z20" s="512"/>
      <c r="AA20" s="512"/>
      <c r="AB20" s="546"/>
      <c r="AC20" s="547"/>
      <c r="AD20" s="547"/>
      <c r="AE20" s="546" t="s">
        <v>2585</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2512</v>
      </c>
      <c r="Q21" s="517"/>
      <c r="R21" s="517"/>
      <c r="S21" s="517"/>
      <c r="T21" s="517"/>
      <c r="U21" s="518"/>
      <c r="V21" s="512"/>
      <c r="W21" s="512"/>
      <c r="X21" s="512"/>
      <c r="Y21" s="512"/>
      <c r="Z21" s="512"/>
      <c r="AA21" s="512"/>
      <c r="AB21" s="546"/>
      <c r="AC21" s="547"/>
      <c r="AD21" s="547"/>
      <c r="AE21" s="546" t="s">
        <v>2584</v>
      </c>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2510</v>
      </c>
      <c r="Q22" s="517"/>
      <c r="R22" s="517"/>
      <c r="S22" s="517"/>
      <c r="T22" s="517"/>
      <c r="U22" s="518"/>
      <c r="V22" s="512"/>
      <c r="W22" s="512"/>
      <c r="X22" s="512"/>
      <c r="Y22" s="512" t="s">
        <v>2522</v>
      </c>
      <c r="Z22" s="512"/>
      <c r="AA22" s="512"/>
      <c r="AB22" s="546"/>
      <c r="AC22" s="547"/>
      <c r="AD22" s="547"/>
      <c r="AE22" s="546" t="s">
        <v>2573</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2510</v>
      </c>
      <c r="K23" s="517"/>
      <c r="L23" s="517"/>
      <c r="M23" s="517"/>
      <c r="N23" s="517"/>
      <c r="O23" s="518"/>
      <c r="P23" s="516" t="s">
        <v>2510</v>
      </c>
      <c r="Q23" s="517"/>
      <c r="R23" s="517"/>
      <c r="S23" s="517"/>
      <c r="T23" s="517"/>
      <c r="U23" s="518"/>
      <c r="V23" s="512"/>
      <c r="W23" s="512"/>
      <c r="X23" s="512"/>
      <c r="Y23" s="512" t="s">
        <v>2522</v>
      </c>
      <c r="Z23" s="512"/>
      <c r="AA23" s="512"/>
      <c r="AB23" s="546" t="s">
        <v>2575</v>
      </c>
      <c r="AC23" s="547"/>
      <c r="AD23" s="547"/>
      <c r="AE23" s="546" t="s">
        <v>2586</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2512</v>
      </c>
      <c r="K24" s="517"/>
      <c r="L24" s="517"/>
      <c r="M24" s="517"/>
      <c r="N24" s="517"/>
      <c r="O24" s="518"/>
      <c r="P24" s="516" t="s">
        <v>2510</v>
      </c>
      <c r="Q24" s="517"/>
      <c r="R24" s="517"/>
      <c r="S24" s="517"/>
      <c r="T24" s="517"/>
      <c r="U24" s="518"/>
      <c r="V24" s="512"/>
      <c r="W24" s="512"/>
      <c r="X24" s="512"/>
      <c r="Y24" s="512" t="s">
        <v>2522</v>
      </c>
      <c r="Z24" s="512"/>
      <c r="AA24" s="512"/>
      <c r="AB24" s="546" t="s">
        <v>2575</v>
      </c>
      <c r="AC24" s="547"/>
      <c r="AD24" s="547"/>
      <c r="AE24" s="546" t="s">
        <v>2587</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2512</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2510</v>
      </c>
      <c r="Q27" s="514"/>
      <c r="R27" s="514"/>
      <c r="S27" s="514"/>
      <c r="T27" s="514"/>
      <c r="U27" s="515"/>
      <c r="V27" s="554"/>
      <c r="W27" s="554"/>
      <c r="X27" s="554"/>
      <c r="Y27" s="554" t="s">
        <v>2522</v>
      </c>
      <c r="Z27" s="554"/>
      <c r="AA27" s="554"/>
      <c r="AB27" s="552"/>
      <c r="AC27" s="553"/>
      <c r="AD27" s="553"/>
      <c r="AE27" s="552" t="s">
        <v>2588</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2510</v>
      </c>
      <c r="K28" s="517"/>
      <c r="L28" s="517"/>
      <c r="M28" s="517"/>
      <c r="N28" s="517"/>
      <c r="O28" s="518"/>
      <c r="P28" s="516" t="s">
        <v>2512</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2510</v>
      </c>
      <c r="K29" s="517"/>
      <c r="L29" s="517"/>
      <c r="M29" s="517"/>
      <c r="N29" s="517"/>
      <c r="O29" s="518"/>
      <c r="P29" s="516" t="s">
        <v>2512</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2510</v>
      </c>
      <c r="K30" s="517"/>
      <c r="L30" s="517"/>
      <c r="M30" s="517"/>
      <c r="N30" s="517"/>
      <c r="O30" s="518"/>
      <c r="P30" s="516" t="s">
        <v>2512</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2510</v>
      </c>
      <c r="K31" s="520"/>
      <c r="L31" s="520"/>
      <c r="M31" s="520"/>
      <c r="N31" s="520"/>
      <c r="O31" s="521"/>
      <c r="P31" s="519" t="s">
        <v>2512</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2512</v>
      </c>
      <c r="K33" s="514"/>
      <c r="L33" s="514"/>
      <c r="M33" s="514"/>
      <c r="N33" s="514"/>
      <c r="O33" s="515"/>
      <c r="P33" s="513" t="s">
        <v>2510</v>
      </c>
      <c r="Q33" s="514"/>
      <c r="R33" s="514"/>
      <c r="S33" s="514"/>
      <c r="T33" s="514"/>
      <c r="U33" s="515"/>
      <c r="V33" s="554"/>
      <c r="W33" s="554"/>
      <c r="X33" s="554"/>
      <c r="Y33" s="554" t="s">
        <v>2522</v>
      </c>
      <c r="Z33" s="554"/>
      <c r="AA33" s="554"/>
      <c r="AB33" s="552" t="s">
        <v>2589</v>
      </c>
      <c r="AC33" s="553"/>
      <c r="AD33" s="553"/>
      <c r="AE33" s="552" t="s">
        <v>2590</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2512</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2512</v>
      </c>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