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ishii\Desktop\令和4年度有料老人ホーム状況報告\横浜市（メール）\"/>
    </mc:Choice>
  </mc:AlternateContent>
  <xr:revisionPtr revIDLastSave="0" documentId="13_ncr:1_{56C51859-D6E8-4EAC-98FC-350CA712CEDE}"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xWindow="-108" yWindow="-108" windowWidth="23256" windowHeight="12576" tabRatio="751"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40" i="24" l="1"/>
  <c r="I340" i="24"/>
  <c r="N240" i="24" l="1"/>
  <c r="K240" i="24"/>
  <c r="H240" i="24"/>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<sst xmlns="http://schemas.openxmlformats.org/spreadsheetml/2006/main" count="3158" uniqueCount="2601">
  <si>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</si>
  <si>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</si>
  <si>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</si>
  <si>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</si>
  <si>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</si>
  <si>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</si>
  <si>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</si>
  <si>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</si>
  <si>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</si>
  <si>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</si>
  <si>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</si>
  <si>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</si>
  <si>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</si>
  <si>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</si>
  <si>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</si>
  <si>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</si>
  <si>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</si>
  <si>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</si>
  <si>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</si>
  <si>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</si>
  <si>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</si>
  <si>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</si>
  <si>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</si>
  <si>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</si>
  <si>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</si>
  <si>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</si>
  <si>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</si>
  <si>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</si>
  <si>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</si>
  <si>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</si>
  <si>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</si>
  <si>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</si>
  <si>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</si>
  <si>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</si>
  <si>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</si>
  <si>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</si>
  <si>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</si>
  <si>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</si>
  <si>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</si>
  <si>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</si>
  <si>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</si>
  <si>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</si>
  <si>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</si>
  <si>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</si>
  <si>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</si>
  <si>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</si>
  <si>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</si>
  <si>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</si>
  <si>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</si>
  <si>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</si>
  <si>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</si>
  <si>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</si>
  <si>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</si>
  <si>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</si>
  <si>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</si>
  <si>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</si>
  <si>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</si>
  <si>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</si>
  <si>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</si>
  <si>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</si>
  <si>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</si>
  <si>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</si>
  <si>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</si>
  <si>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</si>
  <si>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</si>
  <si>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</si>
  <si>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</si>
  <si>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</si>
  <si>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</si>
  <si>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</si>
  <si>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</si>
  <si>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</si>
  <si>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</si>
  <si>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</si>
  <si>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</si>
  <si>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</si>
  <si>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</si>
  <si>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</si>
  <si>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</si>
  <si>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</si>
  <si>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</si>
  <si>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</si>
  <si>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</si>
  <si>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</si>
  <si>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</si>
  <si>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</si>
  <si>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</si>
  <si>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</si>
  <si>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</si>
  <si>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</si>
  <si>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</si>
  <si>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</si>
  <si>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</si>
  <si>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</si>
  <si>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</si>
  <si>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</si>
  <si>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</si>
  <si>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</si>
  <si>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</si>
  <si>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</si>
  <si>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</si>
  <si>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</si>
  <si>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</si>
  <si>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</si>
  <si>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</si>
  <si>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</si>
  <si>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</si>
  <si>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</si>
  <si>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</si>
  <si>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</si>
  <si>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</si>
  <si>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</si>
  <si>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</si>
  <si>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</si>
  <si>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</si>
  <si>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</si>
  <si>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</si>
  <si>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</si>
  <si>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</si>
  <si>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</si>
  <si>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</si>
  <si>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</si>
  <si>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</si>
  <si>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</si>
  <si>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</si>
  <si>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</si>
  <si>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</si>
  <si>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</si>
  <si>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</si>
  <si>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</si>
  <si>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</si>
  <si>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</si>
  <si>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</si>
  <si>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</si>
  <si>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</si>
  <si>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</si>
  <si>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</si>
  <si>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</si>
  <si>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</si>
  <si>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</si>
  <si>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</si>
  <si>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</si>
  <si>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</si>
  <si>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</si>
  <si>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</si>
  <si>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</si>
  <si>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</si>
  <si>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</si>
  <si>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</si>
  <si>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</si>
  <si>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</si>
  <si>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</si>
  <si>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</si>
  <si>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</si>
  <si>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</si>
  <si>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</si>
  <si>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</si>
  <si>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</si>
  <si>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</si>
  <si>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</si>
  <si>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</si>
  <si>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</si>
  <si>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</si>
  <si>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</si>
  <si>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</si>
  <si>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</si>
  <si>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</si>
  <si>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</si>
  <si>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</si>
  <si>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</si>
  <si>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</si>
  <si>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</si>
  <si>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</si>
  <si>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</si>
  <si>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</si>
  <si>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</si>
  <si>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</si>
  <si>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</si>
  <si>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</si>
  <si>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</si>
  <si>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</si>
  <si>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</si>
  <si>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</si>
  <si>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</si>
  <si>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</si>
  <si>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</si>
  <si>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</si>
  <si>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</si>
  <si>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</si>
  <si>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</si>
  <si>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</si>
  <si>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</si>
  <si>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</si>
  <si>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</si>
  <si>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</si>
  <si>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</si>
  <si>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</si>
  <si>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</si>
  <si>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</si>
  <si>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</si>
  <si>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</si>
  <si>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</si>
  <si>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</si>
  <si>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</si>
  <si>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</si>
  <si>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</si>
  <si>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</si>
  <si>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</si>
  <si>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</si>
  <si>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</si>
  <si>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</si>
  <si>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</si>
  <si>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</si>
  <si>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</si>
  <si>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</si>
  <si>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</si>
  <si>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</si>
  <si>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</si>
  <si>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</si>
  <si>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</si>
  <si>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</si>
  <si>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</si>
  <si>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</si>
  <si>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</si>
  <si>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</si>
  <si>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</si>
  <si>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</si>
  <si>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</si>
  <si>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</si>
  <si>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</si>
  <si>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</si>
  <si>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</si>
  <si>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</si>
  <si>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</si>
  <si>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</si>
  <si>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</si>
  <si>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</si>
  <si>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</si>
  <si>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</si>
  <si>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</si>
  <si>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</si>
  <si>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</si>
  <si>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</si>
  <si>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</si>
  <si>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</si>
  <si>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</si>
  <si>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</si>
  <si>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</si>
  <si>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</si>
  <si>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</si>
  <si>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</si>
  <si>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</si>
  <si>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</si>
  <si>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</si>
  <si>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</si>
  <si>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</si>
  <si>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</si>
  <si>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</si>
  <si>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</si>
  <si>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</si>
  <si>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</si>
  <si>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</si>
  <si>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</si>
  <si>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</si>
  <si>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</si>
  <si>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</si>
  <si>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</si>
  <si>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</si>
  <si>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</si>
  <si>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</si>
  <si>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</si>
  <si>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</si>
  <si>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</si>
  <si>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</si>
  <si>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</si>
  <si>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</si>
  <si>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</si>
  <si>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</si>
  <si>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</si>
  <si>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</si>
  <si>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</si>
  <si>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</si>
  <si>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</si>
  <si>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</si>
  <si>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</si>
  <si>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</si>
  <si>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</si>
  <si>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</si>
  <si>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</si>
  <si>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</si>
  <si>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</si>
  <si>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</si>
  <si>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</si>
  <si>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</si>
  <si>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</si>
  <si>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</si>
  <si>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</si>
  <si>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</si>
  <si>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</si>
  <si>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</si>
  <si>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</si>
  <si>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</si>
  <si>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</si>
  <si>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</si>
  <si>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</si>
  <si>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</si>
  <si>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</si>
  <si>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</si>
  <si>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</si>
  <si>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</si>
  <si>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</si>
  <si>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</si>
  <si>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</si>
  <si>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</si>
  <si>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</si>
  <si>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</si>
  <si>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</si>
  <si>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</si>
  <si>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</si>
  <si>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</si>
  <si>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</si>
  <si>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</si>
  <si>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</si>
  <si>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</si>
  <si>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</si>
  <si>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</si>
  <si>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</si>
  <si>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</si>
  <si>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</si>
  <si>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</si>
  <si>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</si>
  <si>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</si>
  <si>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</si>
  <si>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</si>
  <si>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</si>
  <si>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</si>
  <si>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</si>
  <si>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</si>
  <si>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</si>
  <si>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</si>
  <si>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</si>
  <si>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</si>
  <si>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</si>
  <si>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</si>
  <si>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</si>
  <si>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</si>
  <si>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</si>
  <si>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</si>
  <si>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</si>
  <si>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</si>
  <si>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</si>
  <si>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</si>
  <si>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</si>
  <si>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</si>
  <si>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</si>
  <si>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</si>
  <si>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</si>
  <si>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</si>
  <si>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</si>
  <si>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</si>
  <si>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</si>
  <si>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</si>
  <si>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</si>
  <si>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</si>
  <si>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</si>
  <si>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</si>
  <si>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</si>
  <si>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</si>
  <si>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</si>
  <si>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</si>
  <si>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</si>
  <si>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</si>
  <si>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</si>
  <si>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</si>
  <si>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</si>
  <si>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</si>
  <si>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</si>
  <si>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</si>
  <si>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</si>
  <si>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</si>
  <si>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</si>
  <si>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</si>
  <si>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</si>
  <si>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</si>
  <si>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</si>
  <si>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</si>
  <si>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</si>
  <si>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</si>
  <si>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</si>
  <si>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</si>
  <si>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</si>
  <si>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</si>
  <si>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</si>
  <si>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</si>
  <si>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</si>
  <si>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</si>
  <si>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</si>
  <si>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</si>
  <si>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</si>
  <si>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</si>
  <si>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</si>
  <si>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</si>
  <si>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</si>
  <si>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</si>
  <si>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</si>
  <si>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</si>
  <si>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</si>
  <si>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</si>
  <si>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</si>
  <si>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</si>
  <si>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</si>
  <si>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</si>
  <si>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</si>
  <si>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</si>
  <si>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</si>
  <si>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</si>
  <si>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</si>
  <si>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</si>
  <si>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</si>
  <si>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</si>
  <si>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</si>
  <si>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</si>
  <si>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</si>
  <si>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</si>
  <si>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</si>
  <si>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</si>
  <si>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</si>
  <si>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</si>
  <si>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</si>
  <si>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</si>
  <si>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</si>
  <si>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</si>
  <si>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</si>
  <si>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</si>
  <si>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</si>
  <si>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</si>
  <si>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</si>
  <si>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</si>
  <si>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</si>
  <si>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</si>
  <si>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</si>
  <si>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</si>
  <si>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</si>
  <si>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</si>
  <si>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</si>
  <si>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</si>
  <si>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</si>
  <si>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</si>
  <si>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</si>
  <si>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</si>
  <si>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</si>
  <si>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</si>
  <si>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</si>
  <si>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</si>
  <si>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</si>
  <si>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</si>
  <si>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</si>
  <si>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</si>
  <si>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</si>
  <si>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</si>
  <si>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</si>
  <si>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</si>
  <si>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</si>
  <si>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</si>
  <si>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</si>
  <si>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</si>
  <si>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</si>
  <si>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</si>
  <si>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</si>
  <si>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</si>
  <si>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</si>
  <si>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</si>
  <si>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</si>
  <si>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</si>
  <si>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</si>
  <si>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</si>
  <si>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</si>
  <si>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</si>
  <si>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</si>
  <si>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</si>
  <si>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</si>
  <si>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</si>
  <si>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</si>
  <si>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</si>
  <si>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</si>
  <si>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</si>
  <si>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</si>
  <si>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</si>
  <si>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</si>
  <si>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</si>
  <si>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</si>
  <si>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</si>
  <si>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</si>
  <si>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</si>
  <si>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</si>
  <si>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</si>
  <si>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</si>
  <si>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</si>
  <si>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</si>
  <si>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</si>
  <si>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</si>
  <si>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</si>
  <si>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</si>
  <si>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</si>
  <si>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</si>
  <si>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</si>
  <si>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</si>
  <si>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</si>
  <si>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</si>
  <si>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</si>
  <si>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</si>
  <si>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</si>
  <si>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</si>
  <si>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</si>
  <si>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</si>
  <si>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</si>
  <si>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</si>
  <si>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</si>
  <si>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</si>
  <si>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</si>
  <si>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</si>
  <si>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</si>
  <si>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</si>
  <si>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</si>
  <si>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</si>
  <si>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</si>
  <si>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</si>
  <si>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</si>
  <si>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</si>
  <si>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</si>
  <si>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</si>
  <si>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</si>
  <si>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</si>
  <si>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</si>
  <si>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</si>
  <si>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</si>
  <si>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</si>
  <si>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</si>
  <si>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</si>
  <si>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</si>
  <si>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</si>
  <si>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</si>
  <si>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</si>
  <si>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</si>
  <si>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</si>
  <si>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</si>
  <si>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</si>
  <si>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</si>
  <si>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</si>
  <si>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</si>
  <si>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</si>
  <si>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</si>
  <si>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</si>
  <si>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</si>
  <si>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</si>
  <si>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</si>
  <si>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</si>
  <si>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</si>
  <si>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</si>
  <si>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</si>
  <si>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</si>
  <si>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</si>
  <si>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</si>
  <si>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</si>
  <si>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</si>
  <si>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</si>
  <si>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</si>
  <si>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</si>
  <si>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</si>
  <si>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</si>
  <si>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</si>
  <si>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</si>
  <si>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</si>
  <si>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</si>
  <si>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</si>
  <si>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</si>
  <si>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</si>
  <si>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</si>
  <si>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</si>
  <si>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</si>
  <si>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</si>
  <si>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</si>
  <si>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</si>
  <si>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</si>
  <si>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</si>
  <si>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</si>
  <si>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</si>
  <si>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</si>
  <si>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</si>
  <si>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</si>
  <si>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</si>
  <si>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</si>
  <si>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</si>
  <si>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</si>
  <si>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</si>
  <si>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</si>
  <si>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</si>
  <si>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</si>
  <si>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</si>
  <si>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</si>
  <si>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</si>
  <si>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</si>
  <si>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</si>
  <si>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</si>
  <si>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</si>
  <si>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</si>
  <si>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</si>
  <si>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</si>
  <si>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</si>
  <si>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</si>
  <si>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</si>
  <si>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</si>
  <si>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</si>
  <si>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</si>
  <si>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</si>
  <si>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</si>
  <si>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</si>
  <si>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</si>
  <si>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</si>
  <si>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</si>
  <si>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</si>
  <si>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</si>
  <si>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</si>
  <si>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</si>
  <si>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</si>
  <si>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</si>
  <si>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</si>
  <si>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</si>
  <si>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</si>
  <si>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</si>
  <si>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</si>
  <si>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</si>
  <si>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</si>
  <si>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</si>
  <si>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</si>
  <si>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</si>
  <si>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</si>
  <si>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</si>
  <si>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</si>
  <si>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</si>
  <si>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</si>
  <si>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</si>
  <si>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</si>
  <si>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</si>
  <si>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</si>
  <si>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</si>
  <si>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</si>
  <si>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</si>
  <si>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</si>
  <si>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</si>
  <si>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</si>
  <si>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</si>
  <si>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</si>
  <si>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</si>
  <si>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</si>
  <si>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</si>
  <si>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</si>
  <si>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</si>
  <si>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</si>
  <si>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</si>
  <si>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</si>
  <si>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</si>
  <si>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</si>
  <si>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</si>
  <si>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</si>
  <si>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</si>
  <si>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</si>
  <si>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</si>
  <si>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</si>
  <si>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</si>
  <si>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</si>
  <si>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</si>
  <si>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</si>
  <si>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</si>
  <si>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</si>
  <si>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</si>
  <si>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</si>
  <si>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</si>
  <si>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</si>
  <si>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</si>
  <si>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</si>
  <si>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</si>
  <si>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</si>
  <si>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</si>
  <si>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</si>
  <si>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</si>
  <si>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</si>
  <si>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</si>
  <si>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</si>
  <si>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</si>
  <si>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</si>
  <si>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</si>
  <si>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</si>
  <si>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</si>
  <si>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</si>
  <si>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</si>
  <si>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</si>
  <si>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</si>
  <si>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</si>
  <si>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</si>
  <si>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</si>
  <si>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</si>
  <si>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</si>
  <si>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</si>
  <si>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</si>
  <si>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</si>
  <si>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</si>
  <si>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</si>
  <si>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</si>
  <si>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</si>
  <si>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</si>
  <si>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</si>
  <si>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</si>
  <si>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</si>
  <si>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</si>
  <si>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</si>
  <si>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</si>
  <si>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</si>
  <si>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</si>
  <si>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</si>
  <si>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</si>
  <si>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</si>
  <si>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</si>
  <si>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</si>
  <si>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</si>
  <si>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</si>
  <si>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</si>
  <si>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</si>
  <si>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</si>
  <si>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</si>
  <si>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</si>
  <si>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</si>
  <si>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</si>
  <si>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</si>
  <si>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</si>
  <si>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</si>
  <si>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</si>
  <si>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</si>
  <si>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</si>
  <si>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</si>
  <si>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</si>
  <si>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</si>
  <si>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</si>
  <si>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</si>
  <si>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</si>
  <si>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</si>
  <si>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</si>
  <si>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</si>
  <si>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</si>
  <si>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</si>
  <si>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</si>
  <si>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</si>
  <si>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</si>
  <si>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</si>
  <si>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</si>
  <si>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</si>
  <si>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</si>
  <si>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</si>
  <si>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</si>
  <si>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</si>
  <si>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</si>
  <si>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</si>
  <si>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</si>
  <si>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</si>
  <si>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</si>
  <si>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</si>
  <si>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</si>
  <si>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</si>
  <si>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</si>
  <si>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</si>
  <si>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</si>
  <si>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</si>
  <si>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</si>
  <si>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</si>
  <si>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</si>
  <si>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</si>
  <si>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</si>
  <si>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</si>
  <si>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</si>
  <si>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</si>
  <si>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</si>
  <si>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</si>
  <si>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</si>
  <si>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</si>
  <si>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</si>
  <si>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</si>
  <si>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</si>
  <si>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</si>
  <si>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</si>
  <si>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</si>
  <si>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</si>
  <si>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</si>
  <si>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</si>
  <si>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</si>
  <si>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</si>
  <si>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</si>
  <si>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</si>
  <si>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</si>
  <si>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</si>
  <si>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</si>
  <si>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</si>
  <si>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</si>
  <si>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</si>
  <si>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</si>
  <si>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</si>
  <si>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</si>
  <si>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</si>
  <si>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</si>
  <si>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</si>
  <si>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</si>
  <si>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</si>
  <si>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</si>
  <si>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</si>
  <si>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</si>
  <si>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</si>
  <si>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</si>
  <si>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</si>
  <si>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</si>
  <si>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</si>
  <si>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</si>
  <si>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</si>
  <si>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</si>
  <si>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</si>
  <si>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</si>
  <si>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</si>
  <si>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</si>
  <si>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</si>
  <si>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</si>
  <si>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</si>
  <si>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</si>
  <si>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</si>
  <si>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</si>
  <si>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</si>
  <si>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</si>
  <si>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</si>
  <si>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</si>
  <si>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</si>
  <si>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</si>
  <si>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</si>
  <si>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</si>
  <si>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</si>
  <si>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</si>
  <si>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</si>
  <si>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</si>
  <si>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</si>
  <si>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</si>
  <si>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</si>
  <si>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</si>
  <si>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</si>
  <si>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</si>
  <si>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</si>
  <si>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</si>
  <si>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</si>
  <si>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</si>
  <si>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</si>
  <si>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</si>
  <si>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</si>
  <si>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</si>
  <si>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</si>
  <si>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</si>
  <si>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</si>
  <si>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</si>
  <si>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</si>
  <si>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</si>
  <si>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</si>
  <si>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</si>
  <si>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</si>
  <si>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</si>
  <si>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</si>
  <si>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</si>
  <si>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</si>
  <si>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</si>
  <si>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</si>
  <si>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</si>
  <si>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</si>
  <si>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</si>
  <si>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</si>
  <si>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</si>
  <si>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</si>
  <si>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</si>
  <si>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</si>
  <si>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</si>
  <si>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</si>
  <si>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</si>
  <si>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</si>
  <si>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</si>
  <si>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</si>
  <si>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</si>
  <si>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</si>
  <si>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</si>
  <si>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</si>
  <si>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</si>
  <si>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</si>
  <si>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</si>
  <si>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</si>
  <si>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</si>
  <si>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</si>
  <si>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</si>
  <si>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</si>
  <si>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</si>
  <si>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</si>
  <si>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</si>
  <si>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</si>
  <si>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</si>
  <si>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</si>
  <si>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</si>
  <si>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</si>
  <si>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</si>
  <si>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</si>
  <si>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</si>
  <si>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</si>
  <si>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</si>
  <si>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</si>
  <si>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</si>
  <si>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</si>
  <si>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</si>
  <si>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</si>
  <si>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</si>
  <si>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</si>
  <si>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</si>
  <si>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</si>
  <si>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</si>
  <si>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</si>
  <si>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</si>
  <si>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</si>
  <si>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</si>
  <si>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</si>
  <si>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</si>
  <si>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</si>
  <si>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</si>
  <si>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</si>
  <si>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</si>
  <si>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</si>
  <si>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</si>
  <si>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</si>
  <si>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</si>
  <si>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</si>
  <si>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</si>
  <si>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</si>
  <si>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</si>
  <si>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</si>
  <si>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</si>
  <si>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</si>
  <si>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</si>
  <si>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</si>
  <si>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</si>
  <si>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</si>
  <si>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</si>
  <si>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</si>
  <si>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</si>
  <si>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</si>
  <si>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</si>
  <si>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</si>
  <si>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</si>
  <si>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</si>
  <si>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</si>
  <si>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</si>
  <si>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</si>
  <si>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</si>
  <si>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</si>
  <si>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</si>
  <si>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</si>
  <si>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</si>
  <si>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</si>
  <si>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</si>
  <si>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</si>
  <si>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</si>
  <si>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</si>
  <si>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</si>
  <si>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</si>
  <si>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</si>
  <si>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</si>
  <si>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</si>
  <si>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</si>
  <si>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</si>
  <si>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</si>
  <si>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</si>
  <si>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</si>
  <si>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</si>
  <si>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</si>
  <si>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</si>
  <si>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</si>
  <si>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</si>
  <si>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</si>
  <si>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</si>
  <si>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</si>
  <si>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</si>
  <si>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</si>
  <si>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</si>
  <si>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</si>
  <si>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</si>
  <si>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</si>
  <si>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</si>
  <si>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</si>
  <si>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</si>
  <si>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</si>
  <si>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</si>
  <si>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</si>
  <si>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</si>
  <si>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</si>
  <si>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</si>
  <si>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</si>
  <si>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</si>
  <si>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</si>
  <si>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</si>
  <si>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</si>
  <si>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</si>
  <si>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</si>
  <si>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</si>
  <si>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</si>
  <si>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</si>
  <si>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</si>
  <si>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</si>
  <si>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</si>
  <si>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</si>
  <si>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</si>
  <si>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</si>
  <si>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</si>
  <si>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</si>
  <si>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</si>
  <si>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</si>
  <si>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</si>
  <si>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</si>
  <si>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</si>
  <si>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</si>
  <si>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</si>
  <si>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</si>
  <si>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</si>
  <si>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</si>
  <si>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</si>
  <si>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</si>
  <si>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</si>
  <si>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</si>
  <si>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</si>
  <si>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</si>
  <si>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</si>
  <si>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</si>
  <si>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</si>
  <si>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</si>
  <si>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</si>
  <si>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</si>
  <si>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</si>
  <si>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</si>
  <si>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</si>
  <si>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</si>
  <si>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</si>
  <si>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</si>
  <si>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</si>
  <si>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</si>
  <si>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</si>
  <si>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</si>
  <si>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</si>
  <si>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</si>
  <si>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</si>
  <si>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</si>
  <si>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</si>
  <si>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</si>
  <si>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</si>
  <si>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</si>
  <si>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</si>
  <si>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</si>
  <si>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</si>
  <si>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</si>
  <si>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</si>
  <si>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</si>
  <si>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</si>
  <si>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</si>
  <si>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</si>
  <si>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</si>
  <si>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</si>
  <si>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</si>
  <si>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</si>
  <si>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</si>
  <si>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</si>
  <si>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</si>
  <si>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</si>
  <si>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</si>
  <si>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</si>
  <si>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</si>
  <si>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</si>
  <si>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</si>
  <si>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</si>
  <si>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</si>
  <si>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</si>
  <si>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</si>
  <si>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</si>
  <si>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</si>
  <si>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</si>
  <si>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</si>
  <si>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</si>
  <si>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</si>
  <si>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</si>
  <si>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</si>
  <si>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</si>
  <si>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</si>
  <si>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</si>
  <si>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</si>
  <si>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</si>
  <si>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</si>
  <si>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</si>
  <si>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</si>
  <si>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</si>
  <si>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</si>
  <si>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</si>
  <si>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</si>
  <si>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</si>
  <si>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</si>
  <si>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</si>
  <si>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</si>
  <si>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</si>
  <si>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</si>
  <si>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</si>
  <si>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</si>
  <si>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</si>
  <si>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</si>
  <si>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</si>
  <si>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</si>
  <si>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</si>
  <si>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</si>
  <si>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</si>
  <si>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</si>
  <si>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</si>
  <si>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</si>
  <si>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</si>
  <si>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</si>
  <si>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</si>
  <si>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</si>
  <si>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</si>
  <si>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</si>
  <si>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</si>
  <si>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</si>
  <si>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</si>
  <si>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</si>
  <si>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</si>
  <si>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</si>
  <si>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</si>
  <si>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</si>
  <si>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</si>
  <si>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</si>
  <si>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</si>
  <si>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</si>
  <si>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</si>
  <si>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</si>
  <si>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</si>
  <si>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</si>
  <si>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</si>
  <si>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</si>
  <si>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</si>
  <si>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</si>
  <si>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</si>
  <si>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</si>
  <si>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</si>
  <si>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</si>
  <si>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</si>
  <si>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</si>
  <si>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</si>
  <si>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</si>
  <si>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</si>
  <si>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</si>
  <si>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</si>
  <si>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</si>
  <si>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</si>
  <si>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</si>
  <si>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</si>
  <si>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</si>
  <si>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</si>
  <si>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</si>
  <si>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</si>
  <si>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</si>
  <si>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</si>
  <si>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</si>
  <si>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</si>
  <si>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</si>
  <si>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</si>
  <si>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</si>
  <si>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</si>
  <si>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</si>
  <si>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</si>
  <si>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</si>
  <si>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</si>
  <si>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</si>
  <si>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</si>
  <si>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</si>
  <si>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</si>
  <si>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</si>
  <si>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</si>
  <si>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</si>
  <si>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</si>
  <si>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</si>
  <si>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</si>
  <si>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</si>
  <si>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</si>
  <si>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</si>
  <si>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</si>
  <si>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</si>
  <si>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</si>
  <si>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</si>
  <si>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</si>
  <si>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</si>
  <si>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</si>
  <si>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</si>
  <si>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</si>
  <si>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</si>
  <si>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</si>
  <si>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</si>
  <si>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</si>
  <si>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</si>
  <si>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</si>
  <si>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</si>
  <si>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</si>
  <si>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</si>
  <si>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</si>
  <si>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</si>
  <si>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</si>
  <si>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</si>
  <si>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</si>
  <si>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</si>
  <si>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</si>
  <si>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</si>
  <si>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</si>
  <si>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</si>
  <si>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</si>
  <si>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</si>
  <si>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</si>
  <si>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</si>
  <si>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</si>
  <si>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</si>
  <si>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</si>
  <si>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</si>
  <si>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</si>
  <si>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</si>
  <si>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</si>
  <si>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</si>
  <si>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</si>
  <si>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</si>
  <si>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</si>
  <si>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</si>
  <si>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</si>
  <si>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</si>
  <si>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</si>
  <si>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</si>
  <si>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</si>
  <si>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</si>
  <si>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</si>
  <si>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</si>
  <si>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</si>
  <si>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</si>
  <si>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</si>
  <si>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</si>
  <si>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</si>
  <si>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</si>
  <si>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</si>
  <si>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</si>
  <si>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</si>
  <si>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</si>
  <si>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</si>
  <si>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</si>
  <si>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</si>
  <si>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</si>
  <si>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</si>
  <si>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</si>
  <si>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</si>
  <si>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</si>
  <si>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</si>
  <si>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</si>
  <si>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</si>
  <si>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</si>
  <si>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</si>
  <si>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</si>
  <si>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</si>
  <si>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</si>
  <si>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</si>
  <si>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</si>
  <si>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</si>
  <si>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</si>
  <si>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</si>
  <si>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</si>
  <si>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</si>
  <si>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</si>
  <si>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</si>
  <si>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</si>
  <si>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</si>
  <si>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</si>
  <si>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</si>
  <si>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</si>
  <si>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</si>
  <si>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</si>
  <si>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</si>
  <si>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</si>
  <si>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</si>
  <si>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</si>
  <si>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</si>
  <si>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</si>
  <si>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</si>
  <si>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</si>
  <si>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</si>
  <si>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</si>
  <si>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</si>
  <si>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</si>
  <si>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</si>
  <si>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</si>
  <si>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</si>
  <si>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</si>
  <si>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</si>
  <si>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</si>
  <si>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</si>
  <si>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</si>
  <si>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</si>
  <si>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</si>
  <si>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</si>
  <si>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</si>
  <si>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</si>
  <si>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</si>
  <si>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</si>
  <si>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</si>
  <si>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</si>
  <si>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</si>
  <si>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</si>
  <si>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</si>
  <si>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</si>
  <si>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</si>
  <si>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</si>
  <si>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</si>
  <si>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</si>
  <si>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</si>
  <si>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</si>
  <si>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</si>
  <si>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</si>
  <si>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</si>
  <si>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</si>
  <si>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</si>
  <si>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</si>
  <si>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</si>
  <si>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</si>
  <si>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</si>
  <si>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</si>
  <si>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</si>
  <si>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</si>
  <si>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</si>
  <si>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</si>
  <si>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</si>
  <si>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</si>
  <si>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</si>
  <si>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</si>
  <si>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</si>
  <si>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</si>
  <si>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</si>
  <si>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</si>
  <si>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</si>
  <si>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</si>
  <si>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</si>
  <si>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</si>
  <si>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</si>
  <si>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</si>
  <si>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</si>
  <si>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</si>
  <si>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</si>
  <si>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</si>
  <si>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</si>
  <si>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</si>
  <si>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</si>
  <si>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</si>
  <si>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</si>
  <si>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</si>
  <si>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</si>
  <si>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</si>
  <si>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</si>
  <si>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</si>
  <si>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</si>
  <si>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</si>
  <si>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</si>
  <si>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</si>
  <si>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</si>
  <si>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</si>
  <si>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</si>
  <si>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</si>
  <si>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</si>
  <si>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</si>
  <si>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</si>
  <si>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</si>
  <si>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</si>
  <si>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</si>
  <si>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</si>
  <si>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</si>
  <si>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</si>
  <si>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</si>
  <si>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</si>
  <si>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</si>
  <si>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</si>
  <si>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</si>
  <si>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</si>
  <si>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</si>
  <si>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</si>
  <si>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</si>
  <si>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</si>
  <si>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</si>
  <si>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</si>
  <si>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</si>
  <si>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</si>
  <si>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</si>
  <si>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</si>
  <si>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</si>
  <si>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</si>
  <si>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</si>
  <si>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</si>
  <si>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</si>
  <si>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</si>
  <si>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</si>
  <si>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</si>
  <si>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</si>
  <si>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</si>
  <si>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</si>
  <si>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</si>
  <si>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</si>
  <si>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</si>
  <si>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</si>
  <si>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</si>
  <si>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</si>
  <si>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</si>
  <si>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</si>
  <si>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</si>
  <si>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</si>
  <si>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</si>
  <si>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</si>
  <si>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</si>
  <si>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</si>
  <si>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</si>
  <si>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</si>
  <si>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</si>
  <si>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</si>
  <si>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</si>
  <si>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</si>
  <si>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</si>
  <si>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</si>
  <si>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</si>
  <si>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</si>
  <si>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</si>
  <si>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</si>
  <si>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</si>
  <si>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</si>
  <si>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</si>
  <si>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</si>
  <si>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</si>
  <si>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</si>
  <si>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</si>
  <si>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</si>
  <si>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</si>
  <si>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</si>
  <si>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</si>
  <si>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</si>
  <si>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</si>
  <si>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</si>
  <si>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</si>
  <si>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</si>
  <si>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</si>
  <si>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</si>
  <si>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</si>
  <si>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</si>
  <si>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</si>
  <si>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</si>
  <si>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</si>
  <si>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</si>
  <si>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</si>
  <si>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</si>
  <si>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</si>
  <si>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</si>
  <si>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</si>
  <si>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</si>
  <si>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</si>
  <si>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</si>
  <si>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</si>
  <si>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</si>
  <si>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</si>
  <si>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</si>
  <si>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</si>
  <si>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</si>
  <si>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</si>
  <si>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</si>
  <si>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</si>
  <si>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</si>
  <si>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</si>
  <si>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</si>
  <si>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</si>
  <si>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</si>
  <si>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</si>
  <si>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</si>
  <si>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</si>
  <si>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</si>
  <si>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</si>
  <si>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</si>
  <si>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</si>
  <si>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</si>
  <si>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</si>
  <si>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</si>
  <si>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</si>
  <si>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</si>
  <si>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</si>
  <si>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</si>
  <si>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</si>
  <si>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</si>
  <si>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</si>
  <si>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</si>
  <si>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</si>
  <si>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</si>
  <si>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</si>
  <si>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</si>
  <si>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</si>
  <si>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</si>
  <si>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</si>
  <si>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</si>
  <si>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</si>
  <si>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</si>
  <si>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</si>
  <si>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</si>
  <si>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</si>
  <si>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</si>
  <si>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</si>
  <si>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</si>
  <si>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</si>
  <si>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</si>
  <si>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</si>
  <si>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</si>
  <si>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</si>
  <si>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</si>
  <si>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</si>
  <si>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</si>
  <si>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</si>
  <si>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</si>
  <si>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</si>
  <si>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</si>
  <si>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</si>
  <si>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</si>
  <si>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</si>
  <si>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</si>
  <si>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</si>
  <si>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</si>
  <si>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</si>
  <si>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</si>
  <si>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</si>
  <si>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</si>
  <si>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</si>
  <si>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</si>
  <si>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</si>
  <si>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</si>
  <si>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</si>
  <si>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</si>
  <si>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</si>
  <si>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</si>
  <si>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</si>
  <si>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</si>
  <si>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</si>
  <si>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</si>
  <si>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</si>
  <si>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</si>
  <si>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</si>
  <si>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</si>
  <si>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</si>
  <si>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</si>
  <si>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</si>
  <si>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</si>
  <si>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</si>
  <si>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</si>
  <si>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</si>
  <si>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</si>
  <si>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</si>
  <si>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</si>
  <si>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</si>
  <si>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</si>
  <si>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</si>
  <si>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</si>
  <si>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</si>
  <si>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</si>
  <si>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</si>
  <si>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</si>
  <si>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</si>
  <si>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</si>
  <si>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</si>
  <si>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</si>
  <si>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</si>
  <si>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</si>
  <si>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</si>
  <si>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</si>
  <si>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</si>
  <si>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</si>
  <si>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</si>
  <si>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</si>
  <si>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</si>
  <si>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</si>
  <si>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</si>
  <si>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</si>
  <si>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</si>
  <si>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</si>
  <si>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</si>
  <si>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</si>
  <si>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</si>
  <si>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</si>
  <si>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</si>
  <si>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</si>
  <si>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</si>
  <si>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</si>
  <si>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</si>
  <si>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</si>
  <si>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</si>
  <si>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</si>
  <si>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</si>
  <si>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</si>
  <si>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</si>
  <si>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</si>
  <si>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</si>
  <si>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</si>
  <si>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</si>
  <si>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</si>
  <si>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</si>
  <si>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</si>
  <si>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</si>
  <si>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</si>
  <si>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</si>
  <si>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</si>
  <si>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</si>
  <si>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</si>
  <si>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</si>
  <si>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</si>
  <si>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</si>
  <si>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</si>
  <si>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</si>
  <si>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</si>
  <si>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</si>
  <si>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</si>
  <si>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</si>
  <si>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</si>
  <si>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</si>
  <si>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</si>
  <si>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</si>
  <si>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</si>
  <si>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</si>
  <si>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</si>
  <si>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</si>
  <si>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</si>
  <si>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</si>
  <si>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</si>
  <si>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</si>
  <si>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</si>
  <si>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</si>
  <si>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</si>
  <si>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</si>
  <si>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</si>
  <si>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</si>
  <si>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</si>
  <si>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</si>
  <si>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</si>
  <si>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</si>
  <si>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</si>
  <si>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</si>
  <si>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</si>
  <si>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</si>
  <si>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</si>
  <si>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</si>
  <si>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</si>
  <si>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</si>
  <si>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</si>
  <si>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</si>
  <si>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</si>
  <si>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</si>
  <si>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</si>
  <si>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</si>
  <si>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</si>
  <si>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</si>
  <si>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</si>
  <si>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</si>
  <si>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</si>
  <si>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</si>
  <si>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</si>
  <si>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</si>
  <si>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</si>
  <si>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</si>
  <si>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</si>
  <si>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</si>
  <si>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</si>
  <si>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</si>
  <si>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</si>
  <si>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</si>
  <si>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</si>
  <si>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</si>
  <si>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</si>
  <si>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</si>
  <si>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</si>
  <si>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</si>
  <si>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</si>
  <si>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</si>
  <si>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</si>
  <si>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</si>
  <si>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</si>
  <si>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</si>
  <si>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</si>
  <si>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</si>
  <si>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</si>
  <si>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</si>
  <si>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</si>
  <si>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</si>
  <si>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</si>
  <si>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</si>
  <si>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</si>
  <si>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</si>
  <si>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</si>
  <si>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</si>
  <si>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</si>
  <si>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</si>
  <si>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</si>
  <si>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</si>
  <si>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</si>
  <si>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</si>
  <si>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</si>
  <si>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</si>
  <si>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</si>
  <si>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</si>
  <si>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</si>
  <si>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</si>
  <si>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</si>
  <si>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</si>
  <si>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</si>
  <si>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</si>
  <si>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</si>
  <si>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</si>
  <si>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</si>
  <si>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</si>
  <si>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</si>
  <si>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</si>
  <si>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</si>
  <si>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</si>
  <si>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</si>
  <si>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</si>
  <si>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</si>
  <si>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</si>
  <si>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</si>
  <si>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</si>
  <si>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</si>
  <si>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</si>
  <si>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</si>
  <si>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</si>
  <si>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</si>
  <si>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</si>
  <si>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</si>
  <si>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</si>
  <si>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</si>
  <si>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</si>
  <si>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</si>
  <si>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</si>
  <si>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</si>
  <si>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</si>
  <si>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</si>
  <si>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</si>
  <si>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</si>
  <si>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</si>
  <si>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</si>
  <si>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</si>
  <si>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</si>
  <si>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</si>
  <si>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</si>
  <si>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</si>
  <si>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</si>
  <si>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</si>
  <si>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</si>
  <si>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</si>
  <si>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</si>
  <si>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</si>
  <si>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</si>
  <si>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</si>
  <si>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</si>
  <si>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</si>
  <si>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</si>
  <si>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</si>
  <si>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</si>
  <si>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</si>
  <si>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</si>
  <si>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</si>
  <si>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</si>
  <si>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</si>
  <si>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</si>
  <si>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</si>
  <si>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</si>
  <si>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</si>
  <si>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</si>
  <si>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</si>
  <si>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</si>
  <si>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</si>
  <si>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</si>
  <si>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</si>
  <si>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</si>
  <si>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</si>
  <si>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</si>
  <si>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</si>
  <si>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</si>
  <si>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</si>
  <si>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</si>
  <si>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</si>
  <si>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</si>
  <si>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</si>
  <si>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</si>
  <si>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</si>
  <si>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</si>
  <si>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</si>
  <si>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</si>
  <si>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</si>
  <si>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</si>
  <si>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</si>
  <si>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</si>
  <si>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</si>
  <si>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</si>
  <si>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</si>
  <si>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</si>
  <si>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</si>
  <si>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</si>
  <si>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</si>
  <si>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</si>
  <si>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</si>
  <si>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</si>
  <si>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</si>
  <si>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</si>
  <si>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</si>
  <si>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</si>
  <si>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</si>
  <si>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</si>
  <si>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</si>
  <si>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</si>
  <si>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</si>
  <si>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</si>
  <si>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</si>
  <si>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</si>
  <si>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</si>
  <si>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</si>
  <si>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</si>
  <si>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</si>
  <si>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</si>
  <si>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</si>
  <si>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</si>
  <si>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</si>
  <si>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</si>
  <si>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</si>
  <si>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</si>
  <si>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</si>
  <si>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</si>
  <si>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</si>
  <si>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</si>
  <si>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</si>
  <si>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</si>
  <si>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</si>
  <si>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</si>
  <si>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</si>
  <si>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</si>
  <si>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</si>
  <si>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</si>
  <si>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</si>
  <si>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</si>
  <si>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</si>
  <si>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</si>
  <si>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</si>
  <si>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</si>
  <si>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</si>
  <si>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</si>
  <si>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</si>
  <si>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</si>
  <si>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</si>
  <si>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</si>
  <si>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</si>
  <si>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</si>
  <si>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</si>
  <si>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</si>
  <si>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</si>
  <si>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</si>
  <si>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</si>
  <si>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</si>
  <si>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</si>
  <si>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</si>
  <si>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</si>
  <si>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</si>
  <si>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</si>
  <si>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</si>
  <si>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</si>
  <si>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</si>
  <si>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</si>
  <si>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</si>
  <si>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</si>
  <si>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</si>
  <si>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</si>
  <si>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</si>
  <si>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</si>
  <si>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</si>
  <si>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</si>
  <si>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</si>
  <si>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</si>
  <si>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</si>
  <si>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</si>
  <si>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</si>
  <si>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</si>
  <si>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</si>
  <si>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</si>
  <si>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</si>
  <si>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</si>
  <si>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</si>
  <si>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</si>
  <si>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</si>
  <si>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</si>
  <si>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</si>
  <si>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</si>
  <si>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</si>
  <si>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</si>
  <si>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</si>
  <si>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</si>
  <si>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</si>
  <si>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</si>
  <si>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</si>
  <si>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</si>
  <si>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</si>
  <si>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</si>
  <si>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</si>
  <si>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</si>
  <si>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</si>
  <si>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</si>
  <si>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</si>
  <si>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</si>
  <si>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</si>
  <si>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</si>
  <si>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</si>
  <si>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</si>
  <si>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</si>
  <si>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</si>
  <si>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</si>
  <si>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</si>
  <si>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</si>
  <si>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</si>
  <si>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</si>
  <si>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</si>
  <si>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</si>
  <si>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</si>
  <si>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</si>
  <si>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</si>
  <si>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</si>
  <si>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</si>
  <si>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</si>
  <si>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</si>
  <si>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</si>
  <si>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</si>
  <si>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</si>
  <si>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</si>
  <si>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</si>
  <si>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</si>
  <si>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</si>
  <si>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</si>
  <si>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</si>
  <si>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</si>
  <si>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</si>
  <si>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</si>
  <si>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</si>
  <si>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</si>
  <si>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</si>
  <si>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</si>
  <si>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</si>
  <si>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</si>
  <si>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</si>
  <si>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</si>
  <si>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</si>
  <si>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</si>
  <si>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</si>
  <si>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</si>
  <si>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</si>
  <si>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</si>
  <si>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</si>
  <si>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</si>
  <si>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</si>
  <si>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</si>
  <si>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</si>
  <si>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</si>
  <si>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</si>
  <si>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</si>
  <si>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</si>
  <si>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</si>
  <si>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</si>
  <si>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</si>
  <si>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</si>
  <si>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</si>
  <si>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</si>
  <si>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</si>
  <si>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</si>
  <si>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</si>
  <si>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</si>
  <si>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</si>
  <si>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</si>
  <si>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</si>
  <si>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</si>
  <si>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</si>
  <si>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</si>
  <si>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</si>
  <si>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</si>
  <si>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</si>
  <si>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</si>
  <si>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</si>
  <si>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</si>
  <si>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</si>
  <si>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</si>
  <si>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</si>
  <si>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</si>
  <si>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</si>
  <si>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</si>
  <si>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</si>
  <si>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</si>
  <si>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</si>
  <si>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</si>
  <si>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</si>
  <si>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</si>
  <si>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</si>
  <si>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</si>
  <si>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</si>
  <si>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</si>
  <si>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</si>
  <si>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</si>
  <si>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</si>
  <si>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</si>
  <si>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</si>
  <si>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</si>
  <si>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</si>
  <si>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</si>
  <si>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</si>
  <si>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</si>
  <si>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</si>
  <si>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</si>
  <si>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</si>
  <si>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</si>
  <si>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</si>
  <si>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</si>
  <si>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</si>
  <si>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</si>
  <si>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</si>
  <si>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</si>
  <si>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</si>
  <si>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</si>
  <si>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</si>
  <si>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</si>
  <si>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</si>
  <si>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</si>
  <si>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</si>
  <si>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</si>
  <si>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</si>
  <si>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</si>
  <si>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</si>
  <si>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</si>
  <si>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</si>
  <si>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</si>
  <si>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</si>
  <si>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</si>
  <si>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</si>
  <si>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</si>
  <si>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</si>
  <si>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</si>
  <si>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</si>
  <si>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</si>
  <si>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</si>
  <si>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</si>
  <si>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</si>
  <si>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</si>
  <si>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</si>
  <si>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</si>
  <si>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</si>
  <si>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</si>
  <si>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</si>
  <si>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</si>
  <si>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</si>
  <si>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</si>
  <si>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</si>
  <si>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</si>
  <si>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</si>
  <si>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</si>
  <si>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</si>
  <si>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</si>
  <si>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</si>
  <si>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</si>
  <si>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</si>
  <si>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</si>
  <si>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</si>
  <si>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</si>
  <si>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</si>
  <si>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</si>
  <si>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</si>
  <si>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</si>
  <si>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</si>
  <si>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</si>
  <si>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</si>
  <si>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</si>
  <si>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</si>
  <si>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</si>
  <si>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</si>
  <si>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</si>
  <si>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</si>
  <si>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</si>
  <si>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</si>
  <si>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</si>
  <si>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</si>
  <si>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</si>
  <si>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</si>
  <si>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</si>
  <si>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</si>
  <si>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</si>
  <si>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</si>
  <si>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</si>
  <si>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</si>
  <si>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</si>
  <si>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</si>
  <si>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</si>
  <si>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</si>
  <si>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</si>
  <si>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</si>
  <si>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</si>
  <si>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</si>
  <si>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</si>
  <si>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</si>
  <si>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</si>
  <si>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</si>
  <si>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</si>
  <si>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</si>
  <si>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</si>
  <si>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</si>
  <si>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</si>
  <si>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</si>
  <si>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</si>
  <si>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</si>
  <si>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</si>
  <si>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</si>
  <si>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</si>
  <si>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</si>
  <si>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</si>
  <si>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</si>
  <si>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</si>
  <si>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</si>
  <si>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</si>
  <si>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</si>
  <si>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</si>
  <si>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</si>
  <si>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</si>
  <si>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</si>
  <si>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</si>
  <si>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</si>
  <si>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</si>
  <si>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</si>
  <si>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</si>
  <si>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</si>
  <si>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</si>
  <si>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</si>
  <si>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</si>
  <si>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</si>
  <si>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</si>
  <si>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</si>
  <si>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</si>
  <si>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</si>
  <si>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</si>
  <si>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</si>
  <si>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</si>
  <si>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</si>
  <si>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</si>
  <si>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</si>
  <si>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</si>
  <si>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</si>
  <si>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</si>
  <si>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</si>
  <si>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</si>
  <si>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</si>
  <si>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</si>
  <si>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</si>
  <si>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</si>
  <si>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</si>
  <si>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</si>
  <si>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</si>
  <si>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</si>
  <si>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</si>
  <si>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</si>
  <si>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</si>
  <si>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</si>
  <si>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</si>
  <si>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</si>
  <si>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</si>
  <si>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</si>
  <si>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</si>
  <si>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</si>
  <si>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</si>
  <si>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</si>
  <si>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</si>
  <si>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</si>
  <si>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</si>
  <si>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</si>
  <si>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</si>
  <si>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</si>
  <si>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</si>
  <si>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</si>
  <si>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</si>
  <si>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</si>
  <si>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</si>
  <si>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</si>
  <si>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</si>
  <si>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</si>
  <si>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</si>
  <si>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</si>
  <si>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</si>
  <si>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</si>
  <si>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</si>
  <si>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</si>
  <si>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</si>
  <si>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</si>
  <si>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</si>
  <si>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</si>
  <si>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</si>
  <si>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</si>
  <si>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</si>
  <si>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</si>
  <si>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</si>
  <si>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</si>
  <si>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</si>
  <si>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</si>
  <si>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</si>
  <si>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</si>
  <si>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</si>
  <si>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</si>
  <si>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</si>
  <si>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</si>
  <si>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</si>
  <si>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</si>
  <si>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</si>
  <si>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</si>
  <si>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</si>
  <si>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</si>
  <si>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</si>
  <si>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</si>
  <si>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</si>
  <si>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</si>
  <si>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</si>
  <si>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</si>
  <si>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</si>
  <si>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</si>
  <si>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</si>
  <si>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</si>
  <si>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</si>
  <si>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</si>
  <si>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</si>
  <si>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</si>
  <si>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</si>
  <si>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</si>
  <si>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</si>
  <si>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</si>
  <si>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</si>
  <si>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</si>
  <si>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</si>
  <si>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</si>
  <si>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</si>
  <si>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</si>
  <si>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</si>
  <si>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</si>
  <si>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</si>
  <si>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</si>
  <si>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</si>
  <si>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</si>
  <si>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</si>
  <si>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</si>
  <si>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</si>
  <si>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</si>
  <si>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</si>
  <si>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</si>
  <si>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</si>
  <si>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</si>
  <si>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</si>
  <si>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</si>
  <si>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</si>
  <si>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</si>
  <si>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</si>
  <si>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</si>
  <si>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</si>
  <si>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</si>
  <si>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</si>
  <si>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</si>
  <si>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</si>
  <si>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</si>
  <si>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</si>
  <si>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</si>
  <si>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</si>
  <si>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</si>
  <si>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</si>
  <si>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</si>
  <si>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</si>
  <si>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</si>
  <si>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</si>
  <si>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</si>
  <si>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</si>
  <si>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</si>
  <si>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</si>
  <si>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</si>
  <si>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</si>
  <si>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</si>
  <si>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</si>
  <si>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</si>
  <si>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</si>
  <si>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</si>
  <si>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</si>
  <si>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</si>
  <si>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</si>
  <si>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</si>
  <si>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</si>
  <si>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</si>
  <si>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</si>
  <si>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</si>
  <si>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</si>
  <si>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</si>
  <si>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</si>
  <si>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</si>
  <si>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</si>
  <si>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</si>
  <si>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</si>
  <si>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</si>
  <si>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</si>
  <si>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</si>
  <si>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</si>
  <si>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</si>
  <si>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</si>
  <si>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</si>
  <si>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</si>
  <si>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</si>
  <si>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</si>
  <si>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</si>
  <si>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</si>
  <si>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</si>
  <si>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</si>
  <si>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</si>
  <si>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</si>
  <si>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</si>
  <si>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</si>
  <si>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</si>
  <si>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</si>
  <si>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</si>
  <si>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</si>
  <si>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</si>
  <si>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</si>
  <si>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</si>
  <si>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</si>
  <si>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</si>
  <si>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</si>
  <si>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</si>
  <si>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</si>
  <si>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</si>
  <si>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</si>
  <si>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</si>
  <si>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</si>
  <si>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</si>
  <si>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</si>
  <si>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</si>
  <si>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</si>
  <si>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</si>
  <si>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</si>
  <si>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</si>
  <si>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</si>
  <si>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</si>
  <si>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</si>
  <si>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</si>
  <si>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</si>
  <si>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</si>
  <si>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</si>
  <si>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</si>
  <si>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</si>
  <si>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</si>
  <si>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</si>
  <si>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</si>
  <si>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</si>
  <si>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</si>
  <si>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</si>
  <si>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</si>
  <si>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</si>
  <si>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</si>
  <si>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</si>
  <si>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</si>
  <si>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</si>
  <si>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</si>
  <si>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</si>
  <si>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</si>
  <si>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</si>
  <si>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</si>
  <si>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</si>
  <si>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</si>
  <si>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</si>
  <si>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</si>
  <si>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</si>
  <si>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</si>
  <si>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</si>
  <si>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</si>
  <si>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</si>
  <si>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</si>
  <si>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</si>
  <si>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</si>
  <si>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</si>
  <si>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</si>
  <si>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</si>
  <si>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</si>
  <si>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</si>
  <si>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</si>
  <si>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</si>
  <si>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</si>
  <si>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</si>
  <si>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</si>
  <si>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</si>
  <si>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</si>
  <si>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</si>
  <si>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</si>
  <si>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</si>
  <si>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</si>
  <si>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</si>
  <si>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</si>
  <si>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</si>
  <si>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</si>
  <si>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</si>
  <si>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</si>
  <si>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</si>
  <si>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</si>
  <si>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</si>
  <si>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</si>
  <si>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</si>
  <si>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</si>
  <si>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</si>
  <si>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</si>
  <si>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</si>
  <si>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</si>
  <si>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</si>
  <si>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</si>
  <si>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</si>
  <si>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</si>
  <si>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</si>
  <si>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</si>
  <si>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</si>
  <si>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</si>
  <si>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</si>
  <si>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</si>
  <si>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</si>
  <si>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</si>
  <si>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</si>
  <si>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</si>
  <si>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</si>
  <si>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</si>
  <si>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</si>
  <si>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</si>
  <si>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</si>
  <si>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</si>
  <si>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</si>
  <si>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</si>
  <si>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</si>
  <si>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</si>
  <si>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</si>
  <si>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</si>
  <si>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</si>
  <si>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</si>
  <si>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</si>
  <si>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</si>
  <si>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</si>
  <si>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</si>
  <si>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</si>
  <si>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</si>
  <si>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</si>
  <si>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</si>
  <si>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</si>
  <si>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</si>
  <si>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</si>
  <si>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</si>
  <si>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</si>
  <si>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</si>
  <si>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</si>
  <si>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</si>
  <si>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</si>
  <si>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</si>
  <si>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</si>
  <si>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</si>
  <si>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</si>
  <si>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</si>
  <si>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</si>
  <si>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</si>
  <si>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</si>
  <si>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</si>
  <si>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</si>
  <si>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施設長</t>
    <rPh sb="0" eb="3">
      <t>シセツチョウ</t>
    </rPh>
    <phoneticPr fontId="1"/>
  </si>
  <si>
    <t>２　法人</t>
  </si>
  <si>
    <t>５　営利法人</t>
  </si>
  <si>
    <t>かぶしきがいしゃねくさすけあ</t>
    <phoneticPr fontId="1"/>
  </si>
  <si>
    <t>株式会社ネクサスケア</t>
    <rPh sb="0" eb="4">
      <t>カブシキガイシャ</t>
    </rPh>
    <phoneticPr fontId="1"/>
  </si>
  <si>
    <t>8020001060513</t>
  </si>
  <si>
    <t>横浜市西区西平沼町4番1号　ヨコハマタワーリングスクエアEAST</t>
    <phoneticPr fontId="1"/>
  </si>
  <si>
    <t>045</t>
  </si>
  <si>
    <t>412</t>
  </si>
  <si>
    <t>314</t>
  </si>
  <si>
    <t>6055</t>
  </si>
  <si>
    <t>6320</t>
  </si>
  <si>
    <t>http://</t>
  </si>
  <si>
    <t>www.nexuscare.co.jp</t>
    <phoneticPr fontId="1"/>
  </si>
  <si>
    <t>山川　功</t>
    <rPh sb="0" eb="2">
      <t>ヤマカワ</t>
    </rPh>
    <rPh sb="3" eb="4">
      <t>イサオ</t>
    </rPh>
    <phoneticPr fontId="1"/>
  </si>
  <si>
    <t>代表取締役</t>
    <rPh sb="0" eb="2">
      <t>ダイヒョウ</t>
    </rPh>
    <rPh sb="2" eb="5">
      <t>トリシマリヤク</t>
    </rPh>
    <phoneticPr fontId="1"/>
  </si>
  <si>
    <t>ねくさすこーとほんごうだい</t>
    <phoneticPr fontId="1"/>
  </si>
  <si>
    <t>ネクサスコート本郷台</t>
    <rPh sb="7" eb="9">
      <t>ホンゴウ</t>
    </rPh>
    <rPh sb="9" eb="10">
      <t>ダイ</t>
    </rPh>
    <phoneticPr fontId="1"/>
  </si>
  <si>
    <t>１　介護付（一般型特定施設入居者生活介護を提供する場合）</t>
  </si>
  <si>
    <t>１　あり</t>
  </si>
  <si>
    <t>１　耐火建築物</t>
  </si>
  <si>
    <t>１　鉄筋コンクリート造</t>
  </si>
  <si>
    <t>２　事業者が賃借する建物</t>
  </si>
  <si>
    <t>１　全室個室（縁故者個室含む）</t>
  </si>
  <si>
    <t>２　なし</t>
  </si>
  <si>
    <t>２　あり（ストレッチャー対応）</t>
  </si>
  <si>
    <t>１　全ての居室あり</t>
  </si>
  <si>
    <t>１　全ての便所あり</t>
  </si>
  <si>
    <t>１　全ての浴室あり</t>
  </si>
  <si>
    <t>共用部分（廊下等）にモニターカメラを設置しています。</t>
    <phoneticPr fontId="1"/>
  </si>
  <si>
    <t>「健全に」「堅実に」「社会的責任を果たす」
「法令の順守」
「人には敬意」「仕事には真摯」</t>
  </si>
  <si>
    <t>介護保険給付基準を上回る、要介護者2.5名に対し常勤換算1名以上の職員体制（週40時間）及び、看護師24時間配置をし、手厚い介護・看護体制をとっています。</t>
  </si>
  <si>
    <t>１　自ら実施</t>
  </si>
  <si>
    <t>２　委託</t>
  </si>
  <si>
    <t>○</t>
  </si>
  <si>
    <t>※介護サービス等の一覧表参照</t>
    <rPh sb="1" eb="3">
      <t>カイゴ</t>
    </rPh>
    <rPh sb="7" eb="8">
      <t>トウ</t>
    </rPh>
    <rPh sb="9" eb="11">
      <t>イチラン</t>
    </rPh>
    <rPh sb="11" eb="12">
      <t>ヒョウ</t>
    </rPh>
    <rPh sb="12" eb="14">
      <t>サンショウ</t>
    </rPh>
    <phoneticPr fontId="1"/>
  </si>
  <si>
    <t>適切な介護サービス提供のため、一定の観察期間を設け、医師の意見を聞いた上で、居室を変更していただくことがあります。この場合、入居者本人及び身元引受人の同意の上で住み替えていただきます。</t>
    <phoneticPr fontId="1"/>
  </si>
  <si>
    <t>入居者任意の居室移り住みに関しては、新たに入居契約を締結することとなり、その居室の入居の入居一時金をお支払いいただくこととなります。</t>
  </si>
  <si>
    <t>利用権の対象居室は、従前の居室から住み替え後の居室に変更となります。追加費用の発生はありません。</t>
    <phoneticPr fontId="1"/>
  </si>
  <si>
    <t>感染症の方は入居できませんが、他の入居者に感染する恐れがないと医師から判断された場合はこの限りではありません。入居前に当社指定書式の健康診断書・入居者個人カード・日常生活動作（ＡＤＬ）調査票などを全てご記入の上、ご提出頂く必要がございます。</t>
  </si>
  <si>
    <t>①入居者が逝去した場合（一室2人入居の場合は、2人とも逝去した場合）
②事業者からの契約解除
③入居者からの解約</t>
    <rPh sb="36" eb="39">
      <t>ジギョウシャ</t>
    </rPh>
    <rPh sb="42" eb="44">
      <t>ケイヤク</t>
    </rPh>
    <rPh sb="44" eb="46">
      <t>カイジョ</t>
    </rPh>
    <rPh sb="48" eb="51">
      <t>ニュウキョシャ</t>
    </rPh>
    <rPh sb="54" eb="56">
      <t>カイヤク</t>
    </rPh>
    <phoneticPr fontId="1"/>
  </si>
  <si>
    <t>入居契約書第27条</t>
    <rPh sb="0" eb="2">
      <t>ニュウキョ</t>
    </rPh>
    <rPh sb="2" eb="5">
      <t>ケイヤクショ</t>
    </rPh>
    <rPh sb="5" eb="6">
      <t>ダイ</t>
    </rPh>
    <rPh sb="8" eb="9">
      <t>ジョウ</t>
    </rPh>
    <phoneticPr fontId="1"/>
  </si>
  <si>
    <t>1泊2日　8,800円（消費税等800円込）
7日間を限度とし、短期入居契約を締結します。介護保険は適用外となります。</t>
  </si>
  <si>
    <t>―</t>
    <phoneticPr fontId="1"/>
  </si>
  <si>
    <t>ｃ　2.5：１以上</t>
  </si>
  <si>
    <t>１　利用権方式</t>
  </si>
  <si>
    <t>４　選択方式</t>
  </si>
  <si>
    <t>１　減額なし</t>
  </si>
  <si>
    <t>ホームが所在する地域の自治体が発表する消費者物価指数及び人件費等を勘案して改定する。</t>
  </si>
  <si>
    <t>運営懇談会の意見を聴いたうえで改定するものとします。</t>
  </si>
  <si>
    <t>要介護2</t>
  </si>
  <si>
    <t>要介護2</t>
    <rPh sb="0" eb="1">
      <t>ヨウ</t>
    </rPh>
    <rPh sb="1" eb="3">
      <t>カイゴ</t>
    </rPh>
    <phoneticPr fontId="1"/>
  </si>
  <si>
    <t>初期投資額及び月額賃借料の一部をもとに算出。</t>
    <rPh sb="0" eb="2">
      <t>ショキ</t>
    </rPh>
    <rPh sb="2" eb="4">
      <t>トウシ</t>
    </rPh>
    <rPh sb="4" eb="5">
      <t>ガク</t>
    </rPh>
    <rPh sb="5" eb="6">
      <t>オヨ</t>
    </rPh>
    <rPh sb="7" eb="9">
      <t>ゲツガク</t>
    </rPh>
    <rPh sb="9" eb="12">
      <t>チンシャクリョウ</t>
    </rPh>
    <rPh sb="13" eb="15">
      <t>イチブ</t>
    </rPh>
    <rPh sb="19" eb="21">
      <t>サンシュツ</t>
    </rPh>
    <phoneticPr fontId="1"/>
  </si>
  <si>
    <t>開発費・建物の整備費用・建物の家賃・大規模修繕費を含む修繕費・物価等変動費・借入利息･管理事務費を基礎とし、平均余命に基づく入居者の想定居住期間を設定して、空室率及び近隣同種の住宅家賃等を勘案しつつ、入居者が想定を超えて居住する期間の居住に係る費用を、厚労省の標準指導指針に基づき合理的に算出したもの。</t>
  </si>
  <si>
    <t>１　全国有料老人ホーム協会</t>
  </si>
  <si>
    <t>本社：お客様相談室</t>
  </si>
  <si>
    <t>045</t>
    <phoneticPr fontId="1"/>
  </si>
  <si>
    <t>412</t>
    <phoneticPr fontId="1"/>
  </si>
  <si>
    <t>6055</t>
    <phoneticPr fontId="1"/>
  </si>
  <si>
    <t>賠償責任保険
（東京海上日動火災保険㈱）</t>
  </si>
  <si>
    <t>地震・津波等の天災や、戦争・暴動等、および入居者の故意によるもの等を除いて速やかに損害を賠償します。ただし、入居者に重大な過失がある場合には、賠償額を減ずることがあります。</t>
  </si>
  <si>
    <t>常時（意見箱設置）</t>
    <phoneticPr fontId="1"/>
  </si>
  <si>
    <t>１　入居希望者に公開</t>
  </si>
  <si>
    <t>３　公開していない</t>
  </si>
  <si>
    <t>週3回目以上個別料金</t>
    <phoneticPr fontId="1"/>
  </si>
  <si>
    <t>週2回</t>
    <rPh sb="0" eb="1">
      <t>シュウ</t>
    </rPh>
    <rPh sb="2" eb="3">
      <t>カイ</t>
    </rPh>
    <phoneticPr fontId="1"/>
  </si>
  <si>
    <t>週1回管理費込、週2回目以上個別料金</t>
    <rPh sb="0" eb="1">
      <t>シュウ</t>
    </rPh>
    <rPh sb="2" eb="3">
      <t>カイ</t>
    </rPh>
    <rPh sb="3" eb="6">
      <t>カンリヒ</t>
    </rPh>
    <rPh sb="6" eb="7">
      <t>コミ</t>
    </rPh>
    <rPh sb="8" eb="9">
      <t>シュウ</t>
    </rPh>
    <rPh sb="10" eb="14">
      <t>カイメイジョウ</t>
    </rPh>
    <rPh sb="14" eb="18">
      <t>コベツリョウキン</t>
    </rPh>
    <phoneticPr fontId="1"/>
  </si>
  <si>
    <t>週3回目以上個別料金</t>
    <rPh sb="0" eb="1">
      <t>シュウ</t>
    </rPh>
    <rPh sb="2" eb="4">
      <t>カイメ</t>
    </rPh>
    <rPh sb="4" eb="6">
      <t>イジョウ</t>
    </rPh>
    <rPh sb="6" eb="8">
      <t>コベツ</t>
    </rPh>
    <rPh sb="8" eb="10">
      <t>リョウキン</t>
    </rPh>
    <phoneticPr fontId="1"/>
  </si>
  <si>
    <t>感染症罹患又は体調不良時は特定施設入居者生活介護費で実施</t>
    <rPh sb="0" eb="2">
      <t>カンセン</t>
    </rPh>
    <rPh sb="2" eb="3">
      <t>ショウ</t>
    </rPh>
    <rPh sb="3" eb="5">
      <t>リカン</t>
    </rPh>
    <rPh sb="5" eb="6">
      <t>マタ</t>
    </rPh>
    <rPh sb="7" eb="9">
      <t>タイチョウ</t>
    </rPh>
    <rPh sb="9" eb="11">
      <t>フリョウ</t>
    </rPh>
    <rPh sb="11" eb="12">
      <t>ジ</t>
    </rPh>
    <rPh sb="13" eb="15">
      <t>トクテイ</t>
    </rPh>
    <rPh sb="15" eb="17">
      <t>シセツ</t>
    </rPh>
    <rPh sb="17" eb="20">
      <t>ニュウキョシャ</t>
    </rPh>
    <rPh sb="20" eb="22">
      <t>セイカツ</t>
    </rPh>
    <rPh sb="22" eb="24">
      <t>カイゴ</t>
    </rPh>
    <rPh sb="24" eb="25">
      <t>ヒ</t>
    </rPh>
    <rPh sb="26" eb="28">
      <t>ジッシ</t>
    </rPh>
    <phoneticPr fontId="1"/>
  </si>
  <si>
    <t>機会提供管理費込</t>
    <rPh sb="0" eb="2">
      <t>キカイ</t>
    </rPh>
    <rPh sb="2" eb="4">
      <t>テイキョウ</t>
    </rPh>
    <rPh sb="4" eb="7">
      <t>カンリヒ</t>
    </rPh>
    <rPh sb="7" eb="8">
      <t>コミ</t>
    </rPh>
    <phoneticPr fontId="1"/>
  </si>
  <si>
    <t>機会提供週1回管理費込、機会提供週2回目以上個別料金</t>
    <rPh sb="0" eb="2">
      <t>キカイ</t>
    </rPh>
    <rPh sb="2" eb="4">
      <t>テイキョウ</t>
    </rPh>
    <rPh sb="4" eb="5">
      <t>シュウ</t>
    </rPh>
    <rPh sb="6" eb="7">
      <t>カイ</t>
    </rPh>
    <rPh sb="7" eb="10">
      <t>カンリヒ</t>
    </rPh>
    <rPh sb="10" eb="11">
      <t>コミ</t>
    </rPh>
    <rPh sb="12" eb="14">
      <t>キカイ</t>
    </rPh>
    <rPh sb="14" eb="16">
      <t>テイキョウ</t>
    </rPh>
    <rPh sb="16" eb="17">
      <t>シュウ</t>
    </rPh>
    <rPh sb="18" eb="20">
      <t>カイメ</t>
    </rPh>
    <rPh sb="20" eb="22">
      <t>イジョウ</t>
    </rPh>
    <rPh sb="22" eb="24">
      <t>コベツ</t>
    </rPh>
    <rPh sb="24" eb="26">
      <t>リョウキン</t>
    </rPh>
    <phoneticPr fontId="1"/>
  </si>
  <si>
    <t>介護保険に関する手続きは特定施設入居者生活介護費で実施</t>
    <rPh sb="0" eb="2">
      <t>カイゴ</t>
    </rPh>
    <rPh sb="2" eb="4">
      <t>ホケン</t>
    </rPh>
    <rPh sb="5" eb="6">
      <t>カン</t>
    </rPh>
    <rPh sb="8" eb="10">
      <t>テツヅ</t>
    </rPh>
    <rPh sb="12" eb="14">
      <t>トクテイ</t>
    </rPh>
    <rPh sb="14" eb="16">
      <t>シセツ</t>
    </rPh>
    <rPh sb="16" eb="19">
      <t>ニュウキョシャ</t>
    </rPh>
    <rPh sb="19" eb="21">
      <t>セイカツ</t>
    </rPh>
    <rPh sb="21" eb="23">
      <t>カイゴ</t>
    </rPh>
    <rPh sb="23" eb="24">
      <t>ヒ</t>
    </rPh>
    <rPh sb="25" eb="27">
      <t>ジッシ</t>
    </rPh>
    <phoneticPr fontId="1"/>
  </si>
  <si>
    <t>看護師による相談・健康情報の継続的管理は管理費込</t>
    <rPh sb="0" eb="3">
      <t>カンゴシ</t>
    </rPh>
    <rPh sb="6" eb="8">
      <t>ソウダン</t>
    </rPh>
    <rPh sb="9" eb="11">
      <t>ケンコウ</t>
    </rPh>
    <rPh sb="11" eb="13">
      <t>ジョウホウ</t>
    </rPh>
    <rPh sb="14" eb="17">
      <t>ケイゾクテキ</t>
    </rPh>
    <rPh sb="17" eb="19">
      <t>カンリ</t>
    </rPh>
    <rPh sb="20" eb="23">
      <t>カンリヒ</t>
    </rPh>
    <rPh sb="23" eb="24">
      <t>コミ</t>
    </rPh>
    <phoneticPr fontId="1"/>
  </si>
  <si>
    <t>機会提供（年2回）、診断料は実費負担</t>
    <rPh sb="0" eb="2">
      <t>キカイ</t>
    </rPh>
    <rPh sb="2" eb="4">
      <t>テイキョウ</t>
    </rPh>
    <rPh sb="5" eb="6">
      <t>ネン</t>
    </rPh>
    <rPh sb="7" eb="8">
      <t>カイ</t>
    </rPh>
    <rPh sb="10" eb="13">
      <t>シンダンリョウ</t>
    </rPh>
    <rPh sb="14" eb="16">
      <t>ジッピ</t>
    </rPh>
    <rPh sb="16" eb="18">
      <t>フタン</t>
    </rPh>
    <phoneticPr fontId="1"/>
  </si>
  <si>
    <t>協力病院は特定施設入居者生活介護費で随時実施、近隣病院は管理費込</t>
    <rPh sb="0" eb="2">
      <t>キョウリョク</t>
    </rPh>
    <rPh sb="2" eb="4">
      <t>ビョウイン</t>
    </rPh>
    <rPh sb="5" eb="17">
      <t>トクテイシセツニュウキョシャセイカツカイゴヒ</t>
    </rPh>
    <rPh sb="18" eb="20">
      <t>ズイジ</t>
    </rPh>
    <rPh sb="20" eb="22">
      <t>ジッシ</t>
    </rPh>
    <rPh sb="23" eb="25">
      <t>キンリン</t>
    </rPh>
    <rPh sb="25" eb="27">
      <t>ビョウイン</t>
    </rPh>
    <rPh sb="28" eb="31">
      <t>カンリヒ</t>
    </rPh>
    <rPh sb="31" eb="32">
      <t>コミ</t>
    </rPh>
    <phoneticPr fontId="1"/>
  </si>
  <si>
    <t>協力病院は特定施設入居者生活介護費で随時実施、近隣病院は月2回管理費込、月3回目以上個別料金</t>
    <rPh sb="0" eb="2">
      <t>キョウリョク</t>
    </rPh>
    <rPh sb="2" eb="4">
      <t>ビョウイン</t>
    </rPh>
    <rPh sb="5" eb="17">
      <t>トクテイシセツニュウキョシャセイカツカイゴヒ</t>
    </rPh>
    <rPh sb="18" eb="20">
      <t>ズイジ</t>
    </rPh>
    <rPh sb="20" eb="22">
      <t>ジッシ</t>
    </rPh>
    <rPh sb="23" eb="25">
      <t>キンリン</t>
    </rPh>
    <rPh sb="25" eb="27">
      <t>ビョウイン</t>
    </rPh>
    <rPh sb="28" eb="29">
      <t>ツキ</t>
    </rPh>
    <rPh sb="30" eb="31">
      <t>カイ</t>
    </rPh>
    <rPh sb="31" eb="34">
      <t>カンリヒ</t>
    </rPh>
    <rPh sb="34" eb="35">
      <t>コミ</t>
    </rPh>
    <rPh sb="36" eb="37">
      <t>ツキ</t>
    </rPh>
    <rPh sb="38" eb="40">
      <t>カイメ</t>
    </rPh>
    <rPh sb="40" eb="42">
      <t>イジョウ</t>
    </rPh>
    <rPh sb="42" eb="44">
      <t>コベツ</t>
    </rPh>
    <rPh sb="44" eb="46">
      <t>リョウキン</t>
    </rPh>
    <phoneticPr fontId="1"/>
  </si>
  <si>
    <t>神奈川県横浜市栄区飯島町1382</t>
    <phoneticPr fontId="1"/>
  </si>
  <si>
    <t>本郷台</t>
    <rPh sb="0" eb="2">
      <t>ホンゴウ</t>
    </rPh>
    <rPh sb="2" eb="3">
      <t>ダイ</t>
    </rPh>
    <phoneticPr fontId="1"/>
  </si>
  <si>
    <t>①JR京浜東北・根岸線「本郷台」駅より
バス9分
「貝殻坂」バス停下車　徒歩1分(約50m)
②JR東海道・横須賀線、横浜市営地下鉄
「戸塚」駅よりバス9分
「貝殻坂」バス停下車　徒歩1分(約50m)
③JR東海道・横須賀・京浜東北・根岸線、湘南モノレール「大船」駅よりバス10分
「貝殻坂」バス停下車　徒歩1分(約50m)</t>
    <rPh sb="3" eb="5">
      <t>ケイヒン</t>
    </rPh>
    <rPh sb="12" eb="14">
      <t>ホンゴウ</t>
    </rPh>
    <rPh sb="14" eb="15">
      <t>ダイ</t>
    </rPh>
    <rPh sb="23" eb="24">
      <t>フン</t>
    </rPh>
    <rPh sb="26" eb="28">
      <t>カイガラ</t>
    </rPh>
    <rPh sb="28" eb="29">
      <t>ザカ</t>
    </rPh>
    <rPh sb="32" eb="33">
      <t>テイ</t>
    </rPh>
    <rPh sb="33" eb="35">
      <t>ゲシャ</t>
    </rPh>
    <rPh sb="38" eb="39">
      <t>フン</t>
    </rPh>
    <rPh sb="41" eb="42">
      <t>ヤク</t>
    </rPh>
    <rPh sb="54" eb="57">
      <t>ヨコスカ</t>
    </rPh>
    <rPh sb="59" eb="66">
      <t>ヨコハマシエイチカテツ</t>
    </rPh>
    <rPh sb="95" eb="96">
      <t>ヤク</t>
    </rPh>
    <rPh sb="103" eb="107">
      <t>トウカイドウセン</t>
    </rPh>
    <rPh sb="108" eb="111">
      <t>ヨコスカ</t>
    </rPh>
    <rPh sb="112" eb="114">
      <t>ケイヒン</t>
    </rPh>
    <rPh sb="114" eb="116">
      <t>トウホク</t>
    </rPh>
    <rPh sb="117" eb="119">
      <t>ネギシ</t>
    </rPh>
    <rPh sb="121" eb="123">
      <t>ショウナン</t>
    </rPh>
    <rPh sb="128" eb="130">
      <t>オオフナ</t>
    </rPh>
    <rPh sb="131" eb="132">
      <t>エキ</t>
    </rPh>
    <rPh sb="157" eb="158">
      <t>ヤク</t>
    </rPh>
    <phoneticPr fontId="1"/>
  </si>
  <si>
    <t>890</t>
    <phoneticPr fontId="1"/>
  </si>
  <si>
    <t>3030</t>
    <phoneticPr fontId="1"/>
  </si>
  <si>
    <t>3033</t>
    <phoneticPr fontId="1"/>
  </si>
  <si>
    <t>渡邊　弘子</t>
    <rPh sb="0" eb="2">
      <t>ワタナベ</t>
    </rPh>
    <rPh sb="3" eb="5">
      <t>ヒロコ</t>
    </rPh>
    <phoneticPr fontId="1"/>
  </si>
  <si>
    <t>1473500740</t>
    <phoneticPr fontId="1"/>
  </si>
  <si>
    <t>神奈川県</t>
    <rPh sb="0" eb="4">
      <t>カナガワケン</t>
    </rPh>
    <phoneticPr fontId="1"/>
  </si>
  <si>
    <t>横浜栄共済病院</t>
    <phoneticPr fontId="1"/>
  </si>
  <si>
    <t>神奈川県横浜市栄区桂町132</t>
    <phoneticPr fontId="1"/>
  </si>
  <si>
    <t>内科、小児科、外科、脳卒中診療科、脳神経外科、胸部心臓血管外科、整形外科、皮膚科、泌尿器科、耳鼻科、産婦人科、眼科、歯科口腔外科、麻酔科、放射線科、リハビリテーション科、呼吸器外科、救急科、形成外科、精神科、神経内科、病理診断科、循環器内科、代謝内科、内分泌内科、消化器内科、呼吸器内科、腎臓内科</t>
    <phoneticPr fontId="1"/>
  </si>
  <si>
    <t>診療</t>
    <phoneticPr fontId="1"/>
  </si>
  <si>
    <t>医療法人　沖縄徳洲会　湘南鎌倉総合病院</t>
    <phoneticPr fontId="1"/>
  </si>
  <si>
    <t>内科、心療内科、神経内科、呼吸器内科、消化器内科、循環器内科、アレルギー科、リウマチ科、小児科、外科、整形外科、形成外科美容外科、脳神経外科、呼吸器外科、消化器外科、心臓血管外科、皮膚科、泌尿器科、肛門外科、産科、婦人科、眼科、耳鼻咽喉科、気管食道外科、リハビリテーション科、放射線科、麻酔科、病理診断科、腎臓内科、血液内科、糖尿病内分泌内科、救急科、美容皮膚科、血管外科、乳腺外科、腫瘍外科、脳血管内外科、腫瘍内科、人工透析内科、胸部外科、大腸外科、胃外科、内視鏡外科、内視鏡内科、肝胆のう膵内科、脊椎脊髄外科、精神科</t>
    <phoneticPr fontId="1"/>
  </si>
  <si>
    <t>神奈川県鎌倉市岡本1370-1</t>
    <phoneticPr fontId="1"/>
  </si>
  <si>
    <t>コンフォート北鎌倉台クリニック</t>
    <phoneticPr fontId="1"/>
  </si>
  <si>
    <t>神奈川県鎌倉市台1595</t>
    <phoneticPr fontId="1"/>
  </si>
  <si>
    <t>内科</t>
    <phoneticPr fontId="1"/>
  </si>
  <si>
    <t>訪問診療</t>
    <rPh sb="0" eb="2">
      <t>ホウモン</t>
    </rPh>
    <rPh sb="2" eb="4">
      <t>シンリョウ</t>
    </rPh>
    <phoneticPr fontId="1"/>
  </si>
  <si>
    <t>医療法人天馬会 デンタルクス横浜歯科クリニック</t>
    <phoneticPr fontId="1"/>
  </si>
  <si>
    <t>神奈川県横浜市中区長者町2-5-4-303</t>
    <phoneticPr fontId="1"/>
  </si>
  <si>
    <t>訪問歯科</t>
    <rPh sb="0" eb="2">
      <t>ホウモン</t>
    </rPh>
    <rPh sb="2" eb="4">
      <t>シカ</t>
    </rPh>
    <phoneticPr fontId="1"/>
  </si>
  <si>
    <t>正看護師</t>
    <rPh sb="0" eb="4">
      <t>セイカンゴシ</t>
    </rPh>
    <phoneticPr fontId="1"/>
  </si>
  <si>
    <t>電気代は個別メーターによる実費徴収</t>
    <phoneticPr fontId="1"/>
  </si>
  <si>
    <t>上乗せ介護費用：16,500円（消費税等込）
※要支援・要介護の方で、定められた基準以上の人員を配置した手厚い介護を行っている場合に認められている費用です。</t>
    <rPh sb="0" eb="2">
      <t>ウワノ</t>
    </rPh>
    <rPh sb="3" eb="5">
      <t>カイゴ</t>
    </rPh>
    <rPh sb="5" eb="7">
      <t>ヒヨウ</t>
    </rPh>
    <phoneticPr fontId="1"/>
  </si>
  <si>
    <t>専用居室電気代基本料・水道代、共用部光熱水費、ホーム整備・維持管理費、車輌維持管理費、厨房管理費、事務費、人件費、リネン交換（週1回）、近隣病院送迎（月2回）、買い物代行（週1回）、フロント業務</t>
    <rPh sb="0" eb="2">
      <t>センヨウ</t>
    </rPh>
    <rPh sb="2" eb="4">
      <t>キョシツ</t>
    </rPh>
    <rPh sb="4" eb="7">
      <t>デンキダイ</t>
    </rPh>
    <rPh sb="7" eb="10">
      <t>キホンリョウ</t>
    </rPh>
    <rPh sb="11" eb="14">
      <t>スイドウダイ</t>
    </rPh>
    <phoneticPr fontId="1"/>
  </si>
  <si>
    <t>基本料金27,500円／月（消費税等込）
お召し上がりになった分（朝食253円/昼食407円/夕食440円）を加算方式により精算。昼食欠食でおやつのみ提供時110円。行事食・個別対応の追加食、代替食、特別食は別途料金。</t>
    <phoneticPr fontId="1"/>
  </si>
  <si>
    <t>要支援・要介護の方
16,500円/月・人（消費税等込）</t>
    <rPh sb="0" eb="3">
      <t>ヨウシエン</t>
    </rPh>
    <rPh sb="8" eb="9">
      <t>カタ</t>
    </rPh>
    <phoneticPr fontId="1"/>
  </si>
  <si>
    <t>返還金＝入居一時金÷入居日の翌日から償却期間満了日までの実日数×契約終了日から償却期間満了日までの実日数</t>
    <phoneticPr fontId="1"/>
  </si>
  <si>
    <t>返還金＝入居一時金-(入居一時金÷想定居住期間の月数÷30×入居日から契約終了日までの実日数)</t>
    <rPh sb="0" eb="3">
      <t>ヘンカンキン</t>
    </rPh>
    <rPh sb="4" eb="6">
      <t>ニュウキョ</t>
    </rPh>
    <rPh sb="6" eb="9">
      <t>イチジキン</t>
    </rPh>
    <phoneticPr fontId="1"/>
  </si>
  <si>
    <t>療養型、他施設</t>
    <rPh sb="0" eb="3">
      <t>リョウヨウガタ</t>
    </rPh>
    <rPh sb="4" eb="5">
      <t>タ</t>
    </rPh>
    <rPh sb="5" eb="7">
      <t>シセツ</t>
    </rPh>
    <phoneticPr fontId="1"/>
  </si>
  <si>
    <t>施設担当者：生活相談員</t>
  </si>
  <si>
    <t>年中無休</t>
    <rPh sb="0" eb="4">
      <t>ネンチュウムキュウ</t>
    </rPh>
    <phoneticPr fontId="1"/>
  </si>
  <si>
    <t>土曜日、日曜日、祝祭日</t>
    <rPh sb="0" eb="3">
      <t>ドヨウビ</t>
    </rPh>
    <rPh sb="4" eb="7">
      <t>ニチヨウビ</t>
    </rPh>
    <rPh sb="8" eb="11">
      <t>シュクサイジツ</t>
    </rPh>
    <phoneticPr fontId="1"/>
  </si>
  <si>
    <t>横浜市健康福祉局高齢施設課</t>
    <rPh sb="0" eb="3">
      <t>ヨコハマシ</t>
    </rPh>
    <rPh sb="3" eb="5">
      <t>ケンコウ</t>
    </rPh>
    <rPh sb="5" eb="7">
      <t>フクシ</t>
    </rPh>
    <rPh sb="7" eb="8">
      <t>キョク</t>
    </rPh>
    <rPh sb="8" eb="10">
      <t>コウレイ</t>
    </rPh>
    <rPh sb="10" eb="13">
      <t>シセツカ</t>
    </rPh>
    <phoneticPr fontId="1"/>
  </si>
  <si>
    <t>671</t>
    <phoneticPr fontId="1"/>
  </si>
  <si>
    <t>4117</t>
    <phoneticPr fontId="1"/>
  </si>
  <si>
    <t>ﾈｸｻｽｺｰﾄ青葉台訪問介護事業所
ﾈｸｻｽｺｰﾄ東戸塚訪問介護事業所</t>
    <rPh sb="7" eb="10">
      <t>アオバダイ</t>
    </rPh>
    <rPh sb="10" eb="12">
      <t>ホウモン</t>
    </rPh>
    <rPh sb="12" eb="14">
      <t>カイゴ</t>
    </rPh>
    <rPh sb="14" eb="17">
      <t>ジギョウショ</t>
    </rPh>
    <rPh sb="25" eb="28">
      <t>ヒガシトツカ</t>
    </rPh>
    <rPh sb="28" eb="30">
      <t>ホウモン</t>
    </rPh>
    <rPh sb="30" eb="32">
      <t>カイゴ</t>
    </rPh>
    <rPh sb="32" eb="35">
      <t>ジギョウショ</t>
    </rPh>
    <phoneticPr fontId="1"/>
  </si>
  <si>
    <t>横浜市青葉区みたけ台22番地16
横浜市戸塚区品濃町539-3-207</t>
    <rPh sb="0" eb="3">
      <t>ヨコハマシ</t>
    </rPh>
    <rPh sb="3" eb="6">
      <t>アオバク</t>
    </rPh>
    <rPh sb="9" eb="10">
      <t>ダイ</t>
    </rPh>
    <rPh sb="12" eb="14">
      <t>バンチ</t>
    </rPh>
    <rPh sb="17" eb="20">
      <t>ヨコハマシ</t>
    </rPh>
    <rPh sb="20" eb="23">
      <t>トツカク</t>
    </rPh>
    <rPh sb="23" eb="26">
      <t>シナノチョウ</t>
    </rPh>
    <phoneticPr fontId="1"/>
  </si>
  <si>
    <t>横浜市青葉区みたけ台22番地16</t>
    <rPh sb="0" eb="3">
      <t>ヨコハマシ</t>
    </rPh>
    <rPh sb="3" eb="6">
      <t>アオバク</t>
    </rPh>
    <rPh sb="9" eb="10">
      <t>ダイ</t>
    </rPh>
    <rPh sb="12" eb="14">
      <t>バンチ</t>
    </rPh>
    <phoneticPr fontId="1"/>
  </si>
  <si>
    <t>ﾈｸｻｽｺｰﾄ青葉台訪問看護ｽﾃｰｼｮﾝ</t>
    <rPh sb="7" eb="10">
      <t>アオバダイ</t>
    </rPh>
    <rPh sb="10" eb="12">
      <t>ホウモン</t>
    </rPh>
    <rPh sb="12" eb="14">
      <t>カンゴ</t>
    </rPh>
    <phoneticPr fontId="1"/>
  </si>
  <si>
    <t>ﾈｸｻｽｺｰﾄ青葉台居宅介護支援事業所/ﾈｸｻｽｺｰﾄ東戸塚居宅介護支援事業所</t>
    <rPh sb="7" eb="10">
      <t>アオバダイ</t>
    </rPh>
    <rPh sb="10" eb="12">
      <t>キョタク</t>
    </rPh>
    <rPh sb="12" eb="14">
      <t>カイゴ</t>
    </rPh>
    <rPh sb="14" eb="16">
      <t>シエン</t>
    </rPh>
    <rPh sb="16" eb="19">
      <t>ジギョウショ</t>
    </rPh>
    <rPh sb="27" eb="30">
      <t>ヒガシトツカ</t>
    </rPh>
    <rPh sb="30" eb="39">
      <t>キョタクカイゴシエンジギョウショ</t>
    </rPh>
    <phoneticPr fontId="1"/>
  </si>
  <si>
    <t>半径2㎞圏内にある当社が指定する医療機関（近隣病院）のみ個別料金</t>
    <phoneticPr fontId="1"/>
  </si>
  <si>
    <t>生活アシスト費：22,000円（消費税等込）
※自立・要支援の方で、居室清掃、洗濯サービス、個浴室利用回数制限なしを希望される場合の費用です。</t>
    <phoneticPr fontId="1"/>
  </si>
  <si>
    <t>580万</t>
    <rPh sb="3" eb="4">
      <t>マン</t>
    </rPh>
    <phoneticPr fontId="1"/>
  </si>
  <si>
    <t>880万</t>
    <rPh sb="3" eb="4">
      <t>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</si>
</sst>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36" xfId="0" applyFont="1" applyBorder="1" applyAlignment="1" applyProtection="1">
      <alignment horizontal="left" vertical="top" wrapText="1"/>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zoomScaleNormal="100" zoomScaleSheetLayoutView="100" workbookViewId="0">
      <selection activeCell="F488" sqref="F488:P488"/>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1</v>
      </c>
      <c r="J4" s="74"/>
      <c r="K4" s="33" t="s">
        <v>2473</v>
      </c>
      <c r="L4" s="74">
        <v>1</v>
      </c>
      <c r="M4" s="74"/>
      <c r="N4" s="71" t="s">
        <v>486</v>
      </c>
      <c r="O4" s="71"/>
      <c r="P4" s="75"/>
    </row>
    <row r="5" spans="1:20" ht="20.100000000000001" customHeight="1">
      <c r="B5" s="128" t="s">
        <v>1</v>
      </c>
      <c r="C5" s="129"/>
      <c r="D5" s="129"/>
      <c r="E5" s="130"/>
      <c r="F5" s="131" t="s">
        <v>2560</v>
      </c>
      <c r="G5" s="132"/>
      <c r="H5" s="132"/>
      <c r="I5" s="132"/>
      <c r="J5" s="132"/>
      <c r="K5" s="132"/>
      <c r="L5" s="132"/>
      <c r="M5" s="132"/>
      <c r="N5" s="132"/>
      <c r="O5" s="132"/>
      <c r="P5" s="132"/>
      <c r="Q5" s="12"/>
    </row>
    <row r="6" spans="1:20" ht="20.100000000000001" customHeight="1">
      <c r="B6" s="128" t="s">
        <v>2</v>
      </c>
      <c r="C6" s="129"/>
      <c r="D6" s="129"/>
      <c r="E6" s="130"/>
      <c r="F6" s="131" t="s">
        <v>2478</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199" t="s">
        <v>2483</v>
      </c>
      <c r="K16" s="200"/>
      <c r="L16" s="200"/>
      <c r="M16" s="200"/>
      <c r="N16" s="200"/>
      <c r="O16" s="200"/>
      <c r="P16" s="201"/>
    </row>
    <row r="17" spans="1:20" ht="20.100000000000001" customHeight="1">
      <c r="B17" s="76" t="s">
        <v>6</v>
      </c>
      <c r="C17" s="77"/>
      <c r="D17" s="77"/>
      <c r="E17" s="78"/>
      <c r="F17" s="34" t="s">
        <v>13</v>
      </c>
      <c r="G17" s="31">
        <v>220</v>
      </c>
      <c r="H17" s="35" t="s">
        <v>487</v>
      </c>
      <c r="I17" s="32">
        <v>24</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2488</v>
      </c>
      <c r="O19" s="83"/>
      <c r="P19" s="84"/>
      <c r="Q19" s="12"/>
    </row>
    <row r="20" spans="1:20" ht="20.100000000000001" customHeight="1">
      <c r="B20" s="89"/>
      <c r="C20" s="90"/>
      <c r="D20" s="90"/>
      <c r="E20" s="91"/>
      <c r="F20" s="92" t="s">
        <v>15</v>
      </c>
      <c r="G20" s="92"/>
      <c r="H20" s="92"/>
      <c r="I20" s="92"/>
      <c r="J20" s="64" t="s">
        <v>2485</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2006</v>
      </c>
      <c r="G26" s="162"/>
      <c r="H26" s="35" t="s">
        <v>484</v>
      </c>
      <c r="I26" s="162">
        <v>2</v>
      </c>
      <c r="J26" s="162"/>
      <c r="K26" s="35" t="s">
        <v>485</v>
      </c>
      <c r="L26" s="162">
        <v>22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244</v>
      </c>
      <c r="H33" s="35" t="s">
        <v>487</v>
      </c>
      <c r="I33" s="32">
        <v>842</v>
      </c>
      <c r="J33" s="133"/>
      <c r="K33" s="133"/>
      <c r="L33" s="133"/>
      <c r="M33" s="133"/>
      <c r="N33" s="133"/>
      <c r="O33" s="133"/>
      <c r="P33" s="134"/>
      <c r="S33" s="15" t="str">
        <f>IF(OR(G33="",I33=""),"未記入","")</f>
        <v/>
      </c>
    </row>
    <row r="34" spans="2:20" ht="58.5" customHeight="1">
      <c r="B34" s="79"/>
      <c r="C34" s="80"/>
      <c r="D34" s="80"/>
      <c r="E34" s="81"/>
      <c r="F34" s="85" t="s">
        <v>2554</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2555</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2534</v>
      </c>
      <c r="K43" s="35" t="s">
        <v>487</v>
      </c>
      <c r="L43" s="11" t="s">
        <v>2557</v>
      </c>
      <c r="M43" s="35" t="s">
        <v>487</v>
      </c>
      <c r="N43" s="11" t="s">
        <v>2558</v>
      </c>
      <c r="O43" s="83"/>
      <c r="P43" s="84"/>
      <c r="S43" s="15" t="str">
        <f>IF(OR(J43="",L43="",N43=""),"未記入","")</f>
        <v/>
      </c>
    </row>
    <row r="44" spans="2:20" ht="20.100000000000001" customHeight="1">
      <c r="B44" s="114"/>
      <c r="C44" s="92"/>
      <c r="D44" s="92"/>
      <c r="E44" s="92"/>
      <c r="F44" s="92" t="s">
        <v>15</v>
      </c>
      <c r="G44" s="92"/>
      <c r="H44" s="92"/>
      <c r="I44" s="92"/>
      <c r="J44" s="64" t="s">
        <v>2534</v>
      </c>
      <c r="K44" s="35" t="s">
        <v>487</v>
      </c>
      <c r="L44" s="63" t="s">
        <v>2557</v>
      </c>
      <c r="M44" s="35" t="s">
        <v>487</v>
      </c>
      <c r="N44" s="63" t="s">
        <v>2559</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2491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2560</v>
      </c>
      <c r="K48" s="159"/>
      <c r="L48" s="159"/>
      <c r="M48" s="159"/>
      <c r="N48" s="159"/>
      <c r="O48" s="96"/>
      <c r="P48" s="131"/>
    </row>
    <row r="49" spans="1:20" ht="20.100000000000001" customHeight="1">
      <c r="B49" s="114"/>
      <c r="C49" s="92"/>
      <c r="D49" s="92"/>
      <c r="E49" s="92"/>
      <c r="F49" s="92" t="s">
        <v>18</v>
      </c>
      <c r="G49" s="92"/>
      <c r="H49" s="92"/>
      <c r="I49" s="92"/>
      <c r="J49" s="159" t="s">
        <v>2478</v>
      </c>
      <c r="K49" s="159"/>
      <c r="L49" s="159"/>
      <c r="M49" s="159"/>
      <c r="N49" s="159"/>
      <c r="O49" s="96"/>
      <c r="P49" s="131"/>
    </row>
    <row r="50" spans="1:20" ht="20.100000000000001" customHeight="1">
      <c r="B50" s="163" t="s">
        <v>28</v>
      </c>
      <c r="C50" s="164"/>
      <c r="D50" s="164"/>
      <c r="E50" s="164"/>
      <c r="F50" s="164"/>
      <c r="G50" s="164"/>
      <c r="H50" s="164"/>
      <c r="I50" s="164"/>
      <c r="J50" s="161">
        <v>1994</v>
      </c>
      <c r="K50" s="162"/>
      <c r="L50" s="35" t="s">
        <v>484</v>
      </c>
      <c r="M50" s="61">
        <v>10</v>
      </c>
      <c r="N50" s="35" t="s">
        <v>485</v>
      </c>
      <c r="O50" s="61">
        <v>8</v>
      </c>
      <c r="P50" s="37" t="s">
        <v>486</v>
      </c>
      <c r="S50" s="15" t="str">
        <f>IF(OR(J50="",M50="",O50=""),"未記入","")</f>
        <v/>
      </c>
    </row>
    <row r="51" spans="1:20" ht="20.100000000000001" customHeight="1" thickBot="1">
      <c r="B51" s="165" t="s">
        <v>29</v>
      </c>
      <c r="C51" s="166"/>
      <c r="D51" s="166"/>
      <c r="E51" s="166"/>
      <c r="F51" s="166"/>
      <c r="G51" s="166"/>
      <c r="H51" s="166"/>
      <c r="I51" s="166"/>
      <c r="J51" s="167">
        <v>2006</v>
      </c>
      <c r="K51" s="168"/>
      <c r="L51" s="36" t="s">
        <v>484</v>
      </c>
      <c r="M51" s="62">
        <v>9</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2496</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2561</v>
      </c>
      <c r="K55" s="200"/>
      <c r="L55" s="200"/>
      <c r="M55" s="200"/>
      <c r="N55" s="200"/>
      <c r="O55" s="200"/>
      <c r="P55" s="201"/>
    </row>
    <row r="56" spans="1:20" ht="20.100000000000001" customHeight="1">
      <c r="B56" s="193"/>
      <c r="C56" s="194"/>
      <c r="D56" s="195"/>
      <c r="E56" s="92" t="s">
        <v>33</v>
      </c>
      <c r="F56" s="92"/>
      <c r="G56" s="92"/>
      <c r="H56" s="92"/>
      <c r="I56" s="92"/>
      <c r="J56" s="96" t="s">
        <v>2562</v>
      </c>
      <c r="K56" s="97"/>
      <c r="L56" s="97"/>
      <c r="M56" s="97"/>
      <c r="N56" s="97"/>
      <c r="O56" s="97"/>
      <c r="P56" s="101"/>
    </row>
    <row r="57" spans="1:20" ht="20.100000000000001" customHeight="1">
      <c r="B57" s="193"/>
      <c r="C57" s="194"/>
      <c r="D57" s="195"/>
      <c r="E57" s="92" t="s">
        <v>34</v>
      </c>
      <c r="F57" s="92"/>
      <c r="G57" s="92"/>
      <c r="H57" s="92"/>
      <c r="I57" s="92"/>
      <c r="J57" s="161">
        <v>2006</v>
      </c>
      <c r="K57" s="162"/>
      <c r="L57" s="35" t="s">
        <v>484</v>
      </c>
      <c r="M57" s="61">
        <v>9</v>
      </c>
      <c r="N57" s="35" t="s">
        <v>485</v>
      </c>
      <c r="O57" s="61">
        <v>1</v>
      </c>
      <c r="P57" s="37" t="s">
        <v>486</v>
      </c>
    </row>
    <row r="58" spans="1:20" ht="20.100000000000001" customHeight="1" thickBot="1">
      <c r="B58" s="196"/>
      <c r="C58" s="197"/>
      <c r="D58" s="198"/>
      <c r="E58" s="148" t="s">
        <v>35</v>
      </c>
      <c r="F58" s="148"/>
      <c r="G58" s="148"/>
      <c r="H58" s="148"/>
      <c r="I58" s="148"/>
      <c r="J58" s="167">
        <v>2018</v>
      </c>
      <c r="K58" s="168"/>
      <c r="L58" s="36" t="s">
        <v>484</v>
      </c>
      <c r="M58" s="62">
        <v>9</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2479.54</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2514.48</v>
      </c>
      <c r="L72" s="97"/>
      <c r="M72" s="97"/>
      <c r="N72" s="99" t="s">
        <v>490</v>
      </c>
      <c r="O72" s="99"/>
      <c r="P72" s="169"/>
    </row>
    <row r="73" spans="2:16" ht="20.100000000000001" customHeight="1">
      <c r="B73" s="430"/>
      <c r="C73" s="431"/>
      <c r="D73" s="175"/>
      <c r="E73" s="80"/>
      <c r="F73" s="81"/>
      <c r="G73" s="164" t="s">
        <v>42</v>
      </c>
      <c r="H73" s="164"/>
      <c r="I73" s="164"/>
      <c r="J73" s="164"/>
      <c r="K73" s="96">
        <v>2514.48</v>
      </c>
      <c r="L73" s="97"/>
      <c r="M73" s="97"/>
      <c r="N73" s="99" t="s">
        <v>490</v>
      </c>
      <c r="O73" s="99"/>
      <c r="P73" s="169"/>
    </row>
    <row r="74" spans="2:16" ht="20.100000000000001" customHeight="1">
      <c r="B74" s="430"/>
      <c r="C74" s="431"/>
      <c r="D74" s="92" t="s">
        <v>43</v>
      </c>
      <c r="E74" s="92"/>
      <c r="F74" s="92"/>
      <c r="G74" s="159" t="s">
        <v>2498</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2499</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2500</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2497</v>
      </c>
      <c r="L83" s="97"/>
      <c r="M83" s="97"/>
      <c r="N83" s="97"/>
      <c r="O83" s="97"/>
      <c r="P83" s="101"/>
    </row>
    <row r="84" spans="2:19" ht="20.100000000000001" customHeight="1">
      <c r="B84" s="430"/>
      <c r="C84" s="431"/>
      <c r="D84" s="92"/>
      <c r="E84" s="92"/>
      <c r="F84" s="92"/>
      <c r="G84" s="188"/>
      <c r="H84" s="115" t="s">
        <v>436</v>
      </c>
      <c r="I84" s="77"/>
      <c r="J84" s="78"/>
      <c r="K84" s="96" t="s">
        <v>2497</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2006</v>
      </c>
      <c r="L86" s="39" t="s">
        <v>484</v>
      </c>
      <c r="M86" s="61">
        <v>4</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2026</v>
      </c>
      <c r="L88" s="39" t="s">
        <v>484</v>
      </c>
      <c r="M88" s="61">
        <v>3</v>
      </c>
      <c r="N88" s="39" t="s">
        <v>485</v>
      </c>
      <c r="O88" s="61">
        <v>31</v>
      </c>
      <c r="P88" s="40" t="s">
        <v>486</v>
      </c>
    </row>
    <row r="89" spans="2:19" ht="20.100000000000001" customHeight="1">
      <c r="B89" s="432"/>
      <c r="C89" s="433"/>
      <c r="D89" s="92"/>
      <c r="E89" s="92"/>
      <c r="F89" s="92"/>
      <c r="G89" s="189"/>
      <c r="H89" s="99" t="s">
        <v>437</v>
      </c>
      <c r="I89" s="99"/>
      <c r="J89" s="100"/>
      <c r="K89" s="96" t="s">
        <v>2497</v>
      </c>
      <c r="L89" s="97"/>
      <c r="M89" s="97"/>
      <c r="N89" s="97"/>
      <c r="O89" s="97"/>
      <c r="P89" s="101"/>
    </row>
    <row r="90" spans="2:19" ht="20.100000000000001" customHeight="1">
      <c r="B90" s="114" t="s">
        <v>45</v>
      </c>
      <c r="C90" s="92"/>
      <c r="D90" s="210" t="s">
        <v>46</v>
      </c>
      <c r="E90" s="77"/>
      <c r="F90" s="78"/>
      <c r="G90" s="159" t="s">
        <v>2501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15.12</v>
      </c>
      <c r="K95" s="50" t="s">
        <v>490</v>
      </c>
      <c r="L95" s="96">
        <v>75</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30.24</v>
      </c>
      <c r="K96" s="50" t="s">
        <v>490</v>
      </c>
      <c r="L96" s="96">
        <v>2</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2</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2497</v>
      </c>
      <c r="H113" s="159"/>
      <c r="I113" s="159"/>
      <c r="J113" s="159"/>
      <c r="K113" s="159"/>
      <c r="L113" s="159"/>
      <c r="M113" s="159"/>
      <c r="N113" s="159"/>
      <c r="O113" s="96"/>
      <c r="P113" s="131"/>
    </row>
    <row r="114" spans="2:16" ht="20.100000000000001" customHeight="1">
      <c r="B114" s="215"/>
      <c r="C114" s="216"/>
      <c r="D114" s="210" t="s">
        <v>79</v>
      </c>
      <c r="E114" s="191"/>
      <c r="F114" s="192"/>
      <c r="G114" s="213" t="s">
        <v>2502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2503</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2497</v>
      </c>
      <c r="H117" s="159"/>
      <c r="I117" s="159"/>
      <c r="J117" s="159"/>
      <c r="K117" s="159"/>
      <c r="L117" s="159"/>
      <c r="M117" s="159"/>
      <c r="N117" s="159"/>
      <c r="O117" s="96"/>
      <c r="P117" s="131"/>
    </row>
    <row r="118" spans="2:16" ht="20.100000000000001" customHeight="1">
      <c r="B118" s="193"/>
      <c r="C118" s="195"/>
      <c r="D118" s="217" t="s">
        <v>73</v>
      </c>
      <c r="E118" s="138"/>
      <c r="F118" s="139"/>
      <c r="G118" s="159" t="s">
        <v>2497</v>
      </c>
      <c r="H118" s="159"/>
      <c r="I118" s="159"/>
      <c r="J118" s="159"/>
      <c r="K118" s="159"/>
      <c r="L118" s="159"/>
      <c r="M118" s="159"/>
      <c r="N118" s="159"/>
      <c r="O118" s="96"/>
      <c r="P118" s="131"/>
    </row>
    <row r="119" spans="2:16" ht="20.100000000000001" customHeight="1">
      <c r="B119" s="193"/>
      <c r="C119" s="195"/>
      <c r="D119" s="219" t="s">
        <v>74</v>
      </c>
      <c r="E119" s="220"/>
      <c r="F119" s="221"/>
      <c r="G119" s="159" t="s">
        <v>2497</v>
      </c>
      <c r="H119" s="159"/>
      <c r="I119" s="159"/>
      <c r="J119" s="159"/>
      <c r="K119" s="159"/>
      <c r="L119" s="159"/>
      <c r="M119" s="159"/>
      <c r="N119" s="159"/>
      <c r="O119" s="96"/>
      <c r="P119" s="131"/>
    </row>
    <row r="120" spans="2:16" ht="20.100000000000001" customHeight="1">
      <c r="B120" s="193"/>
      <c r="C120" s="195"/>
      <c r="D120" s="203" t="s">
        <v>75</v>
      </c>
      <c r="E120" s="99"/>
      <c r="F120" s="100"/>
      <c r="G120" s="159" t="s">
        <v>2497</v>
      </c>
      <c r="H120" s="159"/>
      <c r="I120" s="159"/>
      <c r="J120" s="159"/>
      <c r="K120" s="159"/>
      <c r="L120" s="159"/>
      <c r="M120" s="159"/>
      <c r="N120" s="159"/>
      <c r="O120" s="96"/>
      <c r="P120" s="131"/>
    </row>
    <row r="121" spans="2:16" ht="20.100000000000001" customHeight="1">
      <c r="B121" s="193"/>
      <c r="C121" s="195"/>
      <c r="D121" s="203" t="s">
        <v>76</v>
      </c>
      <c r="E121" s="99"/>
      <c r="F121" s="100"/>
      <c r="G121" s="159" t="s">
        <v>2497</v>
      </c>
      <c r="H121" s="159"/>
      <c r="I121" s="159"/>
      <c r="J121" s="159"/>
      <c r="K121" s="159"/>
      <c r="L121" s="159"/>
      <c r="M121" s="159"/>
      <c r="N121" s="159"/>
      <c r="O121" s="96"/>
      <c r="P121" s="131"/>
    </row>
    <row r="122" spans="2:16" ht="20.100000000000001" customHeight="1">
      <c r="B122" s="222"/>
      <c r="C122" s="223"/>
      <c r="D122" s="203" t="s">
        <v>77</v>
      </c>
      <c r="E122" s="99"/>
      <c r="F122" s="100"/>
      <c r="G122" s="159" t="s">
        <v>2497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2504</v>
      </c>
      <c r="H123" s="159"/>
      <c r="I123" s="159"/>
      <c r="J123" s="159"/>
      <c r="K123" s="159"/>
      <c r="L123" s="159"/>
      <c r="M123" s="159"/>
      <c r="N123" s="159"/>
      <c r="O123" s="96"/>
      <c r="P123" s="131"/>
    </row>
    <row r="124" spans="2:16" ht="20.100000000000001" customHeight="1">
      <c r="B124" s="193"/>
      <c r="C124" s="195"/>
      <c r="D124" s="217" t="s">
        <v>446</v>
      </c>
      <c r="E124" s="138"/>
      <c r="F124" s="139"/>
      <c r="G124" s="159" t="s">
        <v>2505</v>
      </c>
      <c r="H124" s="159"/>
      <c r="I124" s="159"/>
      <c r="J124" s="159"/>
      <c r="K124" s="159"/>
      <c r="L124" s="159"/>
      <c r="M124" s="159"/>
      <c r="N124" s="159"/>
      <c r="O124" s="96"/>
      <c r="P124" s="131"/>
    </row>
    <row r="125" spans="2:16" ht="20.100000000000001" customHeight="1">
      <c r="B125" s="193"/>
      <c r="C125" s="195"/>
      <c r="D125" s="219" t="s">
        <v>447</v>
      </c>
      <c r="E125" s="220"/>
      <c r="F125" s="221"/>
      <c r="G125" s="159" t="s">
        <v>2506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t="s">
        <v>2507</v>
      </c>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2509</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2497</v>
      </c>
      <c r="L144" s="261"/>
      <c r="M144" s="261"/>
      <c r="N144" s="261"/>
      <c r="O144" s="108"/>
      <c r="P144" s="262"/>
    </row>
    <row r="145" spans="1:16" ht="20.100000000000001" customHeight="1">
      <c r="B145" s="437"/>
      <c r="C145" s="438"/>
      <c r="D145" s="438"/>
      <c r="E145" s="439"/>
      <c r="F145" s="219" t="s">
        <v>408</v>
      </c>
      <c r="G145" s="220"/>
      <c r="H145" s="220"/>
      <c r="I145" s="220"/>
      <c r="J145" s="221"/>
      <c r="K145" s="159" t="s">
        <v>2502</v>
      </c>
      <c r="L145" s="159"/>
      <c r="M145" s="159"/>
      <c r="N145" s="159"/>
      <c r="O145" s="96"/>
      <c r="P145" s="131"/>
    </row>
    <row r="146" spans="1:16" ht="20.100000000000001" customHeight="1">
      <c r="B146" s="437"/>
      <c r="C146" s="438"/>
      <c r="D146" s="438"/>
      <c r="E146" s="439"/>
      <c r="F146" s="203" t="s">
        <v>94</v>
      </c>
      <c r="G146" s="99"/>
      <c r="H146" s="99"/>
      <c r="I146" s="99"/>
      <c r="J146" s="100"/>
      <c r="K146" s="159" t="s">
        <v>2387</v>
      </c>
      <c r="L146" s="159"/>
      <c r="M146" s="159"/>
      <c r="N146" s="159"/>
      <c r="O146" s="96"/>
      <c r="P146" s="131"/>
    </row>
    <row r="147" spans="1:16" ht="20.100000000000001" customHeight="1">
      <c r="B147" s="437"/>
      <c r="C147" s="438"/>
      <c r="D147" s="438"/>
      <c r="E147" s="439"/>
      <c r="F147" s="203" t="s">
        <v>95</v>
      </c>
      <c r="G147" s="99"/>
      <c r="H147" s="99"/>
      <c r="I147" s="99"/>
      <c r="J147" s="100"/>
      <c r="K147" s="159" t="s">
        <v>2497</v>
      </c>
      <c r="L147" s="159"/>
      <c r="M147" s="159"/>
      <c r="N147" s="159"/>
      <c r="O147" s="96"/>
      <c r="P147" s="131"/>
    </row>
    <row r="148" spans="1:16" ht="20.100000000000001" customHeight="1">
      <c r="B148" s="437"/>
      <c r="C148" s="438"/>
      <c r="D148" s="438"/>
      <c r="E148" s="439"/>
      <c r="F148" s="203" t="s">
        <v>409</v>
      </c>
      <c r="G148" s="99"/>
      <c r="H148" s="99"/>
      <c r="I148" s="99"/>
      <c r="J148" s="100"/>
      <c r="K148" s="159" t="s">
        <v>2502</v>
      </c>
      <c r="L148" s="159"/>
      <c r="M148" s="159"/>
      <c r="N148" s="159"/>
      <c r="O148" s="96"/>
      <c r="P148" s="131"/>
    </row>
    <row r="149" spans="1:16" ht="20.100000000000001" customHeight="1">
      <c r="A149" s="4"/>
      <c r="B149" s="437"/>
      <c r="C149" s="438"/>
      <c r="D149" s="438"/>
      <c r="E149" s="439"/>
      <c r="F149" s="203" t="s">
        <v>96</v>
      </c>
      <c r="G149" s="99"/>
      <c r="H149" s="99"/>
      <c r="I149" s="99"/>
      <c r="J149" s="100"/>
      <c r="K149" s="159" t="s">
        <v>2497</v>
      </c>
      <c r="L149" s="159"/>
      <c r="M149" s="159"/>
      <c r="N149" s="159"/>
      <c r="O149" s="96"/>
      <c r="P149" s="131"/>
    </row>
    <row r="150" spans="1:16" ht="20.100000000000001" customHeight="1">
      <c r="B150" s="437"/>
      <c r="C150" s="438"/>
      <c r="D150" s="438"/>
      <c r="E150" s="439"/>
      <c r="F150" s="203" t="s">
        <v>410</v>
      </c>
      <c r="G150" s="99"/>
      <c r="H150" s="99"/>
      <c r="I150" s="99"/>
      <c r="J150" s="100"/>
      <c r="K150" s="159" t="s">
        <v>2497</v>
      </c>
      <c r="L150" s="159"/>
      <c r="M150" s="159"/>
      <c r="N150" s="159"/>
      <c r="O150" s="96"/>
      <c r="P150" s="131"/>
    </row>
    <row r="151" spans="1:16" ht="20.100000000000001" customHeight="1">
      <c r="B151" s="437"/>
      <c r="C151" s="438"/>
      <c r="D151" s="438"/>
      <c r="E151" s="439"/>
      <c r="F151" s="203" t="s">
        <v>411</v>
      </c>
      <c r="G151" s="99"/>
      <c r="H151" s="99"/>
      <c r="I151" s="99"/>
      <c r="J151" s="100"/>
      <c r="K151" s="159" t="s">
        <v>2502</v>
      </c>
      <c r="L151" s="159"/>
      <c r="M151" s="159"/>
      <c r="N151" s="159"/>
      <c r="O151" s="96"/>
      <c r="P151" s="131"/>
    </row>
    <row r="152" spans="1:16" ht="20.100000000000001" customHeight="1">
      <c r="B152" s="437"/>
      <c r="C152" s="438"/>
      <c r="D152" s="438"/>
      <c r="E152" s="439"/>
      <c r="F152" s="203" t="s">
        <v>415</v>
      </c>
      <c r="G152" s="99"/>
      <c r="H152" s="99"/>
      <c r="I152" s="99"/>
      <c r="J152" s="100"/>
      <c r="K152" s="159" t="s">
        <v>2497</v>
      </c>
      <c r="L152" s="159"/>
      <c r="M152" s="159"/>
      <c r="N152" s="159"/>
      <c r="O152" s="96"/>
      <c r="P152" s="131"/>
    </row>
    <row r="153" spans="1:16" ht="20.100000000000001" customHeight="1">
      <c r="B153" s="437"/>
      <c r="C153" s="438"/>
      <c r="D153" s="438"/>
      <c r="E153" s="439"/>
      <c r="F153" s="203" t="s">
        <v>530</v>
      </c>
      <c r="G153" s="99"/>
      <c r="H153" s="99"/>
      <c r="I153" s="99"/>
      <c r="J153" s="100"/>
      <c r="K153" s="159" t="s">
        <v>2497</v>
      </c>
      <c r="L153" s="159"/>
      <c r="M153" s="159"/>
      <c r="N153" s="159"/>
      <c r="O153" s="96"/>
      <c r="P153" s="131"/>
    </row>
    <row r="154" spans="1:16" ht="20.100000000000001" customHeight="1">
      <c r="B154" s="437"/>
      <c r="C154" s="438"/>
      <c r="D154" s="438"/>
      <c r="E154" s="439"/>
      <c r="F154" s="251" t="s">
        <v>97</v>
      </c>
      <c r="G154" s="252"/>
      <c r="H154" s="253"/>
      <c r="I154" s="263" t="s">
        <v>99</v>
      </c>
      <c r="J154" s="107"/>
      <c r="K154" s="159" t="s">
        <v>2502</v>
      </c>
      <c r="L154" s="159"/>
      <c r="M154" s="159"/>
      <c r="N154" s="159"/>
      <c r="O154" s="96"/>
      <c r="P154" s="131"/>
    </row>
    <row r="155" spans="1:16" ht="20.100000000000001" customHeight="1">
      <c r="B155" s="437"/>
      <c r="C155" s="438"/>
      <c r="D155" s="438"/>
      <c r="E155" s="439"/>
      <c r="F155" s="254"/>
      <c r="G155" s="255"/>
      <c r="H155" s="256"/>
      <c r="I155" s="106" t="s">
        <v>100</v>
      </c>
      <c r="J155" s="107"/>
      <c r="K155" s="159" t="s">
        <v>2502</v>
      </c>
      <c r="L155" s="159"/>
      <c r="M155" s="159"/>
      <c r="N155" s="159"/>
      <c r="O155" s="96"/>
      <c r="P155" s="131"/>
    </row>
    <row r="156" spans="1:16" ht="20.100000000000001" customHeight="1">
      <c r="B156" s="437"/>
      <c r="C156" s="438"/>
      <c r="D156" s="438"/>
      <c r="E156" s="439"/>
      <c r="F156" s="248" t="s">
        <v>98</v>
      </c>
      <c r="G156" s="249"/>
      <c r="H156" s="250"/>
      <c r="I156" s="93" t="s">
        <v>532</v>
      </c>
      <c r="J156" s="95"/>
      <c r="K156" s="159" t="s">
        <v>2497</v>
      </c>
      <c r="L156" s="159"/>
      <c r="M156" s="159"/>
      <c r="N156" s="159"/>
      <c r="O156" s="96"/>
      <c r="P156" s="131"/>
    </row>
    <row r="157" spans="1:16" ht="20.100000000000001" customHeight="1">
      <c r="B157" s="437"/>
      <c r="C157" s="438"/>
      <c r="D157" s="438"/>
      <c r="E157" s="439"/>
      <c r="F157" s="248"/>
      <c r="G157" s="249"/>
      <c r="H157" s="250"/>
      <c r="I157" s="93" t="s">
        <v>533</v>
      </c>
      <c r="J157" s="95"/>
      <c r="K157" s="159" t="s">
        <v>2502</v>
      </c>
      <c r="L157" s="159"/>
      <c r="M157" s="159"/>
      <c r="N157" s="159"/>
      <c r="O157" s="96"/>
      <c r="P157" s="131"/>
    </row>
    <row r="158" spans="1:16" ht="20.100000000000001" customHeight="1">
      <c r="B158" s="437"/>
      <c r="C158" s="438"/>
      <c r="D158" s="438"/>
      <c r="E158" s="439"/>
      <c r="F158" s="248"/>
      <c r="G158" s="249"/>
      <c r="H158" s="250"/>
      <c r="I158" s="93" t="s">
        <v>100</v>
      </c>
      <c r="J158" s="95"/>
      <c r="K158" s="159" t="s">
        <v>2502</v>
      </c>
      <c r="L158" s="159"/>
      <c r="M158" s="159"/>
      <c r="N158" s="159"/>
      <c r="O158" s="96"/>
      <c r="P158" s="131"/>
    </row>
    <row r="159" spans="1:16" ht="20.100000000000001" customHeight="1">
      <c r="B159" s="437"/>
      <c r="C159" s="438"/>
      <c r="D159" s="438"/>
      <c r="E159" s="439"/>
      <c r="F159" s="248"/>
      <c r="G159" s="249"/>
      <c r="H159" s="250"/>
      <c r="I159" s="248" t="s">
        <v>101</v>
      </c>
      <c r="J159" s="250"/>
      <c r="K159" s="159" t="s">
        <v>2502</v>
      </c>
      <c r="L159" s="159"/>
      <c r="M159" s="159"/>
      <c r="N159" s="159"/>
      <c r="O159" s="96"/>
      <c r="P159" s="131"/>
    </row>
    <row r="160" spans="1:16" ht="20.100000000000001" customHeight="1">
      <c r="B160" s="437"/>
      <c r="C160" s="438"/>
      <c r="D160" s="438"/>
      <c r="E160" s="439"/>
      <c r="F160" s="248" t="s">
        <v>425</v>
      </c>
      <c r="G160" s="249"/>
      <c r="H160" s="250"/>
      <c r="I160" s="93" t="s">
        <v>99</v>
      </c>
      <c r="J160" s="95"/>
      <c r="K160" s="159" t="s">
        <v>2497</v>
      </c>
      <c r="L160" s="159"/>
      <c r="M160" s="159"/>
      <c r="N160" s="159"/>
      <c r="O160" s="96"/>
      <c r="P160" s="131"/>
    </row>
    <row r="161" spans="2:20" ht="20.100000000000001" customHeight="1">
      <c r="B161" s="437"/>
      <c r="C161" s="438"/>
      <c r="D161" s="438"/>
      <c r="E161" s="439"/>
      <c r="F161" s="248"/>
      <c r="G161" s="249"/>
      <c r="H161" s="250"/>
      <c r="I161" s="93" t="s">
        <v>100</v>
      </c>
      <c r="J161" s="95"/>
      <c r="K161" s="159" t="s">
        <v>2502</v>
      </c>
      <c r="L161" s="159"/>
      <c r="M161" s="159"/>
      <c r="N161" s="159"/>
      <c r="O161" s="96"/>
      <c r="P161" s="131"/>
    </row>
    <row r="162" spans="2:20" ht="20.100000000000001" customHeight="1">
      <c r="B162" s="437"/>
      <c r="C162" s="438"/>
      <c r="D162" s="438"/>
      <c r="E162" s="439"/>
      <c r="F162" s="248"/>
      <c r="G162" s="249"/>
      <c r="H162" s="250"/>
      <c r="I162" s="254" t="s">
        <v>101</v>
      </c>
      <c r="J162" s="256"/>
      <c r="K162" s="159" t="s">
        <v>2502</v>
      </c>
      <c r="L162" s="159"/>
      <c r="M162" s="159"/>
      <c r="N162" s="159"/>
      <c r="O162" s="96"/>
      <c r="P162" s="131"/>
    </row>
    <row r="163" spans="2:20" ht="20.100000000000001" customHeight="1">
      <c r="B163" s="437"/>
      <c r="C163" s="438"/>
      <c r="D163" s="438"/>
      <c r="E163" s="439"/>
      <c r="F163" s="248"/>
      <c r="G163" s="249"/>
      <c r="H163" s="250"/>
      <c r="I163" s="93" t="s">
        <v>426</v>
      </c>
      <c r="J163" s="95"/>
      <c r="K163" s="159" t="s">
        <v>2502</v>
      </c>
      <c r="L163" s="159"/>
      <c r="M163" s="159"/>
      <c r="N163" s="159"/>
      <c r="O163" s="96"/>
      <c r="P163" s="131"/>
    </row>
    <row r="164" spans="2:20" ht="20.100000000000001" customHeight="1">
      <c r="B164" s="437"/>
      <c r="C164" s="438"/>
      <c r="D164" s="438"/>
      <c r="E164" s="439"/>
      <c r="F164" s="248"/>
      <c r="G164" s="249"/>
      <c r="H164" s="250"/>
      <c r="I164" s="254" t="s">
        <v>427</v>
      </c>
      <c r="J164" s="256"/>
      <c r="K164" s="159" t="s">
        <v>2502</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2497</v>
      </c>
      <c r="L165" s="159"/>
      <c r="M165" s="159"/>
      <c r="N165" s="159"/>
      <c r="O165" s="96"/>
      <c r="P165" s="131"/>
    </row>
    <row r="166" spans="2:20" ht="20.100000000000001" customHeight="1">
      <c r="B166" s="440"/>
      <c r="C166" s="441"/>
      <c r="D166" s="441"/>
      <c r="E166" s="442"/>
      <c r="F166" s="254"/>
      <c r="G166" s="255"/>
      <c r="H166" s="256"/>
      <c r="I166" s="106" t="s">
        <v>100</v>
      </c>
      <c r="J166" s="107"/>
      <c r="K166" s="159" t="s">
        <v>2502</v>
      </c>
      <c r="L166" s="159"/>
      <c r="M166" s="159"/>
      <c r="N166" s="159"/>
      <c r="O166" s="96"/>
      <c r="P166" s="131"/>
    </row>
    <row r="167" spans="2:20" ht="20.100000000000001" customHeight="1">
      <c r="B167" s="190" t="s">
        <v>102</v>
      </c>
      <c r="C167" s="191"/>
      <c r="D167" s="191"/>
      <c r="E167" s="191"/>
      <c r="F167" s="192"/>
      <c r="G167" s="131" t="s">
        <v>2497</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v>2.5</v>
      </c>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2512</v>
      </c>
      <c r="G172" s="171" t="s">
        <v>474</v>
      </c>
      <c r="H172" s="171"/>
      <c r="I172" s="171"/>
      <c r="J172" s="171"/>
      <c r="K172" s="171"/>
      <c r="L172" s="171"/>
      <c r="M172" s="171"/>
      <c r="N172" s="171"/>
      <c r="O172" s="171"/>
      <c r="P172" s="186"/>
    </row>
    <row r="173" spans="2:20" ht="20.100000000000001" customHeight="1">
      <c r="B173" s="114"/>
      <c r="C173" s="92"/>
      <c r="D173" s="92"/>
      <c r="E173" s="92"/>
      <c r="F173" s="14" t="s">
        <v>2512</v>
      </c>
      <c r="G173" s="99" t="s">
        <v>475</v>
      </c>
      <c r="H173" s="99"/>
      <c r="I173" s="99"/>
      <c r="J173" s="99"/>
      <c r="K173" s="99"/>
      <c r="L173" s="99"/>
      <c r="M173" s="99"/>
      <c r="N173" s="99"/>
      <c r="O173" s="99"/>
      <c r="P173" s="169"/>
    </row>
    <row r="174" spans="2:20" ht="20.100000000000001" customHeight="1">
      <c r="B174" s="114"/>
      <c r="C174" s="92"/>
      <c r="D174" s="92"/>
      <c r="E174" s="92"/>
      <c r="F174" s="14" t="s">
        <v>2512</v>
      </c>
      <c r="G174" s="99" t="s">
        <v>476</v>
      </c>
      <c r="H174" s="99"/>
      <c r="I174" s="99"/>
      <c r="J174" s="99"/>
      <c r="K174" s="99"/>
      <c r="L174" s="99"/>
      <c r="M174" s="99"/>
      <c r="N174" s="99"/>
      <c r="O174" s="99"/>
      <c r="P174" s="169"/>
    </row>
    <row r="175" spans="2:20" ht="39.9" customHeight="1">
      <c r="B175" s="114"/>
      <c r="C175" s="92"/>
      <c r="D175" s="92"/>
      <c r="E175" s="92"/>
      <c r="F175" s="14" t="s">
        <v>2512</v>
      </c>
      <c r="G175" s="99" t="s">
        <v>448</v>
      </c>
      <c r="H175" s="99"/>
      <c r="I175" s="100"/>
      <c r="J175" s="135" t="s">
        <v>2513</v>
      </c>
      <c r="K175" s="206"/>
      <c r="L175" s="206"/>
      <c r="M175" s="206"/>
      <c r="N175" s="206"/>
      <c r="O175" s="206"/>
      <c r="P175" s="207"/>
    </row>
    <row r="176" spans="2:20" ht="39.9" customHeight="1">
      <c r="B176" s="279" t="s">
        <v>106</v>
      </c>
      <c r="C176" s="280"/>
      <c r="D176" s="82">
        <v>1</v>
      </c>
      <c r="E176" s="202"/>
      <c r="F176" s="92" t="s">
        <v>5</v>
      </c>
      <c r="G176" s="92"/>
      <c r="H176" s="92"/>
      <c r="I176" s="85" t="s">
        <v>2563</v>
      </c>
      <c r="J176" s="86"/>
      <c r="K176" s="86"/>
      <c r="L176" s="86"/>
      <c r="M176" s="86"/>
      <c r="N176" s="86"/>
      <c r="O176" s="87"/>
      <c r="P176" s="88"/>
    </row>
    <row r="177" spans="2:16" ht="39.9" customHeight="1">
      <c r="B177" s="281"/>
      <c r="C177" s="282"/>
      <c r="D177" s="82"/>
      <c r="E177" s="202"/>
      <c r="F177" s="92" t="s">
        <v>108</v>
      </c>
      <c r="G177" s="92"/>
      <c r="H177" s="92"/>
      <c r="I177" s="85" t="s">
        <v>2564</v>
      </c>
      <c r="J177" s="86"/>
      <c r="K177" s="86"/>
      <c r="L177" s="86"/>
      <c r="M177" s="86"/>
      <c r="N177" s="86"/>
      <c r="O177" s="87"/>
      <c r="P177" s="88"/>
    </row>
    <row r="178" spans="2:16" ht="39.9" customHeight="1">
      <c r="B178" s="281"/>
      <c r="C178" s="282"/>
      <c r="D178" s="82"/>
      <c r="E178" s="202"/>
      <c r="F178" s="92" t="s">
        <v>109</v>
      </c>
      <c r="G178" s="92"/>
      <c r="H178" s="92"/>
      <c r="I178" s="85" t="s">
        <v>2565</v>
      </c>
      <c r="J178" s="86"/>
      <c r="K178" s="86"/>
      <c r="L178" s="86"/>
      <c r="M178" s="86"/>
      <c r="N178" s="86"/>
      <c r="O178" s="87"/>
      <c r="P178" s="88"/>
    </row>
    <row r="179" spans="2:16" ht="39.9" customHeight="1">
      <c r="B179" s="281"/>
      <c r="C179" s="282"/>
      <c r="D179" s="82"/>
      <c r="E179" s="202"/>
      <c r="F179" s="92" t="s">
        <v>429</v>
      </c>
      <c r="G179" s="92"/>
      <c r="H179" s="92"/>
      <c r="I179" s="85"/>
      <c r="J179" s="86"/>
      <c r="K179" s="86"/>
      <c r="L179" s="86"/>
      <c r="M179" s="86"/>
      <c r="N179" s="86"/>
      <c r="O179" s="87"/>
      <c r="P179" s="88"/>
    </row>
    <row r="180" spans="2:16" ht="39.9" customHeight="1">
      <c r="B180" s="281"/>
      <c r="C180" s="282"/>
      <c r="D180" s="82"/>
      <c r="E180" s="202"/>
      <c r="F180" s="92" t="s">
        <v>110</v>
      </c>
      <c r="G180" s="92"/>
      <c r="H180" s="92"/>
      <c r="I180" s="85" t="s">
        <v>2566</v>
      </c>
      <c r="J180" s="86"/>
      <c r="K180" s="86"/>
      <c r="L180" s="86"/>
      <c r="M180" s="86"/>
      <c r="N180" s="86"/>
      <c r="O180" s="87"/>
      <c r="P180" s="88"/>
    </row>
    <row r="181" spans="2:16" ht="39.9" customHeight="1">
      <c r="B181" s="281"/>
      <c r="C181" s="282"/>
      <c r="D181" s="82">
        <v>2</v>
      </c>
      <c r="E181" s="202"/>
      <c r="F181" s="92" t="s">
        <v>5</v>
      </c>
      <c r="G181" s="92"/>
      <c r="H181" s="92"/>
      <c r="I181" s="85" t="s">
        <v>2567</v>
      </c>
      <c r="J181" s="86"/>
      <c r="K181" s="86"/>
      <c r="L181" s="86"/>
      <c r="M181" s="86"/>
      <c r="N181" s="86"/>
      <c r="O181" s="87"/>
      <c r="P181" s="88"/>
    </row>
    <row r="182" spans="2:16" ht="39.9" customHeight="1">
      <c r="B182" s="281"/>
      <c r="C182" s="282"/>
      <c r="D182" s="82"/>
      <c r="E182" s="202"/>
      <c r="F182" s="92" t="s">
        <v>108</v>
      </c>
      <c r="G182" s="92"/>
      <c r="H182" s="92"/>
      <c r="I182" s="85" t="s">
        <v>2569</v>
      </c>
      <c r="J182" s="86"/>
      <c r="K182" s="86"/>
      <c r="L182" s="86"/>
      <c r="M182" s="86"/>
      <c r="N182" s="86"/>
      <c r="O182" s="87"/>
      <c r="P182" s="88"/>
    </row>
    <row r="183" spans="2:16" ht="39.9" customHeight="1">
      <c r="B183" s="281"/>
      <c r="C183" s="282"/>
      <c r="D183" s="82"/>
      <c r="E183" s="202"/>
      <c r="F183" s="92" t="s">
        <v>109</v>
      </c>
      <c r="G183" s="92"/>
      <c r="H183" s="92"/>
      <c r="I183" s="85" t="s">
        <v>2568</v>
      </c>
      <c r="J183" s="86"/>
      <c r="K183" s="86"/>
      <c r="L183" s="86"/>
      <c r="M183" s="86"/>
      <c r="N183" s="86"/>
      <c r="O183" s="87"/>
      <c r="P183" s="88"/>
    </row>
    <row r="184" spans="2:16" ht="39.9" customHeight="1">
      <c r="B184" s="281"/>
      <c r="C184" s="282"/>
      <c r="D184" s="82"/>
      <c r="E184" s="202"/>
      <c r="F184" s="92" t="s">
        <v>429</v>
      </c>
      <c r="G184" s="92"/>
      <c r="H184" s="92"/>
      <c r="I184" s="85"/>
      <c r="J184" s="86"/>
      <c r="K184" s="86"/>
      <c r="L184" s="86"/>
      <c r="M184" s="86"/>
      <c r="N184" s="86"/>
      <c r="O184" s="87"/>
      <c r="P184" s="88"/>
    </row>
    <row r="185" spans="2:16" ht="39.9" customHeight="1">
      <c r="B185" s="281"/>
      <c r="C185" s="282"/>
      <c r="D185" s="82"/>
      <c r="E185" s="202"/>
      <c r="F185" s="92" t="s">
        <v>110</v>
      </c>
      <c r="G185" s="92"/>
      <c r="H185" s="92"/>
      <c r="I185" s="85" t="s">
        <v>2566</v>
      </c>
      <c r="J185" s="86"/>
      <c r="K185" s="86"/>
      <c r="L185" s="86"/>
      <c r="M185" s="86"/>
      <c r="N185" s="86"/>
      <c r="O185" s="87"/>
      <c r="P185" s="88"/>
    </row>
    <row r="186" spans="2:16" ht="39.9" customHeight="1">
      <c r="B186" s="281"/>
      <c r="C186" s="282"/>
      <c r="D186" s="268">
        <v>3</v>
      </c>
      <c r="E186" s="234"/>
      <c r="F186" s="92" t="s">
        <v>5</v>
      </c>
      <c r="G186" s="92"/>
      <c r="H186" s="92"/>
      <c r="I186" s="85" t="s">
        <v>2570</v>
      </c>
      <c r="J186" s="86"/>
      <c r="K186" s="86"/>
      <c r="L186" s="86"/>
      <c r="M186" s="86"/>
      <c r="N186" s="86"/>
      <c r="O186" s="87"/>
      <c r="P186" s="88"/>
    </row>
    <row r="187" spans="2:16" ht="39.9" customHeight="1">
      <c r="B187" s="281"/>
      <c r="C187" s="282"/>
      <c r="D187" s="269"/>
      <c r="E187" s="235"/>
      <c r="F187" s="92" t="s">
        <v>108</v>
      </c>
      <c r="G187" s="92"/>
      <c r="H187" s="92"/>
      <c r="I187" s="85" t="s">
        <v>2571</v>
      </c>
      <c r="J187" s="86"/>
      <c r="K187" s="86"/>
      <c r="L187" s="86"/>
      <c r="M187" s="86"/>
      <c r="N187" s="86"/>
      <c r="O187" s="87"/>
      <c r="P187" s="88"/>
    </row>
    <row r="188" spans="2:16" ht="39.9" customHeight="1">
      <c r="B188" s="281"/>
      <c r="C188" s="282"/>
      <c r="D188" s="269"/>
      <c r="E188" s="235"/>
      <c r="F188" s="92" t="s">
        <v>109</v>
      </c>
      <c r="G188" s="92"/>
      <c r="H188" s="92"/>
      <c r="I188" s="85" t="s">
        <v>2572</v>
      </c>
      <c r="J188" s="86"/>
      <c r="K188" s="86"/>
      <c r="L188" s="86"/>
      <c r="M188" s="86"/>
      <c r="N188" s="86"/>
      <c r="O188" s="87"/>
      <c r="P188" s="88"/>
    </row>
    <row r="189" spans="2:16" ht="39.9" customHeight="1">
      <c r="B189" s="281"/>
      <c r="C189" s="282"/>
      <c r="D189" s="269"/>
      <c r="E189" s="235"/>
      <c r="F189" s="92" t="s">
        <v>429</v>
      </c>
      <c r="G189" s="92"/>
      <c r="H189" s="92"/>
      <c r="I189" s="85"/>
      <c r="J189" s="86"/>
      <c r="K189" s="86"/>
      <c r="L189" s="86"/>
      <c r="M189" s="86"/>
      <c r="N189" s="86"/>
      <c r="O189" s="87"/>
      <c r="P189" s="88"/>
    </row>
    <row r="190" spans="2:16" ht="39.9" customHeight="1">
      <c r="B190" s="443"/>
      <c r="C190" s="444"/>
      <c r="D190" s="270"/>
      <c r="E190" s="236"/>
      <c r="F190" s="92" t="s">
        <v>110</v>
      </c>
      <c r="G190" s="92"/>
      <c r="H190" s="92"/>
      <c r="I190" s="85" t="s">
        <v>2573</v>
      </c>
      <c r="J190" s="86"/>
      <c r="K190" s="86"/>
      <c r="L190" s="86"/>
      <c r="M190" s="86"/>
      <c r="N190" s="86"/>
      <c r="O190" s="87"/>
      <c r="P190" s="88"/>
    </row>
    <row r="191" spans="2:16" ht="39.9" customHeight="1">
      <c r="B191" s="279" t="s">
        <v>107</v>
      </c>
      <c r="C191" s="280"/>
      <c r="D191" s="268">
        <v>1</v>
      </c>
      <c r="E191" s="234"/>
      <c r="F191" s="92" t="s">
        <v>5</v>
      </c>
      <c r="G191" s="92"/>
      <c r="H191" s="92"/>
      <c r="I191" s="85" t="s">
        <v>2574</v>
      </c>
      <c r="J191" s="86"/>
      <c r="K191" s="86"/>
      <c r="L191" s="86"/>
      <c r="M191" s="86"/>
      <c r="N191" s="86"/>
      <c r="O191" s="87"/>
      <c r="P191" s="88"/>
    </row>
    <row r="192" spans="2:16" ht="39.9" customHeight="1">
      <c r="B192" s="281"/>
      <c r="C192" s="282"/>
      <c r="D192" s="269"/>
      <c r="E192" s="235"/>
      <c r="F192" s="92" t="s">
        <v>108</v>
      </c>
      <c r="G192" s="92"/>
      <c r="H192" s="92"/>
      <c r="I192" s="85" t="s">
        <v>2575</v>
      </c>
      <c r="J192" s="86"/>
      <c r="K192" s="86"/>
      <c r="L192" s="86"/>
      <c r="M192" s="86"/>
      <c r="N192" s="86"/>
      <c r="O192" s="87"/>
      <c r="P192" s="88"/>
    </row>
    <row r="193" spans="2:16" ht="39.9" customHeight="1">
      <c r="B193" s="281"/>
      <c r="C193" s="282"/>
      <c r="D193" s="269"/>
      <c r="E193" s="235"/>
      <c r="F193" s="160" t="s">
        <v>110</v>
      </c>
      <c r="G193" s="160"/>
      <c r="H193" s="160"/>
      <c r="I193" s="85" t="s">
        <v>2576</v>
      </c>
      <c r="J193" s="86"/>
      <c r="K193" s="86"/>
      <c r="L193" s="86"/>
      <c r="M193" s="86"/>
      <c r="N193" s="86"/>
      <c r="O193" s="87"/>
      <c r="P193" s="88"/>
    </row>
    <row r="194" spans="2:16" ht="39.9" customHeight="1">
      <c r="B194" s="281"/>
      <c r="C194" s="282"/>
      <c r="D194" s="268">
        <v>2</v>
      </c>
      <c r="E194" s="234"/>
      <c r="F194" s="92" t="s">
        <v>5</v>
      </c>
      <c r="G194" s="92"/>
      <c r="H194" s="92"/>
      <c r="I194" s="85"/>
      <c r="J194" s="86"/>
      <c r="K194" s="86"/>
      <c r="L194" s="86"/>
      <c r="M194" s="86"/>
      <c r="N194" s="86"/>
      <c r="O194" s="87"/>
      <c r="P194" s="88"/>
    </row>
    <row r="195" spans="2:16" ht="39.9" customHeight="1">
      <c r="B195" s="281"/>
      <c r="C195" s="282"/>
      <c r="D195" s="269"/>
      <c r="E195" s="235"/>
      <c r="F195" s="92" t="s">
        <v>108</v>
      </c>
      <c r="G195" s="92"/>
      <c r="H195" s="92"/>
      <c r="I195" s="85"/>
      <c r="J195" s="86"/>
      <c r="K195" s="86"/>
      <c r="L195" s="86"/>
      <c r="M195" s="86"/>
      <c r="N195" s="86"/>
      <c r="O195" s="87"/>
      <c r="P195" s="88"/>
    </row>
    <row r="196" spans="2:16" ht="39.9" customHeight="1" thickBot="1">
      <c r="B196" s="283"/>
      <c r="C196" s="284"/>
      <c r="D196" s="277"/>
      <c r="E196" s="278"/>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6"/>
    </row>
    <row r="200" spans="2:16" ht="20.100000000000001" customHeight="1">
      <c r="B200" s="193"/>
      <c r="C200" s="194"/>
      <c r="D200" s="194"/>
      <c r="E200" s="195"/>
      <c r="F200" s="14"/>
      <c r="G200" s="276" t="s">
        <v>478</v>
      </c>
      <c r="H200" s="99"/>
      <c r="I200" s="99"/>
      <c r="J200" s="99"/>
      <c r="K200" s="99"/>
      <c r="L200" s="99"/>
      <c r="M200" s="99"/>
      <c r="N200" s="99"/>
      <c r="O200" s="99"/>
      <c r="P200" s="169"/>
    </row>
    <row r="201" spans="2:16" ht="60" customHeight="1">
      <c r="B201" s="222"/>
      <c r="C201" s="227"/>
      <c r="D201" s="227"/>
      <c r="E201" s="223"/>
      <c r="F201" s="14" t="s">
        <v>2512</v>
      </c>
      <c r="G201" s="276" t="s">
        <v>448</v>
      </c>
      <c r="H201" s="99"/>
      <c r="I201" s="100"/>
      <c r="J201" s="135"/>
      <c r="K201" s="206"/>
      <c r="L201" s="206"/>
      <c r="M201" s="206"/>
      <c r="N201" s="206"/>
      <c r="O201" s="206"/>
      <c r="P201" s="207"/>
    </row>
    <row r="202" spans="2:16" ht="60" customHeight="1">
      <c r="B202" s="114" t="s">
        <v>114</v>
      </c>
      <c r="C202" s="92"/>
      <c r="D202" s="92"/>
      <c r="E202" s="92"/>
      <c r="F202" s="85" t="s">
        <v>2514</v>
      </c>
      <c r="G202" s="85"/>
      <c r="H202" s="85"/>
      <c r="I202" s="85"/>
      <c r="J202" s="85"/>
      <c r="K202" s="85"/>
      <c r="L202" s="85"/>
      <c r="M202" s="85"/>
      <c r="N202" s="85"/>
      <c r="O202" s="135"/>
      <c r="P202" s="136"/>
    </row>
    <row r="203" spans="2:16" ht="60" customHeight="1">
      <c r="B203" s="114" t="s">
        <v>115</v>
      </c>
      <c r="C203" s="92"/>
      <c r="D203" s="92"/>
      <c r="E203" s="92"/>
      <c r="F203" s="135" t="s">
        <v>2515</v>
      </c>
      <c r="G203" s="224"/>
      <c r="H203" s="224"/>
      <c r="I203" s="224"/>
      <c r="J203" s="224"/>
      <c r="K203" s="224"/>
      <c r="L203" s="224"/>
      <c r="M203" s="224"/>
      <c r="N203" s="224"/>
      <c r="O203" s="224"/>
      <c r="P203" s="271"/>
    </row>
    <row r="204" spans="2:16" ht="20.100000000000001" customHeight="1">
      <c r="B204" s="114" t="s">
        <v>116</v>
      </c>
      <c r="C204" s="92"/>
      <c r="D204" s="92"/>
      <c r="E204" s="92"/>
      <c r="F204" s="159" t="s">
        <v>2502</v>
      </c>
      <c r="G204" s="159"/>
      <c r="H204" s="159"/>
      <c r="I204" s="159"/>
      <c r="J204" s="159"/>
      <c r="K204" s="159"/>
      <c r="L204" s="159"/>
      <c r="M204" s="159"/>
      <c r="N204" s="159"/>
      <c r="O204" s="96"/>
      <c r="P204" s="131"/>
    </row>
    <row r="205" spans="2:16" ht="60.75" customHeight="1">
      <c r="B205" s="114" t="s">
        <v>117</v>
      </c>
      <c r="C205" s="92"/>
      <c r="D205" s="92"/>
      <c r="E205" s="92"/>
      <c r="F205" s="85" t="s">
        <v>2516</v>
      </c>
      <c r="G205" s="86"/>
      <c r="H205" s="86"/>
      <c r="I205" s="86"/>
      <c r="J205" s="86"/>
      <c r="K205" s="86"/>
      <c r="L205" s="86"/>
      <c r="M205" s="86"/>
      <c r="N205" s="86"/>
      <c r="O205" s="87"/>
      <c r="P205" s="88"/>
    </row>
    <row r="206" spans="2:16" ht="20.100000000000001" customHeight="1">
      <c r="B206" s="293" t="s">
        <v>119</v>
      </c>
      <c r="C206" s="285"/>
      <c r="D206" s="285"/>
      <c r="E206" s="285"/>
      <c r="F206" s="159" t="s">
        <v>2502</v>
      </c>
      <c r="G206" s="159"/>
      <c r="H206" s="159"/>
      <c r="I206" s="159"/>
      <c r="J206" s="159"/>
      <c r="K206" s="159"/>
      <c r="L206" s="159"/>
      <c r="M206" s="159"/>
      <c r="N206" s="159"/>
      <c r="O206" s="96"/>
      <c r="P206" s="131"/>
    </row>
    <row r="207" spans="2:16" ht="20.100000000000001" customHeight="1">
      <c r="B207" s="294" t="s">
        <v>120</v>
      </c>
      <c r="C207" s="286"/>
      <c r="D207" s="285" t="s">
        <v>121</v>
      </c>
      <c r="E207" s="285"/>
      <c r="F207" s="159" t="s">
        <v>2497</v>
      </c>
      <c r="G207" s="159"/>
      <c r="H207" s="159"/>
      <c r="I207" s="159"/>
      <c r="J207" s="159"/>
      <c r="K207" s="159"/>
      <c r="L207" s="159"/>
      <c r="M207" s="159"/>
      <c r="N207" s="159"/>
      <c r="O207" s="96"/>
      <c r="P207" s="131"/>
    </row>
    <row r="208" spans="2:16" ht="20.100000000000001" customHeight="1">
      <c r="B208" s="294"/>
      <c r="C208" s="286"/>
      <c r="D208" s="285" t="s">
        <v>122</v>
      </c>
      <c r="E208" s="285"/>
      <c r="F208" s="159" t="s">
        <v>2502</v>
      </c>
      <c r="G208" s="159"/>
      <c r="H208" s="159"/>
      <c r="I208" s="159"/>
      <c r="J208" s="159"/>
      <c r="K208" s="159"/>
      <c r="L208" s="159"/>
      <c r="M208" s="159"/>
      <c r="N208" s="159"/>
      <c r="O208" s="96"/>
      <c r="P208" s="131"/>
    </row>
    <row r="209" spans="2:20" ht="20.100000000000001" customHeight="1">
      <c r="B209" s="294"/>
      <c r="C209" s="286"/>
      <c r="D209" s="285" t="s">
        <v>123</v>
      </c>
      <c r="E209" s="285"/>
      <c r="F209" s="159" t="s">
        <v>2502</v>
      </c>
      <c r="G209" s="159"/>
      <c r="H209" s="159"/>
      <c r="I209" s="159"/>
      <c r="J209" s="159"/>
      <c r="K209" s="159"/>
      <c r="L209" s="159"/>
      <c r="M209" s="159"/>
      <c r="N209" s="159"/>
      <c r="O209" s="96"/>
      <c r="P209" s="131"/>
    </row>
    <row r="210" spans="2:20" ht="20.100000000000001" customHeight="1">
      <c r="B210" s="294"/>
      <c r="C210" s="286"/>
      <c r="D210" s="285" t="s">
        <v>124</v>
      </c>
      <c r="E210" s="285"/>
      <c r="F210" s="159" t="s">
        <v>2502</v>
      </c>
      <c r="G210" s="159"/>
      <c r="H210" s="159"/>
      <c r="I210" s="159"/>
      <c r="J210" s="159"/>
      <c r="K210" s="159"/>
      <c r="L210" s="159"/>
      <c r="M210" s="159"/>
      <c r="N210" s="159"/>
      <c r="O210" s="96"/>
      <c r="P210" s="131"/>
    </row>
    <row r="211" spans="2:20" ht="20.100000000000001" customHeight="1">
      <c r="B211" s="294"/>
      <c r="C211" s="286"/>
      <c r="D211" s="285" t="s">
        <v>125</v>
      </c>
      <c r="E211" s="285"/>
      <c r="F211" s="159" t="s">
        <v>2497</v>
      </c>
      <c r="G211" s="159"/>
      <c r="H211" s="159"/>
      <c r="I211" s="159"/>
      <c r="J211" s="159"/>
      <c r="K211" s="159"/>
      <c r="L211" s="159"/>
      <c r="M211" s="159"/>
      <c r="N211" s="159"/>
      <c r="O211" s="96"/>
      <c r="P211" s="131"/>
    </row>
    <row r="212" spans="2:20" ht="20.100000000000001" customHeight="1">
      <c r="B212" s="294"/>
      <c r="C212" s="286"/>
      <c r="D212" s="286" t="s">
        <v>126</v>
      </c>
      <c r="E212" s="286"/>
      <c r="F212" s="159" t="s">
        <v>2502</v>
      </c>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2497</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2497</v>
      </c>
      <c r="K219" s="159"/>
      <c r="L219" s="159"/>
      <c r="M219" s="159"/>
      <c r="N219" s="159"/>
      <c r="O219" s="96"/>
      <c r="P219" s="131"/>
      <c r="S219" s="15" t="str">
        <f>IF(J219="","未記入","")</f>
        <v/>
      </c>
    </row>
    <row r="220" spans="2:20" ht="60" customHeight="1">
      <c r="B220" s="114" t="s">
        <v>128</v>
      </c>
      <c r="C220" s="92"/>
      <c r="D220" s="92"/>
      <c r="E220" s="92"/>
      <c r="F220" s="85" t="s">
        <v>2517</v>
      </c>
      <c r="G220" s="86"/>
      <c r="H220" s="86"/>
      <c r="I220" s="86"/>
      <c r="J220" s="86"/>
      <c r="K220" s="86"/>
      <c r="L220" s="86"/>
      <c r="M220" s="86"/>
      <c r="N220" s="86"/>
      <c r="O220" s="87"/>
      <c r="P220" s="88"/>
    </row>
    <row r="221" spans="2:20" ht="60" customHeight="1">
      <c r="B221" s="114" t="s">
        <v>493</v>
      </c>
      <c r="C221" s="92"/>
      <c r="D221" s="92"/>
      <c r="E221" s="92"/>
      <c r="F221" s="85" t="s">
        <v>2518</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2519</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5" t="s">
        <v>130</v>
      </c>
      <c r="C224" s="220"/>
      <c r="D224" s="220"/>
      <c r="E224" s="221"/>
      <c r="F224" s="96"/>
      <c r="G224" s="97"/>
      <c r="H224" s="97"/>
      <c r="I224" s="97"/>
      <c r="J224" s="97"/>
      <c r="K224" s="97"/>
      <c r="L224" s="97"/>
      <c r="M224" s="97"/>
      <c r="N224" s="99" t="s">
        <v>494</v>
      </c>
      <c r="O224" s="99"/>
      <c r="P224" s="169"/>
    </row>
    <row r="225" spans="1:20" ht="20.100000000000001" customHeight="1">
      <c r="B225" s="114" t="s">
        <v>131</v>
      </c>
      <c r="C225" s="92"/>
      <c r="D225" s="92"/>
      <c r="E225" s="92"/>
      <c r="F225" s="159" t="s">
        <v>2497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2520</v>
      </c>
      <c r="K227" s="206"/>
      <c r="L227" s="206"/>
      <c r="M227" s="206"/>
      <c r="N227" s="206"/>
      <c r="O227" s="206"/>
      <c r="P227" s="207"/>
    </row>
    <row r="228" spans="1:20" ht="20.100000000000001" customHeight="1">
      <c r="B228" s="114" t="s">
        <v>132</v>
      </c>
      <c r="C228" s="92"/>
      <c r="D228" s="92"/>
      <c r="E228" s="92"/>
      <c r="F228" s="96">
        <v>79</v>
      </c>
      <c r="G228" s="97"/>
      <c r="H228" s="97"/>
      <c r="I228" s="97"/>
      <c r="J228" s="97"/>
      <c r="K228" s="97"/>
      <c r="L228" s="97"/>
      <c r="M228" s="97"/>
      <c r="N228" s="99" t="s">
        <v>495</v>
      </c>
      <c r="O228" s="99"/>
      <c r="P228" s="169"/>
    </row>
    <row r="229" spans="1:20" ht="60" customHeight="1" thickBot="1">
      <c r="B229" s="296" t="s">
        <v>71</v>
      </c>
      <c r="C229" s="288"/>
      <c r="D229" s="288"/>
      <c r="E229" s="289"/>
      <c r="F229" s="290" t="s">
        <v>2521</v>
      </c>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3"/>
      <c r="P235" s="302"/>
    </row>
    <row r="236" spans="1:20" ht="20.100000000000001" customHeight="1">
      <c r="B236" s="299"/>
      <c r="C236" s="300"/>
      <c r="D236" s="300"/>
      <c r="E236" s="92" t="s">
        <v>152</v>
      </c>
      <c r="F236" s="92"/>
      <c r="G236" s="203"/>
      <c r="H236" s="100"/>
      <c r="I236" s="92"/>
      <c r="J236" s="92"/>
      <c r="K236" s="92"/>
      <c r="L236" s="92"/>
      <c r="M236" s="92"/>
      <c r="N236" s="232"/>
      <c r="O236" s="194"/>
      <c r="P236" s="303"/>
    </row>
    <row r="237" spans="1:20" ht="20.100000000000001" customHeight="1">
      <c r="B237" s="299"/>
      <c r="C237" s="300"/>
      <c r="D237" s="300"/>
      <c r="E237" s="92"/>
      <c r="F237" s="92"/>
      <c r="G237" s="92"/>
      <c r="H237" s="92" t="s">
        <v>153</v>
      </c>
      <c r="I237" s="92"/>
      <c r="J237" s="92"/>
      <c r="K237" s="92" t="s">
        <v>154</v>
      </c>
      <c r="L237" s="92"/>
      <c r="M237" s="92"/>
      <c r="N237" s="226"/>
      <c r="O237" s="227"/>
      <c r="P237" s="304"/>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c r="O239" s="96"/>
      <c r="P239" s="131"/>
    </row>
    <row r="240" spans="1:20" ht="20.100000000000001" customHeight="1">
      <c r="B240" s="306" t="s">
        <v>142</v>
      </c>
      <c r="C240" s="92"/>
      <c r="D240" s="92"/>
      <c r="E240" s="218">
        <f>IF(OR($H$240&lt;&gt;"",$K$240&lt;&gt;""),SUM($H$240,$K$240),"")</f>
        <v>29</v>
      </c>
      <c r="F240" s="218"/>
      <c r="G240" s="218"/>
      <c r="H240" s="159">
        <f>H241+H242</f>
        <v>22</v>
      </c>
      <c r="I240" s="159"/>
      <c r="J240" s="159"/>
      <c r="K240" s="159">
        <f>K241+K242</f>
        <v>7</v>
      </c>
      <c r="L240" s="159"/>
      <c r="M240" s="159"/>
      <c r="N240" s="159">
        <f>N241+N242</f>
        <v>26.5</v>
      </c>
      <c r="O240" s="96"/>
      <c r="P240" s="131"/>
    </row>
    <row r="241" spans="2:20" ht="20.100000000000001" customHeight="1">
      <c r="B241" s="44"/>
      <c r="C241" s="92" t="s">
        <v>143</v>
      </c>
      <c r="D241" s="92"/>
      <c r="E241" s="218">
        <f>IF(OR($H$241&lt;&gt;"",$K$241&lt;&gt;""),SUM($H$241,$K$241),"")</f>
        <v>20</v>
      </c>
      <c r="F241" s="218"/>
      <c r="G241" s="218"/>
      <c r="H241" s="159">
        <v>15</v>
      </c>
      <c r="I241" s="159"/>
      <c r="J241" s="159"/>
      <c r="K241" s="159">
        <v>5</v>
      </c>
      <c r="L241" s="159"/>
      <c r="M241" s="159"/>
      <c r="N241" s="159">
        <v>18.3</v>
      </c>
      <c r="O241" s="96"/>
      <c r="P241" s="131"/>
    </row>
    <row r="242" spans="2:20" ht="20.100000000000001" customHeight="1">
      <c r="B242" s="45"/>
      <c r="C242" s="92" t="s">
        <v>144</v>
      </c>
      <c r="D242" s="92"/>
      <c r="E242" s="218">
        <f>IF(OR($H$242&lt;&gt;"",$K$242&lt;&gt;""),SUM($H$242,$K$242),"")</f>
        <v>9</v>
      </c>
      <c r="F242" s="218"/>
      <c r="G242" s="218"/>
      <c r="H242" s="159">
        <v>7</v>
      </c>
      <c r="I242" s="159"/>
      <c r="J242" s="159"/>
      <c r="K242" s="159">
        <v>2</v>
      </c>
      <c r="L242" s="159"/>
      <c r="M242" s="159"/>
      <c r="N242" s="159">
        <v>8.1999999999999993</v>
      </c>
      <c r="O242" s="96"/>
      <c r="P242" s="131"/>
    </row>
    <row r="243" spans="2:20" ht="20.100000000000001" customHeight="1">
      <c r="B243" s="114" t="s">
        <v>145</v>
      </c>
      <c r="C243" s="92"/>
      <c r="D243" s="92"/>
      <c r="E243" s="218">
        <f>IF(OR($H$243&lt;&gt;"",$K$243&lt;&gt;""),SUM($H$243,$K$243),"")</f>
        <v>1</v>
      </c>
      <c r="F243" s="218"/>
      <c r="G243" s="218"/>
      <c r="H243" s="159"/>
      <c r="I243" s="159"/>
      <c r="J243" s="159"/>
      <c r="K243" s="159">
        <v>1</v>
      </c>
      <c r="L243" s="159"/>
      <c r="M243" s="159"/>
      <c r="N243" s="159"/>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2</v>
      </c>
      <c r="F247" s="218"/>
      <c r="G247" s="218"/>
      <c r="H247" s="159">
        <v>2</v>
      </c>
      <c r="I247" s="159"/>
      <c r="J247" s="159"/>
      <c r="K247" s="159"/>
      <c r="L247" s="159"/>
      <c r="M247" s="159"/>
      <c r="N247" s="159"/>
      <c r="O247" s="96"/>
      <c r="P247" s="131"/>
    </row>
    <row r="248" spans="2:20" ht="20.100000000000001" customHeight="1">
      <c r="B248" s="114" t="s">
        <v>150</v>
      </c>
      <c r="C248" s="92"/>
      <c r="D248" s="92"/>
      <c r="E248" s="218">
        <f>IF(OR($H$248&lt;&gt;"",$K$248&lt;&gt;""),SUM($H$248,$K$248),"")</f>
        <v>5</v>
      </c>
      <c r="F248" s="218"/>
      <c r="G248" s="218"/>
      <c r="H248" s="159"/>
      <c r="I248" s="159"/>
      <c r="J248" s="159"/>
      <c r="K248" s="159">
        <v>5</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38</v>
      </c>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4"/>
      <c r="D251" s="204"/>
      <c r="E251" s="204"/>
      <c r="F251" s="204"/>
      <c r="G251" s="204"/>
      <c r="H251" s="204"/>
      <c r="I251" s="204"/>
      <c r="J251" s="204"/>
      <c r="K251" s="204"/>
      <c r="L251" s="204"/>
      <c r="M251" s="204"/>
      <c r="N251" s="204"/>
      <c r="O251" s="174"/>
      <c r="P251" s="205"/>
    </row>
    <row r="252" spans="2:20" ht="20.100000000000001" customHeight="1">
      <c r="B252" s="308" t="s">
        <v>159</v>
      </c>
      <c r="C252" s="204"/>
      <c r="D252" s="204"/>
      <c r="E252" s="204"/>
      <c r="F252" s="204"/>
      <c r="G252" s="204"/>
      <c r="H252" s="204"/>
      <c r="I252" s="204"/>
      <c r="J252" s="204"/>
      <c r="K252" s="204"/>
      <c r="L252" s="204"/>
      <c r="M252" s="204"/>
      <c r="N252" s="204"/>
      <c r="O252" s="174"/>
      <c r="P252" s="205"/>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18</v>
      </c>
      <c r="H259" s="218"/>
      <c r="I259" s="218"/>
      <c r="J259" s="159">
        <v>13</v>
      </c>
      <c r="K259" s="159"/>
      <c r="L259" s="159"/>
      <c r="M259" s="159">
        <v>5</v>
      </c>
      <c r="N259" s="159"/>
      <c r="O259" s="96"/>
      <c r="P259" s="131"/>
    </row>
    <row r="260" spans="2:20" ht="20.100000000000001" customHeight="1">
      <c r="B260" s="114" t="s">
        <v>163</v>
      </c>
      <c r="C260" s="92"/>
      <c r="D260" s="92"/>
      <c r="E260" s="92"/>
      <c r="F260" s="92"/>
      <c r="G260" s="218">
        <f>IF(OR($J$260&lt;&gt;"",$M$260&lt;&gt;""),SUM($J$260,$M$260),"")</f>
        <v>2</v>
      </c>
      <c r="H260" s="218"/>
      <c r="I260" s="218"/>
      <c r="J260" s="159">
        <v>2</v>
      </c>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3" t="str">
        <f>IF(OR($J$262&lt;&gt;"",$M$262&lt;&gt;""),SUM($J$262,$M$262),"")</f>
        <v/>
      </c>
      <c r="H262" s="313"/>
      <c r="I262" s="313"/>
      <c r="J262" s="314"/>
      <c r="K262" s="314"/>
      <c r="L262" s="314"/>
      <c r="M262" s="314"/>
      <c r="N262" s="314"/>
      <c r="O262" s="245"/>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f>IF(OR($J$268&lt;&gt;"",$M$268&lt;&gt;""),SUM($J$268,$M$268),"")</f>
        <v>1</v>
      </c>
      <c r="H268" s="218"/>
      <c r="I268" s="218"/>
      <c r="J268" s="159"/>
      <c r="K268" s="159"/>
      <c r="L268" s="159"/>
      <c r="M268" s="159">
        <v>1</v>
      </c>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6"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5"/>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20</v>
      </c>
      <c r="H277" s="47" t="s">
        <v>504</v>
      </c>
      <c r="I277" s="29">
        <v>0</v>
      </c>
      <c r="J277" s="47" t="s">
        <v>505</v>
      </c>
      <c r="K277" s="48" t="s">
        <v>450</v>
      </c>
      <c r="L277" s="29">
        <v>6</v>
      </c>
      <c r="M277" s="47" t="s">
        <v>504</v>
      </c>
      <c r="N277" s="29">
        <v>0</v>
      </c>
      <c r="O277" s="47" t="s">
        <v>505</v>
      </c>
      <c r="P277" s="49" t="s">
        <v>507</v>
      </c>
    </row>
    <row r="278" spans="1:20" ht="20.100000000000001" customHeight="1">
      <c r="B278" s="299"/>
      <c r="C278" s="300"/>
      <c r="D278" s="300"/>
      <c r="E278" s="300"/>
      <c r="F278" s="82" t="s">
        <v>173</v>
      </c>
      <c r="G278" s="83"/>
      <c r="H278" s="83"/>
      <c r="I278" s="83"/>
      <c r="J278" s="202"/>
      <c r="K278" s="318" t="s">
        <v>174</v>
      </c>
      <c r="L278" s="319"/>
      <c r="M278" s="319"/>
      <c r="N278" s="319"/>
      <c r="O278" s="319"/>
      <c r="P278" s="320"/>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3</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t="s">
        <v>2522</v>
      </c>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0" t="s">
        <v>178</v>
      </c>
      <c r="G285" s="77"/>
      <c r="H285" s="77"/>
      <c r="I285" s="77"/>
      <c r="J285" s="77"/>
      <c r="K285" s="78"/>
      <c r="L285" s="213">
        <v>1.6</v>
      </c>
      <c r="M285" s="228"/>
      <c r="N285" s="228"/>
      <c r="O285" s="228"/>
      <c r="P285" s="322" t="s">
        <v>452</v>
      </c>
    </row>
    <row r="286" spans="1:20" ht="20.100000000000001" customHeight="1">
      <c r="B286" s="89"/>
      <c r="C286" s="90"/>
      <c r="D286" s="90"/>
      <c r="E286" s="91"/>
      <c r="F286" s="174"/>
      <c r="G286" s="90"/>
      <c r="H286" s="90"/>
      <c r="I286" s="90"/>
      <c r="J286" s="90"/>
      <c r="K286" s="91"/>
      <c r="L286" s="233"/>
      <c r="M286" s="321"/>
      <c r="N286" s="321"/>
      <c r="O286" s="321"/>
      <c r="P286" s="323"/>
    </row>
    <row r="287" spans="1:20" ht="20.100000000000001" customHeight="1">
      <c r="B287" s="79"/>
      <c r="C287" s="80"/>
      <c r="D287" s="80"/>
      <c r="E287" s="81"/>
      <c r="F287" s="175"/>
      <c r="G287" s="80"/>
      <c r="H287" s="80"/>
      <c r="I287" s="80"/>
      <c r="J287" s="80"/>
      <c r="K287" s="81"/>
      <c r="L287" s="214"/>
      <c r="M287" s="230"/>
      <c r="N287" s="230"/>
      <c r="O287" s="230"/>
      <c r="P287" s="324"/>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2502</v>
      </c>
      <c r="M295" s="109"/>
      <c r="N295" s="109"/>
      <c r="O295" s="109"/>
      <c r="P295" s="110"/>
    </row>
    <row r="296" spans="2:20" ht="20.100000000000001" customHeight="1">
      <c r="B296" s="89"/>
      <c r="C296" s="90"/>
      <c r="D296" s="90"/>
      <c r="E296" s="90"/>
      <c r="F296" s="91"/>
      <c r="G296" s="210" t="s">
        <v>456</v>
      </c>
      <c r="H296" s="192"/>
      <c r="I296" s="96" t="s">
        <v>2497</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2577</v>
      </c>
      <c r="N298" s="206"/>
      <c r="O298" s="206"/>
      <c r="P298" s="207"/>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4" t="s">
        <v>187</v>
      </c>
      <c r="C303" s="335"/>
      <c r="D303" s="203" t="s">
        <v>188</v>
      </c>
      <c r="E303" s="99"/>
      <c r="F303" s="100"/>
      <c r="G303" s="28"/>
      <c r="H303" s="28"/>
      <c r="I303" s="28">
        <v>1</v>
      </c>
      <c r="J303" s="28"/>
      <c r="K303" s="28"/>
      <c r="L303" s="28"/>
      <c r="M303" s="28"/>
      <c r="N303" s="28"/>
      <c r="O303" s="28"/>
      <c r="P303" s="28"/>
      <c r="Q303" s="12"/>
    </row>
    <row r="304" spans="2:20" ht="20.100000000000001" customHeight="1">
      <c r="B304" s="336"/>
      <c r="C304" s="337"/>
      <c r="D304" s="210" t="s">
        <v>189</v>
      </c>
      <c r="E304" s="191"/>
      <c r="F304" s="192"/>
      <c r="G304" s="332">
        <v>1</v>
      </c>
      <c r="H304" s="332"/>
      <c r="I304" s="332">
        <v>1</v>
      </c>
      <c r="J304" s="332"/>
      <c r="K304" s="332">
        <v>1</v>
      </c>
      <c r="L304" s="332"/>
      <c r="M304" s="332"/>
      <c r="N304" s="332"/>
      <c r="O304" s="332"/>
      <c r="P304" s="332"/>
      <c r="Q304" s="12"/>
    </row>
    <row r="305" spans="1:20" ht="20.100000000000001" customHeight="1">
      <c r="B305" s="336"/>
      <c r="C305" s="337"/>
      <c r="D305" s="226"/>
      <c r="E305" s="227"/>
      <c r="F305" s="223"/>
      <c r="G305" s="333"/>
      <c r="H305" s="333"/>
      <c r="I305" s="333"/>
      <c r="J305" s="333"/>
      <c r="K305" s="333"/>
      <c r="L305" s="333"/>
      <c r="M305" s="333"/>
      <c r="N305" s="333"/>
      <c r="O305" s="333"/>
      <c r="P305" s="333"/>
      <c r="Q305" s="12"/>
    </row>
    <row r="306" spans="1:20" ht="20.100000000000001" customHeight="1">
      <c r="B306" s="336"/>
      <c r="C306" s="337"/>
      <c r="D306" s="210" t="s">
        <v>190</v>
      </c>
      <c r="E306" s="191"/>
      <c r="F306" s="192"/>
      <c r="G306" s="332">
        <v>1</v>
      </c>
      <c r="H306" s="332">
        <v>1</v>
      </c>
      <c r="I306" s="332">
        <v>3</v>
      </c>
      <c r="J306" s="332">
        <v>1</v>
      </c>
      <c r="K306" s="332"/>
      <c r="L306" s="332"/>
      <c r="M306" s="332"/>
      <c r="N306" s="332">
        <v>1</v>
      </c>
      <c r="O306" s="332"/>
      <c r="P306" s="332"/>
      <c r="Q306" s="12"/>
    </row>
    <row r="307" spans="1:20" ht="20.100000000000001" customHeight="1">
      <c r="B307" s="336"/>
      <c r="C307" s="337"/>
      <c r="D307" s="226"/>
      <c r="E307" s="227"/>
      <c r="F307" s="223"/>
      <c r="G307" s="333"/>
      <c r="H307" s="333"/>
      <c r="I307" s="333"/>
      <c r="J307" s="333"/>
      <c r="K307" s="333"/>
      <c r="L307" s="333"/>
      <c r="M307" s="333"/>
      <c r="N307" s="333"/>
      <c r="O307" s="333"/>
      <c r="P307" s="333"/>
      <c r="Q307" s="12"/>
    </row>
    <row r="308" spans="1:20" ht="20.100000000000001" customHeight="1">
      <c r="B308" s="336"/>
      <c r="C308" s="337"/>
      <c r="D308" s="210" t="s">
        <v>191</v>
      </c>
      <c r="E308" s="191"/>
      <c r="F308" s="192"/>
      <c r="G308" s="332">
        <v>2</v>
      </c>
      <c r="H308" s="332">
        <v>1</v>
      </c>
      <c r="I308" s="332">
        <v>5</v>
      </c>
      <c r="J308" s="332">
        <v>1</v>
      </c>
      <c r="K308" s="332"/>
      <c r="L308" s="332"/>
      <c r="M308" s="332"/>
      <c r="N308" s="332"/>
      <c r="O308" s="332"/>
      <c r="P308" s="332"/>
      <c r="Q308" s="12"/>
    </row>
    <row r="309" spans="1:20" ht="20.100000000000001" customHeight="1">
      <c r="B309" s="336"/>
      <c r="C309" s="337"/>
      <c r="D309" s="226"/>
      <c r="E309" s="227"/>
      <c r="F309" s="223"/>
      <c r="G309" s="333"/>
      <c r="H309" s="333"/>
      <c r="I309" s="333"/>
      <c r="J309" s="333"/>
      <c r="K309" s="333"/>
      <c r="L309" s="333"/>
      <c r="M309" s="333"/>
      <c r="N309" s="333"/>
      <c r="O309" s="333"/>
      <c r="P309" s="333"/>
      <c r="Q309" s="12"/>
    </row>
    <row r="310" spans="1:20" ht="20.100000000000001" customHeight="1">
      <c r="B310" s="338"/>
      <c r="C310" s="339"/>
      <c r="D310" s="203" t="s">
        <v>192</v>
      </c>
      <c r="E310" s="99"/>
      <c r="F310" s="100"/>
      <c r="G310" s="28">
        <v>3</v>
      </c>
      <c r="H310" s="28"/>
      <c r="I310" s="28">
        <v>5</v>
      </c>
      <c r="J310" s="28">
        <v>3</v>
      </c>
      <c r="K310" s="28"/>
      <c r="L310" s="28"/>
      <c r="M310" s="28"/>
      <c r="N310" s="28"/>
      <c r="O310" s="28">
        <v>1</v>
      </c>
      <c r="P310" s="28"/>
      <c r="Q310" s="12"/>
    </row>
    <row r="311" spans="1:20" ht="20.100000000000001" customHeight="1" thickBot="1">
      <c r="B311" s="147" t="s">
        <v>193</v>
      </c>
      <c r="C311" s="148"/>
      <c r="D311" s="148"/>
      <c r="E311" s="148"/>
      <c r="F311" s="148"/>
      <c r="G311" s="148"/>
      <c r="H311" s="314" t="s">
        <v>2497</v>
      </c>
      <c r="I311" s="314"/>
      <c r="J311" s="314"/>
      <c r="K311" s="314"/>
      <c r="L311" s="314"/>
      <c r="M311" s="314"/>
      <c r="N311" s="314"/>
      <c r="O311" s="245"/>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4" t="s">
        <v>2523</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4" t="s">
        <v>197</v>
      </c>
      <c r="C317" s="92"/>
      <c r="D317" s="92"/>
      <c r="E317" s="92"/>
      <c r="F317" s="159" t="s">
        <v>2524</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t="s">
        <v>2512</v>
      </c>
      <c r="H320" s="342" t="s">
        <v>480</v>
      </c>
      <c r="I320" s="220"/>
      <c r="J320" s="220"/>
      <c r="K320" s="220"/>
      <c r="L320" s="220"/>
      <c r="M320" s="220"/>
      <c r="N320" s="220"/>
      <c r="O320" s="220"/>
      <c r="P320" s="343"/>
      <c r="S320" s="15" t="str">
        <f>IF($F$317=MST!$CF$7,IF(AND($G$319="",$G$320="",$G$321=""),"未記入",""),"")</f>
        <v/>
      </c>
    </row>
    <row r="321" spans="2:20" ht="20.100000000000001" customHeight="1">
      <c r="B321" s="114"/>
      <c r="C321" s="92"/>
      <c r="D321" s="92"/>
      <c r="E321" s="92"/>
      <c r="F321" s="341"/>
      <c r="G321" s="14" t="s">
        <v>2512</v>
      </c>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2502</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2502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4" t="s">
        <v>458</v>
      </c>
      <c r="G325" s="355"/>
      <c r="H325" s="355"/>
      <c r="I325" s="355"/>
      <c r="J325" s="355"/>
      <c r="K325" s="355"/>
      <c r="L325" s="355"/>
      <c r="M325" s="355"/>
      <c r="N325" s="355"/>
      <c r="O325" s="355"/>
      <c r="P325" s="356"/>
    </row>
    <row r="326" spans="2:20" ht="20.100000000000001" customHeight="1">
      <c r="B326" s="222"/>
      <c r="C326" s="227"/>
      <c r="D326" s="227"/>
      <c r="E326" s="223"/>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2526</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2527</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3" t="s">
        <v>214</v>
      </c>
      <c r="F332" s="99"/>
      <c r="G332" s="99"/>
      <c r="H332" s="100"/>
      <c r="I332" s="159" t="s">
        <v>2528</v>
      </c>
      <c r="J332" s="159"/>
      <c r="K332" s="159"/>
      <c r="L332" s="159"/>
      <c r="M332" s="96" t="s">
        <v>2529</v>
      </c>
      <c r="N332" s="97"/>
      <c r="O332" s="97"/>
      <c r="P332" s="101"/>
    </row>
    <row r="333" spans="2:20" ht="20.100000000000001" customHeight="1">
      <c r="B333" s="114"/>
      <c r="C333" s="92"/>
      <c r="D333" s="92"/>
      <c r="E333" s="203" t="s">
        <v>215</v>
      </c>
      <c r="F333" s="99"/>
      <c r="G333" s="99"/>
      <c r="H333" s="100"/>
      <c r="I333" s="96">
        <v>82</v>
      </c>
      <c r="J333" s="97"/>
      <c r="K333" s="97"/>
      <c r="L333" s="55" t="s">
        <v>498</v>
      </c>
      <c r="M333" s="96">
        <v>82</v>
      </c>
      <c r="N333" s="97"/>
      <c r="O333" s="97"/>
      <c r="P333" s="40" t="s">
        <v>498</v>
      </c>
    </row>
    <row r="334" spans="2:20" ht="20.100000000000001" customHeight="1">
      <c r="B334" s="114" t="s">
        <v>45</v>
      </c>
      <c r="C334" s="92"/>
      <c r="D334" s="92"/>
      <c r="E334" s="203" t="s">
        <v>216</v>
      </c>
      <c r="F334" s="99"/>
      <c r="G334" s="99"/>
      <c r="H334" s="100"/>
      <c r="I334" s="96">
        <v>15.12</v>
      </c>
      <c r="J334" s="97"/>
      <c r="K334" s="97"/>
      <c r="L334" s="55" t="s">
        <v>490</v>
      </c>
      <c r="M334" s="96">
        <v>15.12</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t="s">
        <v>2599</v>
      </c>
      <c r="J338" s="97"/>
      <c r="K338" s="97"/>
      <c r="L338" s="50" t="s">
        <v>499</v>
      </c>
      <c r="M338" s="96" t="s">
        <v>2600</v>
      </c>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f>SUM(I341:K347)</f>
        <v>272925</v>
      </c>
      <c r="J340" s="97"/>
      <c r="K340" s="97"/>
      <c r="L340" s="50" t="s">
        <v>499</v>
      </c>
      <c r="M340" s="96">
        <f>SUM(M341:O347)</f>
        <v>222925</v>
      </c>
      <c r="N340" s="97"/>
      <c r="O340" s="97"/>
      <c r="P340" s="37" t="s">
        <v>499</v>
      </c>
    </row>
    <row r="341" spans="2:20" ht="20.100000000000001" customHeight="1">
      <c r="B341" s="359"/>
      <c r="C341" s="203" t="s">
        <v>210</v>
      </c>
      <c r="D341" s="99"/>
      <c r="E341" s="99"/>
      <c r="F341" s="99"/>
      <c r="G341" s="99"/>
      <c r="H341" s="100"/>
      <c r="I341" s="96">
        <v>80000</v>
      </c>
      <c r="J341" s="97"/>
      <c r="K341" s="97"/>
      <c r="L341" s="50" t="s">
        <v>499</v>
      </c>
      <c r="M341" s="96">
        <v>30000</v>
      </c>
      <c r="N341" s="97"/>
      <c r="O341" s="97"/>
      <c r="P341" s="37" t="s">
        <v>499</v>
      </c>
    </row>
    <row r="342" spans="2:20" ht="20.100000000000001" customHeight="1">
      <c r="B342" s="114"/>
      <c r="C342" s="360" t="s">
        <v>212</v>
      </c>
      <c r="D342" s="219" t="s">
        <v>211</v>
      </c>
      <c r="E342" s="220"/>
      <c r="F342" s="220"/>
      <c r="G342" s="220"/>
      <c r="H342" s="221"/>
      <c r="I342" s="96">
        <v>19425</v>
      </c>
      <c r="J342" s="97"/>
      <c r="K342" s="97"/>
      <c r="L342" s="50" t="s">
        <v>499</v>
      </c>
      <c r="M342" s="96">
        <v>19425</v>
      </c>
      <c r="N342" s="97"/>
      <c r="O342" s="97"/>
      <c r="P342" s="37" t="s">
        <v>499</v>
      </c>
    </row>
    <row r="343" spans="2:20" ht="20.100000000000001" customHeight="1">
      <c r="B343" s="114"/>
      <c r="C343" s="360"/>
      <c r="D343" s="360" t="s">
        <v>213</v>
      </c>
      <c r="E343" s="203" t="s">
        <v>221</v>
      </c>
      <c r="F343" s="99"/>
      <c r="G343" s="99"/>
      <c r="H343" s="100"/>
      <c r="I343" s="96">
        <v>60500</v>
      </c>
      <c r="J343" s="97"/>
      <c r="K343" s="97"/>
      <c r="L343" s="50" t="s">
        <v>499</v>
      </c>
      <c r="M343" s="96">
        <v>60500</v>
      </c>
      <c r="N343" s="97"/>
      <c r="O343" s="97"/>
      <c r="P343" s="37" t="s">
        <v>499</v>
      </c>
    </row>
    <row r="344" spans="2:20" ht="20.100000000000001" customHeight="1">
      <c r="B344" s="114"/>
      <c r="C344" s="360"/>
      <c r="D344" s="360"/>
      <c r="E344" s="203" t="s">
        <v>222</v>
      </c>
      <c r="F344" s="99"/>
      <c r="G344" s="99"/>
      <c r="H344" s="100"/>
      <c r="I344" s="96">
        <v>96500</v>
      </c>
      <c r="J344" s="97"/>
      <c r="K344" s="97"/>
      <c r="L344" s="50" t="s">
        <v>499</v>
      </c>
      <c r="M344" s="96">
        <v>96500</v>
      </c>
      <c r="N344" s="97"/>
      <c r="O344" s="97"/>
      <c r="P344" s="37" t="s">
        <v>499</v>
      </c>
    </row>
    <row r="345" spans="2:20" ht="20.100000000000001" customHeight="1">
      <c r="B345" s="114"/>
      <c r="C345" s="360"/>
      <c r="D345" s="360"/>
      <c r="E345" s="203" t="s">
        <v>223</v>
      </c>
      <c r="F345" s="99"/>
      <c r="G345" s="99"/>
      <c r="H345" s="100"/>
      <c r="I345" s="96">
        <v>16500</v>
      </c>
      <c r="J345" s="97"/>
      <c r="K345" s="97"/>
      <c r="L345" s="50" t="s">
        <v>499</v>
      </c>
      <c r="M345" s="96">
        <v>16500</v>
      </c>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50"/>
      <c r="P353" s="375"/>
    </row>
    <row r="354" spans="2:20" ht="60" customHeight="1">
      <c r="B354" s="98" t="s">
        <v>210</v>
      </c>
      <c r="C354" s="99"/>
      <c r="D354" s="99"/>
      <c r="E354" s="99"/>
      <c r="F354" s="100"/>
      <c r="G354" s="135" t="s">
        <v>2530</v>
      </c>
      <c r="H354" s="206"/>
      <c r="I354" s="206"/>
      <c r="J354" s="206"/>
      <c r="K354" s="206"/>
      <c r="L354" s="206"/>
      <c r="M354" s="206"/>
      <c r="N354" s="206"/>
      <c r="O354" s="206"/>
      <c r="P354" s="207"/>
    </row>
    <row r="355" spans="2:20" ht="20.100000000000001" customHeight="1">
      <c r="B355" s="114" t="s">
        <v>220</v>
      </c>
      <c r="C355" s="92"/>
      <c r="D355" s="92"/>
      <c r="E355" s="92"/>
      <c r="F355" s="92"/>
      <c r="G355" s="357" t="s">
        <v>500</v>
      </c>
      <c r="H355" s="358"/>
      <c r="I355" s="97"/>
      <c r="J355" s="97"/>
      <c r="K355" s="99" t="s">
        <v>501</v>
      </c>
      <c r="L355" s="99"/>
      <c r="M355" s="99"/>
      <c r="N355" s="99"/>
      <c r="O355" s="99"/>
      <c r="P355" s="169"/>
    </row>
    <row r="356" spans="2:20" ht="60" customHeight="1">
      <c r="B356" s="372" t="s">
        <v>590</v>
      </c>
      <c r="C356" s="129"/>
      <c r="D356" s="129"/>
      <c r="E356" s="129"/>
      <c r="F356" s="130"/>
      <c r="G356" s="135" t="s">
        <v>2579</v>
      </c>
      <c r="H356" s="206"/>
      <c r="I356" s="206"/>
      <c r="J356" s="206"/>
      <c r="K356" s="206"/>
      <c r="L356" s="206"/>
      <c r="M356" s="206"/>
      <c r="N356" s="206"/>
      <c r="O356" s="206"/>
      <c r="P356" s="207"/>
    </row>
    <row r="357" spans="2:20" ht="60" customHeight="1">
      <c r="B357" s="98" t="s">
        <v>222</v>
      </c>
      <c r="C357" s="99"/>
      <c r="D357" s="99"/>
      <c r="E357" s="99"/>
      <c r="F357" s="100"/>
      <c r="G357" s="135" t="s">
        <v>2580</v>
      </c>
      <c r="H357" s="206"/>
      <c r="I357" s="206"/>
      <c r="J357" s="206"/>
      <c r="K357" s="206"/>
      <c r="L357" s="206"/>
      <c r="M357" s="206"/>
      <c r="N357" s="206"/>
      <c r="O357" s="206"/>
      <c r="P357" s="207"/>
    </row>
    <row r="358" spans="2:20" ht="60" customHeight="1">
      <c r="B358" s="98" t="s">
        <v>221</v>
      </c>
      <c r="C358" s="99"/>
      <c r="D358" s="99"/>
      <c r="E358" s="99"/>
      <c r="F358" s="100"/>
      <c r="G358" s="135" t="s">
        <v>2581</v>
      </c>
      <c r="H358" s="206"/>
      <c r="I358" s="206"/>
      <c r="J358" s="206"/>
      <c r="K358" s="206"/>
      <c r="L358" s="206"/>
      <c r="M358" s="206"/>
      <c r="N358" s="206"/>
      <c r="O358" s="206"/>
      <c r="P358" s="207"/>
    </row>
    <row r="359" spans="2:20" ht="60" customHeight="1">
      <c r="B359" s="98" t="s">
        <v>224</v>
      </c>
      <c r="C359" s="99"/>
      <c r="D359" s="99"/>
      <c r="E359" s="99"/>
      <c r="F359" s="100"/>
      <c r="G359" s="135" t="s">
        <v>2578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6" t="s">
        <v>402</v>
      </c>
      <c r="C362" s="288"/>
      <c r="D362" s="288"/>
      <c r="E362" s="288"/>
      <c r="F362" s="289"/>
      <c r="G362" s="290" t="s">
        <v>2598</v>
      </c>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t="s">
        <v>2521</v>
      </c>
      <c r="K367" s="206"/>
      <c r="L367" s="206"/>
      <c r="M367" s="206"/>
      <c r="N367" s="206"/>
      <c r="O367" s="206"/>
      <c r="P367" s="207"/>
    </row>
    <row r="368" spans="2:20" ht="60" customHeight="1">
      <c r="B368" s="190" t="s">
        <v>588</v>
      </c>
      <c r="C368" s="191"/>
      <c r="D368" s="191"/>
      <c r="E368" s="191"/>
      <c r="F368" s="191"/>
      <c r="G368" s="191"/>
      <c r="H368" s="191"/>
      <c r="I368" s="192"/>
      <c r="J368" s="176" t="s">
        <v>2582</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2531</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6">
        <v>0</v>
      </c>
      <c r="K376" s="228"/>
      <c r="L376" s="228"/>
      <c r="M376" s="228"/>
      <c r="N376" s="228"/>
      <c r="O376" s="228"/>
      <c r="P376" s="187" t="s">
        <v>499</v>
      </c>
    </row>
    <row r="377" spans="2:20" ht="20.100000000000001" customHeight="1">
      <c r="B377" s="294"/>
      <c r="C377" s="286"/>
      <c r="D377" s="286"/>
      <c r="E377" s="286"/>
      <c r="F377" s="286"/>
      <c r="G377" s="286"/>
      <c r="H377" s="286"/>
      <c r="I377" s="286"/>
      <c r="J377" s="214"/>
      <c r="K377" s="230"/>
      <c r="L377" s="230"/>
      <c r="M377" s="230"/>
      <c r="N377" s="230"/>
      <c r="O377" s="230"/>
      <c r="P377" s="371"/>
    </row>
    <row r="378" spans="2:20" ht="20.100000000000001" customHeight="1">
      <c r="B378" s="114" t="s">
        <v>237</v>
      </c>
      <c r="C378" s="92"/>
      <c r="D378" s="92"/>
      <c r="E378" s="92"/>
      <c r="F378" s="92"/>
      <c r="G378" s="92"/>
      <c r="H378" s="92"/>
      <c r="I378" s="92"/>
      <c r="J378" s="123">
        <v>0</v>
      </c>
      <c r="K378" s="97"/>
      <c r="L378" s="97"/>
      <c r="M378" s="97"/>
      <c r="N378" s="97"/>
      <c r="O378" s="97"/>
      <c r="P378" s="37" t="s">
        <v>502</v>
      </c>
    </row>
    <row r="379" spans="2:20" ht="60" customHeight="1">
      <c r="B379" s="294" t="s">
        <v>238</v>
      </c>
      <c r="C379" s="286"/>
      <c r="D379" s="92" t="s">
        <v>241</v>
      </c>
      <c r="E379" s="92"/>
      <c r="F379" s="92"/>
      <c r="G379" s="92"/>
      <c r="H379" s="92"/>
      <c r="I379" s="92"/>
      <c r="J379" s="85" t="s">
        <v>2584</v>
      </c>
      <c r="K379" s="86"/>
      <c r="L379" s="86"/>
      <c r="M379" s="86"/>
      <c r="N379" s="86"/>
      <c r="O379" s="87"/>
      <c r="P379" s="88"/>
    </row>
    <row r="380" spans="2:20" ht="60" customHeight="1">
      <c r="B380" s="294"/>
      <c r="C380" s="286"/>
      <c r="D380" s="92" t="s">
        <v>242</v>
      </c>
      <c r="E380" s="92"/>
      <c r="F380" s="92"/>
      <c r="G380" s="92"/>
      <c r="H380" s="92"/>
      <c r="I380" s="92"/>
      <c r="J380" s="85" t="s">
        <v>2583</v>
      </c>
      <c r="K380" s="86"/>
      <c r="L380" s="86"/>
      <c r="M380" s="86"/>
      <c r="N380" s="86"/>
      <c r="O380" s="87"/>
      <c r="P380" s="88"/>
    </row>
    <row r="381" spans="2:20" ht="39.9" customHeight="1">
      <c r="B381" s="294" t="s">
        <v>239</v>
      </c>
      <c r="C381" s="286"/>
      <c r="D381" s="96" t="s">
        <v>2532</v>
      </c>
      <c r="E381" s="97"/>
      <c r="F381" s="97"/>
      <c r="G381" s="97"/>
      <c r="H381" s="97"/>
      <c r="I381" s="97"/>
      <c r="J381" s="97"/>
      <c r="K381" s="97"/>
      <c r="L381" s="97"/>
      <c r="M381" s="97"/>
      <c r="N381" s="97"/>
      <c r="O381" s="97"/>
      <c r="P381" s="101"/>
    </row>
    <row r="382" spans="2:20" ht="20.100000000000001" customHeight="1">
      <c r="B382" s="294"/>
      <c r="C382" s="286"/>
      <c r="D382" s="381" t="s">
        <v>461</v>
      </c>
      <c r="E382" s="220"/>
      <c r="F382" s="220"/>
      <c r="G382" s="220"/>
      <c r="H382" s="220"/>
      <c r="I382" s="220"/>
      <c r="J382" s="220"/>
      <c r="K382" s="220"/>
      <c r="L382" s="220"/>
      <c r="M382" s="220"/>
      <c r="N382" s="220"/>
      <c r="O382" s="220"/>
      <c r="P382" s="343"/>
    </row>
    <row r="383" spans="2:20" ht="60" customHeight="1" thickBot="1">
      <c r="B383" s="295"/>
      <c r="C383" s="287"/>
      <c r="D383" s="42"/>
      <c r="E383" s="382" t="s">
        <v>5</v>
      </c>
      <c r="F383" s="383"/>
      <c r="G383" s="384"/>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15</v>
      </c>
      <c r="I387" s="109"/>
      <c r="J387" s="109"/>
      <c r="K387" s="109"/>
      <c r="L387" s="109"/>
      <c r="M387" s="109"/>
      <c r="N387" s="109"/>
      <c r="O387" s="109"/>
      <c r="P387" s="49" t="s">
        <v>495</v>
      </c>
    </row>
    <row r="388" spans="1:20" ht="20.100000000000001" customHeight="1">
      <c r="B388" s="79"/>
      <c r="C388" s="81"/>
      <c r="D388" s="92" t="s">
        <v>250</v>
      </c>
      <c r="E388" s="92"/>
      <c r="F388" s="92"/>
      <c r="G388" s="92"/>
      <c r="H388" s="96">
        <v>33</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13</v>
      </c>
      <c r="I391" s="97"/>
      <c r="J391" s="97"/>
      <c r="K391" s="97"/>
      <c r="L391" s="97"/>
      <c r="M391" s="97"/>
      <c r="N391" s="97"/>
      <c r="O391" s="97"/>
      <c r="P391" s="37" t="s">
        <v>497</v>
      </c>
    </row>
    <row r="392" spans="1:20" ht="20.100000000000001" customHeight="1">
      <c r="B392" s="114"/>
      <c r="C392" s="92"/>
      <c r="D392" s="92" t="s">
        <v>254</v>
      </c>
      <c r="E392" s="92"/>
      <c r="F392" s="92"/>
      <c r="G392" s="92"/>
      <c r="H392" s="96">
        <v>32</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4</v>
      </c>
      <c r="I394" s="97"/>
      <c r="J394" s="97"/>
      <c r="K394" s="97"/>
      <c r="L394" s="97"/>
      <c r="M394" s="97"/>
      <c r="N394" s="97"/>
      <c r="O394" s="97"/>
      <c r="P394" s="37" t="s">
        <v>497</v>
      </c>
    </row>
    <row r="395" spans="1:20" ht="20.100000000000001" customHeight="1">
      <c r="B395" s="387"/>
      <c r="C395" s="388"/>
      <c r="D395" s="92" t="s">
        <v>257</v>
      </c>
      <c r="E395" s="92"/>
      <c r="F395" s="92"/>
      <c r="G395" s="92"/>
      <c r="H395" s="96">
        <v>3</v>
      </c>
      <c r="I395" s="97"/>
      <c r="J395" s="97"/>
      <c r="K395" s="97"/>
      <c r="L395" s="97"/>
      <c r="M395" s="97"/>
      <c r="N395" s="97"/>
      <c r="O395" s="97"/>
      <c r="P395" s="37" t="s">
        <v>497</v>
      </c>
    </row>
    <row r="396" spans="1:20" ht="20.100000000000001" customHeight="1">
      <c r="B396" s="387"/>
      <c r="C396" s="388"/>
      <c r="D396" s="92" t="s">
        <v>258</v>
      </c>
      <c r="E396" s="92"/>
      <c r="F396" s="92"/>
      <c r="G396" s="92"/>
      <c r="H396" s="96">
        <v>7</v>
      </c>
      <c r="I396" s="97"/>
      <c r="J396" s="97"/>
      <c r="K396" s="97"/>
      <c r="L396" s="97"/>
      <c r="M396" s="97"/>
      <c r="N396" s="97"/>
      <c r="O396" s="97"/>
      <c r="P396" s="37" t="s">
        <v>497</v>
      </c>
    </row>
    <row r="397" spans="1:20" ht="20.100000000000001" customHeight="1">
      <c r="B397" s="387"/>
      <c r="C397" s="388"/>
      <c r="D397" s="92" t="s">
        <v>259</v>
      </c>
      <c r="E397" s="92"/>
      <c r="F397" s="92"/>
      <c r="G397" s="92"/>
      <c r="H397" s="96">
        <v>4</v>
      </c>
      <c r="I397" s="97"/>
      <c r="J397" s="97"/>
      <c r="K397" s="97"/>
      <c r="L397" s="97"/>
      <c r="M397" s="97"/>
      <c r="N397" s="97"/>
      <c r="O397" s="97"/>
      <c r="P397" s="37" t="s">
        <v>497</v>
      </c>
    </row>
    <row r="398" spans="1:20" ht="20.100000000000001" customHeight="1">
      <c r="B398" s="387"/>
      <c r="C398" s="388"/>
      <c r="D398" s="92" t="s">
        <v>260</v>
      </c>
      <c r="E398" s="92"/>
      <c r="F398" s="92"/>
      <c r="G398" s="92"/>
      <c r="H398" s="96">
        <v>2</v>
      </c>
      <c r="I398" s="97"/>
      <c r="J398" s="97"/>
      <c r="K398" s="97"/>
      <c r="L398" s="97"/>
      <c r="M398" s="97"/>
      <c r="N398" s="97"/>
      <c r="O398" s="97"/>
      <c r="P398" s="37" t="s">
        <v>497</v>
      </c>
    </row>
    <row r="399" spans="1:20" ht="20.100000000000001" customHeight="1">
      <c r="B399" s="387"/>
      <c r="C399" s="388"/>
      <c r="D399" s="92" t="s">
        <v>261</v>
      </c>
      <c r="E399" s="92"/>
      <c r="F399" s="92"/>
      <c r="G399" s="92"/>
      <c r="H399" s="96">
        <v>18</v>
      </c>
      <c r="I399" s="97"/>
      <c r="J399" s="97"/>
      <c r="K399" s="97"/>
      <c r="L399" s="97"/>
      <c r="M399" s="97"/>
      <c r="N399" s="97"/>
      <c r="O399" s="97"/>
      <c r="P399" s="37" t="s">
        <v>497</v>
      </c>
    </row>
    <row r="400" spans="1:20" ht="20.100000000000001" customHeight="1">
      <c r="B400" s="389"/>
      <c r="C400" s="390"/>
      <c r="D400" s="92" t="s">
        <v>262</v>
      </c>
      <c r="E400" s="92"/>
      <c r="F400" s="92"/>
      <c r="G400" s="92"/>
      <c r="H400" s="96">
        <v>10</v>
      </c>
      <c r="I400" s="97"/>
      <c r="J400" s="97"/>
      <c r="K400" s="97"/>
      <c r="L400" s="97"/>
      <c r="M400" s="97"/>
      <c r="N400" s="97"/>
      <c r="O400" s="97"/>
      <c r="P400" s="37" t="s">
        <v>497</v>
      </c>
    </row>
    <row r="401" spans="2:20" ht="20.100000000000001" customHeight="1">
      <c r="B401" s="114" t="s">
        <v>248</v>
      </c>
      <c r="C401" s="92"/>
      <c r="D401" s="92" t="s">
        <v>263</v>
      </c>
      <c r="E401" s="92"/>
      <c r="F401" s="92"/>
      <c r="G401" s="92"/>
      <c r="H401" s="96">
        <v>6</v>
      </c>
      <c r="I401" s="97"/>
      <c r="J401" s="97"/>
      <c r="K401" s="97"/>
      <c r="L401" s="97"/>
      <c r="M401" s="97"/>
      <c r="N401" s="97"/>
      <c r="O401" s="97"/>
      <c r="P401" s="37" t="s">
        <v>497</v>
      </c>
    </row>
    <row r="402" spans="2:20" ht="20.100000000000001" customHeight="1">
      <c r="B402" s="114"/>
      <c r="C402" s="92"/>
      <c r="D402" s="92" t="s">
        <v>264</v>
      </c>
      <c r="E402" s="92"/>
      <c r="F402" s="92"/>
      <c r="G402" s="92"/>
      <c r="H402" s="96">
        <v>5</v>
      </c>
      <c r="I402" s="97"/>
      <c r="J402" s="97"/>
      <c r="K402" s="97"/>
      <c r="L402" s="97"/>
      <c r="M402" s="97"/>
      <c r="N402" s="97"/>
      <c r="O402" s="97"/>
      <c r="P402" s="37" t="s">
        <v>497</v>
      </c>
    </row>
    <row r="403" spans="2:20" ht="20.100000000000001" customHeight="1">
      <c r="B403" s="114"/>
      <c r="C403" s="92"/>
      <c r="D403" s="92" t="s">
        <v>265</v>
      </c>
      <c r="E403" s="92"/>
      <c r="F403" s="92"/>
      <c r="G403" s="92"/>
      <c r="H403" s="96">
        <v>24</v>
      </c>
      <c r="I403" s="97"/>
      <c r="J403" s="97"/>
      <c r="K403" s="97"/>
      <c r="L403" s="97"/>
      <c r="M403" s="97"/>
      <c r="N403" s="97"/>
      <c r="O403" s="97"/>
      <c r="P403" s="37" t="s">
        <v>497</v>
      </c>
    </row>
    <row r="404" spans="2:20" ht="20.100000000000001" customHeight="1">
      <c r="B404" s="114"/>
      <c r="C404" s="92"/>
      <c r="D404" s="92" t="s">
        <v>266</v>
      </c>
      <c r="E404" s="92"/>
      <c r="F404" s="92"/>
      <c r="G404" s="92"/>
      <c r="H404" s="96">
        <v>10</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2</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v>
      </c>
      <c r="I409" s="109"/>
      <c r="J409" s="109"/>
      <c r="K409" s="109"/>
      <c r="L409" s="109"/>
      <c r="M409" s="109"/>
      <c r="N409" s="109"/>
      <c r="O409" s="109"/>
      <c r="P409" s="49" t="s">
        <v>503</v>
      </c>
    </row>
    <row r="410" spans="2:20" ht="20.100000000000001" customHeight="1">
      <c r="B410" s="114" t="s">
        <v>271</v>
      </c>
      <c r="C410" s="92"/>
      <c r="D410" s="92"/>
      <c r="E410" s="92"/>
      <c r="F410" s="92"/>
      <c r="G410" s="92"/>
      <c r="H410" s="96">
        <v>48</v>
      </c>
      <c r="I410" s="97"/>
      <c r="J410" s="97"/>
      <c r="K410" s="97"/>
      <c r="L410" s="97"/>
      <c r="M410" s="97"/>
      <c r="N410" s="97"/>
      <c r="O410" s="97"/>
      <c r="P410" s="37" t="s">
        <v>495</v>
      </c>
    </row>
    <row r="411" spans="2:20" ht="20.100000000000001" customHeight="1">
      <c r="B411" s="114" t="s">
        <v>272</v>
      </c>
      <c r="C411" s="92"/>
      <c r="D411" s="92"/>
      <c r="E411" s="92"/>
      <c r="F411" s="92"/>
      <c r="G411" s="92"/>
      <c r="H411" s="96">
        <v>61</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1</v>
      </c>
      <c r="I416" s="109"/>
      <c r="J416" s="109"/>
      <c r="K416" s="109"/>
      <c r="L416" s="109"/>
      <c r="M416" s="109"/>
      <c r="N416" s="109"/>
      <c r="O416" s="109"/>
      <c r="P416" s="49" t="s">
        <v>497</v>
      </c>
    </row>
    <row r="417" spans="1:20" ht="20.100000000000001" customHeight="1">
      <c r="B417" s="410"/>
      <c r="C417" s="411"/>
      <c r="D417" s="411"/>
      <c r="E417" s="92" t="s">
        <v>281</v>
      </c>
      <c r="F417" s="92"/>
      <c r="G417" s="92"/>
      <c r="H417" s="96"/>
      <c r="I417" s="97"/>
      <c r="J417" s="97"/>
      <c r="K417" s="97"/>
      <c r="L417" s="97"/>
      <c r="M417" s="97"/>
      <c r="N417" s="97"/>
      <c r="O417" s="97"/>
      <c r="P417" s="37" t="s">
        <v>497</v>
      </c>
    </row>
    <row r="418" spans="1:20" ht="20.100000000000001" customHeight="1">
      <c r="B418" s="410"/>
      <c r="C418" s="411"/>
      <c r="D418" s="411"/>
      <c r="E418" s="92" t="s">
        <v>282</v>
      </c>
      <c r="F418" s="92"/>
      <c r="G418" s="92"/>
      <c r="H418" s="96"/>
      <c r="I418" s="97"/>
      <c r="J418" s="97"/>
      <c r="K418" s="97"/>
      <c r="L418" s="97"/>
      <c r="M418" s="97"/>
      <c r="N418" s="97"/>
      <c r="O418" s="97"/>
      <c r="P418" s="37" t="s">
        <v>497</v>
      </c>
    </row>
    <row r="419" spans="1:20" ht="20.100000000000001" customHeight="1">
      <c r="B419" s="410"/>
      <c r="C419" s="411"/>
      <c r="D419" s="411"/>
      <c r="E419" s="92" t="s">
        <v>430</v>
      </c>
      <c r="F419" s="92"/>
      <c r="G419" s="92"/>
      <c r="H419" s="96">
        <v>21</v>
      </c>
      <c r="I419" s="97"/>
      <c r="J419" s="97"/>
      <c r="K419" s="97"/>
      <c r="L419" s="97"/>
      <c r="M419" s="97"/>
      <c r="N419" s="97"/>
      <c r="O419" s="97"/>
      <c r="P419" s="37" t="s">
        <v>497</v>
      </c>
    </row>
    <row r="420" spans="1:20" ht="20.100000000000001" customHeight="1">
      <c r="B420" s="410"/>
      <c r="C420" s="411"/>
      <c r="D420" s="411"/>
      <c r="E420" s="92" t="s">
        <v>71</v>
      </c>
      <c r="F420" s="92"/>
      <c r="G420" s="92"/>
      <c r="H420" s="96">
        <v>4</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4</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4" t="s">
        <v>2585</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 customHeight="1">
      <c r="B431" s="399"/>
      <c r="C431" s="203" t="s">
        <v>284</v>
      </c>
      <c r="D431" s="99"/>
      <c r="E431" s="99"/>
      <c r="F431" s="99"/>
      <c r="G431" s="100"/>
      <c r="H431" s="135" t="s">
        <v>2586</v>
      </c>
      <c r="I431" s="206"/>
      <c r="J431" s="206"/>
      <c r="K431" s="206"/>
      <c r="L431" s="206"/>
      <c r="M431" s="206"/>
      <c r="N431" s="206"/>
      <c r="O431" s="206"/>
      <c r="P431" s="207"/>
    </row>
    <row r="432" spans="1:20" ht="20.100000000000001" customHeight="1">
      <c r="B432" s="400"/>
      <c r="C432" s="203" t="s">
        <v>14</v>
      </c>
      <c r="D432" s="99"/>
      <c r="E432" s="99"/>
      <c r="F432" s="99"/>
      <c r="G432" s="100"/>
      <c r="H432" s="199" t="s">
        <v>2534</v>
      </c>
      <c r="I432" s="200"/>
      <c r="J432" s="35" t="s">
        <v>487</v>
      </c>
      <c r="K432" s="200" t="s">
        <v>2557</v>
      </c>
      <c r="L432" s="200"/>
      <c r="M432" s="35" t="s">
        <v>487</v>
      </c>
      <c r="N432" s="200" t="s">
        <v>2558</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 customHeight="1">
      <c r="B436" s="400"/>
      <c r="C436" s="203" t="s">
        <v>289</v>
      </c>
      <c r="D436" s="99"/>
      <c r="E436" s="99"/>
      <c r="F436" s="99"/>
      <c r="G436" s="100"/>
      <c r="H436" s="135" t="s">
        <v>2587</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 customHeight="1">
      <c r="B438" s="412"/>
      <c r="C438" s="203" t="s">
        <v>284</v>
      </c>
      <c r="D438" s="99"/>
      <c r="E438" s="99"/>
      <c r="F438" s="99"/>
      <c r="G438" s="100"/>
      <c r="H438" s="135" t="s">
        <v>2533</v>
      </c>
      <c r="I438" s="206"/>
      <c r="J438" s="206"/>
      <c r="K438" s="206"/>
      <c r="L438" s="206"/>
      <c r="M438" s="206"/>
      <c r="N438" s="206"/>
      <c r="O438" s="206"/>
      <c r="P438" s="207"/>
    </row>
    <row r="439" spans="2:16" ht="20.100000000000001" customHeight="1">
      <c r="B439" s="412"/>
      <c r="C439" s="203" t="s">
        <v>14</v>
      </c>
      <c r="D439" s="99"/>
      <c r="E439" s="99"/>
      <c r="F439" s="99"/>
      <c r="G439" s="100"/>
      <c r="H439" s="199" t="s">
        <v>2534</v>
      </c>
      <c r="I439" s="200"/>
      <c r="J439" s="35" t="s">
        <v>487</v>
      </c>
      <c r="K439" s="200" t="s">
        <v>2535</v>
      </c>
      <c r="L439" s="200"/>
      <c r="M439" s="35" t="s">
        <v>487</v>
      </c>
      <c r="N439" s="200" t="s">
        <v>2536</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 customHeight="1">
      <c r="B443" s="412"/>
      <c r="C443" s="115" t="s">
        <v>289</v>
      </c>
      <c r="D443" s="77"/>
      <c r="E443" s="77"/>
      <c r="F443" s="77"/>
      <c r="G443" s="78"/>
      <c r="H443" s="176" t="s">
        <v>2588</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 customHeight="1">
      <c r="B445" s="412"/>
      <c r="C445" s="203" t="s">
        <v>284</v>
      </c>
      <c r="D445" s="99"/>
      <c r="E445" s="99"/>
      <c r="F445" s="99"/>
      <c r="G445" s="100"/>
      <c r="H445" s="135" t="s">
        <v>2589</v>
      </c>
      <c r="I445" s="206"/>
      <c r="J445" s="206"/>
      <c r="K445" s="206"/>
      <c r="L445" s="206"/>
      <c r="M445" s="206"/>
      <c r="N445" s="206"/>
      <c r="O445" s="206"/>
      <c r="P445" s="207"/>
    </row>
    <row r="446" spans="2:16" ht="20.100000000000001" customHeight="1">
      <c r="B446" s="412"/>
      <c r="C446" s="203" t="s">
        <v>14</v>
      </c>
      <c r="D446" s="99"/>
      <c r="E446" s="99"/>
      <c r="F446" s="99"/>
      <c r="G446" s="100"/>
      <c r="H446" s="199" t="s">
        <v>2534</v>
      </c>
      <c r="I446" s="200"/>
      <c r="J446" s="35" t="s">
        <v>487</v>
      </c>
      <c r="K446" s="200" t="s">
        <v>2590</v>
      </c>
      <c r="L446" s="200"/>
      <c r="M446" s="35" t="s">
        <v>487</v>
      </c>
      <c r="N446" s="200" t="s">
        <v>2591</v>
      </c>
      <c r="O446" s="200"/>
      <c r="P446" s="201"/>
    </row>
    <row r="447" spans="2:16" ht="20.100000000000001" customHeight="1">
      <c r="B447" s="412"/>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 customHeight="1">
      <c r="B450" s="412"/>
      <c r="C450" s="115" t="s">
        <v>289</v>
      </c>
      <c r="D450" s="77"/>
      <c r="E450" s="77"/>
      <c r="F450" s="77"/>
      <c r="G450" s="78"/>
      <c r="H450" s="176" t="s">
        <v>2588</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 customHeight="1" thickBot="1">
      <c r="B464" s="413"/>
      <c r="C464" s="149" t="s">
        <v>289</v>
      </c>
      <c r="D464" s="288"/>
      <c r="E464" s="288"/>
      <c r="F464" s="288"/>
      <c r="G464" s="289"/>
      <c r="H464" s="290"/>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2497</v>
      </c>
      <c r="I467" s="261"/>
      <c r="J467" s="261"/>
      <c r="K467" s="261"/>
      <c r="L467" s="261"/>
      <c r="M467" s="261"/>
      <c r="N467" s="261"/>
      <c r="O467" s="108"/>
      <c r="P467" s="262"/>
    </row>
    <row r="468" spans="2:20" ht="20.100000000000001" customHeight="1">
      <c r="B468" s="293"/>
      <c r="C468" s="285"/>
      <c r="D468" s="285"/>
      <c r="E468" s="285"/>
      <c r="F468" s="285"/>
      <c r="G468" s="285"/>
      <c r="H468" s="115" t="s">
        <v>449</v>
      </c>
      <c r="I468" s="77"/>
      <c r="J468" s="77"/>
      <c r="K468" s="77"/>
      <c r="L468" s="77"/>
      <c r="M468" s="77"/>
      <c r="N468" s="77"/>
      <c r="O468" s="77"/>
      <c r="P468" s="187"/>
    </row>
    <row r="469" spans="2:20" ht="60" customHeight="1">
      <c r="B469" s="293"/>
      <c r="C469" s="285"/>
      <c r="D469" s="285"/>
      <c r="E469" s="285"/>
      <c r="F469" s="285"/>
      <c r="G469" s="285"/>
      <c r="H469" s="41"/>
      <c r="I469" s="92" t="s">
        <v>465</v>
      </c>
      <c r="J469" s="92"/>
      <c r="K469" s="92"/>
      <c r="L469" s="85" t="s">
        <v>2537</v>
      </c>
      <c r="M469" s="86"/>
      <c r="N469" s="86"/>
      <c r="O469" s="87"/>
      <c r="P469" s="88"/>
    </row>
    <row r="470" spans="2:20" ht="20.100000000000001" customHeight="1">
      <c r="B470" s="190" t="s">
        <v>292</v>
      </c>
      <c r="C470" s="191"/>
      <c r="D470" s="191"/>
      <c r="E470" s="191"/>
      <c r="F470" s="191"/>
      <c r="G470" s="192"/>
      <c r="H470" s="159" t="s">
        <v>2497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2538</v>
      </c>
      <c r="M472" s="86"/>
      <c r="N472" s="86"/>
      <c r="O472" s="87"/>
      <c r="P472" s="88"/>
    </row>
    <row r="473" spans="2:20" ht="20.100000000000001" customHeight="1" thickBot="1">
      <c r="B473" s="414" t="s">
        <v>293</v>
      </c>
      <c r="C473" s="415"/>
      <c r="D473" s="415"/>
      <c r="E473" s="415"/>
      <c r="F473" s="415"/>
      <c r="G473" s="415"/>
      <c r="H473" s="314" t="s">
        <v>2497</v>
      </c>
      <c r="I473" s="314"/>
      <c r="J473" s="314"/>
      <c r="K473" s="314"/>
      <c r="L473" s="314"/>
      <c r="M473" s="314"/>
      <c r="N473" s="314"/>
      <c r="O473" s="245"/>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2497</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 customHeight="1">
      <c r="B478" s="193"/>
      <c r="C478" s="194"/>
      <c r="D478" s="194"/>
      <c r="E478" s="195"/>
      <c r="F478" s="189"/>
      <c r="G478" s="92" t="s">
        <v>466</v>
      </c>
      <c r="H478" s="92"/>
      <c r="I478" s="92"/>
      <c r="J478" s="419" t="s">
        <v>2539</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2497</v>
      </c>
      <c r="K479" s="159"/>
      <c r="L479" s="159"/>
      <c r="M479" s="159"/>
      <c r="N479" s="159"/>
      <c r="O479" s="96"/>
      <c r="P479" s="131"/>
      <c r="S479" s="15" t="str">
        <f>IF($F$476=MST!$I$6,IF(J479="","未記入",""),"")</f>
        <v/>
      </c>
    </row>
    <row r="480" spans="2:20" ht="20.100000000000001" customHeight="1">
      <c r="B480" s="190" t="s">
        <v>508</v>
      </c>
      <c r="C480" s="191"/>
      <c r="D480" s="191"/>
      <c r="E480" s="192"/>
      <c r="F480" s="96" t="s">
        <v>2502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4"/>
      <c r="K484" s="314"/>
      <c r="L484" s="314"/>
      <c r="M484" s="314"/>
      <c r="N484" s="314"/>
      <c r="O484" s="245"/>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2541</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2497</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7" t="s">
        <v>470</v>
      </c>
      <c r="H496" s="358"/>
      <c r="I496" s="358"/>
      <c r="J496" s="358"/>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4" t="s">
        <v>303</v>
      </c>
      <c r="C502" s="92"/>
      <c r="D502" s="92"/>
      <c r="E502" s="92"/>
      <c r="F502" s="96" t="s">
        <v>2502</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2497</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2502</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1"/>
      <c r="H508" s="321"/>
      <c r="I508" s="321"/>
      <c r="J508" s="321"/>
      <c r="K508" s="321"/>
      <c r="L508" s="321"/>
      <c r="M508" s="321"/>
      <c r="N508" s="321"/>
      <c r="O508" s="321"/>
      <c r="P508" s="455"/>
      <c r="S508" s="127"/>
      <c r="T508" s="127"/>
    </row>
    <row r="509" spans="2:20" ht="20.100000000000001" customHeight="1">
      <c r="B509" s="463"/>
      <c r="C509" s="464"/>
      <c r="D509" s="464"/>
      <c r="E509" s="465"/>
      <c r="F509" s="233"/>
      <c r="G509" s="321"/>
      <c r="H509" s="321"/>
      <c r="I509" s="321"/>
      <c r="J509" s="321"/>
      <c r="K509" s="321"/>
      <c r="L509" s="321"/>
      <c r="M509" s="321"/>
      <c r="N509" s="321"/>
      <c r="O509" s="321"/>
      <c r="P509" s="455"/>
      <c r="S509" s="127"/>
      <c r="T509" s="127"/>
    </row>
    <row r="510" spans="2:20" ht="20.100000000000001" customHeight="1">
      <c r="B510" s="466"/>
      <c r="C510" s="255"/>
      <c r="D510" s="255"/>
      <c r="E510" s="256"/>
      <c r="F510" s="233"/>
      <c r="G510" s="321"/>
      <c r="H510" s="321"/>
      <c r="I510" s="321"/>
      <c r="J510" s="321"/>
      <c r="K510" s="321"/>
      <c r="L510" s="321"/>
      <c r="M510" s="321"/>
      <c r="N510" s="321"/>
      <c r="O510" s="321"/>
      <c r="P510" s="455"/>
      <c r="S510" s="127"/>
      <c r="T510" s="127"/>
    </row>
    <row r="511" spans="2:20" ht="20.100000000000001" customHeight="1">
      <c r="B511" s="190" t="s">
        <v>306</v>
      </c>
      <c r="C511" s="191"/>
      <c r="D511" s="191"/>
      <c r="E511" s="192"/>
      <c r="F511" s="96" t="s">
        <v>2502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40"/>
      <c r="G513" s="210" t="s">
        <v>307</v>
      </c>
      <c r="H513" s="191"/>
      <c r="I513" s="191"/>
      <c r="J513" s="176"/>
      <c r="K513" s="377"/>
      <c r="L513" s="377"/>
      <c r="M513" s="377"/>
      <c r="N513" s="377"/>
      <c r="O513" s="377"/>
      <c r="P513" s="378"/>
    </row>
    <row r="514" spans="2:16" ht="20.100000000000001" customHeight="1">
      <c r="B514" s="193"/>
      <c r="C514" s="194"/>
      <c r="D514" s="194"/>
      <c r="E514" s="195"/>
      <c r="F514" s="340"/>
      <c r="G514" s="226"/>
      <c r="H514" s="227"/>
      <c r="I514" s="227"/>
      <c r="J514" s="379"/>
      <c r="K514" s="120"/>
      <c r="L514" s="120"/>
      <c r="M514" s="120"/>
      <c r="N514" s="120"/>
      <c r="O514" s="120"/>
      <c r="P514" s="121"/>
    </row>
    <row r="515" spans="2:16" ht="20.100000000000001" customHeight="1">
      <c r="B515" s="193"/>
      <c r="C515" s="194"/>
      <c r="D515" s="194"/>
      <c r="E515" s="195"/>
      <c r="F515" s="340"/>
      <c r="G515" s="210" t="s">
        <v>308</v>
      </c>
      <c r="H515" s="191"/>
      <c r="I515" s="191"/>
      <c r="J515" s="213"/>
      <c r="K515" s="228"/>
      <c r="L515" s="228"/>
      <c r="M515" s="228"/>
      <c r="N515" s="228"/>
      <c r="O515" s="228"/>
      <c r="P515" s="229"/>
    </row>
    <row r="516" spans="2:16" ht="20.100000000000001" customHeight="1">
      <c r="B516" s="193"/>
      <c r="C516" s="194"/>
      <c r="D516" s="194"/>
      <c r="E516" s="195"/>
      <c r="F516" s="340"/>
      <c r="G516" s="232"/>
      <c r="H516" s="194"/>
      <c r="I516" s="194"/>
      <c r="J516" s="233"/>
      <c r="K516" s="321"/>
      <c r="L516" s="321"/>
      <c r="M516" s="321"/>
      <c r="N516" s="321"/>
      <c r="O516" s="321"/>
      <c r="P516" s="455"/>
    </row>
    <row r="517" spans="2:16" ht="20.100000000000001" customHeight="1">
      <c r="B517" s="222"/>
      <c r="C517" s="227"/>
      <c r="D517" s="227"/>
      <c r="E517" s="223"/>
      <c r="F517" s="341"/>
      <c r="G517" s="226"/>
      <c r="H517" s="227"/>
      <c r="I517" s="227"/>
      <c r="J517" s="214"/>
      <c r="K517" s="230"/>
      <c r="L517" s="230"/>
      <c r="M517" s="230"/>
      <c r="N517" s="230"/>
      <c r="O517" s="230"/>
      <c r="P517" s="231"/>
    </row>
    <row r="518" spans="2:16" ht="60" customHeight="1">
      <c r="B518" s="137" t="s">
        <v>309</v>
      </c>
      <c r="C518" s="138"/>
      <c r="D518" s="138"/>
      <c r="E518" s="139"/>
      <c r="F518" s="85" t="s">
        <v>2521</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36" sqref="M36:Q36"/>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2592</v>
      </c>
      <c r="K4" s="469"/>
      <c r="L4" s="469"/>
      <c r="M4" s="468" t="s">
        <v>2593</v>
      </c>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2384</v>
      </c>
      <c r="I6" s="476"/>
      <c r="J6" s="468" t="s">
        <v>2595</v>
      </c>
      <c r="K6" s="469"/>
      <c r="L6" s="469"/>
      <c r="M6" s="468" t="s">
        <v>2594</v>
      </c>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2385</v>
      </c>
      <c r="I9" s="476"/>
      <c r="J9" s="468"/>
      <c r="K9" s="469"/>
      <c r="L9" s="469"/>
      <c r="M9" s="468"/>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2384</v>
      </c>
      <c r="I26" s="511"/>
      <c r="J26" s="488" t="s">
        <v>2596</v>
      </c>
      <c r="K26" s="489"/>
      <c r="L26" s="489"/>
      <c r="M26" s="488" t="s">
        <v>2593</v>
      </c>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2384</v>
      </c>
      <c r="I29" s="476"/>
      <c r="J29" s="468" t="s">
        <v>2595</v>
      </c>
      <c r="K29" s="469"/>
      <c r="L29" s="469"/>
      <c r="M29" s="468" t="s">
        <v>2594</v>
      </c>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23" sqref="AE23:AN23"/>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2497</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6" t="s">
        <v>405</v>
      </c>
      <c r="Q3" s="316"/>
      <c r="R3" s="316"/>
      <c r="S3" s="316"/>
      <c r="T3" s="316"/>
      <c r="U3" s="316"/>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39.9" customHeight="1">
      <c r="A7" s="308"/>
      <c r="B7" s="532" t="s">
        <v>367</v>
      </c>
      <c r="C7" s="532"/>
      <c r="D7" s="532"/>
      <c r="E7" s="532"/>
      <c r="F7" s="532"/>
      <c r="G7" s="532"/>
      <c r="H7" s="532"/>
      <c r="I7" s="532"/>
      <c r="J7" s="550" t="s">
        <v>2497</v>
      </c>
      <c r="K7" s="551"/>
      <c r="L7" s="551"/>
      <c r="M7" s="551"/>
      <c r="N7" s="551"/>
      <c r="O7" s="552"/>
      <c r="P7" s="550" t="s">
        <v>2502</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 customHeight="1">
      <c r="A8" s="308"/>
      <c r="B8" s="529" t="s">
        <v>368</v>
      </c>
      <c r="C8" s="529"/>
      <c r="D8" s="529"/>
      <c r="E8" s="529"/>
      <c r="F8" s="529"/>
      <c r="G8" s="529"/>
      <c r="H8" s="529"/>
      <c r="I8" s="529"/>
      <c r="J8" s="514" t="s">
        <v>2497</v>
      </c>
      <c r="K8" s="515"/>
      <c r="L8" s="515"/>
      <c r="M8" s="515"/>
      <c r="N8" s="515"/>
      <c r="O8" s="516"/>
      <c r="P8" s="514" t="s">
        <v>2502</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 customHeight="1">
      <c r="A9" s="308"/>
      <c r="B9" s="529" t="s">
        <v>369</v>
      </c>
      <c r="C9" s="529"/>
      <c r="D9" s="529"/>
      <c r="E9" s="529"/>
      <c r="F9" s="529"/>
      <c r="G9" s="529"/>
      <c r="H9" s="529"/>
      <c r="I9" s="529"/>
      <c r="J9" s="559"/>
      <c r="K9" s="560"/>
      <c r="L9" s="560"/>
      <c r="M9" s="560"/>
      <c r="N9" s="560"/>
      <c r="O9" s="561"/>
      <c r="P9" s="514" t="s">
        <v>2497</v>
      </c>
      <c r="Q9" s="515"/>
      <c r="R9" s="515"/>
      <c r="S9" s="515"/>
      <c r="T9" s="515"/>
      <c r="U9" s="516"/>
      <c r="V9" s="528"/>
      <c r="W9" s="528"/>
      <c r="X9" s="528"/>
      <c r="Y9" s="528" t="s">
        <v>2512</v>
      </c>
      <c r="Z9" s="528"/>
      <c r="AA9" s="528"/>
      <c r="AB9" s="520"/>
      <c r="AC9" s="521"/>
      <c r="AD9" s="521"/>
      <c r="AE9" s="520"/>
      <c r="AF9" s="521"/>
      <c r="AG9" s="521"/>
      <c r="AH9" s="521"/>
      <c r="AI9" s="521"/>
      <c r="AJ9" s="521"/>
      <c r="AK9" s="521"/>
      <c r="AL9" s="521"/>
      <c r="AM9" s="521"/>
      <c r="AN9" s="522"/>
    </row>
    <row r="10" spans="1:44" ht="39.9" customHeight="1">
      <c r="A10" s="308"/>
      <c r="B10" s="529" t="s">
        <v>370</v>
      </c>
      <c r="C10" s="529"/>
      <c r="D10" s="529"/>
      <c r="E10" s="529"/>
      <c r="F10" s="529"/>
      <c r="G10" s="529"/>
      <c r="H10" s="529"/>
      <c r="I10" s="529"/>
      <c r="J10" s="514" t="s">
        <v>2497</v>
      </c>
      <c r="K10" s="515"/>
      <c r="L10" s="515"/>
      <c r="M10" s="515"/>
      <c r="N10" s="515"/>
      <c r="O10" s="516"/>
      <c r="P10" s="514" t="s">
        <v>2497</v>
      </c>
      <c r="Q10" s="515"/>
      <c r="R10" s="515"/>
      <c r="S10" s="515"/>
      <c r="T10" s="515"/>
      <c r="U10" s="516"/>
      <c r="V10" s="528"/>
      <c r="W10" s="528"/>
      <c r="X10" s="528"/>
      <c r="Y10" s="528" t="s">
        <v>2512</v>
      </c>
      <c r="Z10" s="528"/>
      <c r="AA10" s="528"/>
      <c r="AB10" s="520"/>
      <c r="AC10" s="521"/>
      <c r="AD10" s="521"/>
      <c r="AE10" s="520" t="s">
        <v>2542</v>
      </c>
      <c r="AF10" s="521"/>
      <c r="AG10" s="521"/>
      <c r="AH10" s="521"/>
      <c r="AI10" s="521"/>
      <c r="AJ10" s="521"/>
      <c r="AK10" s="521"/>
      <c r="AL10" s="521"/>
      <c r="AM10" s="521"/>
      <c r="AN10" s="522"/>
    </row>
    <row r="11" spans="1:44" ht="39.9" customHeight="1">
      <c r="A11" s="308"/>
      <c r="B11" s="529" t="s">
        <v>371</v>
      </c>
      <c r="C11" s="529"/>
      <c r="D11" s="529"/>
      <c r="E11" s="529"/>
      <c r="F11" s="529"/>
      <c r="G11" s="529"/>
      <c r="H11" s="529"/>
      <c r="I11" s="529"/>
      <c r="J11" s="514" t="s">
        <v>2497</v>
      </c>
      <c r="K11" s="515"/>
      <c r="L11" s="515"/>
      <c r="M11" s="515"/>
      <c r="N11" s="515"/>
      <c r="O11" s="516"/>
      <c r="P11" s="514" t="s">
        <v>2497</v>
      </c>
      <c r="Q11" s="515"/>
      <c r="R11" s="515"/>
      <c r="S11" s="515"/>
      <c r="T11" s="515"/>
      <c r="U11" s="516"/>
      <c r="V11" s="528"/>
      <c r="W11" s="528"/>
      <c r="X11" s="528"/>
      <c r="Y11" s="528" t="s">
        <v>2512</v>
      </c>
      <c r="Z11" s="528"/>
      <c r="AA11" s="528"/>
      <c r="AB11" s="520"/>
      <c r="AC11" s="521"/>
      <c r="AD11" s="521"/>
      <c r="AE11" s="520" t="s">
        <v>2542</v>
      </c>
      <c r="AF11" s="521"/>
      <c r="AG11" s="521"/>
      <c r="AH11" s="521"/>
      <c r="AI11" s="521"/>
      <c r="AJ11" s="521"/>
      <c r="AK11" s="521"/>
      <c r="AL11" s="521"/>
      <c r="AM11" s="521"/>
      <c r="AN11" s="522"/>
    </row>
    <row r="12" spans="1:44" ht="39.9" customHeight="1">
      <c r="A12" s="308"/>
      <c r="B12" s="529" t="s">
        <v>372</v>
      </c>
      <c r="C12" s="529"/>
      <c r="D12" s="529"/>
      <c r="E12" s="529"/>
      <c r="F12" s="529"/>
      <c r="G12" s="529"/>
      <c r="H12" s="529"/>
      <c r="I12" s="529"/>
      <c r="J12" s="514" t="s">
        <v>2497</v>
      </c>
      <c r="K12" s="515"/>
      <c r="L12" s="515"/>
      <c r="M12" s="515"/>
      <c r="N12" s="515"/>
      <c r="O12" s="516"/>
      <c r="P12" s="514" t="s">
        <v>2502</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 customHeight="1">
      <c r="A13" s="308"/>
      <c r="B13" s="529" t="s">
        <v>373</v>
      </c>
      <c r="C13" s="529"/>
      <c r="D13" s="529"/>
      <c r="E13" s="529"/>
      <c r="F13" s="529"/>
      <c r="G13" s="529"/>
      <c r="H13" s="529"/>
      <c r="I13" s="529"/>
      <c r="J13" s="514" t="s">
        <v>2497</v>
      </c>
      <c r="K13" s="515"/>
      <c r="L13" s="515"/>
      <c r="M13" s="515"/>
      <c r="N13" s="515"/>
      <c r="O13" s="516"/>
      <c r="P13" s="514" t="s">
        <v>2502</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 customHeight="1" thickBot="1">
      <c r="A14" s="309"/>
      <c r="B14" s="310" t="s">
        <v>374</v>
      </c>
      <c r="C14" s="310"/>
      <c r="D14" s="310"/>
      <c r="E14" s="310"/>
      <c r="F14" s="310"/>
      <c r="G14" s="310"/>
      <c r="H14" s="310"/>
      <c r="I14" s="310"/>
      <c r="J14" s="534" t="s">
        <v>2497</v>
      </c>
      <c r="K14" s="535"/>
      <c r="L14" s="535"/>
      <c r="M14" s="535"/>
      <c r="N14" s="535"/>
      <c r="O14" s="536"/>
      <c r="P14" s="534" t="s">
        <v>2497</v>
      </c>
      <c r="Q14" s="535"/>
      <c r="R14" s="535"/>
      <c r="S14" s="535"/>
      <c r="T14" s="535"/>
      <c r="U14" s="536"/>
      <c r="V14" s="527"/>
      <c r="W14" s="527"/>
      <c r="X14" s="527"/>
      <c r="Y14" s="527" t="s">
        <v>2512</v>
      </c>
      <c r="Z14" s="527"/>
      <c r="AA14" s="527"/>
      <c r="AB14" s="523"/>
      <c r="AC14" s="524"/>
      <c r="AD14" s="524"/>
      <c r="AE14" s="404" t="s">
        <v>2597</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39.9" customHeight="1">
      <c r="A16" s="308"/>
      <c r="B16" s="532" t="s">
        <v>375</v>
      </c>
      <c r="C16" s="532"/>
      <c r="D16" s="532"/>
      <c r="E16" s="532"/>
      <c r="F16" s="532"/>
      <c r="G16" s="532"/>
      <c r="H16" s="532"/>
      <c r="I16" s="532"/>
      <c r="J16" s="550" t="s">
        <v>2497</v>
      </c>
      <c r="K16" s="551"/>
      <c r="L16" s="551"/>
      <c r="M16" s="551"/>
      <c r="N16" s="551"/>
      <c r="O16" s="552"/>
      <c r="P16" s="550" t="s">
        <v>2502</v>
      </c>
      <c r="Q16" s="551"/>
      <c r="R16" s="551"/>
      <c r="S16" s="551"/>
      <c r="T16" s="551"/>
      <c r="U16" s="552"/>
      <c r="V16" s="526"/>
      <c r="W16" s="526"/>
      <c r="X16" s="526"/>
      <c r="Y16" s="526"/>
      <c r="Z16" s="526"/>
      <c r="AA16" s="526"/>
      <c r="AB16" s="517"/>
      <c r="AC16" s="518"/>
      <c r="AD16" s="518"/>
      <c r="AE16" s="517" t="s">
        <v>2543</v>
      </c>
      <c r="AF16" s="518"/>
      <c r="AG16" s="518"/>
      <c r="AH16" s="518"/>
      <c r="AI16" s="518"/>
      <c r="AJ16" s="518"/>
      <c r="AK16" s="518"/>
      <c r="AL16" s="518"/>
      <c r="AM16" s="518"/>
      <c r="AN16" s="519"/>
    </row>
    <row r="17" spans="1:40" ht="39.9" customHeight="1">
      <c r="A17" s="308"/>
      <c r="B17" s="529" t="s">
        <v>376</v>
      </c>
      <c r="C17" s="529"/>
      <c r="D17" s="529"/>
      <c r="E17" s="529"/>
      <c r="F17" s="529"/>
      <c r="G17" s="529"/>
      <c r="H17" s="529"/>
      <c r="I17" s="529"/>
      <c r="J17" s="514" t="s">
        <v>2502</v>
      </c>
      <c r="K17" s="515"/>
      <c r="L17" s="515"/>
      <c r="M17" s="515"/>
      <c r="N17" s="515"/>
      <c r="O17" s="516"/>
      <c r="P17" s="514" t="s">
        <v>2497</v>
      </c>
      <c r="Q17" s="515"/>
      <c r="R17" s="515"/>
      <c r="S17" s="515"/>
      <c r="T17" s="515"/>
      <c r="U17" s="516"/>
      <c r="V17" s="528" t="s">
        <v>2512</v>
      </c>
      <c r="W17" s="528"/>
      <c r="X17" s="528"/>
      <c r="Y17" s="528" t="s">
        <v>2512</v>
      </c>
      <c r="Z17" s="528"/>
      <c r="AA17" s="528"/>
      <c r="AB17" s="520"/>
      <c r="AC17" s="521"/>
      <c r="AD17" s="521"/>
      <c r="AE17" s="520" t="s">
        <v>2544</v>
      </c>
      <c r="AF17" s="521"/>
      <c r="AG17" s="521"/>
      <c r="AH17" s="521"/>
      <c r="AI17" s="521"/>
      <c r="AJ17" s="521"/>
      <c r="AK17" s="521"/>
      <c r="AL17" s="521"/>
      <c r="AM17" s="521"/>
      <c r="AN17" s="522"/>
    </row>
    <row r="18" spans="1:40" ht="39.9" customHeight="1">
      <c r="A18" s="308"/>
      <c r="B18" s="529" t="s">
        <v>377</v>
      </c>
      <c r="C18" s="529"/>
      <c r="D18" s="529"/>
      <c r="E18" s="529"/>
      <c r="F18" s="529"/>
      <c r="G18" s="529"/>
      <c r="H18" s="529"/>
      <c r="I18" s="529"/>
      <c r="J18" s="514" t="s">
        <v>2497</v>
      </c>
      <c r="K18" s="515"/>
      <c r="L18" s="515"/>
      <c r="M18" s="515"/>
      <c r="N18" s="515"/>
      <c r="O18" s="516"/>
      <c r="P18" s="514" t="s">
        <v>2497</v>
      </c>
      <c r="Q18" s="515"/>
      <c r="R18" s="515"/>
      <c r="S18" s="515"/>
      <c r="T18" s="515"/>
      <c r="U18" s="516"/>
      <c r="V18" s="528"/>
      <c r="W18" s="528"/>
      <c r="X18" s="528"/>
      <c r="Y18" s="528" t="s">
        <v>2512</v>
      </c>
      <c r="Z18" s="528"/>
      <c r="AA18" s="528"/>
      <c r="AB18" s="520"/>
      <c r="AC18" s="521"/>
      <c r="AD18" s="521"/>
      <c r="AE18" s="520" t="s">
        <v>2545</v>
      </c>
      <c r="AF18" s="521"/>
      <c r="AG18" s="521"/>
      <c r="AH18" s="521"/>
      <c r="AI18" s="521"/>
      <c r="AJ18" s="521"/>
      <c r="AK18" s="521"/>
      <c r="AL18" s="521"/>
      <c r="AM18" s="521"/>
      <c r="AN18" s="522"/>
    </row>
    <row r="19" spans="1:40" ht="39.9" customHeight="1">
      <c r="A19" s="308"/>
      <c r="B19" s="529" t="s">
        <v>378</v>
      </c>
      <c r="C19" s="529"/>
      <c r="D19" s="529"/>
      <c r="E19" s="529"/>
      <c r="F19" s="529"/>
      <c r="G19" s="529"/>
      <c r="H19" s="529"/>
      <c r="I19" s="529"/>
      <c r="J19" s="514" t="s">
        <v>2497</v>
      </c>
      <c r="K19" s="515"/>
      <c r="L19" s="515"/>
      <c r="M19" s="515"/>
      <c r="N19" s="515"/>
      <c r="O19" s="516"/>
      <c r="P19" s="514" t="s">
        <v>2497</v>
      </c>
      <c r="Q19" s="515"/>
      <c r="R19" s="515"/>
      <c r="S19" s="515"/>
      <c r="T19" s="515"/>
      <c r="U19" s="516"/>
      <c r="V19" s="528"/>
      <c r="W19" s="528"/>
      <c r="X19" s="528"/>
      <c r="Y19" s="528" t="s">
        <v>2512</v>
      </c>
      <c r="Z19" s="528"/>
      <c r="AA19" s="528"/>
      <c r="AB19" s="520"/>
      <c r="AC19" s="521"/>
      <c r="AD19" s="521"/>
      <c r="AE19" s="520" t="s">
        <v>2546</v>
      </c>
      <c r="AF19" s="521"/>
      <c r="AG19" s="521"/>
      <c r="AH19" s="521"/>
      <c r="AI19" s="521"/>
      <c r="AJ19" s="521"/>
      <c r="AK19" s="521"/>
      <c r="AL19" s="521"/>
      <c r="AM19" s="521"/>
      <c r="AN19" s="522"/>
    </row>
    <row r="20" spans="1:40" ht="39.9" customHeight="1">
      <c r="A20" s="308"/>
      <c r="B20" s="537" t="s">
        <v>379</v>
      </c>
      <c r="C20" s="537"/>
      <c r="D20" s="537"/>
      <c r="E20" s="537"/>
      <c r="F20" s="537"/>
      <c r="G20" s="537"/>
      <c r="H20" s="537"/>
      <c r="I20" s="537"/>
      <c r="J20" s="559"/>
      <c r="K20" s="560"/>
      <c r="L20" s="560"/>
      <c r="M20" s="560"/>
      <c r="N20" s="560"/>
      <c r="O20" s="561"/>
      <c r="P20" s="514" t="s">
        <v>2497</v>
      </c>
      <c r="Q20" s="515"/>
      <c r="R20" s="515"/>
      <c r="S20" s="515"/>
      <c r="T20" s="515"/>
      <c r="U20" s="516"/>
      <c r="V20" s="528"/>
      <c r="W20" s="528"/>
      <c r="X20" s="528"/>
      <c r="Y20" s="528" t="s">
        <v>2512</v>
      </c>
      <c r="Z20" s="528"/>
      <c r="AA20" s="528"/>
      <c r="AB20" s="520"/>
      <c r="AC20" s="521"/>
      <c r="AD20" s="521"/>
      <c r="AE20" s="520"/>
      <c r="AF20" s="521"/>
      <c r="AG20" s="521"/>
      <c r="AH20" s="521"/>
      <c r="AI20" s="521"/>
      <c r="AJ20" s="521"/>
      <c r="AK20" s="521"/>
      <c r="AL20" s="521"/>
      <c r="AM20" s="521"/>
      <c r="AN20" s="522"/>
    </row>
    <row r="21" spans="1:40" ht="39.9" customHeight="1">
      <c r="A21" s="308"/>
      <c r="B21" s="529" t="s">
        <v>380</v>
      </c>
      <c r="C21" s="529"/>
      <c r="D21" s="529"/>
      <c r="E21" s="529"/>
      <c r="F21" s="529"/>
      <c r="G21" s="529"/>
      <c r="H21" s="529"/>
      <c r="I21" s="529"/>
      <c r="J21" s="559"/>
      <c r="K21" s="560"/>
      <c r="L21" s="560"/>
      <c r="M21" s="560"/>
      <c r="N21" s="560"/>
      <c r="O21" s="561"/>
      <c r="P21" s="514" t="s">
        <v>2497</v>
      </c>
      <c r="Q21" s="515"/>
      <c r="R21" s="515"/>
      <c r="S21" s="515"/>
      <c r="T21" s="515"/>
      <c r="U21" s="516"/>
      <c r="V21" s="528" t="s">
        <v>2512</v>
      </c>
      <c r="W21" s="528"/>
      <c r="X21" s="528"/>
      <c r="Y21" s="528"/>
      <c r="Z21" s="528"/>
      <c r="AA21" s="528"/>
      <c r="AB21" s="520"/>
      <c r="AC21" s="521"/>
      <c r="AD21" s="521"/>
      <c r="AE21" s="520"/>
      <c r="AF21" s="521"/>
      <c r="AG21" s="521"/>
      <c r="AH21" s="521"/>
      <c r="AI21" s="521"/>
      <c r="AJ21" s="521"/>
      <c r="AK21" s="521"/>
      <c r="AL21" s="521"/>
      <c r="AM21" s="521"/>
      <c r="AN21" s="522"/>
    </row>
    <row r="22" spans="1:40" ht="39.9" customHeight="1">
      <c r="A22" s="308"/>
      <c r="B22" s="529" t="s">
        <v>381</v>
      </c>
      <c r="C22" s="529"/>
      <c r="D22" s="529"/>
      <c r="E22" s="529"/>
      <c r="F22" s="529"/>
      <c r="G22" s="529"/>
      <c r="H22" s="529"/>
      <c r="I22" s="529"/>
      <c r="J22" s="559"/>
      <c r="K22" s="560"/>
      <c r="L22" s="560"/>
      <c r="M22" s="560"/>
      <c r="N22" s="560"/>
      <c r="O22" s="561"/>
      <c r="P22" s="514" t="s">
        <v>2497</v>
      </c>
      <c r="Q22" s="515"/>
      <c r="R22" s="515"/>
      <c r="S22" s="515"/>
      <c r="T22" s="515"/>
      <c r="U22" s="516"/>
      <c r="V22" s="528" t="s">
        <v>2512</v>
      </c>
      <c r="W22" s="528"/>
      <c r="X22" s="528"/>
      <c r="Y22" s="528"/>
      <c r="Z22" s="528"/>
      <c r="AA22" s="528"/>
      <c r="AB22" s="520"/>
      <c r="AC22" s="521"/>
      <c r="AD22" s="521"/>
      <c r="AE22" s="520" t="s">
        <v>2547</v>
      </c>
      <c r="AF22" s="521"/>
      <c r="AG22" s="521"/>
      <c r="AH22" s="521"/>
      <c r="AI22" s="521"/>
      <c r="AJ22" s="521"/>
      <c r="AK22" s="521"/>
      <c r="AL22" s="521"/>
      <c r="AM22" s="521"/>
      <c r="AN22" s="522"/>
    </row>
    <row r="23" spans="1:40" ht="39.9" customHeight="1">
      <c r="A23" s="308"/>
      <c r="B23" s="529" t="s">
        <v>382</v>
      </c>
      <c r="C23" s="529"/>
      <c r="D23" s="529"/>
      <c r="E23" s="529"/>
      <c r="F23" s="529"/>
      <c r="G23" s="529"/>
      <c r="H23" s="529"/>
      <c r="I23" s="529"/>
      <c r="J23" s="514" t="s">
        <v>2502</v>
      </c>
      <c r="K23" s="515"/>
      <c r="L23" s="515"/>
      <c r="M23" s="515"/>
      <c r="N23" s="515"/>
      <c r="O23" s="516"/>
      <c r="P23" s="514" t="s">
        <v>2497</v>
      </c>
      <c r="Q23" s="515"/>
      <c r="R23" s="515"/>
      <c r="S23" s="515"/>
      <c r="T23" s="515"/>
      <c r="U23" s="516"/>
      <c r="V23" s="528" t="s">
        <v>2512</v>
      </c>
      <c r="W23" s="528"/>
      <c r="X23" s="528"/>
      <c r="Y23" s="528" t="s">
        <v>2512</v>
      </c>
      <c r="Z23" s="528"/>
      <c r="AA23" s="528"/>
      <c r="AB23" s="520"/>
      <c r="AC23" s="521"/>
      <c r="AD23" s="521"/>
      <c r="AE23" s="520" t="s">
        <v>2548</v>
      </c>
      <c r="AF23" s="521"/>
      <c r="AG23" s="521"/>
      <c r="AH23" s="521"/>
      <c r="AI23" s="521"/>
      <c r="AJ23" s="521"/>
      <c r="AK23" s="521"/>
      <c r="AL23" s="521"/>
      <c r="AM23" s="521"/>
      <c r="AN23" s="522"/>
    </row>
    <row r="24" spans="1:40" ht="39.9" customHeight="1">
      <c r="A24" s="308"/>
      <c r="B24" s="529" t="s">
        <v>383</v>
      </c>
      <c r="C24" s="529"/>
      <c r="D24" s="529"/>
      <c r="E24" s="529"/>
      <c r="F24" s="529"/>
      <c r="G24" s="529"/>
      <c r="H24" s="529"/>
      <c r="I24" s="529"/>
      <c r="J24" s="514" t="s">
        <v>2497</v>
      </c>
      <c r="K24" s="515"/>
      <c r="L24" s="515"/>
      <c r="M24" s="515"/>
      <c r="N24" s="515"/>
      <c r="O24" s="516"/>
      <c r="P24" s="514" t="s">
        <v>2497</v>
      </c>
      <c r="Q24" s="515"/>
      <c r="R24" s="515"/>
      <c r="S24" s="515"/>
      <c r="T24" s="515"/>
      <c r="U24" s="516"/>
      <c r="V24" s="528"/>
      <c r="W24" s="528"/>
      <c r="X24" s="528"/>
      <c r="Y24" s="528" t="s">
        <v>2512</v>
      </c>
      <c r="Z24" s="528"/>
      <c r="AA24" s="528"/>
      <c r="AB24" s="520"/>
      <c r="AC24" s="521"/>
      <c r="AD24" s="521"/>
      <c r="AE24" s="520" t="s">
        <v>2549</v>
      </c>
      <c r="AF24" s="521"/>
      <c r="AG24" s="521"/>
      <c r="AH24" s="521"/>
      <c r="AI24" s="521"/>
      <c r="AJ24" s="521"/>
      <c r="AK24" s="521"/>
      <c r="AL24" s="521"/>
      <c r="AM24" s="521"/>
      <c r="AN24" s="522"/>
    </row>
    <row r="25" spans="1:40" ht="39.9" customHeight="1" thickBot="1">
      <c r="A25" s="309"/>
      <c r="B25" s="310" t="s">
        <v>384</v>
      </c>
      <c r="C25" s="310"/>
      <c r="D25" s="310"/>
      <c r="E25" s="310"/>
      <c r="F25" s="310"/>
      <c r="G25" s="310"/>
      <c r="H25" s="310"/>
      <c r="I25" s="310"/>
      <c r="J25" s="556"/>
      <c r="K25" s="557"/>
      <c r="L25" s="557"/>
      <c r="M25" s="557"/>
      <c r="N25" s="557"/>
      <c r="O25" s="558"/>
      <c r="P25" s="534" t="s">
        <v>2502</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39.9" customHeight="1">
      <c r="A27" s="308"/>
      <c r="B27" s="532" t="s">
        <v>385</v>
      </c>
      <c r="C27" s="532"/>
      <c r="D27" s="532"/>
      <c r="E27" s="532"/>
      <c r="F27" s="532"/>
      <c r="G27" s="532"/>
      <c r="H27" s="532"/>
      <c r="I27" s="532"/>
      <c r="J27" s="553"/>
      <c r="K27" s="554"/>
      <c r="L27" s="554"/>
      <c r="M27" s="554"/>
      <c r="N27" s="554"/>
      <c r="O27" s="555"/>
      <c r="P27" s="550" t="s">
        <v>2497</v>
      </c>
      <c r="Q27" s="551"/>
      <c r="R27" s="551"/>
      <c r="S27" s="551"/>
      <c r="T27" s="551"/>
      <c r="U27" s="552"/>
      <c r="V27" s="526" t="s">
        <v>2512</v>
      </c>
      <c r="W27" s="526"/>
      <c r="X27" s="526"/>
      <c r="Y27" s="526"/>
      <c r="Z27" s="526"/>
      <c r="AA27" s="526"/>
      <c r="AB27" s="517"/>
      <c r="AC27" s="518"/>
      <c r="AD27" s="518"/>
      <c r="AE27" s="517" t="s">
        <v>2551</v>
      </c>
      <c r="AF27" s="518"/>
      <c r="AG27" s="518"/>
      <c r="AH27" s="518"/>
      <c r="AI27" s="518"/>
      <c r="AJ27" s="518"/>
      <c r="AK27" s="518"/>
      <c r="AL27" s="518"/>
      <c r="AM27" s="518"/>
      <c r="AN27" s="519"/>
    </row>
    <row r="28" spans="1:40" ht="39.9" customHeight="1">
      <c r="A28" s="308"/>
      <c r="B28" s="529" t="s">
        <v>386</v>
      </c>
      <c r="C28" s="529"/>
      <c r="D28" s="529"/>
      <c r="E28" s="529"/>
      <c r="F28" s="529"/>
      <c r="G28" s="529"/>
      <c r="H28" s="529"/>
      <c r="I28" s="529"/>
      <c r="J28" s="514" t="s">
        <v>2497</v>
      </c>
      <c r="K28" s="515"/>
      <c r="L28" s="515"/>
      <c r="M28" s="515"/>
      <c r="N28" s="515"/>
      <c r="O28" s="516"/>
      <c r="P28" s="514" t="s">
        <v>2497</v>
      </c>
      <c r="Q28" s="515"/>
      <c r="R28" s="515"/>
      <c r="S28" s="515"/>
      <c r="T28" s="515"/>
      <c r="U28" s="516"/>
      <c r="V28" s="528" t="s">
        <v>2512</v>
      </c>
      <c r="W28" s="528"/>
      <c r="X28" s="528"/>
      <c r="Y28" s="528"/>
      <c r="Z28" s="528"/>
      <c r="AA28" s="528"/>
      <c r="AB28" s="520"/>
      <c r="AC28" s="521"/>
      <c r="AD28" s="521"/>
      <c r="AE28" s="520" t="s">
        <v>2550</v>
      </c>
      <c r="AF28" s="521"/>
      <c r="AG28" s="521"/>
      <c r="AH28" s="521"/>
      <c r="AI28" s="521"/>
      <c r="AJ28" s="521"/>
      <c r="AK28" s="521"/>
      <c r="AL28" s="521"/>
      <c r="AM28" s="521"/>
      <c r="AN28" s="522"/>
    </row>
    <row r="29" spans="1:40" ht="39.9" customHeight="1">
      <c r="A29" s="308"/>
      <c r="B29" s="529" t="s">
        <v>387</v>
      </c>
      <c r="C29" s="529"/>
      <c r="D29" s="529"/>
      <c r="E29" s="529"/>
      <c r="F29" s="529"/>
      <c r="G29" s="529"/>
      <c r="H29" s="529"/>
      <c r="I29" s="529"/>
      <c r="J29" s="514" t="s">
        <v>2497</v>
      </c>
      <c r="K29" s="515"/>
      <c r="L29" s="515"/>
      <c r="M29" s="515"/>
      <c r="N29" s="515"/>
      <c r="O29" s="516"/>
      <c r="P29" s="514" t="s">
        <v>2502</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 customHeight="1">
      <c r="A30" s="308"/>
      <c r="B30" s="529" t="s">
        <v>388</v>
      </c>
      <c r="C30" s="529"/>
      <c r="D30" s="529"/>
      <c r="E30" s="529"/>
      <c r="F30" s="529"/>
      <c r="G30" s="529"/>
      <c r="H30" s="529"/>
      <c r="I30" s="529"/>
      <c r="J30" s="514" t="s">
        <v>2497</v>
      </c>
      <c r="K30" s="515"/>
      <c r="L30" s="515"/>
      <c r="M30" s="515"/>
      <c r="N30" s="515"/>
      <c r="O30" s="516"/>
      <c r="P30" s="514" t="s">
        <v>2502</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 customHeight="1" thickBot="1">
      <c r="A31" s="309"/>
      <c r="B31" s="531" t="s">
        <v>389</v>
      </c>
      <c r="C31" s="531"/>
      <c r="D31" s="531"/>
      <c r="E31" s="531"/>
      <c r="F31" s="531"/>
      <c r="G31" s="531"/>
      <c r="H31" s="531"/>
      <c r="I31" s="531"/>
      <c r="J31" s="534" t="s">
        <v>2497</v>
      </c>
      <c r="K31" s="535"/>
      <c r="L31" s="535"/>
      <c r="M31" s="535"/>
      <c r="N31" s="535"/>
      <c r="O31" s="536"/>
      <c r="P31" s="534" t="s">
        <v>2502</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 customHeight="1">
      <c r="A33" s="308"/>
      <c r="B33" s="532" t="s">
        <v>390</v>
      </c>
      <c r="C33" s="532"/>
      <c r="D33" s="532"/>
      <c r="E33" s="532"/>
      <c r="F33" s="532"/>
      <c r="G33" s="532"/>
      <c r="H33" s="532"/>
      <c r="I33" s="532"/>
      <c r="J33" s="550" t="s">
        <v>2497</v>
      </c>
      <c r="K33" s="551"/>
      <c r="L33" s="551"/>
      <c r="M33" s="551"/>
      <c r="N33" s="551"/>
      <c r="O33" s="552"/>
      <c r="P33" s="550" t="s">
        <v>2497</v>
      </c>
      <c r="Q33" s="551"/>
      <c r="R33" s="551"/>
      <c r="S33" s="551"/>
      <c r="T33" s="551"/>
      <c r="U33" s="552"/>
      <c r="V33" s="526" t="s">
        <v>2512</v>
      </c>
      <c r="W33" s="526"/>
      <c r="X33" s="526"/>
      <c r="Y33" s="526"/>
      <c r="Z33" s="526"/>
      <c r="AA33" s="526"/>
      <c r="AB33" s="517"/>
      <c r="AC33" s="518"/>
      <c r="AD33" s="518"/>
      <c r="AE33" s="517" t="s">
        <v>2552</v>
      </c>
      <c r="AF33" s="518"/>
      <c r="AG33" s="518"/>
      <c r="AH33" s="518"/>
      <c r="AI33" s="518"/>
      <c r="AJ33" s="518"/>
      <c r="AK33" s="518"/>
      <c r="AL33" s="518"/>
      <c r="AM33" s="518"/>
      <c r="AN33" s="519"/>
    </row>
    <row r="34" spans="1:40" ht="39.9" customHeight="1">
      <c r="A34" s="308"/>
      <c r="B34" s="529" t="s">
        <v>391</v>
      </c>
      <c r="C34" s="529"/>
      <c r="D34" s="529"/>
      <c r="E34" s="529"/>
      <c r="F34" s="529"/>
      <c r="G34" s="529"/>
      <c r="H34" s="529"/>
      <c r="I34" s="529"/>
      <c r="J34" s="514" t="s">
        <v>2497</v>
      </c>
      <c r="K34" s="515"/>
      <c r="L34" s="515"/>
      <c r="M34" s="515"/>
      <c r="N34" s="515"/>
      <c r="O34" s="516"/>
      <c r="P34" s="514" t="s">
        <v>2497</v>
      </c>
      <c r="Q34" s="515"/>
      <c r="R34" s="515"/>
      <c r="S34" s="515"/>
      <c r="T34" s="515"/>
      <c r="U34" s="516"/>
      <c r="V34" s="528" t="s">
        <v>2512</v>
      </c>
      <c r="W34" s="528"/>
      <c r="X34" s="528"/>
      <c r="Y34" s="528" t="s">
        <v>2512</v>
      </c>
      <c r="Z34" s="528"/>
      <c r="AA34" s="528"/>
      <c r="AB34" s="520"/>
      <c r="AC34" s="521"/>
      <c r="AD34" s="521"/>
      <c r="AE34" s="520" t="s">
        <v>2553</v>
      </c>
      <c r="AF34" s="521"/>
      <c r="AG34" s="521"/>
      <c r="AH34" s="521"/>
      <c r="AI34" s="521"/>
      <c r="AJ34" s="521"/>
      <c r="AK34" s="521"/>
      <c r="AL34" s="521"/>
      <c r="AM34" s="521"/>
      <c r="AN34" s="522"/>
    </row>
    <row r="35" spans="1:40" ht="39.9" customHeight="1" thickBot="1">
      <c r="A35" s="309"/>
      <c r="B35" s="530" t="s">
        <v>392</v>
      </c>
      <c r="C35" s="530"/>
      <c r="D35" s="530"/>
      <c r="E35" s="530"/>
      <c r="F35" s="530"/>
      <c r="G35" s="530"/>
      <c r="H35" s="530"/>
      <c r="I35" s="530"/>
      <c r="J35" s="534" t="s">
        <v>2497</v>
      </c>
      <c r="K35" s="535"/>
      <c r="L35" s="535"/>
      <c r="M35" s="535"/>
      <c r="N35" s="535"/>
      <c r="O35" s="536"/>
      <c r="P35" s="534" t="s">
        <v>2502</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7" orientation="portrait" r:id="rId1"/>
  <headerFooter>
    <oddFooter>&amp;C&amp;"ＭＳ 明朝,標準"&amp;P</oddFooter>
  </headerFooter>
  <rowBreaks count="1" manualBreakCount="1">
    <brk id="31" max="3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