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40\share\3_本社\340_企画\900_部外秘（企画）\運営指導部\有料老人ホーム経営状況報告\2022年度\01横浜市(2月末期限)\横濱紅葉苑\査読待ち\"/>
    </mc:Choice>
  </mc:AlternateContent>
  <xr:revisionPtr revIDLastSave="0" documentId="13_ncr:1_{6BC068D4-976E-4BBD-A9B1-9919D6769D3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<sst xmlns="http://schemas.openxmlformats.org/spreadsheetml/2006/main" count="3149" uniqueCount="2611">
  <si>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</si>
  <si>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</si>
  <si>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</si>
  <si>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</si>
  <si>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</si>
  <si>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</si>
  <si>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</si>
  <si>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</si>
  <si>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</si>
  <si>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</si>
  <si>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</si>
  <si>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</si>
  <si>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</si>
  <si>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</si>
  <si>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</si>
  <si>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</si>
  <si>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</si>
  <si>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</si>
  <si>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</si>
  <si>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</si>
  <si>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</si>
  <si>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</si>
  <si>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</si>
  <si>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</si>
  <si>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</si>
  <si>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</si>
  <si>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</si>
  <si>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</si>
  <si>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</si>
  <si>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</si>
  <si>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</si>
  <si>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</si>
  <si>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</si>
  <si>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</si>
  <si>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</si>
  <si>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</si>
  <si>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</si>
  <si>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</si>
  <si>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</si>
  <si>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</si>
  <si>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</si>
  <si>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</si>
  <si>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</si>
  <si>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</si>
  <si>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</si>
  <si>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</si>
  <si>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</si>
  <si>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</si>
  <si>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</si>
  <si>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</si>
  <si>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</si>
  <si>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</si>
  <si>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</si>
  <si>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</si>
  <si>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</si>
  <si>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</si>
  <si>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</si>
  <si>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</si>
  <si>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</si>
  <si>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</si>
  <si>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</si>
  <si>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</si>
  <si>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</si>
  <si>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</si>
  <si>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</si>
  <si>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</si>
  <si>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</si>
  <si>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</si>
  <si>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</si>
  <si>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</si>
  <si>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</si>
  <si>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</si>
  <si>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</si>
  <si>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</si>
  <si>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</si>
  <si>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</si>
  <si>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</si>
  <si>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</si>
  <si>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</si>
  <si>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</si>
  <si>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</si>
  <si>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</si>
  <si>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</si>
  <si>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</si>
  <si>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</si>
  <si>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</si>
  <si>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</si>
  <si>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</si>
  <si>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</si>
  <si>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</si>
  <si>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</si>
  <si>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</si>
  <si>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</si>
  <si>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</si>
  <si>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</si>
  <si>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</si>
  <si>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</si>
  <si>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</si>
  <si>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</si>
  <si>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</si>
  <si>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</si>
  <si>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</si>
  <si>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</si>
  <si>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</si>
  <si>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</si>
  <si>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</si>
  <si>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</si>
  <si>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</si>
  <si>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</si>
  <si>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</si>
  <si>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</si>
  <si>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</si>
  <si>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</si>
  <si>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</si>
  <si>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</si>
  <si>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</si>
  <si>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</si>
  <si>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</si>
  <si>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</si>
  <si>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</si>
  <si>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</si>
  <si>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</si>
  <si>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</si>
  <si>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</si>
  <si>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</si>
  <si>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</si>
  <si>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</si>
  <si>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</si>
  <si>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</si>
  <si>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</si>
  <si>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</si>
  <si>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</si>
  <si>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</si>
  <si>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</si>
  <si>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</si>
  <si>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</si>
  <si>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</si>
  <si>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</si>
  <si>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</si>
  <si>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</si>
  <si>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</si>
  <si>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</si>
  <si>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</si>
  <si>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</si>
  <si>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</si>
  <si>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</si>
  <si>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</si>
  <si>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</si>
  <si>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</si>
  <si>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</si>
  <si>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</si>
  <si>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</si>
  <si>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</si>
  <si>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</si>
  <si>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</si>
  <si>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</si>
  <si>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</si>
  <si>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</si>
  <si>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</si>
  <si>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</si>
  <si>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</si>
  <si>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</si>
  <si>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</si>
  <si>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</si>
  <si>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</si>
  <si>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</si>
  <si>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</si>
  <si>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</si>
  <si>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</si>
  <si>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</si>
  <si>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</si>
  <si>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</si>
  <si>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</si>
  <si>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</si>
  <si>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</si>
  <si>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</si>
  <si>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</si>
  <si>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</si>
  <si>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</si>
  <si>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</si>
  <si>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</si>
  <si>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</si>
  <si>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</si>
  <si>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</si>
  <si>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</si>
  <si>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</si>
  <si>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</si>
  <si>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</si>
  <si>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</si>
  <si>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</si>
  <si>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</si>
  <si>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</si>
  <si>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</si>
  <si>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</si>
  <si>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</si>
  <si>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</si>
  <si>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</si>
  <si>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</si>
  <si>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</si>
  <si>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</si>
  <si>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</si>
  <si>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</si>
  <si>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</si>
  <si>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</si>
  <si>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</si>
  <si>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</si>
  <si>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</si>
  <si>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</si>
  <si>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</si>
  <si>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</si>
  <si>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</si>
  <si>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</si>
  <si>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</si>
  <si>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</si>
  <si>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</si>
  <si>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</si>
  <si>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</si>
  <si>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</si>
  <si>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</si>
  <si>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</si>
  <si>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</si>
  <si>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</si>
  <si>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</si>
  <si>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</si>
  <si>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</si>
  <si>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</si>
  <si>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</si>
  <si>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</si>
  <si>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</si>
  <si>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</si>
  <si>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</si>
  <si>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</si>
  <si>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</si>
  <si>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</si>
  <si>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</si>
  <si>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</si>
  <si>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</si>
  <si>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</si>
  <si>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</si>
  <si>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</si>
  <si>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</si>
  <si>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</si>
  <si>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</si>
  <si>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</si>
  <si>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</si>
  <si>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</si>
  <si>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</si>
  <si>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</si>
  <si>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</si>
  <si>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</si>
  <si>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</si>
  <si>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</si>
  <si>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</si>
  <si>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</si>
  <si>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</si>
  <si>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</si>
  <si>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</si>
  <si>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</si>
  <si>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</si>
  <si>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</si>
  <si>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</si>
  <si>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</si>
  <si>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</si>
  <si>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</si>
  <si>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</si>
  <si>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</si>
  <si>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</si>
  <si>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</si>
  <si>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</si>
  <si>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</si>
  <si>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</si>
  <si>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</si>
  <si>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</si>
  <si>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</si>
  <si>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</si>
  <si>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</si>
  <si>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</si>
  <si>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</si>
  <si>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</si>
  <si>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</si>
  <si>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</si>
  <si>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</si>
  <si>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</si>
  <si>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</si>
  <si>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</si>
  <si>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</si>
  <si>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</si>
  <si>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</si>
  <si>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</si>
  <si>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</si>
  <si>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</si>
  <si>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</si>
  <si>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</si>
  <si>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</si>
  <si>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</si>
  <si>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</si>
  <si>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</si>
  <si>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</si>
  <si>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</si>
  <si>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</si>
  <si>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</si>
  <si>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</si>
  <si>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</si>
  <si>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</si>
  <si>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</si>
  <si>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</si>
  <si>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</si>
  <si>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</si>
  <si>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</si>
  <si>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</si>
  <si>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</si>
  <si>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</si>
  <si>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</si>
  <si>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</si>
  <si>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</si>
  <si>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</si>
  <si>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</si>
  <si>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</si>
  <si>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</si>
  <si>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</si>
  <si>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</si>
  <si>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</si>
  <si>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</si>
  <si>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</si>
  <si>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</si>
  <si>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</si>
  <si>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</si>
  <si>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</si>
  <si>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</si>
  <si>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</si>
  <si>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</si>
  <si>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</si>
  <si>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</si>
  <si>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</si>
  <si>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</si>
  <si>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</si>
  <si>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</si>
  <si>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</si>
  <si>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</si>
  <si>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</si>
  <si>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</si>
  <si>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</si>
  <si>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</si>
  <si>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</si>
  <si>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</si>
  <si>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</si>
  <si>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</si>
  <si>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</si>
  <si>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</si>
  <si>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</si>
  <si>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</si>
  <si>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</si>
  <si>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</si>
  <si>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</si>
  <si>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</si>
  <si>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</si>
  <si>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</si>
  <si>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</si>
  <si>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</si>
  <si>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</si>
  <si>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</si>
  <si>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</si>
  <si>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</si>
  <si>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</si>
  <si>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</si>
  <si>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</si>
  <si>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</si>
  <si>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</si>
  <si>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</si>
  <si>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</si>
  <si>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</si>
  <si>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</si>
  <si>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</si>
  <si>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</si>
  <si>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</si>
  <si>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</si>
  <si>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</si>
  <si>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</si>
  <si>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</si>
  <si>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</si>
  <si>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</si>
  <si>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</si>
  <si>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</si>
  <si>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</si>
  <si>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</si>
  <si>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</si>
  <si>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</si>
  <si>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</si>
  <si>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</si>
  <si>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</si>
  <si>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</si>
  <si>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</si>
  <si>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</si>
  <si>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</si>
  <si>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</si>
  <si>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</si>
  <si>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</si>
  <si>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</si>
  <si>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</si>
  <si>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</si>
  <si>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</si>
  <si>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</si>
  <si>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</si>
  <si>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</si>
  <si>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</si>
  <si>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</si>
  <si>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</si>
  <si>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</si>
  <si>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</si>
  <si>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</si>
  <si>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</si>
  <si>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</si>
  <si>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</si>
  <si>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</si>
  <si>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</si>
  <si>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</si>
  <si>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</si>
  <si>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</si>
  <si>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</si>
  <si>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</si>
  <si>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</si>
  <si>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</si>
  <si>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</si>
  <si>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</si>
  <si>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</si>
  <si>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</si>
  <si>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</si>
  <si>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</si>
  <si>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</si>
  <si>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</si>
  <si>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</si>
  <si>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</si>
  <si>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</si>
  <si>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</si>
  <si>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</si>
  <si>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</si>
  <si>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</si>
  <si>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</si>
  <si>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</si>
  <si>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</si>
  <si>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</si>
  <si>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</si>
  <si>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</si>
  <si>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</si>
  <si>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</si>
  <si>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</si>
  <si>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</si>
  <si>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</si>
  <si>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</si>
  <si>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</si>
  <si>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</si>
  <si>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</si>
  <si>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</si>
  <si>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</si>
  <si>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</si>
  <si>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</si>
  <si>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</si>
  <si>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</si>
  <si>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</si>
  <si>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</si>
  <si>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</si>
  <si>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</si>
  <si>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</si>
  <si>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</si>
  <si>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</si>
  <si>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</si>
  <si>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</si>
  <si>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</si>
  <si>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</si>
  <si>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</si>
  <si>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</si>
  <si>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</si>
  <si>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</si>
  <si>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</si>
  <si>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</si>
  <si>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</si>
  <si>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</si>
  <si>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</si>
  <si>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</si>
  <si>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</si>
  <si>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</si>
  <si>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</si>
  <si>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</si>
  <si>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</si>
  <si>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</si>
  <si>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</si>
  <si>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</si>
  <si>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</si>
  <si>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</si>
  <si>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</si>
  <si>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</si>
  <si>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</si>
  <si>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</si>
  <si>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</si>
  <si>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</si>
  <si>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</si>
  <si>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</si>
  <si>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</si>
  <si>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</si>
  <si>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</si>
  <si>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</si>
  <si>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</si>
  <si>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</si>
  <si>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</si>
  <si>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</si>
  <si>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</si>
  <si>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</si>
  <si>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</si>
  <si>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</si>
  <si>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</si>
  <si>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</si>
  <si>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</si>
  <si>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</si>
  <si>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</si>
  <si>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</si>
  <si>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</si>
  <si>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</si>
  <si>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</si>
  <si>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</si>
  <si>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</si>
  <si>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</si>
  <si>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</si>
  <si>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</si>
  <si>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</si>
  <si>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</si>
  <si>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</si>
  <si>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</si>
  <si>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</si>
  <si>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</si>
  <si>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</si>
  <si>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</si>
  <si>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</si>
  <si>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</si>
  <si>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</si>
  <si>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</si>
  <si>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</si>
  <si>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</si>
  <si>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</si>
  <si>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</si>
  <si>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</si>
  <si>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</si>
  <si>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</si>
  <si>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</si>
  <si>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</si>
  <si>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</si>
  <si>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</si>
  <si>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</si>
  <si>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</si>
  <si>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</si>
  <si>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</si>
  <si>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</si>
  <si>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</si>
  <si>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</si>
  <si>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</si>
  <si>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</si>
  <si>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</si>
  <si>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</si>
  <si>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</si>
  <si>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</si>
  <si>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</si>
  <si>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</si>
  <si>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</si>
  <si>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</si>
  <si>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</si>
  <si>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</si>
  <si>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</si>
  <si>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</si>
  <si>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</si>
  <si>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</si>
  <si>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</si>
  <si>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</si>
  <si>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</si>
  <si>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</si>
  <si>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</si>
  <si>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</si>
  <si>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</si>
  <si>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</si>
  <si>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</si>
  <si>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</si>
  <si>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</si>
  <si>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</si>
  <si>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</si>
  <si>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</si>
  <si>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</si>
  <si>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</si>
  <si>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</si>
  <si>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</si>
  <si>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</si>
  <si>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</si>
  <si>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</si>
  <si>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</si>
  <si>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</si>
  <si>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</si>
  <si>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</si>
  <si>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</si>
  <si>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</si>
  <si>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</si>
  <si>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</si>
  <si>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</si>
  <si>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</si>
  <si>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</si>
  <si>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</si>
  <si>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</si>
  <si>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</si>
  <si>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</si>
  <si>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</si>
  <si>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</si>
  <si>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</si>
  <si>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</si>
  <si>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</si>
  <si>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</si>
  <si>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</si>
  <si>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</si>
  <si>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</si>
  <si>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</si>
  <si>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</si>
  <si>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</si>
  <si>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</si>
  <si>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</si>
  <si>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</si>
  <si>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</si>
  <si>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</si>
  <si>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</si>
  <si>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</si>
  <si>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</si>
  <si>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</si>
  <si>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</si>
  <si>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</si>
  <si>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</si>
  <si>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</si>
  <si>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</si>
  <si>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</si>
  <si>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</si>
  <si>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</si>
  <si>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</si>
  <si>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</si>
  <si>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</si>
  <si>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</si>
  <si>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</si>
  <si>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</si>
  <si>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</si>
  <si>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</si>
  <si>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</si>
  <si>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</si>
  <si>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</si>
  <si>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</si>
  <si>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</si>
  <si>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</si>
  <si>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</si>
  <si>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</si>
  <si>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</si>
  <si>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</si>
  <si>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</si>
  <si>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</si>
  <si>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</si>
  <si>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</si>
  <si>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</si>
  <si>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</si>
  <si>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</si>
  <si>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</si>
  <si>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</si>
  <si>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</si>
  <si>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</si>
  <si>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</si>
  <si>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</si>
  <si>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</si>
  <si>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</si>
  <si>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</si>
  <si>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</si>
  <si>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</si>
  <si>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</si>
  <si>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</si>
  <si>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</si>
  <si>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</si>
  <si>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</si>
  <si>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</si>
  <si>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</si>
  <si>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</si>
  <si>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</si>
  <si>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</si>
  <si>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</si>
  <si>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</si>
  <si>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</si>
  <si>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</si>
  <si>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</si>
  <si>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</si>
  <si>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</si>
  <si>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</si>
  <si>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</si>
  <si>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</si>
  <si>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</si>
  <si>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</si>
  <si>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</si>
  <si>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</si>
  <si>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</si>
  <si>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</si>
  <si>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</si>
  <si>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</si>
  <si>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</si>
  <si>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</si>
  <si>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</si>
  <si>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</si>
  <si>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</si>
  <si>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</si>
  <si>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</si>
  <si>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</si>
  <si>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</si>
  <si>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</si>
  <si>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</si>
  <si>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</si>
  <si>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</si>
  <si>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</si>
  <si>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</si>
  <si>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</si>
  <si>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</si>
  <si>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</si>
  <si>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</si>
  <si>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</si>
  <si>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</si>
  <si>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</si>
  <si>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</si>
  <si>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</si>
  <si>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</si>
  <si>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</si>
  <si>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</si>
  <si>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</si>
  <si>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</si>
  <si>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</si>
  <si>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</si>
  <si>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</si>
  <si>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</si>
  <si>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</si>
  <si>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</si>
  <si>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</si>
  <si>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</si>
  <si>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</si>
  <si>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</si>
  <si>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</si>
  <si>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</si>
  <si>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</si>
  <si>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</si>
  <si>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</si>
  <si>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</si>
  <si>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</si>
  <si>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</si>
  <si>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</si>
  <si>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</si>
  <si>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</si>
  <si>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</si>
  <si>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</si>
  <si>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</si>
  <si>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</si>
  <si>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</si>
  <si>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</si>
  <si>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</si>
  <si>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</si>
  <si>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</si>
  <si>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</si>
  <si>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</si>
  <si>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</si>
  <si>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</si>
  <si>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</si>
  <si>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</si>
  <si>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</si>
  <si>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</si>
  <si>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</si>
  <si>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</si>
  <si>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</si>
  <si>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</si>
  <si>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</si>
  <si>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</si>
  <si>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</si>
  <si>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</si>
  <si>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</si>
  <si>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</si>
  <si>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</si>
  <si>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</si>
  <si>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</si>
  <si>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</si>
  <si>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</si>
  <si>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</si>
  <si>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</si>
  <si>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</si>
  <si>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</si>
  <si>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</si>
  <si>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</si>
  <si>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</si>
  <si>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</si>
  <si>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</si>
  <si>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</si>
  <si>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</si>
  <si>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</si>
  <si>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</si>
  <si>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</si>
  <si>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</si>
  <si>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</si>
  <si>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</si>
  <si>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</si>
  <si>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</si>
  <si>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</si>
  <si>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</si>
  <si>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</si>
  <si>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</si>
  <si>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</si>
  <si>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</si>
  <si>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</si>
  <si>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</si>
  <si>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</si>
  <si>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</si>
  <si>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</si>
  <si>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</si>
  <si>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</si>
  <si>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</si>
  <si>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</si>
  <si>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</si>
  <si>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</si>
  <si>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</si>
  <si>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</si>
  <si>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</si>
  <si>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</si>
  <si>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</si>
  <si>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</si>
  <si>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</si>
  <si>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</si>
  <si>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</si>
  <si>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</si>
  <si>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</si>
  <si>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</si>
  <si>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</si>
  <si>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</si>
  <si>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</si>
  <si>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</si>
  <si>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</si>
  <si>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</si>
  <si>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</si>
  <si>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</si>
  <si>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</si>
  <si>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</si>
  <si>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</si>
  <si>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</si>
  <si>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</si>
  <si>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</si>
  <si>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</si>
  <si>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</si>
  <si>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</si>
  <si>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</si>
  <si>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</si>
  <si>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</si>
  <si>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</si>
  <si>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</si>
  <si>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</si>
  <si>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</si>
  <si>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</si>
  <si>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</si>
  <si>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</si>
  <si>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</si>
  <si>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</si>
  <si>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</si>
  <si>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</si>
  <si>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</si>
  <si>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</si>
  <si>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</si>
  <si>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</si>
  <si>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</si>
  <si>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</si>
  <si>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</si>
  <si>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</si>
  <si>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</si>
  <si>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</si>
  <si>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</si>
  <si>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</si>
  <si>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</si>
  <si>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</si>
  <si>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</si>
  <si>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</si>
  <si>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</si>
  <si>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</si>
  <si>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</si>
  <si>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</si>
  <si>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</si>
  <si>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</si>
  <si>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</si>
  <si>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</si>
  <si>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</si>
  <si>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</si>
  <si>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</si>
  <si>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</si>
  <si>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</si>
  <si>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</si>
  <si>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</si>
  <si>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</si>
  <si>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</si>
  <si>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</si>
  <si>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</si>
  <si>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</si>
  <si>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</si>
  <si>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</si>
  <si>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</si>
  <si>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</si>
  <si>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</si>
  <si>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</si>
  <si>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</si>
  <si>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</si>
  <si>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</si>
  <si>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</si>
  <si>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</si>
  <si>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</si>
  <si>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</si>
  <si>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</si>
  <si>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</si>
  <si>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</si>
  <si>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</si>
  <si>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</si>
  <si>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</si>
  <si>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</si>
  <si>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</si>
  <si>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</si>
  <si>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</si>
  <si>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</si>
  <si>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</si>
  <si>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</si>
  <si>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</si>
  <si>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</si>
  <si>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</si>
  <si>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</si>
  <si>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</si>
  <si>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</si>
  <si>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</si>
  <si>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</si>
  <si>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</si>
  <si>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</si>
  <si>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</si>
  <si>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</si>
  <si>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</si>
  <si>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</si>
  <si>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</si>
  <si>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</si>
  <si>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</si>
  <si>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</si>
  <si>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</si>
  <si>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</si>
  <si>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</si>
  <si>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</si>
  <si>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</si>
  <si>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</si>
  <si>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</si>
  <si>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</si>
  <si>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</si>
  <si>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</si>
  <si>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</si>
  <si>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</si>
  <si>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</si>
  <si>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</si>
  <si>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</si>
  <si>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</si>
  <si>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</si>
  <si>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</si>
  <si>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</si>
  <si>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</si>
  <si>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</si>
  <si>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</si>
  <si>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</si>
  <si>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</si>
  <si>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</si>
  <si>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</si>
  <si>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</si>
  <si>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</si>
  <si>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</si>
  <si>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</si>
  <si>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</si>
  <si>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</si>
  <si>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</si>
  <si>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</si>
  <si>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</si>
  <si>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</si>
  <si>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</si>
  <si>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</si>
  <si>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</si>
  <si>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</si>
  <si>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</si>
  <si>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</si>
  <si>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</si>
  <si>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</si>
  <si>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</si>
  <si>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</si>
  <si>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</si>
  <si>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</si>
  <si>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</si>
  <si>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</si>
  <si>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</si>
  <si>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</si>
  <si>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</si>
  <si>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</si>
  <si>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</si>
  <si>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</si>
  <si>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</si>
  <si>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</si>
  <si>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</si>
  <si>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</si>
  <si>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</si>
  <si>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</si>
  <si>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</si>
  <si>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</si>
  <si>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</si>
  <si>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</si>
  <si>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</si>
  <si>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</si>
  <si>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</si>
  <si>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</si>
  <si>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</si>
  <si>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</si>
  <si>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</si>
  <si>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</si>
  <si>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</si>
  <si>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</si>
  <si>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</si>
  <si>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</si>
  <si>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</si>
  <si>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</si>
  <si>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</si>
  <si>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</si>
  <si>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</si>
  <si>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</si>
  <si>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</si>
  <si>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</si>
  <si>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</si>
  <si>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</si>
  <si>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</si>
  <si>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</si>
  <si>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</si>
  <si>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</si>
  <si>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</si>
  <si>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</si>
  <si>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</si>
  <si>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</si>
  <si>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</si>
  <si>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</si>
  <si>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</si>
  <si>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</si>
  <si>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</si>
  <si>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</si>
  <si>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</si>
  <si>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</si>
  <si>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</si>
  <si>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</si>
  <si>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</si>
  <si>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</si>
  <si>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</si>
  <si>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</si>
  <si>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</si>
  <si>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</si>
  <si>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</si>
  <si>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</si>
  <si>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</si>
  <si>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</si>
  <si>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</si>
  <si>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</si>
  <si>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</si>
  <si>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</si>
  <si>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</si>
  <si>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</si>
  <si>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</si>
  <si>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</si>
  <si>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</si>
  <si>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</si>
  <si>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</si>
  <si>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</si>
  <si>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</si>
  <si>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</si>
  <si>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</si>
  <si>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</si>
  <si>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</si>
  <si>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</si>
  <si>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</si>
  <si>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</si>
  <si>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</si>
  <si>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</si>
  <si>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</si>
  <si>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</si>
  <si>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</si>
  <si>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</si>
  <si>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</si>
  <si>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</si>
  <si>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</si>
  <si>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</si>
  <si>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</si>
  <si>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</si>
  <si>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</si>
  <si>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</si>
  <si>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</si>
  <si>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</si>
  <si>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</si>
  <si>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</si>
  <si>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</si>
  <si>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</si>
  <si>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</si>
  <si>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</si>
  <si>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</si>
  <si>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</si>
  <si>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</si>
  <si>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</si>
  <si>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</si>
  <si>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</si>
  <si>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</si>
  <si>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</si>
  <si>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</si>
  <si>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</si>
  <si>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</si>
  <si>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</si>
  <si>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</si>
  <si>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</si>
  <si>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</si>
  <si>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</si>
  <si>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</si>
  <si>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</si>
  <si>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</si>
  <si>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</si>
  <si>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</si>
  <si>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</si>
  <si>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</si>
  <si>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</si>
  <si>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</si>
  <si>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</si>
  <si>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</si>
  <si>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</si>
  <si>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</si>
  <si>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</si>
  <si>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</si>
  <si>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</si>
  <si>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</si>
  <si>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</si>
  <si>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</si>
  <si>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</si>
  <si>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</si>
  <si>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</si>
  <si>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</si>
  <si>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</si>
  <si>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</si>
  <si>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</si>
  <si>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</si>
  <si>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</si>
  <si>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</si>
  <si>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</si>
  <si>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</si>
  <si>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</si>
  <si>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</si>
  <si>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</si>
  <si>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</si>
  <si>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</si>
  <si>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</si>
  <si>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</si>
  <si>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</si>
  <si>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</si>
  <si>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</si>
  <si>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</si>
  <si>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</si>
  <si>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</si>
  <si>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</si>
  <si>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</si>
  <si>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</si>
  <si>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</si>
  <si>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</si>
  <si>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</si>
  <si>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</si>
  <si>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</si>
  <si>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</si>
  <si>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</si>
  <si>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</si>
  <si>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</si>
  <si>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</si>
  <si>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</si>
  <si>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</si>
  <si>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</si>
  <si>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</si>
  <si>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</si>
  <si>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</si>
  <si>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</si>
  <si>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</si>
  <si>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</si>
  <si>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</si>
  <si>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</si>
  <si>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</si>
  <si>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</si>
  <si>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</si>
  <si>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</si>
  <si>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</si>
  <si>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</si>
  <si>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</si>
  <si>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</si>
  <si>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</si>
  <si>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</si>
  <si>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</si>
  <si>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</si>
  <si>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</si>
  <si>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</si>
  <si>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</si>
  <si>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</si>
  <si>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</si>
  <si>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</si>
  <si>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</si>
  <si>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</si>
  <si>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</si>
  <si>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</si>
  <si>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</si>
  <si>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</si>
  <si>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</si>
  <si>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</si>
  <si>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</si>
  <si>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</si>
  <si>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</si>
  <si>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</si>
  <si>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</si>
  <si>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</si>
  <si>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</si>
  <si>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</si>
  <si>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</si>
  <si>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</si>
  <si>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</si>
  <si>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</si>
  <si>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</si>
  <si>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</si>
  <si>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</si>
  <si>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</si>
  <si>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</si>
  <si>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</si>
  <si>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</si>
  <si>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</si>
  <si>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</si>
  <si>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</si>
  <si>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</si>
  <si>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</si>
  <si>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</si>
  <si>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</si>
  <si>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</si>
  <si>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</si>
  <si>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</si>
  <si>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</si>
  <si>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</si>
  <si>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</si>
  <si>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</si>
  <si>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</si>
  <si>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</si>
  <si>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</si>
  <si>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</si>
  <si>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</si>
  <si>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</si>
  <si>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</si>
  <si>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</si>
  <si>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</si>
  <si>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</si>
  <si>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</si>
  <si>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</si>
  <si>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</si>
  <si>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</si>
  <si>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</si>
  <si>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</si>
  <si>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</si>
  <si>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</si>
  <si>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</si>
  <si>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</si>
  <si>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</si>
  <si>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</si>
  <si>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</si>
  <si>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</si>
  <si>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</si>
  <si>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</si>
  <si>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</si>
  <si>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</si>
  <si>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</si>
  <si>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</si>
  <si>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</si>
  <si>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</si>
  <si>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</si>
  <si>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</si>
  <si>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</si>
  <si>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</si>
  <si>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</si>
  <si>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</si>
  <si>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</si>
  <si>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</si>
  <si>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</si>
  <si>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</si>
  <si>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</si>
  <si>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</si>
  <si>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</si>
  <si>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</si>
  <si>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</si>
  <si>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</si>
  <si>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</si>
  <si>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</si>
  <si>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</si>
  <si>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</si>
  <si>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</si>
  <si>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</si>
  <si>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</si>
  <si>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</si>
  <si>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</si>
  <si>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</si>
  <si>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</si>
  <si>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</si>
  <si>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</si>
  <si>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</si>
  <si>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</si>
  <si>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</si>
  <si>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</si>
  <si>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</si>
  <si>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</si>
  <si>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</si>
  <si>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</si>
  <si>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</si>
  <si>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</si>
  <si>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</si>
  <si>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</si>
  <si>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</si>
  <si>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</si>
  <si>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</si>
  <si>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</si>
  <si>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</si>
  <si>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</si>
  <si>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</si>
  <si>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</si>
  <si>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</si>
  <si>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</si>
  <si>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</si>
  <si>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</si>
  <si>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</si>
  <si>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</si>
  <si>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</si>
  <si>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</si>
  <si>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</si>
  <si>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</si>
  <si>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</si>
  <si>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</si>
  <si>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</si>
  <si>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</si>
  <si>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</si>
  <si>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</si>
  <si>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</si>
  <si>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</si>
  <si>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</si>
  <si>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</si>
  <si>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</si>
  <si>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</si>
  <si>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</si>
  <si>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</si>
  <si>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</si>
  <si>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</si>
  <si>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</si>
  <si>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</si>
  <si>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</si>
  <si>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</si>
  <si>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</si>
  <si>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</si>
  <si>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</si>
  <si>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</si>
  <si>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</si>
  <si>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</si>
  <si>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</si>
  <si>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</si>
  <si>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</si>
  <si>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</si>
  <si>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</si>
  <si>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</si>
  <si>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</si>
  <si>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</si>
  <si>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</si>
  <si>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</si>
  <si>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</si>
  <si>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</si>
  <si>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</si>
  <si>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</si>
  <si>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</si>
  <si>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</si>
  <si>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</si>
  <si>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</si>
  <si>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</si>
  <si>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</si>
  <si>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</si>
  <si>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</si>
  <si>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</si>
  <si>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</si>
  <si>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</si>
  <si>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</si>
  <si>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</si>
  <si>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</si>
  <si>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</si>
  <si>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</si>
  <si>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</si>
  <si>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</si>
  <si>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</si>
  <si>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</si>
  <si>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</si>
  <si>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</si>
  <si>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</si>
  <si>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</si>
  <si>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</si>
  <si>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</si>
  <si>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</si>
  <si>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</si>
  <si>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</si>
  <si>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</si>
  <si>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</si>
  <si>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</si>
  <si>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</si>
  <si>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</si>
  <si>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</si>
  <si>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</si>
  <si>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</si>
  <si>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</si>
  <si>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</si>
  <si>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</si>
  <si>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</si>
  <si>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</si>
  <si>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</si>
  <si>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</si>
  <si>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</si>
  <si>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</si>
  <si>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</si>
  <si>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</si>
  <si>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</si>
  <si>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</si>
  <si>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</si>
  <si>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</si>
  <si>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</si>
  <si>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</si>
  <si>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</si>
  <si>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</si>
  <si>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</si>
  <si>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</si>
  <si>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</si>
  <si>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</si>
  <si>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</si>
  <si>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</si>
  <si>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</si>
  <si>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</si>
  <si>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</si>
  <si>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</si>
  <si>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</si>
  <si>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</si>
  <si>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</si>
  <si>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</si>
  <si>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</si>
  <si>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</si>
  <si>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</si>
  <si>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</si>
  <si>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</si>
  <si>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</si>
  <si>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</si>
  <si>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</si>
  <si>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</si>
  <si>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</si>
  <si>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</si>
  <si>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</si>
  <si>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</si>
  <si>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</si>
  <si>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</si>
  <si>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</si>
  <si>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</si>
  <si>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</si>
  <si>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</si>
  <si>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</si>
  <si>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</si>
  <si>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</si>
  <si>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</si>
  <si>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</si>
  <si>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</si>
  <si>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</si>
  <si>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</si>
  <si>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</si>
  <si>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</si>
  <si>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</si>
  <si>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</si>
  <si>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</si>
  <si>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</si>
  <si>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</si>
  <si>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</si>
  <si>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</si>
  <si>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</si>
  <si>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</si>
  <si>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</si>
  <si>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</si>
  <si>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</si>
  <si>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</si>
  <si>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</si>
  <si>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</si>
  <si>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</si>
  <si>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</si>
  <si>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</si>
  <si>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</si>
  <si>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</si>
  <si>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</si>
  <si>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</si>
  <si>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</si>
  <si>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</si>
  <si>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</si>
  <si>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</si>
  <si>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</si>
  <si>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</si>
  <si>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</si>
  <si>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</si>
  <si>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</si>
  <si>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</si>
  <si>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</si>
  <si>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</si>
  <si>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</si>
  <si>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</si>
  <si>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</si>
  <si>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</si>
  <si>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</si>
  <si>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</si>
  <si>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</si>
  <si>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</si>
  <si>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</si>
  <si>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</si>
  <si>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</si>
  <si>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</si>
  <si>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</si>
  <si>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</si>
  <si>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</si>
  <si>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</si>
  <si>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</si>
  <si>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</si>
  <si>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</si>
  <si>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</si>
  <si>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</si>
  <si>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</si>
  <si>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</si>
  <si>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</si>
  <si>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</si>
  <si>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</si>
  <si>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</si>
  <si>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</si>
  <si>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</si>
  <si>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</si>
  <si>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</si>
  <si>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</si>
  <si>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</si>
  <si>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</si>
  <si>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</si>
  <si>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</si>
  <si>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</si>
  <si>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</si>
  <si>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</si>
  <si>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</si>
  <si>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</si>
  <si>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</si>
  <si>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</si>
  <si>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</si>
  <si>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</si>
  <si>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</si>
  <si>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</si>
  <si>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</si>
  <si>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</si>
  <si>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</si>
  <si>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</si>
  <si>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</si>
  <si>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</si>
  <si>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</si>
  <si>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</si>
  <si>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</si>
  <si>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</si>
  <si>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</si>
  <si>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</si>
  <si>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</si>
  <si>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</si>
  <si>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</si>
  <si>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</si>
  <si>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</si>
  <si>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</si>
  <si>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</si>
  <si>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</si>
  <si>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</si>
  <si>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</si>
  <si>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</si>
  <si>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</si>
  <si>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</si>
  <si>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</si>
  <si>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</si>
  <si>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</si>
  <si>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</si>
  <si>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</si>
  <si>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</si>
  <si>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</si>
  <si>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</si>
  <si>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</si>
  <si>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</si>
  <si>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</si>
  <si>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</si>
  <si>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</si>
  <si>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</si>
  <si>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</si>
  <si>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</si>
  <si>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</si>
  <si>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</si>
  <si>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</si>
  <si>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</si>
  <si>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</si>
  <si>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</si>
  <si>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</si>
  <si>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</si>
  <si>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</si>
  <si>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</si>
  <si>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</si>
  <si>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</si>
  <si>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</si>
  <si>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</si>
  <si>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</si>
  <si>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</si>
  <si>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</si>
  <si>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</si>
  <si>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</si>
  <si>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</si>
  <si>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</si>
  <si>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</si>
  <si>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</si>
  <si>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</si>
  <si>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</si>
  <si>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</si>
  <si>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</si>
  <si>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</si>
  <si>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</si>
  <si>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</si>
  <si>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</si>
  <si>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</si>
  <si>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</si>
  <si>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</si>
  <si>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</si>
  <si>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</si>
  <si>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</si>
  <si>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</si>
  <si>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</si>
  <si>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</si>
  <si>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</si>
  <si>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</si>
  <si>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</si>
  <si>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</si>
  <si>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</si>
  <si>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</si>
  <si>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</si>
  <si>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</si>
  <si>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</si>
  <si>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</si>
  <si>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</si>
  <si>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</si>
  <si>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</si>
  <si>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</si>
  <si>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</si>
  <si>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</si>
  <si>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</si>
  <si>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</si>
  <si>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</si>
  <si>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</si>
  <si>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</si>
  <si>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</si>
  <si>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</si>
  <si>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</si>
  <si>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</si>
  <si>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</si>
  <si>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</si>
  <si>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</si>
  <si>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</si>
  <si>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</si>
  <si>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</si>
  <si>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</si>
  <si>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</si>
  <si>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</si>
  <si>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</si>
  <si>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</si>
  <si>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</si>
  <si>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</si>
  <si>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</si>
  <si>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</si>
  <si>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</si>
  <si>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</si>
  <si>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</si>
  <si>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</si>
  <si>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</si>
  <si>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</si>
  <si>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</si>
  <si>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</si>
  <si>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</si>
  <si>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</si>
  <si>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</si>
  <si>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</si>
  <si>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</si>
  <si>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</si>
  <si>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</si>
  <si>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</si>
  <si>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</si>
  <si>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</si>
  <si>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</si>
  <si>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</si>
  <si>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</si>
  <si>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</si>
  <si>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</si>
  <si>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</si>
  <si>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</si>
  <si>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</si>
  <si>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</si>
  <si>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</si>
  <si>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</si>
  <si>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</si>
  <si>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</si>
  <si>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</si>
  <si>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</si>
  <si>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</si>
  <si>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</si>
  <si>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</si>
  <si>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</si>
  <si>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</si>
  <si>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</si>
  <si>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</si>
  <si>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</si>
  <si>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</si>
  <si>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</si>
  <si>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</si>
  <si>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</si>
  <si>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</si>
  <si>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</si>
  <si>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</si>
  <si>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</si>
  <si>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</si>
  <si>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</si>
  <si>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</si>
  <si>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</si>
  <si>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</si>
  <si>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</si>
  <si>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</si>
  <si>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</si>
  <si>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</si>
  <si>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</si>
  <si>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</si>
  <si>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</si>
  <si>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</si>
  <si>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</si>
  <si>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</si>
  <si>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</si>
  <si>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</si>
  <si>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</si>
  <si>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</si>
  <si>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</si>
  <si>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</si>
  <si>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</si>
  <si>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</si>
  <si>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</si>
  <si>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</si>
  <si>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</si>
  <si>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</si>
  <si>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</si>
  <si>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</si>
  <si>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</si>
  <si>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</si>
  <si>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</si>
  <si>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</si>
  <si>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</si>
  <si>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</si>
  <si>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</si>
  <si>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</si>
  <si>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</si>
  <si>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</si>
  <si>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</si>
  <si>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</si>
  <si>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</si>
  <si>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</si>
  <si>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</si>
  <si>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</si>
  <si>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</si>
  <si>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</si>
  <si>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</si>
  <si>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</si>
  <si>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</si>
  <si>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</si>
  <si>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</si>
  <si>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</si>
  <si>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</si>
  <si>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</si>
  <si>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</si>
  <si>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</si>
  <si>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</si>
  <si>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</si>
  <si>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</si>
  <si>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</si>
  <si>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</si>
  <si>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</si>
  <si>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</si>
  <si>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</si>
  <si>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</si>
  <si>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</si>
  <si>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</si>
  <si>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</si>
  <si>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</si>
  <si>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</si>
  <si>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</si>
  <si>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</si>
  <si>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</si>
  <si>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</si>
  <si>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</si>
  <si>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</si>
  <si>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</si>
  <si>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</si>
  <si>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</si>
  <si>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</si>
  <si>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</si>
  <si>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</si>
  <si>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</si>
  <si>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</si>
  <si>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</si>
  <si>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</si>
  <si>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</si>
  <si>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</si>
  <si>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</si>
  <si>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</si>
  <si>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</si>
  <si>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</si>
  <si>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</si>
  <si>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</si>
  <si>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</si>
  <si>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</si>
  <si>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</si>
  <si>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</si>
  <si>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</si>
  <si>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</si>
  <si>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</si>
  <si>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</si>
  <si>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</si>
  <si>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</si>
  <si>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</si>
  <si>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</si>
  <si>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</si>
  <si>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</si>
  <si>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</si>
  <si>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</si>
  <si>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</si>
  <si>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</si>
  <si>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</si>
  <si>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</si>
  <si>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</si>
  <si>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</si>
  <si>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</si>
  <si>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</si>
  <si>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</si>
  <si>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</si>
  <si>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</si>
  <si>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</si>
  <si>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</si>
  <si>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</si>
  <si>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</si>
  <si>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</si>
  <si>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</si>
  <si>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</si>
  <si>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</si>
  <si>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</si>
  <si>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</si>
  <si>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</si>
  <si>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</si>
  <si>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</si>
  <si>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</si>
  <si>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</si>
  <si>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</si>
  <si>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</si>
  <si>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</si>
  <si>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</si>
  <si>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</si>
  <si>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</si>
  <si>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</si>
  <si>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</si>
  <si>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</si>
  <si>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</si>
  <si>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</si>
  <si>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</si>
  <si>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</si>
  <si>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</si>
  <si>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</si>
  <si>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</si>
  <si>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</si>
  <si>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</si>
  <si>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</si>
  <si>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</si>
  <si>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</si>
  <si>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</si>
  <si>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</si>
  <si>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</si>
  <si>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</si>
  <si>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</si>
  <si>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</si>
  <si>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</si>
  <si>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</si>
  <si>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</si>
  <si>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</si>
  <si>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</si>
  <si>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</si>
  <si>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</si>
  <si>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</si>
  <si>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</si>
  <si>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</si>
  <si>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</si>
  <si>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</si>
  <si>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</si>
  <si>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</si>
  <si>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</si>
  <si>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</si>
  <si>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</si>
  <si>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</si>
  <si>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</si>
  <si>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</si>
  <si>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</si>
  <si>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</si>
  <si>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</si>
  <si>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</si>
  <si>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</si>
  <si>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</si>
  <si>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</si>
  <si>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</si>
  <si>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</si>
  <si>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</si>
  <si>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</si>
  <si>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</si>
  <si>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</si>
  <si>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</si>
  <si>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</si>
  <si>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</si>
  <si>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</si>
  <si>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</si>
  <si>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</si>
  <si>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</si>
  <si>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</si>
  <si>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</si>
  <si>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</si>
  <si>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</si>
  <si>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</si>
  <si>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</si>
  <si>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</si>
  <si>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</si>
  <si>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</si>
  <si>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</si>
  <si>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</si>
  <si>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</si>
  <si>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</si>
  <si>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</si>
  <si>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</si>
  <si>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</si>
  <si>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</si>
  <si>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</si>
  <si>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</si>
  <si>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</si>
  <si>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</si>
  <si>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</si>
  <si>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</si>
  <si>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</si>
  <si>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</si>
  <si>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</si>
  <si>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</si>
  <si>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</si>
  <si>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</si>
  <si>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</si>
  <si>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</si>
  <si>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</si>
  <si>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</si>
  <si>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</si>
  <si>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</si>
  <si>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</si>
  <si>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</si>
  <si>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</si>
  <si>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</si>
  <si>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</si>
  <si>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</si>
  <si>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</si>
  <si>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</si>
  <si>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</si>
  <si>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</si>
  <si>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</si>
  <si>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</si>
  <si>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</si>
  <si>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</si>
  <si>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</si>
  <si>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</si>
  <si>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</si>
  <si>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</si>
  <si>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</si>
  <si>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</si>
  <si>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</si>
  <si>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</si>
  <si>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</si>
  <si>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</si>
  <si>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</si>
  <si>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</si>
  <si>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</si>
  <si>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</si>
  <si>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</si>
  <si>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</si>
  <si>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</si>
  <si>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</si>
  <si>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</si>
  <si>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</si>
  <si>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</si>
  <si>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</si>
  <si>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</si>
  <si>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</si>
  <si>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</si>
  <si>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</si>
  <si>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</si>
  <si>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</si>
  <si>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</si>
  <si>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</si>
  <si>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</si>
  <si>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</si>
  <si>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</si>
  <si>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</si>
  <si>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</si>
  <si>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</si>
  <si>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</si>
  <si>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</si>
  <si>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</si>
  <si>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</si>
  <si>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</si>
  <si>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</si>
  <si>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</si>
  <si>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</si>
  <si>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</si>
  <si>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</si>
  <si>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</si>
  <si>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</si>
  <si>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</si>
  <si>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</si>
  <si>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</si>
  <si>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</si>
  <si>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</si>
  <si>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</si>
  <si>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</si>
  <si>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</si>
  <si>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</si>
  <si>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</si>
  <si>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</si>
  <si>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</si>
  <si>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</si>
  <si>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</si>
  <si>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</si>
  <si>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</si>
  <si>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</si>
  <si>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</si>
  <si>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</si>
  <si>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</si>
  <si>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</si>
  <si>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</si>
  <si>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</si>
  <si>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</si>
  <si>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</si>
  <si>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</si>
  <si>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</si>
  <si>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</si>
  <si>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</si>
  <si>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</si>
  <si>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</si>
  <si>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</si>
  <si>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</si>
  <si>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</si>
  <si>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</si>
  <si>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</si>
  <si>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</si>
  <si>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</si>
  <si>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</si>
  <si>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</si>
  <si>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</si>
  <si>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</si>
  <si>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</si>
  <si>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</si>
  <si>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</si>
  <si>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</si>
  <si>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</si>
  <si>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</si>
  <si>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</si>
  <si>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</si>
  <si>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</si>
  <si>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</si>
  <si>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</si>
  <si>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</si>
  <si>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</si>
  <si>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</si>
  <si>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</si>
  <si>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</si>
  <si>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</si>
  <si>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</si>
  <si>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</si>
  <si>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</si>
  <si>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</si>
  <si>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</si>
  <si>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</si>
  <si>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</si>
  <si>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</si>
  <si>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</si>
  <si>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</si>
  <si>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</si>
  <si>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</si>
  <si>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</si>
  <si>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</si>
  <si>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</si>
  <si>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</si>
  <si>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</si>
  <si>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</si>
  <si>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</si>
  <si>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</si>
  <si>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</si>
  <si>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</si>
  <si>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</si>
  <si>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</si>
  <si>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</si>
  <si>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</si>
  <si>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</si>
  <si>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</si>
  <si>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</si>
  <si>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</si>
  <si>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</si>
  <si>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</si>
  <si>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</si>
  <si>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</si>
  <si>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</si>
  <si>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</si>
  <si>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</si>
  <si>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</si>
  <si>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</si>
  <si>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</si>
  <si>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</si>
  <si>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</si>
  <si>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</si>
  <si>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</si>
  <si>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</si>
  <si>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</si>
  <si>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</si>
  <si>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</si>
  <si>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</si>
  <si>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</si>
  <si>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</si>
  <si>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</si>
  <si>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</si>
  <si>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</si>
  <si>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</si>
  <si>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</si>
  <si>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</si>
  <si>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</si>
  <si>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</si>
  <si>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</si>
  <si>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</si>
  <si>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</si>
  <si>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</si>
  <si>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</si>
  <si>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</si>
  <si>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</si>
  <si>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</si>
  <si>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</si>
  <si>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</si>
  <si>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</si>
  <si>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</si>
  <si>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</si>
  <si>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</si>
  <si>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</si>
  <si>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</si>
  <si>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</si>
  <si>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</si>
  <si>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</si>
  <si>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</si>
  <si>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</si>
  <si>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</si>
  <si>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</si>
  <si>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</si>
  <si>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</si>
  <si>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</si>
  <si>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</si>
  <si>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</si>
  <si>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</si>
  <si>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</si>
  <si>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</si>
  <si>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</si>
  <si>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</si>
  <si>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</si>
  <si>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</si>
  <si>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</si>
  <si>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</si>
  <si>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</si>
  <si>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</si>
  <si>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</si>
  <si>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</si>
  <si>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</si>
  <si>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</si>
  <si>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</si>
  <si>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</si>
  <si>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</si>
  <si>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</si>
  <si>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</si>
  <si>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</si>
  <si>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</si>
  <si>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</si>
  <si>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</si>
  <si>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</si>
  <si>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</si>
  <si>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</si>
  <si>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</si>
  <si>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</si>
  <si>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</si>
  <si>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</si>
  <si>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</si>
  <si>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</si>
  <si>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</si>
  <si>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</si>
  <si>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</si>
  <si>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</si>
  <si>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</si>
  <si>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</si>
  <si>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</si>
  <si>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</si>
  <si>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</si>
  <si>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</si>
  <si>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</si>
  <si>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</si>
  <si>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</si>
  <si>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</si>
  <si>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</si>
  <si>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</si>
  <si>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</si>
  <si>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</si>
  <si>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</si>
  <si>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</si>
  <si>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</si>
  <si>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</si>
  <si>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</si>
  <si>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</si>
  <si>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</si>
  <si>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</si>
  <si>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</si>
  <si>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</si>
  <si>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</si>
  <si>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</si>
  <si>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</si>
  <si>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</si>
  <si>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</si>
  <si>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</si>
  <si>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</si>
  <si>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</si>
  <si>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</si>
  <si>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</si>
  <si>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</si>
  <si>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</si>
  <si>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</si>
  <si>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</si>
  <si>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</si>
  <si>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</si>
  <si>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</si>
  <si>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</si>
  <si>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</si>
  <si>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</si>
  <si>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</si>
  <si>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</si>
  <si>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</si>
  <si>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</si>
  <si>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</si>
  <si>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</si>
  <si>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</si>
  <si>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</si>
  <si>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</si>
  <si>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</si>
  <si>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</si>
  <si>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</si>
  <si>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</si>
  <si>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</si>
  <si>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</si>
  <si>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</si>
  <si>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</si>
  <si>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</si>
  <si>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</si>
  <si>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</si>
  <si>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</si>
  <si>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</si>
  <si>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</si>
  <si>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</si>
  <si>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</si>
  <si>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</si>
  <si>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</si>
  <si>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</si>
  <si>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</si>
  <si>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</si>
  <si>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</si>
  <si>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</si>
  <si>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</si>
  <si>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</si>
  <si>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</si>
  <si>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</si>
  <si>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</si>
  <si>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</si>
  <si>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</si>
  <si>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</si>
  <si>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</si>
  <si>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</si>
  <si>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</si>
  <si>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</si>
  <si>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</si>
  <si>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</si>
  <si>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</si>
  <si>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</si>
  <si>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</si>
  <si>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</si>
  <si>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</si>
  <si>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</si>
  <si>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</si>
  <si>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</si>
  <si>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</si>
  <si>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</si>
  <si>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</si>
  <si>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</si>
  <si>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</si>
  <si>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</si>
  <si>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</si>
  <si>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</si>
  <si>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</si>
  <si>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</si>
  <si>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</si>
  <si>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</si>
  <si>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</si>
  <si>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</si>
  <si>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</si>
  <si>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</si>
  <si>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</si>
  <si>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</si>
  <si>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</si>
  <si>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</si>
  <si>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</si>
  <si>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</si>
  <si>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</si>
  <si>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</si>
  <si>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</si>
  <si>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</si>
  <si>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</si>
  <si>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</si>
  <si>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</si>
  <si>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</si>
  <si>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</si>
  <si>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</si>
  <si>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</si>
  <si>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</si>
  <si>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</si>
  <si>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</si>
  <si>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</si>
  <si>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</si>
  <si>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</si>
  <si>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</si>
  <si>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</si>
  <si>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</si>
  <si>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</si>
  <si>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</si>
  <si>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</si>
  <si>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</si>
  <si>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</si>
  <si>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</si>
  <si>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</si>
  <si>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</si>
  <si>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</si>
  <si>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</si>
  <si>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</si>
  <si>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</si>
  <si>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</si>
  <si>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</si>
  <si>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</si>
  <si>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</si>
  <si>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</si>
  <si>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</si>
  <si>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</si>
  <si>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</si>
  <si>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</si>
  <si>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</si>
  <si>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</si>
  <si>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</si>
  <si>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</si>
  <si>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</si>
  <si>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</si>
  <si>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</si>
  <si>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</si>
  <si>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</si>
  <si>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</si>
  <si>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</si>
  <si>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</si>
  <si>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</si>
  <si>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</si>
  <si>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</si>
  <si>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</si>
  <si>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</si>
  <si>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</si>
  <si>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</si>
  <si>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</si>
  <si>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</si>
  <si>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</si>
  <si>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</si>
  <si>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</si>
  <si>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</si>
  <si>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</si>
  <si>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</si>
  <si>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</si>
  <si>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</si>
  <si>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</si>
  <si>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</si>
  <si>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</si>
  <si>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</si>
  <si>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</si>
  <si>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</si>
  <si>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</si>
  <si>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</si>
  <si>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</si>
  <si>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</si>
  <si>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</si>
  <si>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</si>
  <si>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</si>
  <si>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</si>
  <si>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</si>
  <si>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</si>
  <si>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</si>
  <si>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</si>
  <si>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</si>
  <si>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</si>
  <si>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</si>
  <si>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</si>
  <si>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</si>
  <si>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</si>
  <si>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</si>
  <si>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</si>
  <si>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</si>
  <si>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</si>
  <si>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</si>
  <si>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</si>
  <si>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</si>
  <si>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</si>
  <si>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</si>
  <si>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</si>
  <si>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</si>
  <si>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</si>
  <si>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</si>
  <si>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</si>
  <si>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</si>
  <si>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</si>
  <si>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</si>
  <si>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</si>
  <si>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</si>
  <si>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</si>
  <si>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</si>
  <si>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</si>
  <si>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</si>
  <si>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</si>
  <si>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</si>
  <si>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</si>
  <si>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</si>
  <si>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</si>
  <si>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</si>
  <si>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</si>
  <si>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</si>
  <si>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</si>
  <si>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</si>
  <si>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</si>
  <si>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</si>
  <si>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</si>
  <si>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</si>
  <si>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</si>
  <si>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</si>
  <si>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</si>
  <si>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</si>
  <si>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</si>
  <si>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</si>
  <si>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</si>
  <si>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</si>
  <si>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</si>
  <si>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</si>
  <si>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</si>
  <si>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</si>
  <si>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</si>
  <si>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</si>
  <si>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</si>
  <si>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</si>
  <si>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</si>
  <si>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</si>
  <si>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</si>
  <si>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</si>
  <si>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</si>
  <si>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</si>
  <si>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みもざかぶしきがいしゃ</t>
    <phoneticPr fontId="1"/>
  </si>
  <si>
    <t>ミモザ株式会社</t>
    <rPh sb="3" eb="7">
      <t>カブシキガイシャ</t>
    </rPh>
    <phoneticPr fontId="1"/>
  </si>
  <si>
    <t>みもざよこはまもみじえん</t>
    <phoneticPr fontId="1"/>
  </si>
  <si>
    <t>ミモザ横濱紅葉苑</t>
    <rPh sb="3" eb="5">
      <t>ヨコハマ</t>
    </rPh>
    <rPh sb="5" eb="8">
      <t>モミジエン</t>
    </rPh>
    <phoneticPr fontId="1"/>
  </si>
  <si>
    <t>神奈川県横浜市戸塚区原宿二丁目１番１３号</t>
    <rPh sb="0" eb="4">
      <t>カナガワケン</t>
    </rPh>
    <rPh sb="4" eb="7">
      <t>ヨコハマシ</t>
    </rPh>
    <rPh sb="7" eb="10">
      <t>トツカク</t>
    </rPh>
    <rPh sb="10" eb="12">
      <t>ハラジュク</t>
    </rPh>
    <rPh sb="12" eb="15">
      <t>ニチョウメ</t>
    </rPh>
    <rPh sb="16" eb="17">
      <t>バン</t>
    </rPh>
    <rPh sb="19" eb="20">
      <t>ゴウ</t>
    </rPh>
    <phoneticPr fontId="1"/>
  </si>
  <si>
    <t>045</t>
    <phoneticPr fontId="1"/>
  </si>
  <si>
    <t>858</t>
    <phoneticPr fontId="1"/>
  </si>
  <si>
    <t>3630</t>
    <phoneticPr fontId="1"/>
  </si>
  <si>
    <t>3632</t>
    <phoneticPr fontId="1"/>
  </si>
  <si>
    <t>y-momijien</t>
    <phoneticPr fontId="1"/>
  </si>
  <si>
    <t>mimoza-care.jp</t>
    <phoneticPr fontId="1"/>
  </si>
  <si>
    <t>https://</t>
  </si>
  <si>
    <t>東京都品川区南品川二丁目２番５号</t>
    <rPh sb="0" eb="3">
      <t>トウキョウト</t>
    </rPh>
    <rPh sb="3" eb="9">
      <t>シナガワクミナミシナガワ</t>
    </rPh>
    <rPh sb="9" eb="12">
      <t>ニチョウメ</t>
    </rPh>
    <rPh sb="13" eb="14">
      <t>バン</t>
    </rPh>
    <rPh sb="15" eb="16">
      <t>ゴウ</t>
    </rPh>
    <phoneticPr fontId="1"/>
  </si>
  <si>
    <t>03</t>
    <phoneticPr fontId="1"/>
  </si>
  <si>
    <t>5796</t>
    <phoneticPr fontId="1"/>
  </si>
  <si>
    <t>0630</t>
    <phoneticPr fontId="1"/>
  </si>
  <si>
    <t>0631</t>
    <phoneticPr fontId="1"/>
  </si>
  <si>
    <t>代表取締役</t>
    <rPh sb="0" eb="5">
      <t>ダイヒョウトリシマリヤク</t>
    </rPh>
    <phoneticPr fontId="1"/>
  </si>
  <si>
    <t>戸塚</t>
    <rPh sb="0" eb="2">
      <t>トツカ</t>
    </rPh>
    <phoneticPr fontId="1"/>
  </si>
  <si>
    <t>藤沢駅行きバスで乗車約１５分、「原宿」で下車、徒歩約２分</t>
    <rPh sb="0" eb="2">
      <t>フジサワ</t>
    </rPh>
    <rPh sb="2" eb="3">
      <t>エキ</t>
    </rPh>
    <rPh sb="3" eb="4">
      <t>ユ</t>
    </rPh>
    <rPh sb="8" eb="10">
      <t>ジョウシャ</t>
    </rPh>
    <rPh sb="10" eb="11">
      <t>ヤク</t>
    </rPh>
    <rPh sb="13" eb="14">
      <t>フン</t>
    </rPh>
    <rPh sb="16" eb="18">
      <t>ハラジュク</t>
    </rPh>
    <rPh sb="20" eb="22">
      <t>ゲシャ</t>
    </rPh>
    <rPh sb="23" eb="25">
      <t>トホ</t>
    </rPh>
    <rPh sb="25" eb="26">
      <t>ヤク</t>
    </rPh>
    <rPh sb="27" eb="28">
      <t>フン</t>
    </rPh>
    <phoneticPr fontId="1"/>
  </si>
  <si>
    <t>遠藤　浩人</t>
    <rPh sb="0" eb="2">
      <t>エンドウ</t>
    </rPh>
    <rPh sb="3" eb="5">
      <t>ヒロト</t>
    </rPh>
    <phoneticPr fontId="1"/>
  </si>
  <si>
    <t>１　あり</t>
  </si>
  <si>
    <t>２　事業者が賃借する建物</t>
  </si>
  <si>
    <t>１　全室個室（縁故者個室含む）</t>
  </si>
  <si>
    <t>１　自ら実施</t>
  </si>
  <si>
    <t>２　委託</t>
  </si>
  <si>
    <t>２　なし</t>
  </si>
  <si>
    <t>○</t>
  </si>
  <si>
    <t>神奈川県横浜市泉区池の谷3901番地</t>
    <rPh sb="0" eb="4">
      <t>カナガワケン</t>
    </rPh>
    <rPh sb="4" eb="7">
      <t>ヨコハマシ</t>
    </rPh>
    <rPh sb="7" eb="9">
      <t>イズミク</t>
    </rPh>
    <rPh sb="9" eb="10">
      <t>イケ</t>
    </rPh>
    <rPh sb="11" eb="12">
      <t>タニ</t>
    </rPh>
    <rPh sb="16" eb="18">
      <t>バンチ</t>
    </rPh>
    <phoneticPr fontId="1"/>
  </si>
  <si>
    <t>特定医療法人社団鵬友会　新中川病院</t>
    <rPh sb="0" eb="6">
      <t>トクテイイリョウホウジン</t>
    </rPh>
    <rPh sb="6" eb="8">
      <t>シャダン</t>
    </rPh>
    <rPh sb="8" eb="9">
      <t>オオトリ</t>
    </rPh>
    <rPh sb="9" eb="10">
      <t>トモ</t>
    </rPh>
    <rPh sb="10" eb="11">
      <t>カイ</t>
    </rPh>
    <rPh sb="12" eb="17">
      <t>シンナカガワビョウイン</t>
    </rPh>
    <phoneticPr fontId="1"/>
  </si>
  <si>
    <t>内科・精神科・整形外科・リハビリテーション科皮膚科・沁尿器科・胃腸内科・循環器内科</t>
    <rPh sb="0" eb="2">
      <t>ナイカ</t>
    </rPh>
    <rPh sb="3" eb="6">
      <t>セイシンカ</t>
    </rPh>
    <rPh sb="7" eb="11">
      <t>セイケイゲカ</t>
    </rPh>
    <rPh sb="21" eb="22">
      <t>カ</t>
    </rPh>
    <rPh sb="22" eb="25">
      <t>ヒフカ</t>
    </rPh>
    <rPh sb="26" eb="28">
      <t>シンニョウ</t>
    </rPh>
    <rPh sb="28" eb="29">
      <t>ウツワ</t>
    </rPh>
    <rPh sb="29" eb="30">
      <t>カ</t>
    </rPh>
    <rPh sb="31" eb="35">
      <t>イチョウナイカ</t>
    </rPh>
    <rPh sb="36" eb="41">
      <t>ジュンカンキナイカ</t>
    </rPh>
    <phoneticPr fontId="1"/>
  </si>
  <si>
    <t>緊急時受け入れ、往診（夜間往診）</t>
    <rPh sb="0" eb="4">
      <t>キンキュウジウ</t>
    </rPh>
    <rPh sb="5" eb="6">
      <t>イ</t>
    </rPh>
    <rPh sb="8" eb="10">
      <t>オウシン</t>
    </rPh>
    <rPh sb="11" eb="13">
      <t>ヤカン</t>
    </rPh>
    <rPh sb="13" eb="15">
      <t>オウシン</t>
    </rPh>
    <phoneticPr fontId="1"/>
  </si>
  <si>
    <t>湘南第一病院</t>
    <rPh sb="0" eb="6">
      <t>ショウナンタ</t>
    </rPh>
    <phoneticPr fontId="1"/>
  </si>
  <si>
    <t>神奈川県藤沢市湘南台1-19-7</t>
    <rPh sb="0" eb="4">
      <t>カナガワケン</t>
    </rPh>
    <rPh sb="4" eb="7">
      <t>フジサワシ</t>
    </rPh>
    <rPh sb="7" eb="10">
      <t>ショウナンダイ</t>
    </rPh>
    <phoneticPr fontId="1"/>
  </si>
  <si>
    <t>内科・消化器科・循環器科・リウマチ科・整形外科・皮膚科・リハビリテーション科</t>
    <rPh sb="0" eb="2">
      <t>ナイカ</t>
    </rPh>
    <rPh sb="3" eb="7">
      <t>ショウカキカ</t>
    </rPh>
    <rPh sb="8" eb="12">
      <t>ジュンカンキカ</t>
    </rPh>
    <rPh sb="17" eb="18">
      <t>カ</t>
    </rPh>
    <rPh sb="19" eb="23">
      <t>セイケイゲカ</t>
    </rPh>
    <rPh sb="24" eb="27">
      <t>ヒフカ</t>
    </rPh>
    <rPh sb="37" eb="38">
      <t>カ</t>
    </rPh>
    <phoneticPr fontId="1"/>
  </si>
  <si>
    <t>医療法人横浜博萌会　西横浜国際総合病院</t>
    <rPh sb="0" eb="4">
      <t>イリョウホウジン</t>
    </rPh>
    <rPh sb="4" eb="6">
      <t>ヨコハマ</t>
    </rPh>
    <rPh sb="6" eb="7">
      <t>ハク</t>
    </rPh>
    <rPh sb="7" eb="8">
      <t>モ</t>
    </rPh>
    <rPh sb="8" eb="9">
      <t>カイ</t>
    </rPh>
    <rPh sb="10" eb="19">
      <t>ニシヨコハマコクサイソウゴウビョウイン</t>
    </rPh>
    <phoneticPr fontId="1"/>
  </si>
  <si>
    <t>神奈川県横浜市戸塚区汲沢町56番地</t>
    <rPh sb="0" eb="7">
      <t>カナガワケンヨコハマシ</t>
    </rPh>
    <rPh sb="7" eb="10">
      <t>トツカク</t>
    </rPh>
    <rPh sb="10" eb="11">
      <t>クミ</t>
    </rPh>
    <rPh sb="11" eb="12">
      <t>サワ</t>
    </rPh>
    <rPh sb="12" eb="13">
      <t>マチ</t>
    </rPh>
    <rPh sb="15" eb="17">
      <t>バンチ</t>
    </rPh>
    <phoneticPr fontId="1"/>
  </si>
  <si>
    <t>外科・消化器科・乳腺・甲状腺外科・整形外科・神経内科・内科・脳神経外科・精神神経科・耳鼻科咽喉科・沁尿器科・眼科</t>
    <rPh sb="0" eb="2">
      <t>ゲカ</t>
    </rPh>
    <rPh sb="3" eb="7">
      <t>ショウカキカ</t>
    </rPh>
    <rPh sb="8" eb="10">
      <t>ニュウセン</t>
    </rPh>
    <rPh sb="11" eb="16">
      <t>コウジョウセンゲカ</t>
    </rPh>
    <rPh sb="17" eb="21">
      <t>セイケイゲカ</t>
    </rPh>
    <rPh sb="22" eb="26">
      <t>シンケイナイカ</t>
    </rPh>
    <rPh sb="27" eb="29">
      <t>ナイカ</t>
    </rPh>
    <rPh sb="30" eb="35">
      <t>ノウシンケイゲカ</t>
    </rPh>
    <rPh sb="36" eb="41">
      <t>セイシンシンケイカ</t>
    </rPh>
    <rPh sb="42" eb="45">
      <t>ジビカ</t>
    </rPh>
    <rPh sb="45" eb="46">
      <t>イン</t>
    </rPh>
    <rPh sb="46" eb="47">
      <t>ノド</t>
    </rPh>
    <rPh sb="47" eb="48">
      <t>カ</t>
    </rPh>
    <rPh sb="49" eb="51">
      <t>シンニョウ</t>
    </rPh>
    <rPh sb="51" eb="52">
      <t>ウツワ</t>
    </rPh>
    <rPh sb="52" eb="53">
      <t>カ</t>
    </rPh>
    <rPh sb="54" eb="56">
      <t>ガンカ</t>
    </rPh>
    <phoneticPr fontId="1"/>
  </si>
  <si>
    <t>緊急時受け入れ</t>
    <rPh sb="0" eb="4">
      <t>キンキュウジウ</t>
    </rPh>
    <rPh sb="5" eb="6">
      <t>イ</t>
    </rPh>
    <phoneticPr fontId="1"/>
  </si>
  <si>
    <t>医療法人桜樹会
さくらぎ逗子歯科</t>
    <rPh sb="0" eb="4">
      <t>イリョウホウジン</t>
    </rPh>
    <rPh sb="4" eb="5">
      <t>サクラ</t>
    </rPh>
    <rPh sb="5" eb="6">
      <t>キ</t>
    </rPh>
    <rPh sb="6" eb="7">
      <t>カイ</t>
    </rPh>
    <rPh sb="12" eb="14">
      <t>ズシ</t>
    </rPh>
    <rPh sb="14" eb="16">
      <t>シカ</t>
    </rPh>
    <phoneticPr fontId="1"/>
  </si>
  <si>
    <t>神奈川県逗子市逗子二丁目10番8号NFCビル2階</t>
    <rPh sb="0" eb="4">
      <t>カナガワケン</t>
    </rPh>
    <rPh sb="4" eb="7">
      <t>ズシシ</t>
    </rPh>
    <rPh sb="7" eb="9">
      <t>ズシ</t>
    </rPh>
    <rPh sb="9" eb="12">
      <t>ニチョウメ</t>
    </rPh>
    <rPh sb="14" eb="15">
      <t>バン</t>
    </rPh>
    <rPh sb="16" eb="17">
      <t>ゴウ</t>
    </rPh>
    <rPh sb="23" eb="24">
      <t>カイ</t>
    </rPh>
    <phoneticPr fontId="1"/>
  </si>
  <si>
    <t>訪問歯科診療</t>
    <rPh sb="0" eb="6">
      <t>ホウモンシカシンリョウ</t>
    </rPh>
    <phoneticPr fontId="1"/>
  </si>
  <si>
    <t>医療法人水永会eモール歯科</t>
    <rPh sb="0" eb="4">
      <t>イリョウホウジン</t>
    </rPh>
    <rPh sb="4" eb="5">
      <t>ミズ</t>
    </rPh>
    <rPh sb="5" eb="6">
      <t>エイ</t>
    </rPh>
    <rPh sb="6" eb="7">
      <t>カイ</t>
    </rPh>
    <rPh sb="11" eb="13">
      <t>シカ</t>
    </rPh>
    <phoneticPr fontId="1"/>
  </si>
  <si>
    <t>神奈川県横浜市瀬谷区二ツ橋町309-1</t>
    <rPh sb="0" eb="4">
      <t>カナガワケン</t>
    </rPh>
    <rPh sb="4" eb="7">
      <t>ヨコハマシ</t>
    </rPh>
    <rPh sb="7" eb="10">
      <t>セヤク</t>
    </rPh>
    <rPh sb="10" eb="11">
      <t>ニ</t>
    </rPh>
    <rPh sb="12" eb="13">
      <t>ハシ</t>
    </rPh>
    <rPh sb="13" eb="14">
      <t>チョウ</t>
    </rPh>
    <phoneticPr fontId="1"/>
  </si>
  <si>
    <t>1泊2日　11,000円（消費税込、介護保険適用なし）期間は14日間を限度とします。</t>
    <rPh sb="1" eb="2">
      <t>ハク</t>
    </rPh>
    <rPh sb="2" eb="4">
      <t>フツカ</t>
    </rPh>
    <rPh sb="11" eb="12">
      <t>エン</t>
    </rPh>
    <rPh sb="13" eb="17">
      <t>ショウヒゼイコ</t>
    </rPh>
    <rPh sb="18" eb="24">
      <t>カイゴホケンテキヨウ</t>
    </rPh>
    <rPh sb="27" eb="29">
      <t>キカン</t>
    </rPh>
    <rPh sb="32" eb="34">
      <t>ニチカン</t>
    </rPh>
    <rPh sb="35" eb="37">
      <t>ゲンド</t>
    </rPh>
    <phoneticPr fontId="1"/>
  </si>
  <si>
    <t>初任者研修</t>
    <rPh sb="0" eb="5">
      <t>ショニンシャケンシュウ</t>
    </rPh>
    <phoneticPr fontId="1"/>
  </si>
  <si>
    <t>３　不在期間が○日以上の場合に限り、日割り計算で減額</t>
  </si>
  <si>
    <t>月額25,750円(内消費税750円)
＜内訳＞
１）管理費①：17,500円(非課税)
共用施設整備費､エレベーター維持費､環境植栽整備費などの共用部分の維持管理費です。
２）管理費②：8,250円(内消費税750円)
事務管理部門の人件費・事務費、入居者に対する日常生活支援サービス提供のための人件費・事務費です。</t>
    <phoneticPr fontId="1"/>
  </si>
  <si>
    <t>55,890円(税込)
(1日3食30日間喫食した場合の金額)
昼食代はおやつ代を含みます。
消費税は、税率ごとに集計した食費の税抜合計金額に税率を乗じて計算します(税率を乗じた時点で1円未満の金額が生じた場合、その時点で1円未満を四捨五入します。)。
そのため実際の請求額は1食あたりの税込金額を合計した金額とは異なる場合があります。
&lt;1食あたりにおける請求額&gt;
喫食時：
　朝食350円＋消費税28円＝378円(税込)軽減税率対象
　昼食650円＋消費税65円＝715円(税込)
　夕食700円＋消費税70円＝770円(税込)
欠食時(2日前の12時までに欠食の届け出があった場合)：
　朝食150円＋消費税12円＝162円(税込)軽減税率対象
　昼食250円＋消費税20円＝270円(税込)軽減税率対象
　夕食300円＋消費税24円＝324円(税込)軽減税率対象
※2日前の12時までに欠食の届出がなかった場合には、喫食時料金を請求いたします。</t>
    <phoneticPr fontId="1"/>
  </si>
  <si>
    <t>居室内の電気使用料及び電話代等は別途実費負担とします。</t>
    <phoneticPr fontId="1"/>
  </si>
  <si>
    <t>介護報酬適用外の介護用品費は、別途実費負担あり。</t>
    <phoneticPr fontId="1"/>
  </si>
  <si>
    <t>自宅介護へ移行、他施設入居</t>
  </si>
  <si>
    <t xml:space="preserve">ミモザ横濱紅葉苑
</t>
    <phoneticPr fontId="1"/>
  </si>
  <si>
    <t>ミモザ株式会社　本社　お客様相談室</t>
    <phoneticPr fontId="1"/>
  </si>
  <si>
    <t>6712</t>
    <phoneticPr fontId="1"/>
  </si>
  <si>
    <t>8110</t>
    <phoneticPr fontId="1"/>
  </si>
  <si>
    <t>横浜市　健康福祉局　高齢健康福祉部　高齢施設課</t>
    <phoneticPr fontId="1"/>
  </si>
  <si>
    <t>671</t>
    <phoneticPr fontId="1"/>
  </si>
  <si>
    <t>4117</t>
    <phoneticPr fontId="1"/>
  </si>
  <si>
    <t>公益社団法人 全国有料老人ホーム協会</t>
    <phoneticPr fontId="1"/>
  </si>
  <si>
    <t>3548</t>
    <phoneticPr fontId="1"/>
  </si>
  <si>
    <t>1077</t>
    <phoneticPr fontId="1"/>
  </si>
  <si>
    <t>神奈川県国民健康保険団体連合会　介護保険相談課</t>
    <phoneticPr fontId="1"/>
  </si>
  <si>
    <t>0570</t>
    <phoneticPr fontId="1"/>
  </si>
  <si>
    <t>022110</t>
    <phoneticPr fontId="1"/>
  </si>
  <si>
    <t>１　入居希望者に公開</t>
  </si>
  <si>
    <t>1.今日の平和繁栄の基礎を築いて下さった高齢者の皆様を、私たちは尊敬と感謝の念を持ってお迎え致します。
2.いま介護を必要とされている高齢者に、施設と介護サービスを提供し、人生の一番大事な晩年の時間を、豊かで安らかにお過ごしいただける環境を提供致します。
3.加齢に伴い生じる心身の変化に起因する疾病等により要介護の認定を受けた利用者に対して、食事、入浴、排泄等の介護、その他日常生活上の世話等について、ご本人の尊厳とご家族の意思を尊重した丁寧で温かい介護、世話等を提供する。その有する能力に応じ自立した日常生活を営む事が出来る様、「介護サービス」の提供を通じ支援いたします。</t>
    <phoneticPr fontId="1"/>
  </si>
  <si>
    <t>1.温かい家庭的な介護のご提供を第一に考えています。
2.安心と自由にのびのび過ごせる暮らしを提供いたします。</t>
    <phoneticPr fontId="1"/>
  </si>
  <si>
    <t>・当ホームは全て介護居室です。</t>
    <phoneticPr fontId="1"/>
  </si>
  <si>
    <t>・心身の変化に伴い、介護の緊急対応及びスタッフの見守りが必要と医師が判断した場合、その対応がスムーズに行える居室フロアへ住み替えていただく場合があります。ただし、居室面積が減少する場合がありますが費用はプラン毎に一律のため調整はありません。</t>
    <phoneticPr fontId="1"/>
  </si>
  <si>
    <t>概ね65歳以上で、日常生活で介護が必要な方</t>
    <phoneticPr fontId="1"/>
  </si>
  <si>
    <t>第２９条（事業者からの契約解除）
１ 事業者は、入居者が次の各号のいずれかに該当し､かつ､そのことにより本契約をこれ以上将来にわたって維持することが社会通念上著しく困難と認められる場合に、本条第２項及び第３項に規定した条件の下に、本契約を解除することがあります。
一　入居申込書に虚偽の事項を記載する等の不正手段により入居したとき
二　月払いの利用料その他の支払いを正当な理由なく、しばしば遅滞するとき
三　第３条第３項の規定に違反したとき
四　第２０条の規定に違反したとき
五　入居者の行動が､他の入居者又は従業員の生命に危害を及ぼし､又は、その危害の切迫した恐れがあり､かつ有料老人ホームにおける通常の介護方法及び接遇方法ではこれを防止することができないとき
六　常時、高度な医療行為が必要となり、当施設で対応することができなくなった場合
２ 前項の規定に基づく契約の解除の場合は、事業者は書面にて次の各号に掲げる手続きを行います。
一　契約解除の通告について９０日の予告期間をおく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本条第１項第五号によって契約を解除する場合には、事業者は書面にて前項に加えて次の第一号及び第二号に掲げる手続きを行います。
一　医師の意見を聴く
二　一定の観察期間をおく
４ 事業者は、入居者及び身元引受人等が次の各号のいずれかに該当した場合には、本条前項までの定めに関わらず、催告することなく、本契約を解除することができます。
一　本契約第４６条の各号の確約に反する事実が判明したとき
二　本契約締結後に反社会的勢力に該当したとき
三　本契約第２０条第１項第六号から第八号までの各号に掲げ
る行為を行ったとき</t>
    <phoneticPr fontId="1"/>
  </si>
  <si>
    <t>・施設又は入居者が入居契約を解除する場合の事由及び手続等に
　ついては､入居契約書の第２９条及び第３０条に示されております</t>
    <phoneticPr fontId="1"/>
  </si>
  <si>
    <t>地元自治体が発表する消費者物価指数及び人件費等を勘案し検討する。</t>
    <phoneticPr fontId="1"/>
  </si>
  <si>
    <t>運営懇談会を開き、入居者及び身元引受人の同意を得た上で改定する。</t>
    <phoneticPr fontId="1"/>
  </si>
  <si>
    <t>近傍相場等を勘案して算出。</t>
    <phoneticPr fontId="1"/>
  </si>
  <si>
    <t>返還額＝3,600,000－(50,000÷30×入居日から契約解除(終了)日までの日数)</t>
    <phoneticPr fontId="1"/>
  </si>
  <si>
    <t>・返還額＝3,600,000÷2,191×契約解除(終了)後想定居住期間満了日までの日数</t>
    <phoneticPr fontId="1"/>
  </si>
  <si>
    <t>山﨑　玲子</t>
    <rPh sb="0" eb="2">
      <t>ヤマザキ</t>
    </rPh>
    <rPh sb="3" eb="5">
      <t>レイコ</t>
    </rPh>
    <phoneticPr fontId="1"/>
  </si>
  <si>
    <t>施設長</t>
    <rPh sb="0" eb="3">
      <t>シセツチョウ</t>
    </rPh>
    <phoneticPr fontId="1"/>
  </si>
  <si>
    <t>1471003028</t>
    <phoneticPr fontId="1"/>
  </si>
  <si>
    <t>１　介護付（一般型特定施設入居者生活介護を提供する場合）</t>
  </si>
  <si>
    <t>横浜市</t>
    <rPh sb="0" eb="3">
      <t>ヨコハマシ</t>
    </rPh>
    <phoneticPr fontId="1"/>
  </si>
  <si>
    <t>１　耐火建築物</t>
  </si>
  <si>
    <t>２　鉄骨造</t>
  </si>
  <si>
    <t>３　あり（１・２に該当しない）</t>
  </si>
  <si>
    <t>１　全ての居室あり</t>
  </si>
  <si>
    <t>１　全ての便所あり</t>
  </si>
  <si>
    <t>１　全ての浴室あり</t>
  </si>
  <si>
    <t>居室変更に伴う同意書をいただきます。</t>
    <rPh sb="0" eb="2">
      <t>キョシツ</t>
    </rPh>
    <rPh sb="2" eb="4">
      <t>ヘンコウ</t>
    </rPh>
    <rPh sb="5" eb="6">
      <t>トモナ</t>
    </rPh>
    <rPh sb="7" eb="10">
      <t>ドウイショ</t>
    </rPh>
    <phoneticPr fontId="1"/>
  </si>
  <si>
    <t>ｂ　２：１以上</t>
  </si>
  <si>
    <t>２　建物賃貸借方式</t>
  </si>
  <si>
    <t>実費</t>
    <rPh sb="0" eb="2">
      <t>ジッピ</t>
    </rPh>
    <phoneticPr fontId="1"/>
  </si>
  <si>
    <t>１　全国有料老人ホーム協会</t>
  </si>
  <si>
    <t>想定居住期間内における前払い家賃相当額
５万円×７２か月＝３６０万円
想定居住期間を超えた部分における家賃相当額はありません。</t>
    <rPh sb="0" eb="2">
      <t>ソウテイ</t>
    </rPh>
    <rPh sb="2" eb="4">
      <t>キョジュウ</t>
    </rPh>
    <rPh sb="4" eb="6">
      <t>キカン</t>
    </rPh>
    <rPh sb="6" eb="7">
      <t>ナイ</t>
    </rPh>
    <rPh sb="11" eb="13">
      <t>マエバラ</t>
    </rPh>
    <rPh sb="14" eb="16">
      <t>ヤチン</t>
    </rPh>
    <rPh sb="16" eb="18">
      <t>ソウトウ</t>
    </rPh>
    <rPh sb="18" eb="19">
      <t>ガク</t>
    </rPh>
    <rPh sb="21" eb="22">
      <t>マン</t>
    </rPh>
    <rPh sb="22" eb="23">
      <t>エン</t>
    </rPh>
    <rPh sb="27" eb="28">
      <t>ゲツ</t>
    </rPh>
    <rPh sb="32" eb="33">
      <t>マン</t>
    </rPh>
    <rPh sb="33" eb="34">
      <t>エン</t>
    </rPh>
    <rPh sb="35" eb="37">
      <t>ソウテイ</t>
    </rPh>
    <rPh sb="37" eb="39">
      <t>キョジュウ</t>
    </rPh>
    <rPh sb="39" eb="41">
      <t>キカン</t>
    </rPh>
    <rPh sb="42" eb="43">
      <t>コ</t>
    </rPh>
    <rPh sb="45" eb="47">
      <t>ブブン</t>
    </rPh>
    <rPh sb="51" eb="53">
      <t>ヤチン</t>
    </rPh>
    <rPh sb="53" eb="55">
      <t>ソウトウ</t>
    </rPh>
    <rPh sb="55" eb="56">
      <t>ガク</t>
    </rPh>
    <phoneticPr fontId="1"/>
  </si>
  <si>
    <t>あいおいニッセイ同和損害保険株式会社
介護保険・社会福祉事業者総合保険</t>
    <rPh sb="8" eb="10">
      <t>ドウワ</t>
    </rPh>
    <rPh sb="10" eb="12">
      <t>ソンガイ</t>
    </rPh>
    <rPh sb="12" eb="14">
      <t>ホケン</t>
    </rPh>
    <rPh sb="14" eb="18">
      <t>カブシキカイシャ</t>
    </rPh>
    <rPh sb="19" eb="21">
      <t>カイゴ</t>
    </rPh>
    <rPh sb="21" eb="23">
      <t>ホケン</t>
    </rPh>
    <rPh sb="24" eb="26">
      <t>シャカイ</t>
    </rPh>
    <rPh sb="26" eb="28">
      <t>フクシ</t>
    </rPh>
    <rPh sb="28" eb="31">
      <t>ジギョウシャ</t>
    </rPh>
    <rPh sb="31" eb="33">
      <t>ソウゴウ</t>
    </rPh>
    <rPh sb="33" eb="35">
      <t>ホケン</t>
    </rPh>
    <phoneticPr fontId="1"/>
  </si>
  <si>
    <t>介護サービスの提供にあたり、事故が発生し入居者の生命、身体等、入居者の故意よるものを除いて、速やかに賠償します。入居者に重大な過失がある場合には、賠償額を減ずることがあります。尚、天災等の不可抗力は除きます。</t>
    <rPh sb="0" eb="2">
      <t>カイゴ</t>
    </rPh>
    <rPh sb="7" eb="9">
      <t>テイキョウ</t>
    </rPh>
    <rPh sb="14" eb="16">
      <t>ジコ</t>
    </rPh>
    <rPh sb="17" eb="19">
      <t>ハッセイ</t>
    </rPh>
    <rPh sb="20" eb="23">
      <t>ニュウキョシャ</t>
    </rPh>
    <rPh sb="24" eb="26">
      <t>セイメイ</t>
    </rPh>
    <rPh sb="27" eb="29">
      <t>シンタイ</t>
    </rPh>
    <rPh sb="29" eb="30">
      <t>トウ</t>
    </rPh>
    <rPh sb="31" eb="34">
      <t>ニュウキョシャ</t>
    </rPh>
    <rPh sb="35" eb="37">
      <t>コイ</t>
    </rPh>
    <rPh sb="42" eb="43">
      <t>ノゾ</t>
    </rPh>
    <rPh sb="46" eb="47">
      <t>スミ</t>
    </rPh>
    <rPh sb="50" eb="52">
      <t>バイショウ</t>
    </rPh>
    <rPh sb="56" eb="59">
      <t>ニュウキョシャ</t>
    </rPh>
    <rPh sb="60" eb="62">
      <t>ジュウダイ</t>
    </rPh>
    <rPh sb="63" eb="65">
      <t>カシツ</t>
    </rPh>
    <rPh sb="68" eb="70">
      <t>バアイ</t>
    </rPh>
    <rPh sb="73" eb="76">
      <t>バイショウガク</t>
    </rPh>
    <rPh sb="77" eb="78">
      <t>ゲン</t>
    </rPh>
    <rPh sb="88" eb="89">
      <t>ナオ</t>
    </rPh>
    <rPh sb="90" eb="92">
      <t>テンサイ</t>
    </rPh>
    <rPh sb="92" eb="93">
      <t>トウ</t>
    </rPh>
    <rPh sb="94" eb="98">
      <t>フカコウリョク</t>
    </rPh>
    <rPh sb="99" eb="100">
      <t>ノゾ</t>
    </rPh>
    <phoneticPr fontId="1"/>
  </si>
  <si>
    <t>市区町村から交付される、介護保険負担割合証に記載された利用者負担の割合に応じた額</t>
    <rPh sb="0" eb="4">
      <t>シクチョウソン</t>
    </rPh>
    <rPh sb="6" eb="8">
      <t>コウフ</t>
    </rPh>
    <rPh sb="12" eb="14">
      <t>カイゴ</t>
    </rPh>
    <rPh sb="14" eb="16">
      <t>ホケン</t>
    </rPh>
    <rPh sb="16" eb="21">
      <t>フタンワリアイショウ</t>
    </rPh>
    <rPh sb="22" eb="24">
      <t>キサイ</t>
    </rPh>
    <rPh sb="27" eb="30">
      <t>リヨウシャ</t>
    </rPh>
    <rPh sb="30" eb="32">
      <t>フタン</t>
    </rPh>
    <rPh sb="33" eb="35">
      <t>ワリアイ</t>
    </rPh>
    <rPh sb="36" eb="37">
      <t>オウ</t>
    </rPh>
    <rPh sb="39" eb="40">
      <t>ガク</t>
    </rPh>
    <phoneticPr fontId="1"/>
  </si>
  <si>
    <t>ミモザ横濱紅葉苑</t>
    <rPh sb="3" eb="8">
      <t>ヨコハマモミジエン</t>
    </rPh>
    <phoneticPr fontId="1"/>
  </si>
  <si>
    <t>横浜市戸塚区原宿2-1-13</t>
    <rPh sb="0" eb="3">
      <t>ヨコハマシ</t>
    </rPh>
    <rPh sb="3" eb="6">
      <t>トツカク</t>
    </rPh>
    <rPh sb="6" eb="8">
      <t>ハラジュク</t>
    </rPh>
    <phoneticPr fontId="1"/>
  </si>
  <si>
    <t>ミモザ戸塚</t>
    <rPh sb="3" eb="5">
      <t>トツカ</t>
    </rPh>
    <phoneticPr fontId="1"/>
  </si>
  <si>
    <t>横浜市戸塚区戸塚町943番9</t>
    <phoneticPr fontId="1"/>
  </si>
  <si>
    <t>ミモザ横濱楓苑</t>
    <rPh sb="3" eb="7">
      <t>ヨコハマカエデエン</t>
    </rPh>
    <phoneticPr fontId="1"/>
  </si>
  <si>
    <t>横浜市戸塚区原宿2-5-4</t>
    <rPh sb="0" eb="3">
      <t>ヨコハマシ</t>
    </rPh>
    <rPh sb="3" eb="6">
      <t>トツカク</t>
    </rPh>
    <rPh sb="6" eb="8">
      <t>ハラジュク</t>
    </rPh>
    <phoneticPr fontId="1"/>
  </si>
  <si>
    <t>ミモザ平塚南原</t>
    <rPh sb="3" eb="5">
      <t>ヒラツカ</t>
    </rPh>
    <rPh sb="5" eb="7">
      <t>ミナミハラ</t>
    </rPh>
    <phoneticPr fontId="1"/>
  </si>
  <si>
    <t>平塚市南原3-8-17-6</t>
    <rPh sb="0" eb="2">
      <t>ヒラツカ</t>
    </rPh>
    <rPh sb="2" eb="3">
      <t>シ</t>
    </rPh>
    <rPh sb="3" eb="5">
      <t>ミナミハラ</t>
    </rPh>
    <phoneticPr fontId="1"/>
  </si>
  <si>
    <t>ミモザ湘南台</t>
    <rPh sb="3" eb="6">
      <t>ショウナンダイ</t>
    </rPh>
    <phoneticPr fontId="1"/>
  </si>
  <si>
    <t>藤沢市円行1-9-13</t>
    <rPh sb="0" eb="3">
      <t>フジサワシ</t>
    </rPh>
    <rPh sb="3" eb="5">
      <t>エンギョウ</t>
    </rPh>
    <phoneticPr fontId="1"/>
  </si>
  <si>
    <t>ミモザ湘南台新館</t>
    <rPh sb="3" eb="6">
      <t>ショウナンダイ</t>
    </rPh>
    <rPh sb="6" eb="8">
      <t>シンカン</t>
    </rPh>
    <phoneticPr fontId="1"/>
  </si>
  <si>
    <t>ミモザ白寿庵永田東</t>
    <rPh sb="3" eb="6">
      <t>ハクジュアン</t>
    </rPh>
    <rPh sb="6" eb="8">
      <t>ナガタ</t>
    </rPh>
    <rPh sb="8" eb="9">
      <t>ヒガシ</t>
    </rPh>
    <phoneticPr fontId="1"/>
  </si>
  <si>
    <t>横浜市南区永田東2-23-50</t>
    <rPh sb="3" eb="5">
      <t>ミナミク</t>
    </rPh>
    <rPh sb="5" eb="7">
      <t>ナガタ</t>
    </rPh>
    <rPh sb="7" eb="8">
      <t>ヒガシ</t>
    </rPh>
    <phoneticPr fontId="1"/>
  </si>
  <si>
    <t>ミモザ藤沢</t>
    <rPh sb="3" eb="5">
      <t>フジサワ</t>
    </rPh>
    <phoneticPr fontId="1"/>
  </si>
  <si>
    <t>3回目以降入浴希望された場合1回につき550円</t>
    <rPh sb="1" eb="3">
      <t>カイメ</t>
    </rPh>
    <rPh sb="3" eb="5">
      <t>イコウ</t>
    </rPh>
    <rPh sb="5" eb="7">
      <t>ニュウヨク</t>
    </rPh>
    <rPh sb="7" eb="9">
      <t>キボウ</t>
    </rPh>
    <rPh sb="12" eb="14">
      <t>バアイ</t>
    </rPh>
    <rPh sb="15" eb="16">
      <t>カイ</t>
    </rPh>
    <rPh sb="22" eb="23">
      <t>エン</t>
    </rPh>
    <phoneticPr fontId="1"/>
  </si>
  <si>
    <t>ご希望される方。1回220円</t>
    <rPh sb="1" eb="3">
      <t>キボウ</t>
    </rPh>
    <rPh sb="6" eb="7">
      <t>カタ</t>
    </rPh>
    <rPh sb="9" eb="10">
      <t>カイ</t>
    </rPh>
    <rPh sb="13" eb="14">
      <t>エン</t>
    </rPh>
    <phoneticPr fontId="1"/>
  </si>
  <si>
    <t>特別清掃時30分につき770円</t>
    <rPh sb="0" eb="2">
      <t>トクベツ</t>
    </rPh>
    <rPh sb="2" eb="4">
      <t>セイソウ</t>
    </rPh>
    <rPh sb="4" eb="5">
      <t>ジ</t>
    </rPh>
    <rPh sb="7" eb="8">
      <t>フン</t>
    </rPh>
    <rPh sb="14" eb="15">
      <t>エン</t>
    </rPh>
    <phoneticPr fontId="1"/>
  </si>
  <si>
    <t>1か月1100円（1日37円、入院時、不在時を差引清算致します）</t>
    <rPh sb="2" eb="3">
      <t>ゲツ</t>
    </rPh>
    <rPh sb="7" eb="8">
      <t>エン</t>
    </rPh>
    <rPh sb="10" eb="11">
      <t>ニチ</t>
    </rPh>
    <rPh sb="13" eb="14">
      <t>エン</t>
    </rPh>
    <rPh sb="15" eb="18">
      <t>ニュウインジ</t>
    </rPh>
    <rPh sb="19" eb="21">
      <t>フザイ</t>
    </rPh>
    <rPh sb="21" eb="22">
      <t>ジ</t>
    </rPh>
    <rPh sb="23" eb="25">
      <t>サシヒキ</t>
    </rPh>
    <rPh sb="25" eb="27">
      <t>セイサン</t>
    </rPh>
    <rPh sb="27" eb="28">
      <t>イタ</t>
    </rPh>
    <phoneticPr fontId="1"/>
  </si>
  <si>
    <t>週1回は適宜対応。それ以外は1時間につき2200円</t>
    <rPh sb="0" eb="1">
      <t>シュウ</t>
    </rPh>
    <rPh sb="2" eb="3">
      <t>カイ</t>
    </rPh>
    <rPh sb="4" eb="6">
      <t>テキギ</t>
    </rPh>
    <rPh sb="6" eb="8">
      <t>タイオウ</t>
    </rPh>
    <rPh sb="11" eb="13">
      <t>イガイ</t>
    </rPh>
    <rPh sb="15" eb="17">
      <t>ジカン</t>
    </rPh>
    <rPh sb="24" eb="25">
      <t>エン</t>
    </rPh>
    <phoneticPr fontId="1"/>
  </si>
  <si>
    <t>協力医療機関外は1時間につき2200円</t>
    <rPh sb="0" eb="2">
      <t>キョウリョク</t>
    </rPh>
    <rPh sb="2" eb="6">
      <t>イリョウキカン</t>
    </rPh>
    <rPh sb="6" eb="7">
      <t>ガイ</t>
    </rPh>
    <rPh sb="9" eb="11">
      <t>ジカン</t>
    </rPh>
    <rPh sb="18" eb="19">
      <t>エン</t>
    </rPh>
    <phoneticPr fontId="1"/>
  </si>
  <si>
    <t>松本　考二</t>
    <rPh sb="0" eb="2">
      <t>マツモト</t>
    </rPh>
    <rPh sb="3" eb="4">
      <t>コウ</t>
    </rPh>
    <rPh sb="4" eb="5">
      <t>フタ</t>
    </rPh>
    <phoneticPr fontId="1"/>
  </si>
  <si>
    <t>４　選択方式</t>
  </si>
  <si>
    <t>土日年末年始</t>
    <rPh sb="0" eb="2">
      <t>ドニチ</t>
    </rPh>
    <rPh sb="2" eb="6">
      <t>ネンマツネンシ</t>
    </rPh>
    <phoneticPr fontId="1"/>
  </si>
  <si>
    <t>土日祝日年末年始</t>
    <rPh sb="0" eb="4">
      <t>ドニチシュクジツ</t>
    </rPh>
    <rPh sb="4" eb="8">
      <t>ネンマツネンシ</t>
    </rPh>
    <phoneticPr fontId="1"/>
  </si>
  <si>
    <t>ミモザヘルパーステーション藤沢</t>
    <rPh sb="13" eb="15">
      <t>フジサワ</t>
    </rPh>
    <phoneticPr fontId="1"/>
  </si>
  <si>
    <t>２　法人</t>
  </si>
  <si>
    <t>５　営利法人</t>
  </si>
  <si>
    <t>7010701015090</t>
    <phoneticPr fontId="1"/>
  </si>
  <si>
    <t>mimoza-care.com</t>
    <phoneticPr fontId="1"/>
  </si>
  <si>
    <t>mimoza-care.com</t>
    <phoneticPr fontId="1"/>
  </si>
  <si>
    <t>２　なし</t>
    <phoneticPr fontId="1"/>
  </si>
  <si>
    <t>mimoza</t>
    <phoneticPr fontId="1"/>
  </si>
  <si>
    <t>ミモザ居宅介護支援藤沢</t>
    <rPh sb="3" eb="5">
      <t>キョタク</t>
    </rPh>
    <rPh sb="5" eb="7">
      <t>カイゴ</t>
    </rPh>
    <rPh sb="7" eb="9">
      <t>シエン</t>
    </rPh>
    <rPh sb="9" eb="11">
      <t>フジサワ</t>
    </rPh>
    <phoneticPr fontId="1"/>
  </si>
  <si>
    <t>藤沢市湘南台3-25-22アメニティ湘南台101</t>
    <rPh sb="0" eb="2">
      <t>フジサワ</t>
    </rPh>
    <rPh sb="2" eb="3">
      <t>シ</t>
    </rPh>
    <rPh sb="3" eb="6">
      <t>ショウナンダイ</t>
    </rPh>
    <rPh sb="18" eb="21">
      <t>ショウナンダイ</t>
    </rPh>
    <phoneticPr fontId="1"/>
  </si>
  <si>
    <t>藤沢市並木台1-14-6</t>
    <rPh sb="0" eb="3">
      <t>フジサワシ</t>
    </rPh>
    <rPh sb="3" eb="6">
      <t>ナミキダイ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</si>
</sst>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207" sqref="F207:P20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1</v>
      </c>
      <c r="M4" s="74"/>
      <c r="N4" s="71" t="s">
        <v>486</v>
      </c>
      <c r="O4" s="71"/>
      <c r="P4" s="75"/>
    </row>
    <row r="5" spans="1:20" ht="20.100000000000001" customHeight="1">
      <c r="B5" s="128" t="s">
        <v>1</v>
      </c>
      <c r="C5" s="129"/>
      <c r="D5" s="129"/>
      <c r="E5" s="130"/>
      <c r="F5" s="131" t="s">
        <v>2556</v>
      </c>
      <c r="G5" s="132"/>
      <c r="H5" s="132"/>
      <c r="I5" s="132"/>
      <c r="J5" s="132"/>
      <c r="K5" s="132"/>
      <c r="L5" s="132"/>
      <c r="M5" s="132"/>
      <c r="N5" s="132"/>
      <c r="O5" s="132"/>
      <c r="P5" s="132"/>
      <c r="Q5" s="12"/>
    </row>
    <row r="6" spans="1:20" ht="20.100000000000001" customHeight="1">
      <c r="B6" s="128" t="s">
        <v>2</v>
      </c>
      <c r="C6" s="129"/>
      <c r="D6" s="129"/>
      <c r="E6" s="130"/>
      <c r="F6" s="131" t="s">
        <v>2557</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2601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2602</v>
      </c>
      <c r="K12" s="111"/>
      <c r="L12" s="111"/>
      <c r="M12" s="111"/>
      <c r="N12" s="111"/>
      <c r="O12" s="112"/>
      <c r="P12" s="113"/>
    </row>
    <row r="13" spans="1:20" ht="39" customHeight="1">
      <c r="B13" s="114" t="s">
        <v>5</v>
      </c>
      <c r="C13" s="92"/>
      <c r="D13" s="92"/>
      <c r="E13" s="92"/>
      <c r="F13" s="115" t="s">
        <v>12</v>
      </c>
      <c r="G13" s="77"/>
      <c r="H13" s="116" t="s">
        <v>2478</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2603</v>
      </c>
      <c r="K16" s="200"/>
      <c r="L16" s="200"/>
      <c r="M16" s="200"/>
      <c r="N16" s="200"/>
      <c r="O16" s="200"/>
      <c r="P16" s="201"/>
    </row>
    <row r="17" spans="1:20" ht="20.100000000000001" customHeight="1">
      <c r="B17" s="76" t="s">
        <v>6</v>
      </c>
      <c r="C17" s="77"/>
      <c r="D17" s="77"/>
      <c r="E17" s="78"/>
      <c r="F17" s="34" t="s">
        <v>13</v>
      </c>
      <c r="G17" s="31">
        <v>140</v>
      </c>
      <c r="H17" s="35" t="s">
        <v>487</v>
      </c>
      <c r="I17" s="32">
        <v>4</v>
      </c>
      <c r="J17" s="82"/>
      <c r="K17" s="83"/>
      <c r="L17" s="83"/>
      <c r="M17" s="83"/>
      <c r="N17" s="83"/>
      <c r="O17" s="83"/>
      <c r="P17" s="84"/>
      <c r="S17" s="15" t="str">
        <f>IF(OR(G17="",I17=""),"未記入","")</f>
        <v/>
      </c>
    </row>
    <row r="18" spans="1:20" ht="57.75" customHeight="1">
      <c r="B18" s="79"/>
      <c r="C18" s="80"/>
      <c r="D18" s="80"/>
      <c r="E18" s="81"/>
      <c r="F18" s="85" t="s">
        <v>2490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2491</v>
      </c>
      <c r="K19" s="35" t="s">
        <v>487</v>
      </c>
      <c r="L19" s="63" t="s">
        <v>2492</v>
      </c>
      <c r="M19" s="35" t="s">
        <v>487</v>
      </c>
      <c r="N19" s="63" t="s">
        <v>2493</v>
      </c>
      <c r="O19" s="83"/>
      <c r="P19" s="84"/>
      <c r="Q19" s="12"/>
    </row>
    <row r="20" spans="1:20" ht="20.100000000000001" customHeight="1">
      <c r="B20" s="89"/>
      <c r="C20" s="90"/>
      <c r="D20" s="90"/>
      <c r="E20" s="91"/>
      <c r="F20" s="92" t="s">
        <v>15</v>
      </c>
      <c r="G20" s="92"/>
      <c r="H20" s="92"/>
      <c r="I20" s="92"/>
      <c r="J20" s="64" t="s">
        <v>2491</v>
      </c>
      <c r="K20" s="35" t="s">
        <v>487</v>
      </c>
      <c r="L20" s="63" t="s">
        <v>2492</v>
      </c>
      <c r="M20" s="35" t="s">
        <v>487</v>
      </c>
      <c r="N20" s="63" t="s">
        <v>2494</v>
      </c>
      <c r="O20" s="83"/>
      <c r="P20" s="84"/>
      <c r="Q20" s="12"/>
    </row>
    <row r="21" spans="1:20" ht="20.100000000000001" customHeight="1">
      <c r="B21" s="89"/>
      <c r="C21" s="90"/>
      <c r="D21" s="90"/>
      <c r="E21" s="91"/>
      <c r="F21" s="93" t="s">
        <v>423</v>
      </c>
      <c r="G21" s="94"/>
      <c r="H21" s="94"/>
      <c r="I21" s="95"/>
      <c r="J21" s="96" t="s">
        <v>2607</v>
      </c>
      <c r="K21" s="97"/>
      <c r="L21" s="97"/>
      <c r="M21" s="35" t="s">
        <v>483</v>
      </c>
      <c r="N21" s="97" t="s">
        <v>2488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2604</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2596</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1999</v>
      </c>
      <c r="G26" s="162"/>
      <c r="H26" s="35" t="s">
        <v>484</v>
      </c>
      <c r="I26" s="162">
        <v>8</v>
      </c>
      <c r="J26" s="162"/>
      <c r="K26" s="35" t="s">
        <v>485</v>
      </c>
      <c r="L26" s="162">
        <v>27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2480</v>
      </c>
      <c r="I31" s="155"/>
      <c r="J31" s="155"/>
      <c r="K31" s="155"/>
      <c r="L31" s="155"/>
      <c r="M31" s="155"/>
      <c r="N31" s="155"/>
      <c r="O31" s="155"/>
      <c r="P31" s="156"/>
      <c r="S31" s="15" t="str">
        <f>IF(H31="","未記入","")</f>
        <v/>
      </c>
    </row>
    <row r="32" spans="1:20" ht="39" customHeight="1">
      <c r="B32" s="79"/>
      <c r="C32" s="80"/>
      <c r="D32" s="80"/>
      <c r="E32" s="81"/>
      <c r="F32" s="119" t="s">
        <v>2481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245</v>
      </c>
      <c r="H33" s="35" t="s">
        <v>487</v>
      </c>
      <c r="I33" s="32">
        <v>63</v>
      </c>
      <c r="J33" s="133"/>
      <c r="K33" s="133"/>
      <c r="L33" s="133"/>
      <c r="M33" s="133"/>
      <c r="N33" s="133"/>
      <c r="O33" s="133"/>
      <c r="P33" s="134"/>
      <c r="S33" s="15" t="str">
        <f>IF(OR(G33="",I33=""),"未記入","")</f>
        <v/>
      </c>
    </row>
    <row r="34" spans="2:20" ht="58.5" customHeight="1">
      <c r="B34" s="79"/>
      <c r="C34" s="80"/>
      <c r="D34" s="80"/>
      <c r="E34" s="81"/>
      <c r="F34" s="85" t="s">
        <v>2482</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2484</v>
      </c>
      <c r="M43" s="35" t="s">
        <v>487</v>
      </c>
      <c r="N43" s="11" t="s">
        <v>2485</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2484</v>
      </c>
      <c r="M44" s="35" t="s">
        <v>487</v>
      </c>
      <c r="N44" s="63" t="s">
        <v>2486</v>
      </c>
      <c r="O44" s="83"/>
      <c r="P44" s="84"/>
    </row>
    <row r="45" spans="2:20" ht="20.100000000000001" customHeight="1">
      <c r="B45" s="114"/>
      <c r="C45" s="92"/>
      <c r="D45" s="92"/>
      <c r="E45" s="92"/>
      <c r="F45" s="93" t="s">
        <v>423</v>
      </c>
      <c r="G45" s="94"/>
      <c r="H45" s="94"/>
      <c r="I45" s="95"/>
      <c r="J45" s="96" t="s">
        <v>2487</v>
      </c>
      <c r="K45" s="97"/>
      <c r="L45" s="97"/>
      <c r="M45" s="35" t="s">
        <v>483</v>
      </c>
      <c r="N45" s="97" t="s">
        <v>2488</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2605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2498</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2015</v>
      </c>
      <c r="K50" s="162"/>
      <c r="L50" s="35" t="s">
        <v>484</v>
      </c>
      <c r="M50" s="61">
        <v>3</v>
      </c>
      <c r="N50" s="35" t="s">
        <v>485</v>
      </c>
      <c r="O50" s="61">
        <v>27</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2559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2558</v>
      </c>
      <c r="K55" s="200"/>
      <c r="L55" s="200"/>
      <c r="M55" s="200"/>
      <c r="N55" s="200"/>
      <c r="O55" s="200"/>
      <c r="P55" s="201"/>
    </row>
    <row r="56" spans="1:20" ht="20.100000000000001" customHeight="1">
      <c r="B56" s="193"/>
      <c r="C56" s="194"/>
      <c r="D56" s="195"/>
      <c r="E56" s="92" t="s">
        <v>33</v>
      </c>
      <c r="F56" s="92"/>
      <c r="G56" s="92"/>
      <c r="H56" s="92"/>
      <c r="I56" s="92"/>
      <c r="J56" s="96" t="s">
        <v>2560</v>
      </c>
      <c r="K56" s="97"/>
      <c r="L56" s="97"/>
      <c r="M56" s="97"/>
      <c r="N56" s="97"/>
      <c r="O56" s="97"/>
      <c r="P56" s="101"/>
    </row>
    <row r="57" spans="1:20" ht="20.100000000000001" customHeight="1">
      <c r="B57" s="193"/>
      <c r="C57" s="194"/>
      <c r="D57" s="195"/>
      <c r="E57" s="92" t="s">
        <v>34</v>
      </c>
      <c r="F57" s="92"/>
      <c r="G57" s="92"/>
      <c r="H57" s="92"/>
      <c r="I57" s="92"/>
      <c r="J57" s="161">
        <v>2015</v>
      </c>
      <c r="K57" s="162"/>
      <c r="L57" s="35" t="s">
        <v>484</v>
      </c>
      <c r="M57" s="61">
        <v>5</v>
      </c>
      <c r="N57" s="35" t="s">
        <v>485</v>
      </c>
      <c r="O57" s="61">
        <v>1</v>
      </c>
      <c r="P57" s="37" t="s">
        <v>486</v>
      </c>
    </row>
    <row r="58" spans="1:20" ht="20.100000000000001" customHeight="1" thickBot="1">
      <c r="B58" s="196"/>
      <c r="C58" s="197"/>
      <c r="D58" s="198"/>
      <c r="E58" s="148" t="s">
        <v>35</v>
      </c>
      <c r="F58" s="148"/>
      <c r="G58" s="148"/>
      <c r="H58" s="148"/>
      <c r="I58" s="148"/>
      <c r="J58" s="167">
        <v>2021</v>
      </c>
      <c r="K58" s="168"/>
      <c r="L58" s="36" t="s">
        <v>484</v>
      </c>
      <c r="M58" s="62">
        <v>5</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2257.1</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3211.98</v>
      </c>
      <c r="L72" s="97"/>
      <c r="M72" s="97"/>
      <c r="N72" s="99" t="s">
        <v>490</v>
      </c>
      <c r="O72" s="99"/>
      <c r="P72" s="169"/>
    </row>
    <row r="73" spans="2:16" ht="20.100000000000001" customHeight="1">
      <c r="B73" s="430"/>
      <c r="C73" s="431"/>
      <c r="D73" s="175"/>
      <c r="E73" s="80"/>
      <c r="F73" s="81"/>
      <c r="G73" s="164" t="s">
        <v>42</v>
      </c>
      <c r="H73" s="164"/>
      <c r="I73" s="164"/>
      <c r="J73" s="164"/>
      <c r="K73" s="96">
        <v>2821.27</v>
      </c>
      <c r="L73" s="97"/>
      <c r="M73" s="97"/>
      <c r="N73" s="99" t="s">
        <v>490</v>
      </c>
      <c r="O73" s="99"/>
      <c r="P73" s="169"/>
    </row>
    <row r="74" spans="2:16" ht="20.100000000000001" customHeight="1">
      <c r="B74" s="430"/>
      <c r="C74" s="431"/>
      <c r="D74" s="92" t="s">
        <v>43</v>
      </c>
      <c r="E74" s="92"/>
      <c r="F74" s="92"/>
      <c r="G74" s="159" t="s">
        <v>2561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2562</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2500</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t="s">
        <v>2499</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2015</v>
      </c>
      <c r="L86" s="39" t="s">
        <v>484</v>
      </c>
      <c r="M86" s="61">
        <v>3</v>
      </c>
      <c r="N86" s="39" t="s">
        <v>485</v>
      </c>
      <c r="O86" s="61">
        <v>29</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2045</v>
      </c>
      <c r="L88" s="39" t="s">
        <v>484</v>
      </c>
      <c r="M88" s="61">
        <v>3</v>
      </c>
      <c r="N88" s="39" t="s">
        <v>485</v>
      </c>
      <c r="O88" s="61">
        <v>28</v>
      </c>
      <c r="P88" s="40" t="s">
        <v>486</v>
      </c>
    </row>
    <row r="89" spans="2:19" ht="20.100000000000001" customHeight="1">
      <c r="B89" s="432"/>
      <c r="C89" s="433"/>
      <c r="D89" s="92"/>
      <c r="E89" s="92"/>
      <c r="F89" s="92"/>
      <c r="G89" s="189"/>
      <c r="H89" s="99" t="s">
        <v>437</v>
      </c>
      <c r="I89" s="99"/>
      <c r="J89" s="100"/>
      <c r="K89" s="96" t="s">
        <v>2499</v>
      </c>
      <c r="L89" s="97"/>
      <c r="M89" s="97"/>
      <c r="N89" s="97"/>
      <c r="O89" s="97"/>
      <c r="P89" s="101"/>
    </row>
    <row r="90" spans="2:19" ht="20.100000000000001" customHeight="1">
      <c r="B90" s="114" t="s">
        <v>45</v>
      </c>
      <c r="C90" s="92"/>
      <c r="D90" s="210" t="s">
        <v>46</v>
      </c>
      <c r="E90" s="77"/>
      <c r="F90" s="78"/>
      <c r="G90" s="159" t="s">
        <v>2501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60</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19.2</v>
      </c>
      <c r="K96" s="50" t="s">
        <v>490</v>
      </c>
      <c r="L96" s="96">
        <v>19</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8</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7</v>
      </c>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4</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3</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2499</v>
      </c>
      <c r="H113" s="159"/>
      <c r="I113" s="159"/>
      <c r="J113" s="159"/>
      <c r="K113" s="159"/>
      <c r="L113" s="159"/>
      <c r="M113" s="159"/>
      <c r="N113" s="159"/>
      <c r="O113" s="96"/>
      <c r="P113" s="131"/>
    </row>
    <row r="114" spans="2:16" ht="20.100000000000001" customHeight="1">
      <c r="B114" s="215"/>
      <c r="C114" s="216"/>
      <c r="D114" s="210" t="s">
        <v>79</v>
      </c>
      <c r="E114" s="191"/>
      <c r="F114" s="192"/>
      <c r="G114" s="213" t="s">
        <v>2504</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2563</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2499</v>
      </c>
      <c r="H117" s="159"/>
      <c r="I117" s="159"/>
      <c r="J117" s="159"/>
      <c r="K117" s="159"/>
      <c r="L117" s="159"/>
      <c r="M117" s="159"/>
      <c r="N117" s="159"/>
      <c r="O117" s="96"/>
      <c r="P117" s="131"/>
    </row>
    <row r="118" spans="2:16" ht="20.100000000000001" customHeight="1">
      <c r="B118" s="193"/>
      <c r="C118" s="195"/>
      <c r="D118" s="217" t="s">
        <v>73</v>
      </c>
      <c r="E118" s="138"/>
      <c r="F118" s="139"/>
      <c r="G118" s="159" t="s">
        <v>2499</v>
      </c>
      <c r="H118" s="159"/>
      <c r="I118" s="159"/>
      <c r="J118" s="159"/>
      <c r="K118" s="159"/>
      <c r="L118" s="159"/>
      <c r="M118" s="159"/>
      <c r="N118" s="159"/>
      <c r="O118" s="96"/>
      <c r="P118" s="131"/>
    </row>
    <row r="119" spans="2:16" ht="20.100000000000001" customHeight="1">
      <c r="B119" s="193"/>
      <c r="C119" s="195"/>
      <c r="D119" s="219" t="s">
        <v>74</v>
      </c>
      <c r="E119" s="220"/>
      <c r="F119" s="221"/>
      <c r="G119" s="159" t="s">
        <v>2499</v>
      </c>
      <c r="H119" s="159"/>
      <c r="I119" s="159"/>
      <c r="J119" s="159"/>
      <c r="K119" s="159"/>
      <c r="L119" s="159"/>
      <c r="M119" s="159"/>
      <c r="N119" s="159"/>
      <c r="O119" s="96"/>
      <c r="P119" s="131"/>
    </row>
    <row r="120" spans="2:16" ht="20.100000000000001" customHeight="1">
      <c r="B120" s="193"/>
      <c r="C120" s="195"/>
      <c r="D120" s="203" t="s">
        <v>75</v>
      </c>
      <c r="E120" s="99"/>
      <c r="F120" s="100"/>
      <c r="G120" s="159" t="s">
        <v>2499</v>
      </c>
      <c r="H120" s="159"/>
      <c r="I120" s="159"/>
      <c r="J120" s="159"/>
      <c r="K120" s="159"/>
      <c r="L120" s="159"/>
      <c r="M120" s="159"/>
      <c r="N120" s="159"/>
      <c r="O120" s="96"/>
      <c r="P120" s="131"/>
    </row>
    <row r="121" spans="2:16" ht="20.100000000000001" customHeight="1">
      <c r="B121" s="193"/>
      <c r="C121" s="195"/>
      <c r="D121" s="203" t="s">
        <v>76</v>
      </c>
      <c r="E121" s="99"/>
      <c r="F121" s="100"/>
      <c r="G121" s="159" t="s">
        <v>2499</v>
      </c>
      <c r="H121" s="159"/>
      <c r="I121" s="159"/>
      <c r="J121" s="159"/>
      <c r="K121" s="159"/>
      <c r="L121" s="159"/>
      <c r="M121" s="159"/>
      <c r="N121" s="159"/>
      <c r="O121" s="96"/>
      <c r="P121" s="131"/>
    </row>
    <row r="122" spans="2:16" ht="20.100000000000001" customHeight="1">
      <c r="B122" s="222"/>
      <c r="C122" s="223"/>
      <c r="D122" s="203" t="s">
        <v>77</v>
      </c>
      <c r="E122" s="99"/>
      <c r="F122" s="100"/>
      <c r="G122" s="159" t="s">
        <v>2499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2564</v>
      </c>
      <c r="H123" s="159"/>
      <c r="I123" s="159"/>
      <c r="J123" s="159"/>
      <c r="K123" s="159"/>
      <c r="L123" s="159"/>
      <c r="M123" s="159"/>
      <c r="N123" s="159"/>
      <c r="O123" s="96"/>
      <c r="P123" s="131"/>
    </row>
    <row r="124" spans="2:16" ht="20.100000000000001" customHeight="1">
      <c r="B124" s="193"/>
      <c r="C124" s="195"/>
      <c r="D124" s="217" t="s">
        <v>446</v>
      </c>
      <c r="E124" s="138"/>
      <c r="F124" s="139"/>
      <c r="G124" s="159" t="s">
        <v>2565</v>
      </c>
      <c r="H124" s="159"/>
      <c r="I124" s="159"/>
      <c r="J124" s="159"/>
      <c r="K124" s="159"/>
      <c r="L124" s="159"/>
      <c r="M124" s="159"/>
      <c r="N124" s="159"/>
      <c r="O124" s="96"/>
      <c r="P124" s="131"/>
    </row>
    <row r="125" spans="2:16" ht="20.100000000000001" customHeight="1">
      <c r="B125" s="193"/>
      <c r="C125" s="195"/>
      <c r="D125" s="219" t="s">
        <v>447</v>
      </c>
      <c r="E125" s="220"/>
      <c r="F125" s="221"/>
      <c r="G125" s="159" t="s">
        <v>2566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2544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2502</v>
      </c>
      <c r="J136" s="97"/>
      <c r="K136" s="97"/>
      <c r="L136" s="97"/>
      <c r="M136" s="97"/>
      <c r="N136" s="97"/>
      <c r="O136" s="97"/>
      <c r="P136" s="101"/>
      <c r="S136" s="15" t="str">
        <f t="shared" ref="S136:S141" si="1">IF(I136="","未記入","")</f>
        <v/>
      </c>
    </row>
    <row r="137" spans="1:20" ht="20.100000000000001" customHeight="1">
      <c r="B137" s="114" t="s">
        <v>89</v>
      </c>
      <c r="C137" s="92"/>
      <c r="D137" s="92"/>
      <c r="E137" s="92"/>
      <c r="F137" s="92"/>
      <c r="G137" s="92"/>
      <c r="H137" s="92"/>
      <c r="I137" s="96" t="s">
        <v>2503</v>
      </c>
      <c r="J137" s="97"/>
      <c r="K137" s="97"/>
      <c r="L137" s="97"/>
      <c r="M137" s="97"/>
      <c r="N137" s="97"/>
      <c r="O137" s="97"/>
      <c r="P137" s="101"/>
      <c r="S137" s="15" t="str">
        <f t="shared" si="1"/>
        <v/>
      </c>
    </row>
    <row r="138" spans="1:20" ht="20.100000000000001" customHeight="1">
      <c r="B138" s="114" t="s">
        <v>90</v>
      </c>
      <c r="C138" s="92"/>
      <c r="D138" s="92"/>
      <c r="E138" s="92"/>
      <c r="F138" s="92"/>
      <c r="G138" s="92"/>
      <c r="H138" s="92"/>
      <c r="I138" s="96" t="s">
        <v>2502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2504</v>
      </c>
      <c r="L144" s="261"/>
      <c r="M144" s="261"/>
      <c r="N144" s="261"/>
      <c r="O144" s="108"/>
      <c r="P144" s="262"/>
    </row>
    <row r="145" spans="1:16" ht="20.100000000000001" customHeight="1">
      <c r="B145" s="437"/>
      <c r="C145" s="438"/>
      <c r="D145" s="438"/>
      <c r="E145" s="439"/>
      <c r="F145" s="219" t="s">
        <v>408</v>
      </c>
      <c r="G145" s="220"/>
      <c r="H145" s="220"/>
      <c r="I145" s="220"/>
      <c r="J145" s="221"/>
      <c r="K145" s="159" t="s">
        <v>2504</v>
      </c>
      <c r="L145" s="159"/>
      <c r="M145" s="159"/>
      <c r="N145" s="159"/>
      <c r="O145" s="96"/>
      <c r="P145" s="131"/>
    </row>
    <row r="146" spans="1:16" ht="20.100000000000001" customHeight="1">
      <c r="B146" s="437"/>
      <c r="C146" s="438"/>
      <c r="D146" s="438"/>
      <c r="E146" s="439"/>
      <c r="F146" s="203" t="s">
        <v>94</v>
      </c>
      <c r="G146" s="99"/>
      <c r="H146" s="99"/>
      <c r="I146" s="99"/>
      <c r="J146" s="100"/>
      <c r="K146" s="159" t="s">
        <v>2504</v>
      </c>
      <c r="L146" s="159"/>
      <c r="M146" s="159"/>
      <c r="N146" s="159"/>
      <c r="O146" s="96"/>
      <c r="P146" s="131"/>
    </row>
    <row r="147" spans="1:16" ht="20.100000000000001" customHeight="1">
      <c r="B147" s="437"/>
      <c r="C147" s="438"/>
      <c r="D147" s="438"/>
      <c r="E147" s="439"/>
      <c r="F147" s="203" t="s">
        <v>95</v>
      </c>
      <c r="G147" s="99"/>
      <c r="H147" s="99"/>
      <c r="I147" s="99"/>
      <c r="J147" s="100"/>
      <c r="K147" s="159" t="s">
        <v>2499</v>
      </c>
      <c r="L147" s="159"/>
      <c r="M147" s="159"/>
      <c r="N147" s="159"/>
      <c r="O147" s="96"/>
      <c r="P147" s="131"/>
    </row>
    <row r="148" spans="1:16" ht="20.100000000000001" customHeight="1">
      <c r="B148" s="437"/>
      <c r="C148" s="438"/>
      <c r="D148" s="438"/>
      <c r="E148" s="439"/>
      <c r="F148" s="203" t="s">
        <v>409</v>
      </c>
      <c r="G148" s="99"/>
      <c r="H148" s="99"/>
      <c r="I148" s="99"/>
      <c r="J148" s="100"/>
      <c r="K148" s="159" t="s">
        <v>2606</v>
      </c>
      <c r="L148" s="159"/>
      <c r="M148" s="159"/>
      <c r="N148" s="159"/>
      <c r="O148" s="96"/>
      <c r="P148" s="131"/>
    </row>
    <row r="149" spans="1:16" ht="20.100000000000001" customHeight="1">
      <c r="A149" s="4"/>
      <c r="B149" s="437"/>
      <c r="C149" s="438"/>
      <c r="D149" s="438"/>
      <c r="E149" s="439"/>
      <c r="F149" s="203" t="s">
        <v>96</v>
      </c>
      <c r="G149" s="99"/>
      <c r="H149" s="99"/>
      <c r="I149" s="99"/>
      <c r="J149" s="100"/>
      <c r="K149" s="159" t="s">
        <v>2499</v>
      </c>
      <c r="L149" s="159"/>
      <c r="M149" s="159"/>
      <c r="N149" s="159"/>
      <c r="O149" s="96"/>
      <c r="P149" s="131"/>
    </row>
    <row r="150" spans="1:16" ht="20.100000000000001" customHeight="1">
      <c r="B150" s="437"/>
      <c r="C150" s="438"/>
      <c r="D150" s="438"/>
      <c r="E150" s="439"/>
      <c r="F150" s="203" t="s">
        <v>410</v>
      </c>
      <c r="G150" s="99"/>
      <c r="H150" s="99"/>
      <c r="I150" s="99"/>
      <c r="J150" s="100"/>
      <c r="K150" s="159" t="s">
        <v>2499</v>
      </c>
      <c r="L150" s="159"/>
      <c r="M150" s="159"/>
      <c r="N150" s="159"/>
      <c r="O150" s="96"/>
      <c r="P150" s="131"/>
    </row>
    <row r="151" spans="1:16" ht="20.100000000000001" customHeight="1">
      <c r="B151" s="437"/>
      <c r="C151" s="438"/>
      <c r="D151" s="438"/>
      <c r="E151" s="439"/>
      <c r="F151" s="203" t="s">
        <v>411</v>
      </c>
      <c r="G151" s="99"/>
      <c r="H151" s="99"/>
      <c r="I151" s="99"/>
      <c r="J151" s="100"/>
      <c r="K151" s="159" t="s">
        <v>2504</v>
      </c>
      <c r="L151" s="159"/>
      <c r="M151" s="159"/>
      <c r="N151" s="159"/>
      <c r="O151" s="96"/>
      <c r="P151" s="131"/>
    </row>
    <row r="152" spans="1:16" ht="20.100000000000001" customHeight="1">
      <c r="B152" s="437"/>
      <c r="C152" s="438"/>
      <c r="D152" s="438"/>
      <c r="E152" s="439"/>
      <c r="F152" s="203" t="s">
        <v>415</v>
      </c>
      <c r="G152" s="99"/>
      <c r="H152" s="99"/>
      <c r="I152" s="99"/>
      <c r="J152" s="100"/>
      <c r="K152" s="159" t="s">
        <v>2499</v>
      </c>
      <c r="L152" s="159"/>
      <c r="M152" s="159"/>
      <c r="N152" s="159"/>
      <c r="O152" s="96"/>
      <c r="P152" s="131"/>
    </row>
    <row r="153" spans="1:16" ht="20.100000000000001" customHeight="1">
      <c r="B153" s="437"/>
      <c r="C153" s="438"/>
      <c r="D153" s="438"/>
      <c r="E153" s="439"/>
      <c r="F153" s="203" t="s">
        <v>530</v>
      </c>
      <c r="G153" s="99"/>
      <c r="H153" s="99"/>
      <c r="I153" s="99"/>
      <c r="J153" s="100"/>
      <c r="K153" s="159" t="s">
        <v>2499</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2504</v>
      </c>
      <c r="L154" s="159"/>
      <c r="M154" s="159"/>
      <c r="N154" s="159"/>
      <c r="O154" s="96"/>
      <c r="P154" s="131"/>
    </row>
    <row r="155" spans="1:16" ht="20.100000000000001" customHeight="1">
      <c r="B155" s="437"/>
      <c r="C155" s="438"/>
      <c r="D155" s="438"/>
      <c r="E155" s="439"/>
      <c r="F155" s="254"/>
      <c r="G155" s="255"/>
      <c r="H155" s="256"/>
      <c r="I155" s="106" t="s">
        <v>100</v>
      </c>
      <c r="J155" s="107"/>
      <c r="K155" s="159" t="s">
        <v>2504</v>
      </c>
      <c r="L155" s="159"/>
      <c r="M155" s="159"/>
      <c r="N155" s="159"/>
      <c r="O155" s="96"/>
      <c r="P155" s="131"/>
    </row>
    <row r="156" spans="1:16" ht="20.100000000000001" customHeight="1">
      <c r="B156" s="437"/>
      <c r="C156" s="438"/>
      <c r="D156" s="438"/>
      <c r="E156" s="439"/>
      <c r="F156" s="248" t="s">
        <v>98</v>
      </c>
      <c r="G156" s="249"/>
      <c r="H156" s="250"/>
      <c r="I156" s="93" t="s">
        <v>532</v>
      </c>
      <c r="J156" s="95"/>
      <c r="K156" s="159" t="s">
        <v>2504</v>
      </c>
      <c r="L156" s="159"/>
      <c r="M156" s="159"/>
      <c r="N156" s="159"/>
      <c r="O156" s="96"/>
      <c r="P156" s="131"/>
    </row>
    <row r="157" spans="1:16" ht="20.100000000000001" customHeight="1">
      <c r="B157" s="437"/>
      <c r="C157" s="438"/>
      <c r="D157" s="438"/>
      <c r="E157" s="439"/>
      <c r="F157" s="248"/>
      <c r="G157" s="249"/>
      <c r="H157" s="250"/>
      <c r="I157" s="93" t="s">
        <v>533</v>
      </c>
      <c r="J157" s="95"/>
      <c r="K157" s="159" t="s">
        <v>2606</v>
      </c>
      <c r="L157" s="159"/>
      <c r="M157" s="159"/>
      <c r="N157" s="159"/>
      <c r="O157" s="96"/>
      <c r="P157" s="131"/>
    </row>
    <row r="158" spans="1:16" ht="20.100000000000001" customHeight="1">
      <c r="B158" s="437"/>
      <c r="C158" s="438"/>
      <c r="D158" s="438"/>
      <c r="E158" s="439"/>
      <c r="F158" s="248"/>
      <c r="G158" s="249"/>
      <c r="H158" s="250"/>
      <c r="I158" s="93" t="s">
        <v>100</v>
      </c>
      <c r="J158" s="95"/>
      <c r="K158" s="159" t="s">
        <v>2504</v>
      </c>
      <c r="L158" s="159"/>
      <c r="M158" s="159"/>
      <c r="N158" s="159"/>
      <c r="O158" s="96"/>
      <c r="P158" s="131"/>
    </row>
    <row r="159" spans="1:16" ht="20.100000000000001" customHeight="1">
      <c r="B159" s="437"/>
      <c r="C159" s="438"/>
      <c r="D159" s="438"/>
      <c r="E159" s="439"/>
      <c r="F159" s="248"/>
      <c r="G159" s="249"/>
      <c r="H159" s="250"/>
      <c r="I159" s="248" t="s">
        <v>101</v>
      </c>
      <c r="J159" s="250"/>
      <c r="K159" s="159" t="s">
        <v>2504</v>
      </c>
      <c r="L159" s="159"/>
      <c r="M159" s="159"/>
      <c r="N159" s="159"/>
      <c r="O159" s="96"/>
      <c r="P159" s="131"/>
    </row>
    <row r="160" spans="1:16" ht="20.100000000000001" customHeight="1">
      <c r="B160" s="437"/>
      <c r="C160" s="438"/>
      <c r="D160" s="438"/>
      <c r="E160" s="439"/>
      <c r="F160" s="248" t="s">
        <v>425</v>
      </c>
      <c r="G160" s="249"/>
      <c r="H160" s="250"/>
      <c r="I160" s="93" t="s">
        <v>99</v>
      </c>
      <c r="J160" s="95"/>
      <c r="K160" s="159" t="s">
        <v>2499</v>
      </c>
      <c r="L160" s="159"/>
      <c r="M160" s="159"/>
      <c r="N160" s="159"/>
      <c r="O160" s="96"/>
      <c r="P160" s="131"/>
    </row>
    <row r="161" spans="2:20" ht="20.100000000000001" customHeight="1">
      <c r="B161" s="437"/>
      <c r="C161" s="438"/>
      <c r="D161" s="438"/>
      <c r="E161" s="439"/>
      <c r="F161" s="248"/>
      <c r="G161" s="249"/>
      <c r="H161" s="250"/>
      <c r="I161" s="93" t="s">
        <v>100</v>
      </c>
      <c r="J161" s="95"/>
      <c r="K161" s="159" t="s">
        <v>2504</v>
      </c>
      <c r="L161" s="159"/>
      <c r="M161" s="159"/>
      <c r="N161" s="159"/>
      <c r="O161" s="96"/>
      <c r="P161" s="131"/>
    </row>
    <row r="162" spans="2:20" ht="20.100000000000001" customHeight="1">
      <c r="B162" s="437"/>
      <c r="C162" s="438"/>
      <c r="D162" s="438"/>
      <c r="E162" s="439"/>
      <c r="F162" s="248"/>
      <c r="G162" s="249"/>
      <c r="H162" s="250"/>
      <c r="I162" s="254" t="s">
        <v>101</v>
      </c>
      <c r="J162" s="256"/>
      <c r="K162" s="159" t="s">
        <v>2504</v>
      </c>
      <c r="L162" s="159"/>
      <c r="M162" s="159"/>
      <c r="N162" s="159"/>
      <c r="O162" s="96"/>
      <c r="P162" s="131"/>
    </row>
    <row r="163" spans="2:20" ht="20.100000000000001" customHeight="1">
      <c r="B163" s="437"/>
      <c r="C163" s="438"/>
      <c r="D163" s="438"/>
      <c r="E163" s="439"/>
      <c r="F163" s="248"/>
      <c r="G163" s="249"/>
      <c r="H163" s="250"/>
      <c r="I163" s="93" t="s">
        <v>426</v>
      </c>
      <c r="J163" s="95"/>
      <c r="K163" s="159" t="s">
        <v>2504</v>
      </c>
      <c r="L163" s="159"/>
      <c r="M163" s="159"/>
      <c r="N163" s="159"/>
      <c r="O163" s="96"/>
      <c r="P163" s="131"/>
    </row>
    <row r="164" spans="2:20" ht="20.100000000000001" customHeight="1">
      <c r="B164" s="437"/>
      <c r="C164" s="438"/>
      <c r="D164" s="438"/>
      <c r="E164" s="439"/>
      <c r="F164" s="248"/>
      <c r="G164" s="249"/>
      <c r="H164" s="250"/>
      <c r="I164" s="254" t="s">
        <v>427</v>
      </c>
      <c r="J164" s="256"/>
      <c r="K164" s="159" t="s">
        <v>2504</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2504</v>
      </c>
      <c r="L165" s="159"/>
      <c r="M165" s="159"/>
      <c r="N165" s="159"/>
      <c r="O165" s="96"/>
      <c r="P165" s="131"/>
    </row>
    <row r="166" spans="2:20" ht="20.100000000000001" customHeight="1">
      <c r="B166" s="440"/>
      <c r="C166" s="441"/>
      <c r="D166" s="441"/>
      <c r="E166" s="442"/>
      <c r="F166" s="254"/>
      <c r="G166" s="255"/>
      <c r="H166" s="256"/>
      <c r="I166" s="106" t="s">
        <v>100</v>
      </c>
      <c r="J166" s="107"/>
      <c r="K166" s="159" t="s">
        <v>2499</v>
      </c>
      <c r="L166" s="159"/>
      <c r="M166" s="159"/>
      <c r="N166" s="159"/>
      <c r="O166" s="96"/>
      <c r="P166" s="131"/>
    </row>
    <row r="167" spans="2:20" ht="20.100000000000001" customHeight="1">
      <c r="B167" s="190" t="s">
        <v>102</v>
      </c>
      <c r="C167" s="191"/>
      <c r="D167" s="191"/>
      <c r="E167" s="191"/>
      <c r="F167" s="192"/>
      <c r="G167" s="131" t="s">
        <v>2504</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2505</v>
      </c>
      <c r="G172" s="171" t="s">
        <v>474</v>
      </c>
      <c r="H172" s="171"/>
      <c r="I172" s="171"/>
      <c r="J172" s="171"/>
      <c r="K172" s="171"/>
      <c r="L172" s="171"/>
      <c r="M172" s="171"/>
      <c r="N172" s="171"/>
      <c r="O172" s="171"/>
      <c r="P172" s="186"/>
    </row>
    <row r="173" spans="2:20" ht="20.100000000000001" customHeight="1">
      <c r="B173" s="114"/>
      <c r="C173" s="92"/>
      <c r="D173" s="92"/>
      <c r="E173" s="92"/>
      <c r="F173" s="14" t="s">
        <v>2505</v>
      </c>
      <c r="G173" s="99" t="s">
        <v>475</v>
      </c>
      <c r="H173" s="99"/>
      <c r="I173" s="99"/>
      <c r="J173" s="99"/>
      <c r="K173" s="99"/>
      <c r="L173" s="99"/>
      <c r="M173" s="99"/>
      <c r="N173" s="99"/>
      <c r="O173" s="99"/>
      <c r="P173" s="169"/>
    </row>
    <row r="174" spans="2:20" ht="20.100000000000001" customHeight="1">
      <c r="B174" s="114"/>
      <c r="C174" s="92"/>
      <c r="D174" s="92"/>
      <c r="E174" s="92"/>
      <c r="F174" s="14" t="s">
        <v>2505</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2507</v>
      </c>
      <c r="J176" s="86"/>
      <c r="K176" s="86"/>
      <c r="L176" s="86"/>
      <c r="M176" s="86"/>
      <c r="N176" s="86"/>
      <c r="O176" s="87"/>
      <c r="P176" s="88"/>
    </row>
    <row r="177" spans="2:16" ht="39.950000000000003" customHeight="1">
      <c r="B177" s="280"/>
      <c r="C177" s="281"/>
      <c r="D177" s="82"/>
      <c r="E177" s="202"/>
      <c r="F177" s="92" t="s">
        <v>108</v>
      </c>
      <c r="G177" s="92"/>
      <c r="H177" s="92"/>
      <c r="I177" s="85" t="s">
        <v>2506</v>
      </c>
      <c r="J177" s="86"/>
      <c r="K177" s="86"/>
      <c r="L177" s="86"/>
      <c r="M177" s="86"/>
      <c r="N177" s="86"/>
      <c r="O177" s="87"/>
      <c r="P177" s="88"/>
    </row>
    <row r="178" spans="2:16" ht="39.950000000000003" customHeight="1">
      <c r="B178" s="280"/>
      <c r="C178" s="281"/>
      <c r="D178" s="82"/>
      <c r="E178" s="202"/>
      <c r="F178" s="92" t="s">
        <v>109</v>
      </c>
      <c r="G178" s="92"/>
      <c r="H178" s="92"/>
      <c r="I178" s="85" t="s">
        <v>2508</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2509</v>
      </c>
      <c r="J180" s="86"/>
      <c r="K180" s="86"/>
      <c r="L180" s="86"/>
      <c r="M180" s="86"/>
      <c r="N180" s="86"/>
      <c r="O180" s="87"/>
      <c r="P180" s="88"/>
    </row>
    <row r="181" spans="2:16" ht="39.950000000000003" customHeight="1">
      <c r="B181" s="280"/>
      <c r="C181" s="281"/>
      <c r="D181" s="82">
        <v>2</v>
      </c>
      <c r="E181" s="202"/>
      <c r="F181" s="92" t="s">
        <v>5</v>
      </c>
      <c r="G181" s="92"/>
      <c r="H181" s="92"/>
      <c r="I181" s="85" t="s">
        <v>2510</v>
      </c>
      <c r="J181" s="86"/>
      <c r="K181" s="86"/>
      <c r="L181" s="86"/>
      <c r="M181" s="86"/>
      <c r="N181" s="86"/>
      <c r="O181" s="87"/>
      <c r="P181" s="88"/>
    </row>
    <row r="182" spans="2:16" ht="39.950000000000003" customHeight="1">
      <c r="B182" s="280"/>
      <c r="C182" s="281"/>
      <c r="D182" s="82"/>
      <c r="E182" s="202"/>
      <c r="F182" s="92" t="s">
        <v>108</v>
      </c>
      <c r="G182" s="92"/>
      <c r="H182" s="92"/>
      <c r="I182" s="85" t="s">
        <v>2511</v>
      </c>
      <c r="J182" s="86"/>
      <c r="K182" s="86"/>
      <c r="L182" s="86"/>
      <c r="M182" s="86"/>
      <c r="N182" s="86"/>
      <c r="O182" s="87"/>
      <c r="P182" s="88"/>
    </row>
    <row r="183" spans="2:16" ht="39.950000000000003" customHeight="1">
      <c r="B183" s="280"/>
      <c r="C183" s="281"/>
      <c r="D183" s="82"/>
      <c r="E183" s="202"/>
      <c r="F183" s="92" t="s">
        <v>109</v>
      </c>
      <c r="G183" s="92"/>
      <c r="H183" s="92"/>
      <c r="I183" s="85" t="s">
        <v>2512</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2509</v>
      </c>
      <c r="J185" s="86"/>
      <c r="K185" s="86"/>
      <c r="L185" s="86"/>
      <c r="M185" s="86"/>
      <c r="N185" s="86"/>
      <c r="O185" s="87"/>
      <c r="P185" s="88"/>
    </row>
    <row r="186" spans="2:16" ht="39.950000000000003" customHeight="1">
      <c r="B186" s="280"/>
      <c r="C186" s="281"/>
      <c r="D186" s="268">
        <v>3</v>
      </c>
      <c r="E186" s="234"/>
      <c r="F186" s="92" t="s">
        <v>5</v>
      </c>
      <c r="G186" s="92"/>
      <c r="H186" s="92"/>
      <c r="I186" s="85" t="s">
        <v>2513</v>
      </c>
      <c r="J186" s="86"/>
      <c r="K186" s="86"/>
      <c r="L186" s="86"/>
      <c r="M186" s="86"/>
      <c r="N186" s="86"/>
      <c r="O186" s="87"/>
      <c r="P186" s="88"/>
    </row>
    <row r="187" spans="2:16" ht="39.950000000000003" customHeight="1">
      <c r="B187" s="280"/>
      <c r="C187" s="281"/>
      <c r="D187" s="269"/>
      <c r="E187" s="235"/>
      <c r="F187" s="92" t="s">
        <v>108</v>
      </c>
      <c r="G187" s="92"/>
      <c r="H187" s="92"/>
      <c r="I187" s="85" t="s">
        <v>2514</v>
      </c>
      <c r="J187" s="86"/>
      <c r="K187" s="86"/>
      <c r="L187" s="86"/>
      <c r="M187" s="86"/>
      <c r="N187" s="86"/>
      <c r="O187" s="87"/>
      <c r="P187" s="88"/>
    </row>
    <row r="188" spans="2:16" ht="39.950000000000003" customHeight="1">
      <c r="B188" s="280"/>
      <c r="C188" s="281"/>
      <c r="D188" s="269"/>
      <c r="E188" s="235"/>
      <c r="F188" s="92" t="s">
        <v>109</v>
      </c>
      <c r="G188" s="92"/>
      <c r="H188" s="92"/>
      <c r="I188" s="85" t="s">
        <v>2515</v>
      </c>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t="s">
        <v>2516</v>
      </c>
      <c r="J190" s="86"/>
      <c r="K190" s="86"/>
      <c r="L190" s="86"/>
      <c r="M190" s="86"/>
      <c r="N190" s="86"/>
      <c r="O190" s="87"/>
      <c r="P190" s="88"/>
    </row>
    <row r="191" spans="2:16" ht="39.950000000000003" customHeight="1">
      <c r="B191" s="278" t="s">
        <v>107</v>
      </c>
      <c r="C191" s="279"/>
      <c r="D191" s="268">
        <v>1</v>
      </c>
      <c r="E191" s="234"/>
      <c r="F191" s="92" t="s">
        <v>5</v>
      </c>
      <c r="G191" s="92"/>
      <c r="H191" s="92"/>
      <c r="I191" s="85" t="s">
        <v>2517</v>
      </c>
      <c r="J191" s="86"/>
      <c r="K191" s="86"/>
      <c r="L191" s="86"/>
      <c r="M191" s="86"/>
      <c r="N191" s="86"/>
      <c r="O191" s="87"/>
      <c r="P191" s="88"/>
    </row>
    <row r="192" spans="2:16" ht="39.950000000000003" customHeight="1">
      <c r="B192" s="280"/>
      <c r="C192" s="281"/>
      <c r="D192" s="269"/>
      <c r="E192" s="235"/>
      <c r="F192" s="92" t="s">
        <v>108</v>
      </c>
      <c r="G192" s="92"/>
      <c r="H192" s="92"/>
      <c r="I192" s="85" t="s">
        <v>2518</v>
      </c>
      <c r="J192" s="86"/>
      <c r="K192" s="86"/>
      <c r="L192" s="86"/>
      <c r="M192" s="86"/>
      <c r="N192" s="86"/>
      <c r="O192" s="87"/>
      <c r="P192" s="88"/>
    </row>
    <row r="193" spans="2:16" ht="39.950000000000003" customHeight="1">
      <c r="B193" s="280"/>
      <c r="C193" s="281"/>
      <c r="D193" s="269"/>
      <c r="E193" s="235"/>
      <c r="F193" s="160" t="s">
        <v>110</v>
      </c>
      <c r="G193" s="160"/>
      <c r="H193" s="160"/>
      <c r="I193" s="85" t="s">
        <v>2519</v>
      </c>
      <c r="J193" s="86"/>
      <c r="K193" s="86"/>
      <c r="L193" s="86"/>
      <c r="M193" s="86"/>
      <c r="N193" s="86"/>
      <c r="O193" s="87"/>
      <c r="P193" s="88"/>
    </row>
    <row r="194" spans="2:16" ht="39.950000000000003" customHeight="1">
      <c r="B194" s="280"/>
      <c r="C194" s="281"/>
      <c r="D194" s="268">
        <v>2</v>
      </c>
      <c r="E194" s="234"/>
      <c r="F194" s="92" t="s">
        <v>5</v>
      </c>
      <c r="G194" s="92"/>
      <c r="H194" s="92"/>
      <c r="I194" s="85" t="s">
        <v>2520</v>
      </c>
      <c r="J194" s="86"/>
      <c r="K194" s="86"/>
      <c r="L194" s="86"/>
      <c r="M194" s="86"/>
      <c r="N194" s="86"/>
      <c r="O194" s="87"/>
      <c r="P194" s="88"/>
    </row>
    <row r="195" spans="2:16" ht="39.950000000000003" customHeight="1">
      <c r="B195" s="280"/>
      <c r="C195" s="281"/>
      <c r="D195" s="269"/>
      <c r="E195" s="235"/>
      <c r="F195" s="92" t="s">
        <v>108</v>
      </c>
      <c r="G195" s="92"/>
      <c r="H195" s="92"/>
      <c r="I195" s="85" t="s">
        <v>2521</v>
      </c>
      <c r="J195" s="86"/>
      <c r="K195" s="86"/>
      <c r="L195" s="86"/>
      <c r="M195" s="86"/>
      <c r="N195" s="86"/>
      <c r="O195" s="87"/>
      <c r="P195" s="88"/>
    </row>
    <row r="196" spans="2:16" ht="39.950000000000003" customHeight="1" thickBot="1">
      <c r="B196" s="282"/>
      <c r="C196" s="283"/>
      <c r="D196" s="276"/>
      <c r="E196" s="277"/>
      <c r="F196" s="148" t="s">
        <v>110</v>
      </c>
      <c r="G196" s="148"/>
      <c r="H196" s="148"/>
      <c r="I196" s="237" t="s">
        <v>2519</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2505</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2547</v>
      </c>
      <c r="G202" s="85"/>
      <c r="H202" s="85"/>
      <c r="I202" s="85"/>
      <c r="J202" s="85"/>
      <c r="K202" s="85"/>
      <c r="L202" s="85"/>
      <c r="M202" s="85"/>
      <c r="N202" s="85"/>
      <c r="O202" s="135"/>
      <c r="P202" s="136"/>
    </row>
    <row r="203" spans="2:16" ht="60" customHeight="1">
      <c r="B203" s="114" t="s">
        <v>115</v>
      </c>
      <c r="C203" s="92"/>
      <c r="D203" s="92"/>
      <c r="E203" s="92"/>
      <c r="F203" s="85" t="s">
        <v>2567</v>
      </c>
      <c r="G203" s="86"/>
      <c r="H203" s="86"/>
      <c r="I203" s="86"/>
      <c r="J203" s="86"/>
      <c r="K203" s="86"/>
      <c r="L203" s="86"/>
      <c r="M203" s="86"/>
      <c r="N203" s="86"/>
      <c r="O203" s="87"/>
      <c r="P203" s="88"/>
    </row>
    <row r="204" spans="2:16" ht="20.100000000000001" customHeight="1">
      <c r="B204" s="114" t="s">
        <v>116</v>
      </c>
      <c r="C204" s="92"/>
      <c r="D204" s="92"/>
      <c r="E204" s="92"/>
      <c r="F204" s="159" t="s">
        <v>2504</v>
      </c>
      <c r="G204" s="159"/>
      <c r="H204" s="159"/>
      <c r="I204" s="159"/>
      <c r="J204" s="159"/>
      <c r="K204" s="159"/>
      <c r="L204" s="159"/>
      <c r="M204" s="159"/>
      <c r="N204" s="159"/>
      <c r="O204" s="96"/>
      <c r="P204" s="131"/>
    </row>
    <row r="205" spans="2:16" ht="60.75" customHeight="1">
      <c r="B205" s="114" t="s">
        <v>117</v>
      </c>
      <c r="C205" s="92"/>
      <c r="D205" s="92"/>
      <c r="E205" s="92"/>
      <c r="F205" s="85" t="s">
        <v>2546</v>
      </c>
      <c r="G205" s="86"/>
      <c r="H205" s="86"/>
      <c r="I205" s="86"/>
      <c r="J205" s="86"/>
      <c r="K205" s="86"/>
      <c r="L205" s="86"/>
      <c r="M205" s="86"/>
      <c r="N205" s="86"/>
      <c r="O205" s="87"/>
      <c r="P205" s="88"/>
    </row>
    <row r="206" spans="2:16" ht="20.100000000000001" customHeight="1">
      <c r="B206" s="292" t="s">
        <v>119</v>
      </c>
      <c r="C206" s="284"/>
      <c r="D206" s="284"/>
      <c r="E206" s="284"/>
      <c r="F206" s="159" t="s">
        <v>2504</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2499</v>
      </c>
      <c r="G207" s="159"/>
      <c r="H207" s="159"/>
      <c r="I207" s="159"/>
      <c r="J207" s="159"/>
      <c r="K207" s="159"/>
      <c r="L207" s="159"/>
      <c r="M207" s="159"/>
      <c r="N207" s="159"/>
      <c r="O207" s="96"/>
      <c r="P207" s="131"/>
    </row>
    <row r="208" spans="2:16" ht="20.100000000000001" customHeight="1">
      <c r="B208" s="293"/>
      <c r="C208" s="285"/>
      <c r="D208" s="284" t="s">
        <v>122</v>
      </c>
      <c r="E208" s="284"/>
      <c r="F208" s="159" t="s">
        <v>2504</v>
      </c>
      <c r="G208" s="159"/>
      <c r="H208" s="159"/>
      <c r="I208" s="159"/>
      <c r="J208" s="159"/>
      <c r="K208" s="159"/>
      <c r="L208" s="159"/>
      <c r="M208" s="159"/>
      <c r="N208" s="159"/>
      <c r="O208" s="96"/>
      <c r="P208" s="131"/>
    </row>
    <row r="209" spans="2:20" ht="20.100000000000001" customHeight="1">
      <c r="B209" s="293"/>
      <c r="C209" s="285"/>
      <c r="D209" s="284" t="s">
        <v>123</v>
      </c>
      <c r="E209" s="284"/>
      <c r="F209" s="159" t="s">
        <v>2504</v>
      </c>
      <c r="G209" s="159"/>
      <c r="H209" s="159"/>
      <c r="I209" s="159"/>
      <c r="J209" s="159"/>
      <c r="K209" s="159"/>
      <c r="L209" s="159"/>
      <c r="M209" s="159"/>
      <c r="N209" s="159"/>
      <c r="O209" s="96"/>
      <c r="P209" s="131"/>
    </row>
    <row r="210" spans="2:20" ht="20.100000000000001" customHeight="1">
      <c r="B210" s="293"/>
      <c r="C210" s="285"/>
      <c r="D210" s="284" t="s">
        <v>124</v>
      </c>
      <c r="E210" s="284"/>
      <c r="F210" s="159" t="s">
        <v>2504</v>
      </c>
      <c r="G210" s="159"/>
      <c r="H210" s="159"/>
      <c r="I210" s="159"/>
      <c r="J210" s="159"/>
      <c r="K210" s="159"/>
      <c r="L210" s="159"/>
      <c r="M210" s="159"/>
      <c r="N210" s="159"/>
      <c r="O210" s="96"/>
      <c r="P210" s="131"/>
    </row>
    <row r="211" spans="2:20" ht="20.100000000000001" customHeight="1">
      <c r="B211" s="293"/>
      <c r="C211" s="285"/>
      <c r="D211" s="284" t="s">
        <v>125</v>
      </c>
      <c r="E211" s="284"/>
      <c r="F211" s="159" t="s">
        <v>2504</v>
      </c>
      <c r="G211" s="159"/>
      <c r="H211" s="159"/>
      <c r="I211" s="159"/>
      <c r="J211" s="159"/>
      <c r="K211" s="159"/>
      <c r="L211" s="159"/>
      <c r="M211" s="159"/>
      <c r="N211" s="159"/>
      <c r="O211" s="96"/>
      <c r="P211" s="131"/>
    </row>
    <row r="212" spans="2:20" ht="20.100000000000001" customHeight="1">
      <c r="B212" s="293"/>
      <c r="C212" s="285"/>
      <c r="D212" s="285" t="s">
        <v>126</v>
      </c>
      <c r="E212" s="285"/>
      <c r="F212" s="159" t="s">
        <v>2504</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2504</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2499</v>
      </c>
      <c r="K219" s="159"/>
      <c r="L219" s="159"/>
      <c r="M219" s="159"/>
      <c r="N219" s="159"/>
      <c r="O219" s="96"/>
      <c r="P219" s="131"/>
      <c r="S219" s="15" t="str">
        <f>IF(J219="","未記入","")</f>
        <v/>
      </c>
    </row>
    <row r="220" spans="2:20" ht="60" customHeight="1">
      <c r="B220" s="114" t="s">
        <v>128</v>
      </c>
      <c r="C220" s="92"/>
      <c r="D220" s="92"/>
      <c r="E220" s="92"/>
      <c r="F220" s="85" t="s">
        <v>2548</v>
      </c>
      <c r="G220" s="86"/>
      <c r="H220" s="86"/>
      <c r="I220" s="86"/>
      <c r="J220" s="86"/>
      <c r="K220" s="86"/>
      <c r="L220" s="86"/>
      <c r="M220" s="86"/>
      <c r="N220" s="86"/>
      <c r="O220" s="87"/>
      <c r="P220" s="88"/>
    </row>
    <row r="221" spans="2:20" ht="60" customHeight="1">
      <c r="B221" s="114" t="s">
        <v>493</v>
      </c>
      <c r="C221" s="92"/>
      <c r="D221" s="92"/>
      <c r="E221" s="92"/>
      <c r="F221" s="85" t="s">
        <v>2550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2386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2522</v>
      </c>
      <c r="K227" s="206"/>
      <c r="L227" s="206"/>
      <c r="M227" s="206"/>
      <c r="N227" s="206"/>
      <c r="O227" s="206"/>
      <c r="P227" s="207"/>
    </row>
    <row r="228" spans="1:20" ht="20.100000000000001" customHeight="1">
      <c r="B228" s="114" t="s">
        <v>132</v>
      </c>
      <c r="C228" s="92"/>
      <c r="D228" s="92"/>
      <c r="E228" s="92"/>
      <c r="F228" s="96">
        <v>79</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0.2</v>
      </c>
      <c r="O238" s="96"/>
      <c r="P238" s="131"/>
    </row>
    <row r="239" spans="1:20" ht="20.100000000000001" customHeight="1">
      <c r="B239" s="114" t="s">
        <v>141</v>
      </c>
      <c r="C239" s="92"/>
      <c r="D239" s="92"/>
      <c r="E239" s="218">
        <f>IF(OR($H$239&lt;&gt;"",$K$239&lt;&gt;""),SUM($H$239,$K$239),"")</f>
        <v>3</v>
      </c>
      <c r="F239" s="218"/>
      <c r="G239" s="218"/>
      <c r="H239" s="159">
        <v>3</v>
      </c>
      <c r="I239" s="159"/>
      <c r="J239" s="159"/>
      <c r="K239" s="159">
        <v>0</v>
      </c>
      <c r="L239" s="159"/>
      <c r="M239" s="159"/>
      <c r="N239" s="159">
        <v>1</v>
      </c>
      <c r="O239" s="96"/>
      <c r="P239" s="131"/>
    </row>
    <row r="240" spans="1:20" ht="20.100000000000001" customHeight="1">
      <c r="B240" s="305" t="s">
        <v>142</v>
      </c>
      <c r="C240" s="92"/>
      <c r="D240" s="92"/>
      <c r="E240" s="218">
        <f>IF(OR($H$240&lt;&gt;"",$K$240&lt;&gt;""),SUM($H$240,$K$240),"")</f>
        <v>45</v>
      </c>
      <c r="F240" s="218"/>
      <c r="G240" s="218"/>
      <c r="H240" s="159">
        <v>18</v>
      </c>
      <c r="I240" s="159"/>
      <c r="J240" s="159"/>
      <c r="K240" s="159">
        <v>27</v>
      </c>
      <c r="L240" s="159"/>
      <c r="M240" s="159"/>
      <c r="N240" s="159">
        <v>30.4</v>
      </c>
      <c r="O240" s="96"/>
      <c r="P240" s="131"/>
    </row>
    <row r="241" spans="2:20" ht="20.100000000000001" customHeight="1">
      <c r="B241" s="44"/>
      <c r="C241" s="92" t="s">
        <v>143</v>
      </c>
      <c r="D241" s="92"/>
      <c r="E241" s="218">
        <f>IF(OR($H$241&lt;&gt;"",$K$241&lt;&gt;""),SUM($H$241,$K$241),"")</f>
        <v>37</v>
      </c>
      <c r="F241" s="218"/>
      <c r="G241" s="218"/>
      <c r="H241" s="159">
        <v>17</v>
      </c>
      <c r="I241" s="159"/>
      <c r="J241" s="159"/>
      <c r="K241" s="159">
        <v>20</v>
      </c>
      <c r="L241" s="159"/>
      <c r="M241" s="159"/>
      <c r="N241" s="159">
        <v>25.2</v>
      </c>
      <c r="O241" s="96"/>
      <c r="P241" s="131"/>
    </row>
    <row r="242" spans="2:20" ht="20.100000000000001" customHeight="1">
      <c r="B242" s="45"/>
      <c r="C242" s="92" t="s">
        <v>144</v>
      </c>
      <c r="D242" s="92"/>
      <c r="E242" s="218">
        <f>IF(OR($H$242&lt;&gt;"",$K$242&lt;&gt;""),SUM($H$242,$K$242),"")</f>
        <v>8</v>
      </c>
      <c r="F242" s="218"/>
      <c r="G242" s="218"/>
      <c r="H242" s="159">
        <v>2</v>
      </c>
      <c r="I242" s="159"/>
      <c r="J242" s="159"/>
      <c r="K242" s="159">
        <v>6</v>
      </c>
      <c r="L242" s="159"/>
      <c r="M242" s="159"/>
      <c r="N242" s="159">
        <v>5.2</v>
      </c>
      <c r="O242" s="96"/>
      <c r="P242" s="131"/>
    </row>
    <row r="243" spans="2:20" ht="20.100000000000001" customHeight="1">
      <c r="B243" s="114" t="s">
        <v>145</v>
      </c>
      <c r="C243" s="92"/>
      <c r="D243" s="92"/>
      <c r="E243" s="218">
        <f>IF(OR($H$243&lt;&gt;"",$K$243&lt;&gt;""),SUM($H$243,$K$243),"")</f>
        <v>2</v>
      </c>
      <c r="F243" s="218"/>
      <c r="G243" s="218"/>
      <c r="H243" s="159">
        <v>0</v>
      </c>
      <c r="I243" s="159"/>
      <c r="J243" s="159"/>
      <c r="K243" s="159">
        <v>2</v>
      </c>
      <c r="L243" s="159"/>
      <c r="M243" s="159"/>
      <c r="N243" s="159">
        <v>0.9</v>
      </c>
      <c r="O243" s="96"/>
      <c r="P243" s="131"/>
    </row>
    <row r="244" spans="2:20" ht="20.100000000000001" customHeight="1">
      <c r="B244" s="114" t="s">
        <v>146</v>
      </c>
      <c r="C244" s="92"/>
      <c r="D244" s="92"/>
      <c r="E244" s="218">
        <f>IF(OR($H$244&lt;&gt;"",$K$244&lt;&gt;""),SUM($H$244,$K$244),"")</f>
        <v>3</v>
      </c>
      <c r="F244" s="218"/>
      <c r="G244" s="218"/>
      <c r="H244" s="159">
        <v>2</v>
      </c>
      <c r="I244" s="159"/>
      <c r="J244" s="159"/>
      <c r="K244" s="159">
        <v>1</v>
      </c>
      <c r="L244" s="159"/>
      <c r="M244" s="159"/>
      <c r="N244" s="159">
        <v>0.7</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v>0</v>
      </c>
      <c r="L247" s="159"/>
      <c r="M247" s="159"/>
      <c r="N247" s="159">
        <v>1</v>
      </c>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8</v>
      </c>
      <c r="H259" s="218"/>
      <c r="I259" s="218"/>
      <c r="J259" s="159">
        <v>3</v>
      </c>
      <c r="K259" s="159"/>
      <c r="L259" s="159"/>
      <c r="M259" s="159">
        <v>5</v>
      </c>
      <c r="N259" s="159"/>
      <c r="O259" s="96"/>
      <c r="P259" s="131"/>
    </row>
    <row r="260" spans="2:20" ht="20.100000000000001" customHeight="1">
      <c r="B260" s="114" t="s">
        <v>163</v>
      </c>
      <c r="C260" s="92"/>
      <c r="D260" s="92"/>
      <c r="E260" s="92"/>
      <c r="F260" s="92"/>
      <c r="G260" s="218">
        <f>IF(OR($J$260&lt;&gt;"",$M$260&lt;&gt;""),SUM($J$260,$M$260),"")</f>
        <v>7</v>
      </c>
      <c r="H260" s="218"/>
      <c r="I260" s="218"/>
      <c r="J260" s="159">
        <v>6</v>
      </c>
      <c r="K260" s="159"/>
      <c r="L260" s="159"/>
      <c r="M260" s="159">
        <v>1</v>
      </c>
      <c r="N260" s="159"/>
      <c r="O260" s="96"/>
      <c r="P260" s="131"/>
    </row>
    <row r="261" spans="2:20" ht="20.100000000000001" customHeight="1">
      <c r="B261" s="114" t="s">
        <v>399</v>
      </c>
      <c r="C261" s="92"/>
      <c r="D261" s="92"/>
      <c r="E261" s="92"/>
      <c r="F261" s="92"/>
      <c r="G261" s="218">
        <f>IF(OR($J$261&lt;&gt;"",$M$261&lt;&gt;""),SUM($J$261,$M$261),"")</f>
        <v>11</v>
      </c>
      <c r="H261" s="218"/>
      <c r="I261" s="218"/>
      <c r="J261" s="159">
        <v>4</v>
      </c>
      <c r="K261" s="159"/>
      <c r="L261" s="159"/>
      <c r="M261" s="159">
        <v>7</v>
      </c>
      <c r="N261" s="159"/>
      <c r="O261" s="96"/>
      <c r="P261" s="131"/>
    </row>
    <row r="262" spans="2:20" ht="20.100000000000001" customHeight="1" thickBot="1">
      <c r="B262" s="147" t="s">
        <v>164</v>
      </c>
      <c r="C262" s="148"/>
      <c r="D262" s="148"/>
      <c r="E262" s="148"/>
      <c r="F262" s="148"/>
      <c r="G262" s="312">
        <f>IF(OR($J$262&lt;&gt;"",$M$262&lt;&gt;""),SUM($J$262,$M$262),"")</f>
        <v>3</v>
      </c>
      <c r="H262" s="312"/>
      <c r="I262" s="312"/>
      <c r="J262" s="313">
        <v>2</v>
      </c>
      <c r="K262" s="313"/>
      <c r="L262" s="313"/>
      <c r="M262" s="313">
        <v>1</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0</v>
      </c>
      <c r="H267" s="218"/>
      <c r="I267" s="218"/>
      <c r="J267" s="159">
        <v>0</v>
      </c>
      <c r="K267" s="159"/>
      <c r="L267" s="159"/>
      <c r="M267" s="159">
        <v>0</v>
      </c>
      <c r="N267" s="159"/>
      <c r="O267" s="96"/>
      <c r="P267" s="131"/>
    </row>
    <row r="268" spans="2:20" ht="20.100000000000001" customHeight="1">
      <c r="B268" s="114" t="s">
        <v>167</v>
      </c>
      <c r="C268" s="92"/>
      <c r="D268" s="92"/>
      <c r="E268" s="92"/>
      <c r="F268" s="92"/>
      <c r="G268" s="218">
        <f>IF(OR($J$268&lt;&gt;"",$M$268&lt;&gt;""),SUM($J$268,$M$268),"")</f>
        <v>1</v>
      </c>
      <c r="H268" s="218"/>
      <c r="I268" s="218"/>
      <c r="J268" s="159">
        <v>0</v>
      </c>
      <c r="K268" s="159"/>
      <c r="L268" s="159"/>
      <c r="M268" s="159">
        <v>1</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1</v>
      </c>
      <c r="H271" s="218"/>
      <c r="I271" s="218"/>
      <c r="J271" s="159">
        <v>0</v>
      </c>
      <c r="K271" s="159"/>
      <c r="L271" s="159"/>
      <c r="M271" s="159">
        <v>1</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2568</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2499</v>
      </c>
      <c r="M295" s="109"/>
      <c r="N295" s="109"/>
      <c r="O295" s="109"/>
      <c r="P295" s="110"/>
    </row>
    <row r="296" spans="2:20" ht="20.100000000000001" customHeight="1">
      <c r="B296" s="89"/>
      <c r="C296" s="90"/>
      <c r="D296" s="90"/>
      <c r="E296" s="90"/>
      <c r="F296" s="91"/>
      <c r="G296" s="210" t="s">
        <v>456</v>
      </c>
      <c r="H296" s="192"/>
      <c r="I296" s="96" t="s">
        <v>2499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3</v>
      </c>
      <c r="I301" s="28">
        <v>2</v>
      </c>
      <c r="J301" s="28">
        <v>7</v>
      </c>
      <c r="K301" s="28"/>
      <c r="L301" s="28"/>
      <c r="M301" s="28"/>
      <c r="N301" s="28">
        <v>1</v>
      </c>
      <c r="O301" s="28"/>
      <c r="P301" s="28"/>
      <c r="Q301" s="12"/>
    </row>
    <row r="302" spans="2:20" ht="20.100000000000001" customHeight="1">
      <c r="B302" s="190" t="s">
        <v>186</v>
      </c>
      <c r="C302" s="191"/>
      <c r="D302" s="191"/>
      <c r="E302" s="191"/>
      <c r="F302" s="192"/>
      <c r="G302" s="28"/>
      <c r="H302" s="28">
        <v>10</v>
      </c>
      <c r="I302" s="28">
        <v>4</v>
      </c>
      <c r="J302" s="28">
        <v>3</v>
      </c>
      <c r="K302" s="28"/>
      <c r="L302" s="28"/>
      <c r="M302" s="28"/>
      <c r="N302" s="28"/>
      <c r="O302" s="28">
        <v>1</v>
      </c>
      <c r="P302" s="28"/>
      <c r="Q302" s="12"/>
    </row>
    <row r="303" spans="2:20" ht="20.100000000000001" customHeight="1">
      <c r="B303" s="333" t="s">
        <v>187</v>
      </c>
      <c r="C303" s="334"/>
      <c r="D303" s="203" t="s">
        <v>188</v>
      </c>
      <c r="E303" s="99"/>
      <c r="F303" s="100"/>
      <c r="G303" s="28"/>
      <c r="H303" s="28">
        <v>2</v>
      </c>
      <c r="I303" s="28">
        <v>2</v>
      </c>
      <c r="J303" s="28">
        <v>8</v>
      </c>
      <c r="K303" s="28">
        <v>1</v>
      </c>
      <c r="L303" s="28"/>
      <c r="M303" s="28"/>
      <c r="N303" s="28">
        <v>2</v>
      </c>
      <c r="O303" s="28"/>
      <c r="P303" s="28">
        <v>1</v>
      </c>
      <c r="Q303" s="12"/>
    </row>
    <row r="304" spans="2:20" ht="20.100000000000001" customHeight="1">
      <c r="B304" s="335"/>
      <c r="C304" s="336"/>
      <c r="D304" s="210" t="s">
        <v>189</v>
      </c>
      <c r="E304" s="191"/>
      <c r="F304" s="192"/>
      <c r="G304" s="331">
        <v>1</v>
      </c>
      <c r="H304" s="331">
        <v>1</v>
      </c>
      <c r="I304" s="331">
        <v>6</v>
      </c>
      <c r="J304" s="331">
        <v>5</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5</v>
      </c>
      <c r="J306" s="331">
        <v>5</v>
      </c>
      <c r="K306" s="331">
        <v>1</v>
      </c>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v>3</v>
      </c>
      <c r="I308" s="331">
        <v>2</v>
      </c>
      <c r="J308" s="331">
        <v>1</v>
      </c>
      <c r="K308" s="331"/>
      <c r="L308" s="331"/>
      <c r="M308" s="331"/>
      <c r="N308" s="331"/>
      <c r="O308" s="331">
        <v>1</v>
      </c>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2</v>
      </c>
      <c r="J310" s="28">
        <v>1</v>
      </c>
      <c r="K310" s="28">
        <v>1</v>
      </c>
      <c r="L310" s="28"/>
      <c r="M310" s="28"/>
      <c r="N310" s="28"/>
      <c r="O310" s="28">
        <v>1</v>
      </c>
      <c r="P310" s="28"/>
      <c r="Q310" s="12"/>
    </row>
    <row r="311" spans="1:20" ht="20.100000000000001" customHeight="1" thickBot="1">
      <c r="B311" s="147" t="s">
        <v>193</v>
      </c>
      <c r="C311" s="148"/>
      <c r="D311" s="148"/>
      <c r="E311" s="148"/>
      <c r="F311" s="148"/>
      <c r="G311" s="148"/>
      <c r="H311" s="313" t="s">
        <v>2499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2569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2597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2505</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2505</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30</v>
      </c>
      <c r="K326" s="97"/>
      <c r="L326" s="97"/>
      <c r="M326" s="99" t="s">
        <v>459</v>
      </c>
      <c r="N326" s="99"/>
      <c r="O326" s="99"/>
      <c r="P326" s="169"/>
      <c r="S326" s="15" t="str">
        <f>IF(F324=MST!CI6,IF(J326="","未記入",""),"")</f>
        <v/>
      </c>
    </row>
    <row r="327" spans="2:20" ht="60" customHeight="1">
      <c r="B327" s="293" t="s">
        <v>201</v>
      </c>
      <c r="C327" s="92"/>
      <c r="D327" s="92" t="s">
        <v>202</v>
      </c>
      <c r="E327" s="92"/>
      <c r="F327" s="85" t="s">
        <v>2551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2552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3</v>
      </c>
      <c r="N332" s="97"/>
      <c r="O332" s="97"/>
      <c r="P332" s="101"/>
    </row>
    <row r="333" spans="2:20" ht="20.100000000000001" customHeight="1">
      <c r="B333" s="114"/>
      <c r="C333" s="92"/>
      <c r="D333" s="92"/>
      <c r="E333" s="203" t="s">
        <v>215</v>
      </c>
      <c r="F333" s="99"/>
      <c r="G333" s="99"/>
      <c r="H333" s="100"/>
      <c r="I333" s="96">
        <v>90</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18.2</v>
      </c>
      <c r="J334" s="97"/>
      <c r="K334" s="97"/>
      <c r="L334" s="55" t="s">
        <v>490</v>
      </c>
      <c r="M334" s="96">
        <v>18.2</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3600000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358">
        <v>199640</v>
      </c>
      <c r="J340" s="97"/>
      <c r="K340" s="97"/>
      <c r="L340" s="50" t="s">
        <v>499</v>
      </c>
      <c r="M340" s="358">
        <v>249640</v>
      </c>
      <c r="N340" s="97"/>
      <c r="O340" s="97"/>
      <c r="P340" s="37" t="s">
        <v>499</v>
      </c>
    </row>
    <row r="341" spans="2:20" ht="20.100000000000001" customHeight="1">
      <c r="B341" s="359"/>
      <c r="C341" s="203" t="s">
        <v>210</v>
      </c>
      <c r="D341" s="99"/>
      <c r="E341" s="99"/>
      <c r="F341" s="99"/>
      <c r="G341" s="99"/>
      <c r="H341" s="100"/>
      <c r="I341" s="358">
        <v>118000</v>
      </c>
      <c r="J341" s="97"/>
      <c r="K341" s="97"/>
      <c r="L341" s="50" t="s">
        <v>499</v>
      </c>
      <c r="M341" s="358">
        <v>168000</v>
      </c>
      <c r="N341" s="97"/>
      <c r="O341" s="97"/>
      <c r="P341" s="37" t="s">
        <v>499</v>
      </c>
    </row>
    <row r="342" spans="2:20" ht="20.100000000000001" customHeight="1">
      <c r="B342" s="114"/>
      <c r="C342" s="360" t="s">
        <v>212</v>
      </c>
      <c r="D342" s="219" t="s">
        <v>211</v>
      </c>
      <c r="E342" s="220"/>
      <c r="F342" s="220"/>
      <c r="G342" s="220"/>
      <c r="H342" s="221"/>
      <c r="I342" s="358">
        <v>21676</v>
      </c>
      <c r="J342" s="97"/>
      <c r="K342" s="97"/>
      <c r="L342" s="50" t="s">
        <v>499</v>
      </c>
      <c r="M342" s="358">
        <v>21676</v>
      </c>
      <c r="N342" s="97"/>
      <c r="O342" s="97"/>
      <c r="P342" s="37" t="s">
        <v>499</v>
      </c>
    </row>
    <row r="343" spans="2:20" ht="20.100000000000001" customHeight="1">
      <c r="B343" s="114"/>
      <c r="C343" s="360"/>
      <c r="D343" s="360" t="s">
        <v>213</v>
      </c>
      <c r="E343" s="203" t="s">
        <v>221</v>
      </c>
      <c r="F343" s="99"/>
      <c r="G343" s="99"/>
      <c r="H343" s="100"/>
      <c r="I343" s="358">
        <v>55890</v>
      </c>
      <c r="J343" s="97"/>
      <c r="K343" s="97"/>
      <c r="L343" s="50" t="s">
        <v>499</v>
      </c>
      <c r="M343" s="358">
        <v>55890</v>
      </c>
      <c r="N343" s="97"/>
      <c r="O343" s="97"/>
      <c r="P343" s="37" t="s">
        <v>499</v>
      </c>
    </row>
    <row r="344" spans="2:20" ht="20.100000000000001" customHeight="1">
      <c r="B344" s="114"/>
      <c r="C344" s="360"/>
      <c r="D344" s="360"/>
      <c r="E344" s="203" t="s">
        <v>222</v>
      </c>
      <c r="F344" s="99"/>
      <c r="G344" s="99"/>
      <c r="H344" s="100"/>
      <c r="I344" s="358">
        <v>25750</v>
      </c>
      <c r="J344" s="97"/>
      <c r="K344" s="97"/>
      <c r="L344" s="50" t="s">
        <v>499</v>
      </c>
      <c r="M344" s="358">
        <v>25750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t="s">
        <v>2570</v>
      </c>
      <c r="J346" s="97"/>
      <c r="K346" s="97"/>
      <c r="L346" s="50" t="s">
        <v>499</v>
      </c>
      <c r="M346" s="96" t="s">
        <v>2570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2553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2525</v>
      </c>
      <c r="H357" s="206"/>
      <c r="I357" s="206"/>
      <c r="J357" s="206"/>
      <c r="K357" s="206"/>
      <c r="L357" s="206"/>
      <c r="M357" s="206"/>
      <c r="N357" s="206"/>
      <c r="O357" s="206"/>
      <c r="P357" s="207"/>
    </row>
    <row r="358" spans="2:20" ht="60" customHeight="1">
      <c r="B358" s="98" t="s">
        <v>221</v>
      </c>
      <c r="C358" s="99"/>
      <c r="D358" s="99"/>
      <c r="E358" s="99"/>
      <c r="F358" s="100"/>
      <c r="G358" s="135" t="s">
        <v>2526</v>
      </c>
      <c r="H358" s="206"/>
      <c r="I358" s="206"/>
      <c r="J358" s="206"/>
      <c r="K358" s="206"/>
      <c r="L358" s="206"/>
      <c r="M358" s="206"/>
      <c r="N358" s="206"/>
      <c r="O358" s="206"/>
      <c r="P358" s="207"/>
    </row>
    <row r="359" spans="2:20" ht="60" customHeight="1">
      <c r="B359" s="98" t="s">
        <v>224</v>
      </c>
      <c r="C359" s="99"/>
      <c r="D359" s="99"/>
      <c r="E359" s="99"/>
      <c r="F359" s="100"/>
      <c r="G359" s="135" t="s">
        <v>2527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2528</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2575</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2572</v>
      </c>
      <c r="K373" s="242"/>
      <c r="L373" s="242"/>
      <c r="M373" s="242"/>
      <c r="N373" s="242"/>
      <c r="O373" s="243"/>
      <c r="P373" s="244"/>
    </row>
    <row r="374" spans="2:20" ht="20.100000000000001" customHeight="1">
      <c r="B374" s="114" t="s">
        <v>403</v>
      </c>
      <c r="C374" s="92"/>
      <c r="D374" s="92"/>
      <c r="E374" s="92"/>
      <c r="F374" s="92"/>
      <c r="G374" s="92"/>
      <c r="H374" s="92"/>
      <c r="I374" s="92"/>
      <c r="J374" s="123">
        <v>72</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0</v>
      </c>
      <c r="K378" s="97"/>
      <c r="L378" s="97"/>
      <c r="M378" s="97"/>
      <c r="N378" s="97"/>
      <c r="O378" s="97"/>
      <c r="P378" s="37" t="s">
        <v>502</v>
      </c>
    </row>
    <row r="379" spans="2:20" ht="60" customHeight="1">
      <c r="B379" s="293" t="s">
        <v>238</v>
      </c>
      <c r="C379" s="285"/>
      <c r="D379" s="92" t="s">
        <v>241</v>
      </c>
      <c r="E379" s="92"/>
      <c r="F379" s="92"/>
      <c r="G379" s="92"/>
      <c r="H379" s="92"/>
      <c r="I379" s="92"/>
      <c r="J379" s="85" t="s">
        <v>2554</v>
      </c>
      <c r="K379" s="86"/>
      <c r="L379" s="86"/>
      <c r="M379" s="86"/>
      <c r="N379" s="86"/>
      <c r="O379" s="87"/>
      <c r="P379" s="88"/>
    </row>
    <row r="380" spans="2:20" ht="60" customHeight="1">
      <c r="B380" s="293"/>
      <c r="C380" s="285"/>
      <c r="D380" s="92" t="s">
        <v>242</v>
      </c>
      <c r="E380" s="92"/>
      <c r="F380" s="92"/>
      <c r="G380" s="92"/>
      <c r="H380" s="92"/>
      <c r="I380" s="92"/>
      <c r="J380" s="85" t="s">
        <v>2555</v>
      </c>
      <c r="K380" s="86"/>
      <c r="L380" s="86"/>
      <c r="M380" s="86"/>
      <c r="N380" s="86"/>
      <c r="O380" s="87"/>
      <c r="P380" s="88"/>
    </row>
    <row r="381" spans="2:20" ht="39.950000000000003" customHeight="1">
      <c r="B381" s="293" t="s">
        <v>239</v>
      </c>
      <c r="C381" s="285"/>
      <c r="D381" s="96" t="s">
        <v>2571</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19</v>
      </c>
      <c r="I387" s="109"/>
      <c r="J387" s="109"/>
      <c r="K387" s="109"/>
      <c r="L387" s="109"/>
      <c r="M387" s="109"/>
      <c r="N387" s="109"/>
      <c r="O387" s="109"/>
      <c r="P387" s="49" t="s">
        <v>495</v>
      </c>
    </row>
    <row r="388" spans="1:20" ht="20.100000000000001" customHeight="1">
      <c r="B388" s="79"/>
      <c r="C388" s="81"/>
      <c r="D388" s="92" t="s">
        <v>250</v>
      </c>
      <c r="E388" s="92"/>
      <c r="F388" s="92"/>
      <c r="G388" s="92"/>
      <c r="H388" s="96">
        <v>46</v>
      </c>
      <c r="I388" s="97"/>
      <c r="J388" s="97"/>
      <c r="K388" s="97"/>
      <c r="L388" s="97"/>
      <c r="M388" s="97"/>
      <c r="N388" s="97"/>
      <c r="O388" s="97"/>
      <c r="P388" s="37" t="s">
        <v>497</v>
      </c>
    </row>
    <row r="389" spans="1:20" ht="20.100000000000001" customHeight="1">
      <c r="B389" s="114" t="s">
        <v>246</v>
      </c>
      <c r="C389" s="92"/>
      <c r="D389" s="92" t="s">
        <v>251</v>
      </c>
      <c r="E389" s="92"/>
      <c r="F389" s="92"/>
      <c r="G389" s="92"/>
      <c r="H389" s="96">
        <v>4</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48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2</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6</v>
      </c>
      <c r="I396" s="97"/>
      <c r="J396" s="97"/>
      <c r="K396" s="97"/>
      <c r="L396" s="97"/>
      <c r="M396" s="97"/>
      <c r="N396" s="97"/>
      <c r="O396" s="97"/>
      <c r="P396" s="37" t="s">
        <v>497</v>
      </c>
    </row>
    <row r="397" spans="1:20" ht="20.100000000000001" customHeight="1">
      <c r="B397" s="387"/>
      <c r="C397" s="388"/>
      <c r="D397" s="92" t="s">
        <v>259</v>
      </c>
      <c r="E397" s="92"/>
      <c r="F397" s="92"/>
      <c r="G397" s="92"/>
      <c r="H397" s="96">
        <v>10</v>
      </c>
      <c r="I397" s="97"/>
      <c r="J397" s="97"/>
      <c r="K397" s="97"/>
      <c r="L397" s="97"/>
      <c r="M397" s="97"/>
      <c r="N397" s="97"/>
      <c r="O397" s="97"/>
      <c r="P397" s="37" t="s">
        <v>497</v>
      </c>
    </row>
    <row r="398" spans="1:20" ht="20.100000000000001" customHeight="1">
      <c r="B398" s="387"/>
      <c r="C398" s="388"/>
      <c r="D398" s="92" t="s">
        <v>260</v>
      </c>
      <c r="E398" s="92"/>
      <c r="F398" s="92"/>
      <c r="G398" s="92"/>
      <c r="H398" s="96">
        <v>11</v>
      </c>
      <c r="I398" s="97"/>
      <c r="J398" s="97"/>
      <c r="K398" s="97"/>
      <c r="L398" s="97"/>
      <c r="M398" s="97"/>
      <c r="N398" s="97"/>
      <c r="O398" s="97"/>
      <c r="P398" s="37" t="s">
        <v>497</v>
      </c>
    </row>
    <row r="399" spans="1:20" ht="20.100000000000001" customHeight="1">
      <c r="B399" s="387"/>
      <c r="C399" s="388"/>
      <c r="D399" s="92" t="s">
        <v>261</v>
      </c>
      <c r="E399" s="92"/>
      <c r="F399" s="92"/>
      <c r="G399" s="92"/>
      <c r="H399" s="96">
        <v>22</v>
      </c>
      <c r="I399" s="97"/>
      <c r="J399" s="97"/>
      <c r="K399" s="97"/>
      <c r="L399" s="97"/>
      <c r="M399" s="97"/>
      <c r="N399" s="97"/>
      <c r="O399" s="97"/>
      <c r="P399" s="37" t="s">
        <v>497</v>
      </c>
    </row>
    <row r="400" spans="1:20" ht="20.100000000000001" customHeight="1">
      <c r="B400" s="389"/>
      <c r="C400" s="390"/>
      <c r="D400" s="92" t="s">
        <v>262</v>
      </c>
      <c r="E400" s="92"/>
      <c r="F400" s="92"/>
      <c r="G400" s="92"/>
      <c r="H400" s="96">
        <v>14</v>
      </c>
      <c r="I400" s="97"/>
      <c r="J400" s="97"/>
      <c r="K400" s="97"/>
      <c r="L400" s="97"/>
      <c r="M400" s="97"/>
      <c r="N400" s="97"/>
      <c r="O400" s="97"/>
      <c r="P400" s="37" t="s">
        <v>497</v>
      </c>
    </row>
    <row r="401" spans="2:20" ht="20.100000000000001" customHeight="1">
      <c r="B401" s="114" t="s">
        <v>248</v>
      </c>
      <c r="C401" s="92"/>
      <c r="D401" s="92" t="s">
        <v>263</v>
      </c>
      <c r="E401" s="92"/>
      <c r="F401" s="92"/>
      <c r="G401" s="92"/>
      <c r="H401" s="96">
        <v>19</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38</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86.5</v>
      </c>
      <c r="I409" s="109"/>
      <c r="J409" s="109"/>
      <c r="K409" s="109"/>
      <c r="L409" s="109"/>
      <c r="M409" s="109"/>
      <c r="N409" s="109"/>
      <c r="O409" s="109"/>
      <c r="P409" s="49" t="s">
        <v>503</v>
      </c>
    </row>
    <row r="410" spans="2:20" ht="20.100000000000001" customHeight="1">
      <c r="B410" s="114" t="s">
        <v>271</v>
      </c>
      <c r="C410" s="92"/>
      <c r="D410" s="92"/>
      <c r="E410" s="92"/>
      <c r="F410" s="92"/>
      <c r="G410" s="92"/>
      <c r="H410" s="96">
        <v>65</v>
      </c>
      <c r="I410" s="97"/>
      <c r="J410" s="97"/>
      <c r="K410" s="97"/>
      <c r="L410" s="97"/>
      <c r="M410" s="97"/>
      <c r="N410" s="97"/>
      <c r="O410" s="97"/>
      <c r="P410" s="37" t="s">
        <v>495</v>
      </c>
    </row>
    <row r="411" spans="2:20" ht="20.100000000000001" customHeight="1">
      <c r="B411" s="114" t="s">
        <v>272</v>
      </c>
      <c r="C411" s="92"/>
      <c r="D411" s="92"/>
      <c r="E411" s="92"/>
      <c r="F411" s="92"/>
      <c r="G411" s="92"/>
      <c r="H411" s="96">
        <v>82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4</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40</v>
      </c>
      <c r="I419" s="97"/>
      <c r="J419" s="97"/>
      <c r="K419" s="97"/>
      <c r="L419" s="97"/>
      <c r="M419" s="97"/>
      <c r="N419" s="97"/>
      <c r="O419" s="97"/>
      <c r="P419" s="37" t="s">
        <v>497</v>
      </c>
    </row>
    <row r="420" spans="1:20" ht="20.100000000000001" customHeight="1">
      <c r="B420" s="410"/>
      <c r="C420" s="411"/>
      <c r="D420" s="411"/>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2529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2530</v>
      </c>
      <c r="I431" s="206"/>
      <c r="J431" s="206"/>
      <c r="K431" s="206"/>
      <c r="L431" s="206"/>
      <c r="M431" s="206"/>
      <c r="N431" s="206"/>
      <c r="O431" s="206"/>
      <c r="P431" s="207"/>
    </row>
    <row r="432" spans="1:20" ht="20.100000000000001" customHeight="1">
      <c r="B432" s="400"/>
      <c r="C432" s="203" t="s">
        <v>14</v>
      </c>
      <c r="D432" s="99"/>
      <c r="E432" s="99"/>
      <c r="F432" s="99"/>
      <c r="G432" s="100"/>
      <c r="H432" s="199" t="s">
        <v>2483</v>
      </c>
      <c r="I432" s="200"/>
      <c r="J432" s="35" t="s">
        <v>487</v>
      </c>
      <c r="K432" s="200" t="s">
        <v>2484</v>
      </c>
      <c r="L432" s="200"/>
      <c r="M432" s="35" t="s">
        <v>487</v>
      </c>
      <c r="N432" s="200" t="s">
        <v>2485</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2531</v>
      </c>
      <c r="I438" s="206"/>
      <c r="J438" s="206"/>
      <c r="K438" s="206"/>
      <c r="L438" s="206"/>
      <c r="M438" s="206"/>
      <c r="N438" s="206"/>
      <c r="O438" s="206"/>
      <c r="P438" s="207"/>
    </row>
    <row r="439" spans="2:16" ht="20.100000000000001" customHeight="1">
      <c r="B439" s="412"/>
      <c r="C439" s="203" t="s">
        <v>14</v>
      </c>
      <c r="D439" s="99"/>
      <c r="E439" s="99"/>
      <c r="F439" s="99"/>
      <c r="G439" s="100"/>
      <c r="H439" s="199" t="s">
        <v>2491</v>
      </c>
      <c r="I439" s="200"/>
      <c r="J439" s="35" t="s">
        <v>487</v>
      </c>
      <c r="K439" s="200" t="s">
        <v>2532</v>
      </c>
      <c r="L439" s="200"/>
      <c r="M439" s="35" t="s">
        <v>487</v>
      </c>
      <c r="N439" s="200" t="s">
        <v>2533</v>
      </c>
      <c r="O439" s="200"/>
      <c r="P439" s="201"/>
    </row>
    <row r="440" spans="2:16" ht="20.100000000000001" customHeight="1">
      <c r="B440" s="412"/>
      <c r="C440" s="210" t="s">
        <v>285</v>
      </c>
      <c r="D440" s="191"/>
      <c r="E440" s="192"/>
      <c r="F440" s="219" t="s">
        <v>286</v>
      </c>
      <c r="G440" s="221"/>
      <c r="H440" s="23">
        <v>8</v>
      </c>
      <c r="I440" s="35" t="s">
        <v>504</v>
      </c>
      <c r="J440" s="24">
        <v>30</v>
      </c>
      <c r="K440" s="35" t="s">
        <v>505</v>
      </c>
      <c r="L440" s="56" t="s">
        <v>450</v>
      </c>
      <c r="M440" s="24">
        <v>17</v>
      </c>
      <c r="N440" s="35" t="s">
        <v>504</v>
      </c>
      <c r="O440" s="24">
        <v>30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2598</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2534</v>
      </c>
      <c r="I445" s="206"/>
      <c r="J445" s="206"/>
      <c r="K445" s="206"/>
      <c r="L445" s="206"/>
      <c r="M445" s="206"/>
      <c r="N445" s="206"/>
      <c r="O445" s="206"/>
      <c r="P445" s="207"/>
    </row>
    <row r="446" spans="2:16" ht="20.100000000000001" customHeight="1">
      <c r="B446" s="412"/>
      <c r="C446" s="203" t="s">
        <v>14</v>
      </c>
      <c r="D446" s="99"/>
      <c r="E446" s="99"/>
      <c r="F446" s="99"/>
      <c r="G446" s="100"/>
      <c r="H446" s="199" t="s">
        <v>2483</v>
      </c>
      <c r="I446" s="200"/>
      <c r="J446" s="35" t="s">
        <v>487</v>
      </c>
      <c r="K446" s="200" t="s">
        <v>2535</v>
      </c>
      <c r="L446" s="200"/>
      <c r="M446" s="35" t="s">
        <v>487</v>
      </c>
      <c r="N446" s="200" t="s">
        <v>2536</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2599</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2537</v>
      </c>
      <c r="I452" s="206"/>
      <c r="J452" s="206"/>
      <c r="K452" s="206"/>
      <c r="L452" s="206"/>
      <c r="M452" s="206"/>
      <c r="N452" s="206"/>
      <c r="O452" s="206"/>
      <c r="P452" s="207"/>
    </row>
    <row r="453" spans="2:16" ht="20.100000000000001" customHeight="1">
      <c r="B453" s="412"/>
      <c r="C453" s="203" t="s">
        <v>14</v>
      </c>
      <c r="D453" s="99"/>
      <c r="E453" s="99"/>
      <c r="F453" s="99"/>
      <c r="G453" s="100"/>
      <c r="H453" s="199" t="s">
        <v>2491</v>
      </c>
      <c r="I453" s="200"/>
      <c r="J453" s="35" t="s">
        <v>487</v>
      </c>
      <c r="K453" s="200" t="s">
        <v>2538</v>
      </c>
      <c r="L453" s="200"/>
      <c r="M453" s="35" t="s">
        <v>487</v>
      </c>
      <c r="N453" s="200" t="s">
        <v>2539</v>
      </c>
      <c r="O453" s="200"/>
      <c r="P453" s="201"/>
    </row>
    <row r="454" spans="2:16" ht="20.100000000000001" customHeight="1">
      <c r="B454" s="412"/>
      <c r="C454" s="210" t="s">
        <v>285</v>
      </c>
      <c r="D454" s="191"/>
      <c r="E454" s="192"/>
      <c r="F454" s="219" t="s">
        <v>286</v>
      </c>
      <c r="G454" s="221"/>
      <c r="H454" s="23">
        <v>9</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2599</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2540</v>
      </c>
      <c r="I459" s="206"/>
      <c r="J459" s="206"/>
      <c r="K459" s="206"/>
      <c r="L459" s="206"/>
      <c r="M459" s="206"/>
      <c r="N459" s="206"/>
      <c r="O459" s="206"/>
      <c r="P459" s="207"/>
    </row>
    <row r="460" spans="2:16" ht="20.100000000000001" customHeight="1">
      <c r="B460" s="412"/>
      <c r="C460" s="203" t="s">
        <v>14</v>
      </c>
      <c r="D460" s="99"/>
      <c r="E460" s="99"/>
      <c r="F460" s="99"/>
      <c r="G460" s="100"/>
      <c r="H460" s="199" t="s">
        <v>2541</v>
      </c>
      <c r="I460" s="200"/>
      <c r="J460" s="35" t="s">
        <v>487</v>
      </c>
      <c r="K460" s="200" t="s">
        <v>2542</v>
      </c>
      <c r="L460" s="200"/>
      <c r="M460" s="35" t="s">
        <v>487</v>
      </c>
      <c r="N460" s="200"/>
      <c r="O460" s="200"/>
      <c r="P460" s="201"/>
    </row>
    <row r="461" spans="2:16" ht="20.100000000000001" customHeight="1">
      <c r="B461" s="412"/>
      <c r="C461" s="210" t="s">
        <v>285</v>
      </c>
      <c r="D461" s="191"/>
      <c r="E461" s="192"/>
      <c r="F461" s="219" t="s">
        <v>286</v>
      </c>
      <c r="G461" s="221"/>
      <c r="H461" s="23">
        <v>9</v>
      </c>
      <c r="I461" s="35" t="s">
        <v>504</v>
      </c>
      <c r="J461" s="24">
        <v>0</v>
      </c>
      <c r="K461" s="35" t="s">
        <v>505</v>
      </c>
      <c r="L461" s="56" t="s">
        <v>450</v>
      </c>
      <c r="M461" s="24">
        <v>17</v>
      </c>
      <c r="N461" s="35" t="s">
        <v>504</v>
      </c>
      <c r="O461" s="24">
        <v>0</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2599</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2573</v>
      </c>
      <c r="M469" s="86"/>
      <c r="N469" s="86"/>
      <c r="O469" s="87"/>
      <c r="P469" s="88"/>
    </row>
    <row r="470" spans="2:20" ht="20.100000000000001" customHeight="1">
      <c r="B470" s="190" t="s">
        <v>292</v>
      </c>
      <c r="C470" s="191"/>
      <c r="D470" s="191"/>
      <c r="E470" s="191"/>
      <c r="F470" s="191"/>
      <c r="G470" s="192"/>
      <c r="H470" s="159" t="s">
        <v>2499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2574</v>
      </c>
      <c r="M472" s="86"/>
      <c r="N472" s="86"/>
      <c r="O472" s="87"/>
      <c r="P472" s="88"/>
    </row>
    <row r="473" spans="2:20" ht="20.100000000000001" customHeight="1" thickBot="1">
      <c r="B473" s="414" t="s">
        <v>293</v>
      </c>
      <c r="C473" s="415"/>
      <c r="D473" s="415"/>
      <c r="E473" s="415"/>
      <c r="F473" s="415"/>
      <c r="G473" s="415"/>
      <c r="H473" s="313" t="s">
        <v>2499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43604</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2499</v>
      </c>
      <c r="K479" s="159"/>
      <c r="L479" s="159"/>
      <c r="M479" s="159"/>
      <c r="N479" s="159"/>
      <c r="O479" s="96"/>
      <c r="P479" s="131"/>
      <c r="S479" s="15" t="str">
        <f>IF($F$476=MST!$I$6,IF(J479="","未記入",""),"")</f>
        <v/>
      </c>
    </row>
    <row r="480" spans="2:20" ht="20.100000000000001" customHeight="1">
      <c r="B480" s="190" t="s">
        <v>508</v>
      </c>
      <c r="C480" s="191"/>
      <c r="D480" s="191"/>
      <c r="E480" s="192"/>
      <c r="F480" s="96" t="s">
        <v>2504</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2499</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4</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2504</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2499</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2499</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2504</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36" sqref="M36:Q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2600</v>
      </c>
      <c r="K4" s="469"/>
      <c r="L4" s="469"/>
      <c r="M4" s="468" t="s">
        <v>2585</v>
      </c>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2576</v>
      </c>
      <c r="K9" s="469"/>
      <c r="L9" s="469"/>
      <c r="M9" s="468" t="s">
        <v>2577</v>
      </c>
      <c r="N9" s="469"/>
      <c r="O9" s="469"/>
      <c r="P9" s="469"/>
      <c r="Q9" s="469"/>
      <c r="R9" s="65" t="s">
        <v>2505</v>
      </c>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2384</v>
      </c>
      <c r="I11" s="476"/>
      <c r="J11" s="468" t="s">
        <v>2578</v>
      </c>
      <c r="K11" s="469"/>
      <c r="L11" s="469"/>
      <c r="M11" s="468" t="s">
        <v>2579</v>
      </c>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2580</v>
      </c>
      <c r="K13" s="469"/>
      <c r="L13" s="469"/>
      <c r="M13" s="468" t="s">
        <v>2581</v>
      </c>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2384</v>
      </c>
      <c r="I19" s="476"/>
      <c r="J19" s="468" t="s">
        <v>2582</v>
      </c>
      <c r="K19" s="469"/>
      <c r="L19" s="469"/>
      <c r="M19" s="468" t="s">
        <v>2583</v>
      </c>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2384</v>
      </c>
      <c r="I21" s="476"/>
      <c r="J21" s="468" t="s">
        <v>2578</v>
      </c>
      <c r="K21" s="469"/>
      <c r="L21" s="469"/>
      <c r="M21" s="468" t="s">
        <v>2579</v>
      </c>
      <c r="N21" s="469"/>
      <c r="O21" s="469"/>
      <c r="P21" s="469"/>
      <c r="Q21" s="469"/>
      <c r="R21" s="65"/>
      <c r="S21" s="25"/>
    </row>
    <row r="22" spans="2:19" ht="50.1" customHeight="1">
      <c r="B22" s="59"/>
      <c r="C22" s="477" t="s">
        <v>344</v>
      </c>
      <c r="D22" s="477"/>
      <c r="E22" s="477"/>
      <c r="F22" s="477"/>
      <c r="G22" s="477"/>
      <c r="H22" s="475" t="s">
        <v>2384</v>
      </c>
      <c r="I22" s="476"/>
      <c r="J22" s="468" t="s">
        <v>2584</v>
      </c>
      <c r="K22" s="469"/>
      <c r="L22" s="469"/>
      <c r="M22" s="468" t="s">
        <v>2585</v>
      </c>
      <c r="N22" s="469"/>
      <c r="O22" s="469"/>
      <c r="P22" s="469"/>
      <c r="Q22" s="469"/>
      <c r="R22" s="65"/>
      <c r="S22" s="25"/>
    </row>
    <row r="23" spans="2:19" ht="50.1" customHeight="1">
      <c r="B23" s="59"/>
      <c r="C23" s="477" t="s">
        <v>349</v>
      </c>
      <c r="D23" s="477"/>
      <c r="E23" s="477"/>
      <c r="F23" s="477"/>
      <c r="G23" s="477"/>
      <c r="H23" s="475" t="s">
        <v>2384</v>
      </c>
      <c r="I23" s="476"/>
      <c r="J23" s="468" t="s">
        <v>2586</v>
      </c>
      <c r="K23" s="469"/>
      <c r="L23" s="469"/>
      <c r="M23" s="468" t="s">
        <v>2585</v>
      </c>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2384</v>
      </c>
      <c r="I25" s="474"/>
      <c r="J25" s="494" t="s">
        <v>2587</v>
      </c>
      <c r="K25" s="495"/>
      <c r="L25" s="495"/>
      <c r="M25" s="494" t="s">
        <v>2588</v>
      </c>
      <c r="N25" s="495"/>
      <c r="O25" s="495"/>
      <c r="P25" s="495"/>
      <c r="Q25" s="495"/>
      <c r="R25" s="66"/>
      <c r="S25" s="26"/>
    </row>
    <row r="26" spans="2:19" ht="50.1" customHeight="1" thickBot="1">
      <c r="B26" s="486" t="s">
        <v>327</v>
      </c>
      <c r="C26" s="487"/>
      <c r="D26" s="487"/>
      <c r="E26" s="487"/>
      <c r="F26" s="487"/>
      <c r="G26" s="487"/>
      <c r="H26" s="510" t="s">
        <v>2384</v>
      </c>
      <c r="I26" s="511"/>
      <c r="J26" s="488" t="s">
        <v>2608</v>
      </c>
      <c r="K26" s="489"/>
      <c r="L26" s="489"/>
      <c r="M26" s="488" t="s">
        <v>2609</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2384</v>
      </c>
      <c r="I33" s="476"/>
      <c r="J33" s="468" t="s">
        <v>2578</v>
      </c>
      <c r="K33" s="469"/>
      <c r="L33" s="469"/>
      <c r="M33" s="468" t="s">
        <v>2579</v>
      </c>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2589</v>
      </c>
      <c r="K35" s="469"/>
      <c r="L35" s="469"/>
      <c r="M35" s="468" t="s">
        <v>2610</v>
      </c>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2384</v>
      </c>
      <c r="I40" s="476"/>
      <c r="J40" s="468" t="s">
        <v>2578</v>
      </c>
      <c r="K40" s="469"/>
      <c r="L40" s="469"/>
      <c r="M40" s="468" t="s">
        <v>2579</v>
      </c>
      <c r="N40" s="469"/>
      <c r="O40" s="469"/>
      <c r="P40" s="469"/>
      <c r="Q40" s="469"/>
      <c r="R40" s="65"/>
      <c r="S40" s="25"/>
    </row>
    <row r="41" spans="2:19" ht="50.1" customHeight="1" thickBot="1">
      <c r="B41" s="493"/>
      <c r="C41" s="485" t="s">
        <v>343</v>
      </c>
      <c r="D41" s="485"/>
      <c r="E41" s="485"/>
      <c r="F41" s="485"/>
      <c r="G41" s="485"/>
      <c r="H41" s="473" t="s">
        <v>2384</v>
      </c>
      <c r="I41" s="474"/>
      <c r="J41" s="494" t="s">
        <v>2584</v>
      </c>
      <c r="K41" s="495"/>
      <c r="L41" s="495"/>
      <c r="M41" s="494" t="s">
        <v>2585</v>
      </c>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t="s">
        <v>2600</v>
      </c>
      <c r="K49" s="469"/>
      <c r="L49" s="469"/>
      <c r="M49" s="468" t="s">
        <v>2585</v>
      </c>
      <c r="N49" s="469"/>
      <c r="O49" s="469"/>
      <c r="P49" s="469"/>
      <c r="Q49" s="469"/>
      <c r="R49" s="65"/>
      <c r="S49" s="25"/>
    </row>
    <row r="50" spans="2:19" ht="50.1" customHeight="1">
      <c r="B50" s="493"/>
      <c r="C50" s="477" t="s">
        <v>421</v>
      </c>
      <c r="D50" s="477"/>
      <c r="E50" s="477"/>
      <c r="F50" s="477"/>
      <c r="G50" s="477"/>
      <c r="H50" s="475" t="s">
        <v>2384</v>
      </c>
      <c r="I50" s="476"/>
      <c r="J50" s="468" t="s">
        <v>2576</v>
      </c>
      <c r="K50" s="469"/>
      <c r="L50" s="469"/>
      <c r="M50" s="468" t="s">
        <v>2577</v>
      </c>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51181102362204722" right="0.51181102362204722" top="0.55118110236220474" bottom="0"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R50"/>
  <sheetViews>
    <sheetView view="pageBreakPreview" zoomScaleNormal="85" zoomScaleSheetLayoutView="100" workbookViewId="0">
      <selection activeCell="AE34" sqref="AE34:AN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2499</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2499</v>
      </c>
      <c r="K7" s="551"/>
      <c r="L7" s="551"/>
      <c r="M7" s="551"/>
      <c r="N7" s="551"/>
      <c r="O7" s="552"/>
      <c r="P7" s="550"/>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2499</v>
      </c>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2499</v>
      </c>
      <c r="K10" s="515"/>
      <c r="L10" s="515"/>
      <c r="M10" s="515"/>
      <c r="N10" s="515"/>
      <c r="O10" s="516"/>
      <c r="P10" s="514" t="s">
        <v>2499</v>
      </c>
      <c r="Q10" s="515"/>
      <c r="R10" s="515"/>
      <c r="S10" s="515"/>
      <c r="T10" s="515"/>
      <c r="U10" s="516"/>
      <c r="V10" s="528"/>
      <c r="W10" s="528"/>
      <c r="X10" s="528"/>
      <c r="Y10" s="528" t="s">
        <v>2505</v>
      </c>
      <c r="Z10" s="528"/>
      <c r="AA10" s="528"/>
      <c r="AB10" s="520">
        <v>550</v>
      </c>
      <c r="AC10" s="521"/>
      <c r="AD10" s="521"/>
      <c r="AE10" s="520" t="s">
        <v>2590</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2499</v>
      </c>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2499</v>
      </c>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2499</v>
      </c>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2499</v>
      </c>
      <c r="K14" s="535"/>
      <c r="L14" s="535"/>
      <c r="M14" s="535"/>
      <c r="N14" s="535"/>
      <c r="O14" s="536"/>
      <c r="P14" s="534"/>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2499</v>
      </c>
      <c r="K16" s="551"/>
      <c r="L16" s="551"/>
      <c r="M16" s="551"/>
      <c r="N16" s="551"/>
      <c r="O16" s="552"/>
      <c r="P16" s="550" t="s">
        <v>2499</v>
      </c>
      <c r="Q16" s="551"/>
      <c r="R16" s="551"/>
      <c r="S16" s="551"/>
      <c r="T16" s="551"/>
      <c r="U16" s="552"/>
      <c r="V16" s="526"/>
      <c r="W16" s="526"/>
      <c r="X16" s="526"/>
      <c r="Y16" s="526" t="s">
        <v>2505</v>
      </c>
      <c r="Z16" s="526"/>
      <c r="AA16" s="526"/>
      <c r="AB16" s="517">
        <v>770</v>
      </c>
      <c r="AC16" s="518"/>
      <c r="AD16" s="518"/>
      <c r="AE16" s="517" t="s">
        <v>2592</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2499</v>
      </c>
      <c r="K17" s="515"/>
      <c r="L17" s="515"/>
      <c r="M17" s="515"/>
      <c r="N17" s="515"/>
      <c r="O17" s="516"/>
      <c r="P17" s="514" t="s">
        <v>2499</v>
      </c>
      <c r="Q17" s="515"/>
      <c r="R17" s="515"/>
      <c r="S17" s="515"/>
      <c r="T17" s="515"/>
      <c r="U17" s="516"/>
      <c r="V17" s="528"/>
      <c r="W17" s="528"/>
      <c r="X17" s="528"/>
      <c r="Y17" s="528"/>
      <c r="Z17" s="528"/>
      <c r="AA17" s="528"/>
      <c r="AB17" s="520"/>
      <c r="AC17" s="521"/>
      <c r="AD17" s="521"/>
      <c r="AE17" s="520" t="s">
        <v>2593</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2499</v>
      </c>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2499</v>
      </c>
      <c r="K19" s="515"/>
      <c r="L19" s="515"/>
      <c r="M19" s="515"/>
      <c r="N19" s="515"/>
      <c r="O19" s="516"/>
      <c r="P19" s="514" t="s">
        <v>2499</v>
      </c>
      <c r="Q19" s="515"/>
      <c r="R19" s="515"/>
      <c r="S19" s="515"/>
      <c r="T19" s="515"/>
      <c r="U19" s="516"/>
      <c r="V19" s="528"/>
      <c r="W19" s="528"/>
      <c r="X19" s="528"/>
      <c r="Y19" s="528" t="s">
        <v>2505</v>
      </c>
      <c r="Z19" s="528"/>
      <c r="AA19" s="528"/>
      <c r="AB19" s="520">
        <v>220</v>
      </c>
      <c r="AC19" s="521"/>
      <c r="AD19" s="521"/>
      <c r="AE19" s="520" t="s">
        <v>2591</v>
      </c>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2499</v>
      </c>
      <c r="K23" s="515"/>
      <c r="L23" s="515"/>
      <c r="M23" s="515"/>
      <c r="N23" s="515"/>
      <c r="O23" s="516"/>
      <c r="P23" s="514" t="s">
        <v>2499</v>
      </c>
      <c r="Q23" s="515"/>
      <c r="R23" s="515"/>
      <c r="S23" s="515"/>
      <c r="T23" s="515"/>
      <c r="U23" s="516"/>
      <c r="V23" s="528"/>
      <c r="W23" s="528"/>
      <c r="X23" s="528"/>
      <c r="Y23" s="528" t="s">
        <v>2505</v>
      </c>
      <c r="Z23" s="528"/>
      <c r="AA23" s="528"/>
      <c r="AB23" s="520">
        <v>2200</v>
      </c>
      <c r="AC23" s="521"/>
      <c r="AD23" s="521"/>
      <c r="AE23" s="520" t="s">
        <v>2594</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2499</v>
      </c>
      <c r="K24" s="515"/>
      <c r="L24" s="515"/>
      <c r="M24" s="515"/>
      <c r="N24" s="515"/>
      <c r="O24" s="516"/>
      <c r="P24" s="514" t="s">
        <v>2499</v>
      </c>
      <c r="Q24" s="515"/>
      <c r="R24" s="515"/>
      <c r="S24" s="515"/>
      <c r="T24" s="515"/>
      <c r="U24" s="516"/>
      <c r="V24" s="528"/>
      <c r="W24" s="528"/>
      <c r="X24" s="528"/>
      <c r="Y24" s="528" t="s">
        <v>2505</v>
      </c>
      <c r="Z24" s="528"/>
      <c r="AA24" s="528"/>
      <c r="AB24" s="520">
        <v>2200</v>
      </c>
      <c r="AC24" s="521"/>
      <c r="AD24" s="521"/>
      <c r="AE24" s="520" t="s">
        <v>2594</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2504</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2499</v>
      </c>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2499</v>
      </c>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2499</v>
      </c>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2499</v>
      </c>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2499</v>
      </c>
      <c r="K33" s="551"/>
      <c r="L33" s="551"/>
      <c r="M33" s="551"/>
      <c r="N33" s="551"/>
      <c r="O33" s="552"/>
      <c r="P33" s="550" t="s">
        <v>2499</v>
      </c>
      <c r="Q33" s="551"/>
      <c r="R33" s="551"/>
      <c r="S33" s="551"/>
      <c r="T33" s="551"/>
      <c r="U33" s="552"/>
      <c r="V33" s="526"/>
      <c r="W33" s="526"/>
      <c r="X33" s="526"/>
      <c r="Y33" s="526" t="s">
        <v>2505</v>
      </c>
      <c r="Z33" s="526"/>
      <c r="AA33" s="526"/>
      <c r="AB33" s="517">
        <v>2200</v>
      </c>
      <c r="AC33" s="518"/>
      <c r="AD33" s="518"/>
      <c r="AE33" s="517" t="s">
        <v>2595</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2504</v>
      </c>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2504</v>
      </c>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