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1.180\監査部\一般\05監査共有ファイル\03.行政報告(7.1報告、業務管理、情報公表、集中減算報告)\★行政への7月1日付報告\R04.7.1行政への定例報告\横浜市（期限2月28日）\青葉　　　　R05.02.18来\"/>
    </mc:Choice>
  </mc:AlternateContent>
  <xr:revisionPtr revIDLastSave="0" documentId="13_ncr:1_{B84BAAB2-164C-43C0-A44B-D03508AF4A4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7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<sst xmlns="http://schemas.openxmlformats.org/spreadsheetml/2006/main" count="3142" uniqueCount="2595">
  <si>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</si>
  <si>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</si>
  <si>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</si>
  <si>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</si>
  <si>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</si>
  <si>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</si>
  <si>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</si>
  <si>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</si>
  <si>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</si>
  <si>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</si>
  <si>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</si>
  <si>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</si>
  <si>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</si>
  <si>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</si>
  <si>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</si>
  <si>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</si>
  <si>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</si>
  <si>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</si>
  <si>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</si>
  <si>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</si>
  <si>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</si>
  <si>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</si>
  <si>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</si>
  <si>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</si>
  <si>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</si>
  <si>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</si>
  <si>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</si>
  <si>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</si>
  <si>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</si>
  <si>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</si>
  <si>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</si>
  <si>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</si>
  <si>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</si>
  <si>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</si>
  <si>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</si>
  <si>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</si>
  <si>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</si>
  <si>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</si>
  <si>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</si>
  <si>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</si>
  <si>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</si>
  <si>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</si>
  <si>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</si>
  <si>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</si>
  <si>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</si>
  <si>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</si>
  <si>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</si>
  <si>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</si>
  <si>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</si>
  <si>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</si>
  <si>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</si>
  <si>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</si>
  <si>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</si>
  <si>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</si>
  <si>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</si>
  <si>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</si>
  <si>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</si>
  <si>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</si>
  <si>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</si>
  <si>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</si>
  <si>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</si>
  <si>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</si>
  <si>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</si>
  <si>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</si>
  <si>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</si>
  <si>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</si>
  <si>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</si>
  <si>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</si>
  <si>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</si>
  <si>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</si>
  <si>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</si>
  <si>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</si>
  <si>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</si>
  <si>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</si>
  <si>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</si>
  <si>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</si>
  <si>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</si>
  <si>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</si>
  <si>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</si>
  <si>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</si>
  <si>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</si>
  <si>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</si>
  <si>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</si>
  <si>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</si>
  <si>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</si>
  <si>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</si>
  <si>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</si>
  <si>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</si>
  <si>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</si>
  <si>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</si>
  <si>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</si>
  <si>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</si>
  <si>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</si>
  <si>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</si>
  <si>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</si>
  <si>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</si>
  <si>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</si>
  <si>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</si>
  <si>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</si>
  <si>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</si>
  <si>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</si>
  <si>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</si>
  <si>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</si>
  <si>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</si>
  <si>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</si>
  <si>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</si>
  <si>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</si>
  <si>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</si>
  <si>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</si>
  <si>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</si>
  <si>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</si>
  <si>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</si>
  <si>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</si>
  <si>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</si>
  <si>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</si>
  <si>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</si>
  <si>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</si>
  <si>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</si>
  <si>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</si>
  <si>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</si>
  <si>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</si>
  <si>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</si>
  <si>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</si>
  <si>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</si>
  <si>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</si>
  <si>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</si>
  <si>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</si>
  <si>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</si>
  <si>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</si>
  <si>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</si>
  <si>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</si>
  <si>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</si>
  <si>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</si>
  <si>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</si>
  <si>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</si>
  <si>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</si>
  <si>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</si>
  <si>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</si>
  <si>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</si>
  <si>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</si>
  <si>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</si>
  <si>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</si>
  <si>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</si>
  <si>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</si>
  <si>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</si>
  <si>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</si>
  <si>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</si>
  <si>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</si>
  <si>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</si>
  <si>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</si>
  <si>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</si>
  <si>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</si>
  <si>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</si>
  <si>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</si>
  <si>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</si>
  <si>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</si>
  <si>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</si>
  <si>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</si>
  <si>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</si>
  <si>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</si>
  <si>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</si>
  <si>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</si>
  <si>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</si>
  <si>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</si>
  <si>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</si>
  <si>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</si>
  <si>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</si>
  <si>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</si>
  <si>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</si>
  <si>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</si>
  <si>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</si>
  <si>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</si>
  <si>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</si>
  <si>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</si>
  <si>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</si>
  <si>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</si>
  <si>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</si>
  <si>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</si>
  <si>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</si>
  <si>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</si>
  <si>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</si>
  <si>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</si>
  <si>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</si>
  <si>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</si>
  <si>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</si>
  <si>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</si>
  <si>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</si>
  <si>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</si>
  <si>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</si>
  <si>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</si>
  <si>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</si>
  <si>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</si>
  <si>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</si>
  <si>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</si>
  <si>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</si>
  <si>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</si>
  <si>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</si>
  <si>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</si>
  <si>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</si>
  <si>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</si>
  <si>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</si>
  <si>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</si>
  <si>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</si>
  <si>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</si>
  <si>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</si>
  <si>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</si>
  <si>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</si>
  <si>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</si>
  <si>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</si>
  <si>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</si>
  <si>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</si>
  <si>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</si>
  <si>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</si>
  <si>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</si>
  <si>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</si>
  <si>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</si>
  <si>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</si>
  <si>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</si>
  <si>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</si>
  <si>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</si>
  <si>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</si>
  <si>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</si>
  <si>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</si>
  <si>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</si>
  <si>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</si>
  <si>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</si>
  <si>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</si>
  <si>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</si>
  <si>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</si>
  <si>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</si>
  <si>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</si>
  <si>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</si>
  <si>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</si>
  <si>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</si>
  <si>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</si>
  <si>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</si>
  <si>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</si>
  <si>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</si>
  <si>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</si>
  <si>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</si>
  <si>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</si>
  <si>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</si>
  <si>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</si>
  <si>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</si>
  <si>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</si>
  <si>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</si>
  <si>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</si>
  <si>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</si>
  <si>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</si>
  <si>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</si>
  <si>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</si>
  <si>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</si>
  <si>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</si>
  <si>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</si>
  <si>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</si>
  <si>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</si>
  <si>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</si>
  <si>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</si>
  <si>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</si>
  <si>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</si>
  <si>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</si>
  <si>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</si>
  <si>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</si>
  <si>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</si>
  <si>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</si>
  <si>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</si>
  <si>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</si>
  <si>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</si>
  <si>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</si>
  <si>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</si>
  <si>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</si>
  <si>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</si>
  <si>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</si>
  <si>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</si>
  <si>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</si>
  <si>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</si>
  <si>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</si>
  <si>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</si>
  <si>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</si>
  <si>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</si>
  <si>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</si>
  <si>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</si>
  <si>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</si>
  <si>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</si>
  <si>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</si>
  <si>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</si>
  <si>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</si>
  <si>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</si>
  <si>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</si>
  <si>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</si>
  <si>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</si>
  <si>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</si>
  <si>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</si>
  <si>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</si>
  <si>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</si>
  <si>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</si>
  <si>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</si>
  <si>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</si>
  <si>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</si>
  <si>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</si>
  <si>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</si>
  <si>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</si>
  <si>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</si>
  <si>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</si>
  <si>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</si>
  <si>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</si>
  <si>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</si>
  <si>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</si>
  <si>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</si>
  <si>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</si>
  <si>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</si>
  <si>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</si>
  <si>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</si>
  <si>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</si>
  <si>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</si>
  <si>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</si>
  <si>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</si>
  <si>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</si>
  <si>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</si>
  <si>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</si>
  <si>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</si>
  <si>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</si>
  <si>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</si>
  <si>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</si>
  <si>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</si>
  <si>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</si>
  <si>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</si>
  <si>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</si>
  <si>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</si>
  <si>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</si>
  <si>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</si>
  <si>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</si>
  <si>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</si>
  <si>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</si>
  <si>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</si>
  <si>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</si>
  <si>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</si>
  <si>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</si>
  <si>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</si>
  <si>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</si>
  <si>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</si>
  <si>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</si>
  <si>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</si>
  <si>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</si>
  <si>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</si>
  <si>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</si>
  <si>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</si>
  <si>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</si>
  <si>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</si>
  <si>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</si>
  <si>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</si>
  <si>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</si>
  <si>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</si>
  <si>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</si>
  <si>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</si>
  <si>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</si>
  <si>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</si>
  <si>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</si>
  <si>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</si>
  <si>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</si>
  <si>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</si>
  <si>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</si>
  <si>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</si>
  <si>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</si>
  <si>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</si>
  <si>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</si>
  <si>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</si>
  <si>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</si>
  <si>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</si>
  <si>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</si>
  <si>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</si>
  <si>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</si>
  <si>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</si>
  <si>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</si>
  <si>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</si>
  <si>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</si>
  <si>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</si>
  <si>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</si>
  <si>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</si>
  <si>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</si>
  <si>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</si>
  <si>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</si>
  <si>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</si>
  <si>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</si>
  <si>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</si>
  <si>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</si>
  <si>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</si>
  <si>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</si>
  <si>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</si>
  <si>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</si>
  <si>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</si>
  <si>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</si>
  <si>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</si>
  <si>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</si>
  <si>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</si>
  <si>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</si>
  <si>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</si>
  <si>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</si>
  <si>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</si>
  <si>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</si>
  <si>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</si>
  <si>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</si>
  <si>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</si>
  <si>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</si>
  <si>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</si>
  <si>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</si>
  <si>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</si>
  <si>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</si>
  <si>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</si>
  <si>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</si>
  <si>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</si>
  <si>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</si>
  <si>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</si>
  <si>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</si>
  <si>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</si>
  <si>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</si>
  <si>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</si>
  <si>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</si>
  <si>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</si>
  <si>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</si>
  <si>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</si>
  <si>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</si>
  <si>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</si>
  <si>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</si>
  <si>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</si>
  <si>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</si>
  <si>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</si>
  <si>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</si>
  <si>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</si>
  <si>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</si>
  <si>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</si>
  <si>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</si>
  <si>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</si>
  <si>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</si>
  <si>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</si>
  <si>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</si>
  <si>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</si>
  <si>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</si>
  <si>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</si>
  <si>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</si>
  <si>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</si>
  <si>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</si>
  <si>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</si>
  <si>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</si>
  <si>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</si>
  <si>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</si>
  <si>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</si>
  <si>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</si>
  <si>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</si>
  <si>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</si>
  <si>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</si>
  <si>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</si>
  <si>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</si>
  <si>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</si>
  <si>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</si>
  <si>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</si>
  <si>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</si>
  <si>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</si>
  <si>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</si>
  <si>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</si>
  <si>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</si>
  <si>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</si>
  <si>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</si>
  <si>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</si>
  <si>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</si>
  <si>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</si>
  <si>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</si>
  <si>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</si>
  <si>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</si>
  <si>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</si>
  <si>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</si>
  <si>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</si>
  <si>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</si>
  <si>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</si>
  <si>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</si>
  <si>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</si>
  <si>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</si>
  <si>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</si>
  <si>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</si>
  <si>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</si>
  <si>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</si>
  <si>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</si>
  <si>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</si>
  <si>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</si>
  <si>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</si>
  <si>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</si>
  <si>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</si>
  <si>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</si>
  <si>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</si>
  <si>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</si>
  <si>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</si>
  <si>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</si>
  <si>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</si>
  <si>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</si>
  <si>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</si>
  <si>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</si>
  <si>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</si>
  <si>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</si>
  <si>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</si>
  <si>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</si>
  <si>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</si>
  <si>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</si>
  <si>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</si>
  <si>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</si>
  <si>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</si>
  <si>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</si>
  <si>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</si>
  <si>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</si>
  <si>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</si>
  <si>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</si>
  <si>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</si>
  <si>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</si>
  <si>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</si>
  <si>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</si>
  <si>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</si>
  <si>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</si>
  <si>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</si>
  <si>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</si>
  <si>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</si>
  <si>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</si>
  <si>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</si>
  <si>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</si>
  <si>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</si>
  <si>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</si>
  <si>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</si>
  <si>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</si>
  <si>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</si>
  <si>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</si>
  <si>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</si>
  <si>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</si>
  <si>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</si>
  <si>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</si>
  <si>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</si>
  <si>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</si>
  <si>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</si>
  <si>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</si>
  <si>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</si>
  <si>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</si>
  <si>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</si>
  <si>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</si>
  <si>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</si>
  <si>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</si>
  <si>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</si>
  <si>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</si>
  <si>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</si>
  <si>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</si>
  <si>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</si>
  <si>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</si>
  <si>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</si>
  <si>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</si>
  <si>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</si>
  <si>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</si>
  <si>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</si>
  <si>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</si>
  <si>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</si>
  <si>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</si>
  <si>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</si>
  <si>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</si>
  <si>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</si>
  <si>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</si>
  <si>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</si>
  <si>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</si>
  <si>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</si>
  <si>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</si>
  <si>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</si>
  <si>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</si>
  <si>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</si>
  <si>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</si>
  <si>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</si>
  <si>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</si>
  <si>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</si>
  <si>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</si>
  <si>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</si>
  <si>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</si>
  <si>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</si>
  <si>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</si>
  <si>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</si>
  <si>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</si>
  <si>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</si>
  <si>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</si>
  <si>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</si>
  <si>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</si>
  <si>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</si>
  <si>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</si>
  <si>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</si>
  <si>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</si>
  <si>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</si>
  <si>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</si>
  <si>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</si>
  <si>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</si>
  <si>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</si>
  <si>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</si>
  <si>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</si>
  <si>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</si>
  <si>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</si>
  <si>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</si>
  <si>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</si>
  <si>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</si>
  <si>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</si>
  <si>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</si>
  <si>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</si>
  <si>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</si>
  <si>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</si>
  <si>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</si>
  <si>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</si>
  <si>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</si>
  <si>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</si>
  <si>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</si>
  <si>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</si>
  <si>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</si>
  <si>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</si>
  <si>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</si>
  <si>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</si>
  <si>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</si>
  <si>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</si>
  <si>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</si>
  <si>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</si>
  <si>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</si>
  <si>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</si>
  <si>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</si>
  <si>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</si>
  <si>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</si>
  <si>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</si>
  <si>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</si>
  <si>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</si>
  <si>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</si>
  <si>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</si>
  <si>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</si>
  <si>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</si>
  <si>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</si>
  <si>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</si>
  <si>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</si>
  <si>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</si>
  <si>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</si>
  <si>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</si>
  <si>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</si>
  <si>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</si>
  <si>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</si>
  <si>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</si>
  <si>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</si>
  <si>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</si>
  <si>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</si>
  <si>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</si>
  <si>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</si>
  <si>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</si>
  <si>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</si>
  <si>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</si>
  <si>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</si>
  <si>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</si>
  <si>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</si>
  <si>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</si>
  <si>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</si>
  <si>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</si>
  <si>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</si>
  <si>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</si>
  <si>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</si>
  <si>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</si>
  <si>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</si>
  <si>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</si>
  <si>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</si>
  <si>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</si>
  <si>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</si>
  <si>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</si>
  <si>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</si>
  <si>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</si>
  <si>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</si>
  <si>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</si>
  <si>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</si>
  <si>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</si>
  <si>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</si>
  <si>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</si>
  <si>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</si>
  <si>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</si>
  <si>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</si>
  <si>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</si>
  <si>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</si>
  <si>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</si>
  <si>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</si>
  <si>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</si>
  <si>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</si>
  <si>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</si>
  <si>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</si>
  <si>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</si>
  <si>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</si>
  <si>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</si>
  <si>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</si>
  <si>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</si>
  <si>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</si>
  <si>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</si>
  <si>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</si>
  <si>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</si>
  <si>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</si>
  <si>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</si>
  <si>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</si>
  <si>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</si>
  <si>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</si>
  <si>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</si>
  <si>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</si>
  <si>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</si>
  <si>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</si>
  <si>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</si>
  <si>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</si>
  <si>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</si>
  <si>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</si>
  <si>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</si>
  <si>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</si>
  <si>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</si>
  <si>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</si>
  <si>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</si>
  <si>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</si>
  <si>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</si>
  <si>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</si>
  <si>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</si>
  <si>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</si>
  <si>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</si>
  <si>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</si>
  <si>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</si>
  <si>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</si>
  <si>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</si>
  <si>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</si>
  <si>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</si>
  <si>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</si>
  <si>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</si>
  <si>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</si>
  <si>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</si>
  <si>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</si>
  <si>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</si>
  <si>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</si>
  <si>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</si>
  <si>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</si>
  <si>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</si>
  <si>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</si>
  <si>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</si>
  <si>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</si>
  <si>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</si>
  <si>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</si>
  <si>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</si>
  <si>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</si>
  <si>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</si>
  <si>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</si>
  <si>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</si>
  <si>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</si>
  <si>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</si>
  <si>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</si>
  <si>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</si>
  <si>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</si>
  <si>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</si>
  <si>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</si>
  <si>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</si>
  <si>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</si>
  <si>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</si>
  <si>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</si>
  <si>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</si>
  <si>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</si>
  <si>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</si>
  <si>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</si>
  <si>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</si>
  <si>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</si>
  <si>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</si>
  <si>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</si>
  <si>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</si>
  <si>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</si>
  <si>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</si>
  <si>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</si>
  <si>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</si>
  <si>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</si>
  <si>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</si>
  <si>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</si>
  <si>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</si>
  <si>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</si>
  <si>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</si>
  <si>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</si>
  <si>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</si>
  <si>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</si>
  <si>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</si>
  <si>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</si>
  <si>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</si>
  <si>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</si>
  <si>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</si>
  <si>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</si>
  <si>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</si>
  <si>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</si>
  <si>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</si>
  <si>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</si>
  <si>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</si>
  <si>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</si>
  <si>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</si>
  <si>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</si>
  <si>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</si>
  <si>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</si>
  <si>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</si>
  <si>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</si>
  <si>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</si>
  <si>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</si>
  <si>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</si>
  <si>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</si>
  <si>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</si>
  <si>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</si>
  <si>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</si>
  <si>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</si>
  <si>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</si>
  <si>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</si>
  <si>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</si>
  <si>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</si>
  <si>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</si>
  <si>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</si>
  <si>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</si>
  <si>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</si>
  <si>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</si>
  <si>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</si>
  <si>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</si>
  <si>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</si>
  <si>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</si>
  <si>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</si>
  <si>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</si>
  <si>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</si>
  <si>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</si>
  <si>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</si>
  <si>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</si>
  <si>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</si>
  <si>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</si>
  <si>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</si>
  <si>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</si>
  <si>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</si>
  <si>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</si>
  <si>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</si>
  <si>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</si>
  <si>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</si>
  <si>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</si>
  <si>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</si>
  <si>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</si>
  <si>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</si>
  <si>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</si>
  <si>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</si>
  <si>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</si>
  <si>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</si>
  <si>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</si>
  <si>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</si>
  <si>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</si>
  <si>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</si>
  <si>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</si>
  <si>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</si>
  <si>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</si>
  <si>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</si>
  <si>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</si>
  <si>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</si>
  <si>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</si>
  <si>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</si>
  <si>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</si>
  <si>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</si>
  <si>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</si>
  <si>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</si>
  <si>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</si>
  <si>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</si>
  <si>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</si>
  <si>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</si>
  <si>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</si>
  <si>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</si>
  <si>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</si>
  <si>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</si>
  <si>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</si>
  <si>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</si>
  <si>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</si>
  <si>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</si>
  <si>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</si>
  <si>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</si>
  <si>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</si>
  <si>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</si>
  <si>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</si>
  <si>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</si>
  <si>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</si>
  <si>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</si>
  <si>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</si>
  <si>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</si>
  <si>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</si>
  <si>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</si>
  <si>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</si>
  <si>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</si>
  <si>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</si>
  <si>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</si>
  <si>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</si>
  <si>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</si>
  <si>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</si>
  <si>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</si>
  <si>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</si>
  <si>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</si>
  <si>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</si>
  <si>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</si>
  <si>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</si>
  <si>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</si>
  <si>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</si>
  <si>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</si>
  <si>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</si>
  <si>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</si>
  <si>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</si>
  <si>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</si>
  <si>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</si>
  <si>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</si>
  <si>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</si>
  <si>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</si>
  <si>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</si>
  <si>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</si>
  <si>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</si>
  <si>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</si>
  <si>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</si>
  <si>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</si>
  <si>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</si>
  <si>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</si>
  <si>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</si>
  <si>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</si>
  <si>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</si>
  <si>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</si>
  <si>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</si>
  <si>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</si>
  <si>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</si>
  <si>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</si>
  <si>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</si>
  <si>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</si>
  <si>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</si>
  <si>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</si>
  <si>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</si>
  <si>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</si>
  <si>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</si>
  <si>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</si>
  <si>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</si>
  <si>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</si>
  <si>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</si>
  <si>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</si>
  <si>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</si>
  <si>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</si>
  <si>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</si>
  <si>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</si>
  <si>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</si>
  <si>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</si>
  <si>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</si>
  <si>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</si>
  <si>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</si>
  <si>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</si>
  <si>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</si>
  <si>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</si>
  <si>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</si>
  <si>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</si>
  <si>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</si>
  <si>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</si>
  <si>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</si>
  <si>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</si>
  <si>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</si>
  <si>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</si>
  <si>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</si>
  <si>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</si>
  <si>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</si>
  <si>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</si>
  <si>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</si>
  <si>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</si>
  <si>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</si>
  <si>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</si>
  <si>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</si>
  <si>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</si>
  <si>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</si>
  <si>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</si>
  <si>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</si>
  <si>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</si>
  <si>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</si>
  <si>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</si>
  <si>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</si>
  <si>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</si>
  <si>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</si>
  <si>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</si>
  <si>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</si>
  <si>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</si>
  <si>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</si>
  <si>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</si>
  <si>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</si>
  <si>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</si>
  <si>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</si>
  <si>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</si>
  <si>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</si>
  <si>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</si>
  <si>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</si>
  <si>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</si>
  <si>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</si>
  <si>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</si>
  <si>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</si>
  <si>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</si>
  <si>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</si>
  <si>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</si>
  <si>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</si>
  <si>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</si>
  <si>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</si>
  <si>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</si>
  <si>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</si>
  <si>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</si>
  <si>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</si>
  <si>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</si>
  <si>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</si>
  <si>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</si>
  <si>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</si>
  <si>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</si>
  <si>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</si>
  <si>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</si>
  <si>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</si>
  <si>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</si>
  <si>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</si>
  <si>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</si>
  <si>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</si>
  <si>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</si>
  <si>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</si>
  <si>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</si>
  <si>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</si>
  <si>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</si>
  <si>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</si>
  <si>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</si>
  <si>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</si>
  <si>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</si>
  <si>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</si>
  <si>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</si>
  <si>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</si>
  <si>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</si>
  <si>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</si>
  <si>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</si>
  <si>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</si>
  <si>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</si>
  <si>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</si>
  <si>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</si>
  <si>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</si>
  <si>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</si>
  <si>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</si>
  <si>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</si>
  <si>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</si>
  <si>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</si>
  <si>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</si>
  <si>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</si>
  <si>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</si>
  <si>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</si>
  <si>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</si>
  <si>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</si>
  <si>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</si>
  <si>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</si>
  <si>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</si>
  <si>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</si>
  <si>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</si>
  <si>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</si>
  <si>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</si>
  <si>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</si>
  <si>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</si>
  <si>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</si>
  <si>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</si>
  <si>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</si>
  <si>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</si>
  <si>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</si>
  <si>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</si>
  <si>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</si>
  <si>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</si>
  <si>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</si>
  <si>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</si>
  <si>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</si>
  <si>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</si>
  <si>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</si>
  <si>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</si>
  <si>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</si>
  <si>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</si>
  <si>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</si>
  <si>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</si>
  <si>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</si>
  <si>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</si>
  <si>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</si>
  <si>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</si>
  <si>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</si>
  <si>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</si>
  <si>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</si>
  <si>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</si>
  <si>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</si>
  <si>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</si>
  <si>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</si>
  <si>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</si>
  <si>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</si>
  <si>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</si>
  <si>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</si>
  <si>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</si>
  <si>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</si>
  <si>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</si>
  <si>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</si>
  <si>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</si>
  <si>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</si>
  <si>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</si>
  <si>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</si>
  <si>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</si>
  <si>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</si>
  <si>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</si>
  <si>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</si>
  <si>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</si>
  <si>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</si>
  <si>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</si>
  <si>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</si>
  <si>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</si>
  <si>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</si>
  <si>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</si>
  <si>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</si>
  <si>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</si>
  <si>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</si>
  <si>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</si>
  <si>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</si>
  <si>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</si>
  <si>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</si>
  <si>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</si>
  <si>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</si>
  <si>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</si>
  <si>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</si>
  <si>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</si>
  <si>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</si>
  <si>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</si>
  <si>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</si>
  <si>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</si>
  <si>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</si>
  <si>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</si>
  <si>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</si>
  <si>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</si>
  <si>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</si>
  <si>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</si>
  <si>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</si>
  <si>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</si>
  <si>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</si>
  <si>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</si>
  <si>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</si>
  <si>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</si>
  <si>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</si>
  <si>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</si>
  <si>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</si>
  <si>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</si>
  <si>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</si>
  <si>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</si>
  <si>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</si>
  <si>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</si>
  <si>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</si>
  <si>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</si>
  <si>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</si>
  <si>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</si>
  <si>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</si>
  <si>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</si>
  <si>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</si>
  <si>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</si>
  <si>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</si>
  <si>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</si>
  <si>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</si>
  <si>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</si>
  <si>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</si>
  <si>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</si>
  <si>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</si>
  <si>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</si>
  <si>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</si>
  <si>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</si>
  <si>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</si>
  <si>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</si>
  <si>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</si>
  <si>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</si>
  <si>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</si>
  <si>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</si>
  <si>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</si>
  <si>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</si>
  <si>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</si>
  <si>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</si>
  <si>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</si>
  <si>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</si>
  <si>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</si>
  <si>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</si>
  <si>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</si>
  <si>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</si>
  <si>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</si>
  <si>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</si>
  <si>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</si>
  <si>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</si>
  <si>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</si>
  <si>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</si>
  <si>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</si>
  <si>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</si>
  <si>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</si>
  <si>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</si>
  <si>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</si>
  <si>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</si>
  <si>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</si>
  <si>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</si>
  <si>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</si>
  <si>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</si>
  <si>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</si>
  <si>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</si>
  <si>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</si>
  <si>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</si>
  <si>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</si>
  <si>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</si>
  <si>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</si>
  <si>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</si>
  <si>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</si>
  <si>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</si>
  <si>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</si>
  <si>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</si>
  <si>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</si>
  <si>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</si>
  <si>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</si>
  <si>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</si>
  <si>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</si>
  <si>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</si>
  <si>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</si>
  <si>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</si>
  <si>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</si>
  <si>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</si>
  <si>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</si>
  <si>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</si>
  <si>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</si>
  <si>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</si>
  <si>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</si>
  <si>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</si>
  <si>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</si>
  <si>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</si>
  <si>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</si>
  <si>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</si>
  <si>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</si>
  <si>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</si>
  <si>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</si>
  <si>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</si>
  <si>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</si>
  <si>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</si>
  <si>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</si>
  <si>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</si>
  <si>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</si>
  <si>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</si>
  <si>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</si>
  <si>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</si>
  <si>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</si>
  <si>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</si>
  <si>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</si>
  <si>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</si>
  <si>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</si>
  <si>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</si>
  <si>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</si>
  <si>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</si>
  <si>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</si>
  <si>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</si>
  <si>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</si>
  <si>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</si>
  <si>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</si>
  <si>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</si>
  <si>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</si>
  <si>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</si>
  <si>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</si>
  <si>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</si>
  <si>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</si>
  <si>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</si>
  <si>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</si>
  <si>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</si>
  <si>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</si>
  <si>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</si>
  <si>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</si>
  <si>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</si>
  <si>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</si>
  <si>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</si>
  <si>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</si>
  <si>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</si>
  <si>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</si>
  <si>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</si>
  <si>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</si>
  <si>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</si>
  <si>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</si>
  <si>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</si>
  <si>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</si>
  <si>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</si>
  <si>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</si>
  <si>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</si>
  <si>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</si>
  <si>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</si>
  <si>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</si>
  <si>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</si>
  <si>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</si>
  <si>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</si>
  <si>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</si>
  <si>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</si>
  <si>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</si>
  <si>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</si>
  <si>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</si>
  <si>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</si>
  <si>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</si>
  <si>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</si>
  <si>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</si>
  <si>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</si>
  <si>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</si>
  <si>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</si>
  <si>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</si>
  <si>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</si>
  <si>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</si>
  <si>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</si>
  <si>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</si>
  <si>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</si>
  <si>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</si>
  <si>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</si>
  <si>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</si>
  <si>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</si>
  <si>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</si>
  <si>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</si>
  <si>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</si>
  <si>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</si>
  <si>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</si>
  <si>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</si>
  <si>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</si>
  <si>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</si>
  <si>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</si>
  <si>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</si>
  <si>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</si>
  <si>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</si>
  <si>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</si>
  <si>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</si>
  <si>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</si>
  <si>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</si>
  <si>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</si>
  <si>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</si>
  <si>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</si>
  <si>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</si>
  <si>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</si>
  <si>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</si>
  <si>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</si>
  <si>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</si>
  <si>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</si>
  <si>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</si>
  <si>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</si>
  <si>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</si>
  <si>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</si>
  <si>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</si>
  <si>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</si>
  <si>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</si>
  <si>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</si>
  <si>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</si>
  <si>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</si>
  <si>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</si>
  <si>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</si>
  <si>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</si>
  <si>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</si>
  <si>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</si>
  <si>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</si>
  <si>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</si>
  <si>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</si>
  <si>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</si>
  <si>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</si>
  <si>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</si>
  <si>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</si>
  <si>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</si>
  <si>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</si>
  <si>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</si>
  <si>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</si>
  <si>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</si>
  <si>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</si>
  <si>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</si>
  <si>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</si>
  <si>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</si>
  <si>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</si>
  <si>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</si>
  <si>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</si>
  <si>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</si>
  <si>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</si>
  <si>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</si>
  <si>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</si>
  <si>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</si>
  <si>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</si>
  <si>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</si>
  <si>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</si>
  <si>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</si>
  <si>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</si>
  <si>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</si>
  <si>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</si>
  <si>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</si>
  <si>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</si>
  <si>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</si>
  <si>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</si>
  <si>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</si>
  <si>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</si>
  <si>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</si>
  <si>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</si>
  <si>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</si>
  <si>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</si>
  <si>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</si>
  <si>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</si>
  <si>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</si>
  <si>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</si>
  <si>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</si>
  <si>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</si>
  <si>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</si>
  <si>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</si>
  <si>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</si>
  <si>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</si>
  <si>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</si>
  <si>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</si>
  <si>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</si>
  <si>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</si>
  <si>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</si>
  <si>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</si>
  <si>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</si>
  <si>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</si>
  <si>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</si>
  <si>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</si>
  <si>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</si>
  <si>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</si>
  <si>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</si>
  <si>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</si>
  <si>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</si>
  <si>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</si>
  <si>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</si>
  <si>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</si>
  <si>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</si>
  <si>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</si>
  <si>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</si>
  <si>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</si>
  <si>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</si>
  <si>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</si>
  <si>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</si>
  <si>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</si>
  <si>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</si>
  <si>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</si>
  <si>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</si>
  <si>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</si>
  <si>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</si>
  <si>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</si>
  <si>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</si>
  <si>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</si>
  <si>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</si>
  <si>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</si>
  <si>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</si>
  <si>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</si>
  <si>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</si>
  <si>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</si>
  <si>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</si>
  <si>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</si>
  <si>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</si>
  <si>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</si>
  <si>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</si>
  <si>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</si>
  <si>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</si>
  <si>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</si>
  <si>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</si>
  <si>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</si>
  <si>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</si>
  <si>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</si>
  <si>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</si>
  <si>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</si>
  <si>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</si>
  <si>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</si>
  <si>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</si>
  <si>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</si>
  <si>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</si>
  <si>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</si>
  <si>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</si>
  <si>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</si>
  <si>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</si>
  <si>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</si>
  <si>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</si>
  <si>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</si>
  <si>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</si>
  <si>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</si>
  <si>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</si>
  <si>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</si>
  <si>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</si>
  <si>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</si>
  <si>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</si>
  <si>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</si>
  <si>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</si>
  <si>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</si>
  <si>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</si>
  <si>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</si>
  <si>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</si>
  <si>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</si>
  <si>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</si>
  <si>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</si>
  <si>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</si>
  <si>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</si>
  <si>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</si>
  <si>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</si>
  <si>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</si>
  <si>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</si>
  <si>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</si>
  <si>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</si>
  <si>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</si>
  <si>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</si>
  <si>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</si>
  <si>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</si>
  <si>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</si>
  <si>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</si>
  <si>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</si>
  <si>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</si>
  <si>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</si>
  <si>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</si>
  <si>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</si>
  <si>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</si>
  <si>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</si>
  <si>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</si>
  <si>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</si>
  <si>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</si>
  <si>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</si>
  <si>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</si>
  <si>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</si>
  <si>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</si>
  <si>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</si>
  <si>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</si>
  <si>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</si>
  <si>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</si>
  <si>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</si>
  <si>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</si>
  <si>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</si>
  <si>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</si>
  <si>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</si>
  <si>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</si>
  <si>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</si>
  <si>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</si>
  <si>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</si>
  <si>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</si>
  <si>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</si>
  <si>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</si>
  <si>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</si>
  <si>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</si>
  <si>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</si>
  <si>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</si>
  <si>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</si>
  <si>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</si>
  <si>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</si>
  <si>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</si>
  <si>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</si>
  <si>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</si>
  <si>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</si>
  <si>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</si>
  <si>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</si>
  <si>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</si>
  <si>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</si>
  <si>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</si>
  <si>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</si>
  <si>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</si>
  <si>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</si>
  <si>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</si>
  <si>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</si>
  <si>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</si>
  <si>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</si>
  <si>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</si>
  <si>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</si>
  <si>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</si>
  <si>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</si>
  <si>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</si>
  <si>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</si>
  <si>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</si>
  <si>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</si>
  <si>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</si>
  <si>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</si>
  <si>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</si>
  <si>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</si>
  <si>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</si>
  <si>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</si>
  <si>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</si>
  <si>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</si>
  <si>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</si>
  <si>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</si>
  <si>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</si>
  <si>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</si>
  <si>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</si>
  <si>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</si>
  <si>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</si>
  <si>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</si>
  <si>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</si>
  <si>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</si>
  <si>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</si>
  <si>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</si>
  <si>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</si>
  <si>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</si>
  <si>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</si>
  <si>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</si>
  <si>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</si>
  <si>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</si>
  <si>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</si>
  <si>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</si>
  <si>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</si>
  <si>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</si>
  <si>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</si>
  <si>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</si>
  <si>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</si>
  <si>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</si>
  <si>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</si>
  <si>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</si>
  <si>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</si>
  <si>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</si>
  <si>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</si>
  <si>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</si>
  <si>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</si>
  <si>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</si>
  <si>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</si>
  <si>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</si>
  <si>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</si>
  <si>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</si>
  <si>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</si>
  <si>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</si>
  <si>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</si>
  <si>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</si>
  <si>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</si>
  <si>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</si>
  <si>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</si>
  <si>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</si>
  <si>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</si>
  <si>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</si>
  <si>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</si>
  <si>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</si>
  <si>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</si>
  <si>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</si>
  <si>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</si>
  <si>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</si>
  <si>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</si>
  <si>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</si>
  <si>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</si>
  <si>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</si>
  <si>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</si>
  <si>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</si>
  <si>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</si>
  <si>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</si>
  <si>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</si>
  <si>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</si>
  <si>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</si>
  <si>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</si>
  <si>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</si>
  <si>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</si>
  <si>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</si>
  <si>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</si>
  <si>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</si>
  <si>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</si>
  <si>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</si>
  <si>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</si>
  <si>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</si>
  <si>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</si>
  <si>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</si>
  <si>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</si>
  <si>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</si>
  <si>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</si>
  <si>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</si>
  <si>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</si>
  <si>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</si>
  <si>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</si>
  <si>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</si>
  <si>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</si>
  <si>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</si>
  <si>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</si>
  <si>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</si>
  <si>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</si>
  <si>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</si>
  <si>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</si>
  <si>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</si>
  <si>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</si>
  <si>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</si>
  <si>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</si>
  <si>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</si>
  <si>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</si>
  <si>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</si>
  <si>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</si>
  <si>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</si>
  <si>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</si>
  <si>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</si>
  <si>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</si>
  <si>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</si>
  <si>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</si>
  <si>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</si>
  <si>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</si>
  <si>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</si>
  <si>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</si>
  <si>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</si>
  <si>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</si>
  <si>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</si>
  <si>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</si>
  <si>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</si>
  <si>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</si>
  <si>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</si>
  <si>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</si>
  <si>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</si>
  <si>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</si>
  <si>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</si>
  <si>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</si>
  <si>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</si>
  <si>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</si>
  <si>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</si>
  <si>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</si>
  <si>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</si>
  <si>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</si>
  <si>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</si>
  <si>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</si>
  <si>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</si>
  <si>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</si>
  <si>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</si>
  <si>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</si>
  <si>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</si>
  <si>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</si>
  <si>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</si>
  <si>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</si>
  <si>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</si>
  <si>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</si>
  <si>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</si>
  <si>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</si>
  <si>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</si>
  <si>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</si>
  <si>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</si>
  <si>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</si>
  <si>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</si>
  <si>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</si>
  <si>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</si>
  <si>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</si>
  <si>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</si>
  <si>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</si>
  <si>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</si>
  <si>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</si>
  <si>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</si>
  <si>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</si>
  <si>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</si>
  <si>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</si>
  <si>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</si>
  <si>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</si>
  <si>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</si>
  <si>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</si>
  <si>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</si>
  <si>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</si>
  <si>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</si>
  <si>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</si>
  <si>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</si>
  <si>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</si>
  <si>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</si>
  <si>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</si>
  <si>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</si>
  <si>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</si>
  <si>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</si>
  <si>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</si>
  <si>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</si>
  <si>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</si>
  <si>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</si>
  <si>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</si>
  <si>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</si>
  <si>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</si>
  <si>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</si>
  <si>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</si>
  <si>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</si>
  <si>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</si>
  <si>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</si>
  <si>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</si>
  <si>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</si>
  <si>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</si>
  <si>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</si>
  <si>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</si>
  <si>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</si>
  <si>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</si>
  <si>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</si>
  <si>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</si>
  <si>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</si>
  <si>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</si>
  <si>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</si>
  <si>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</si>
  <si>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</si>
  <si>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</si>
  <si>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</si>
  <si>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</si>
  <si>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</si>
  <si>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</si>
  <si>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</si>
  <si>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</si>
  <si>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</si>
  <si>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</si>
  <si>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</si>
  <si>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</si>
  <si>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</si>
  <si>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</si>
  <si>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</si>
  <si>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</si>
  <si>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</si>
  <si>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</si>
  <si>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</si>
  <si>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</si>
  <si>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</si>
  <si>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</si>
  <si>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</si>
  <si>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</si>
  <si>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</si>
  <si>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</si>
  <si>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</si>
  <si>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</si>
  <si>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</si>
  <si>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</si>
  <si>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</si>
  <si>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</si>
  <si>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</si>
  <si>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</si>
  <si>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</si>
  <si>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</si>
  <si>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</si>
  <si>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</si>
  <si>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</si>
  <si>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</si>
  <si>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</si>
  <si>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</si>
  <si>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</si>
  <si>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</si>
  <si>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</si>
  <si>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</si>
  <si>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</si>
  <si>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</si>
  <si>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</si>
  <si>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</si>
  <si>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</si>
  <si>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</si>
  <si>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</si>
  <si>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</si>
  <si>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</si>
  <si>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</si>
  <si>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</si>
  <si>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</si>
  <si>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</si>
  <si>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</si>
  <si>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</si>
  <si>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</si>
  <si>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</si>
  <si>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</si>
  <si>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</si>
  <si>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</si>
  <si>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</si>
  <si>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</si>
  <si>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</si>
  <si>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</si>
  <si>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</si>
  <si>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</si>
  <si>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</si>
  <si>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</si>
  <si>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</si>
  <si>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</si>
  <si>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</si>
  <si>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</si>
  <si>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</si>
  <si>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</si>
  <si>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</si>
  <si>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</si>
  <si>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</si>
  <si>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</si>
  <si>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</si>
  <si>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</si>
  <si>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</si>
  <si>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</si>
  <si>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</si>
  <si>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</si>
  <si>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</si>
  <si>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</si>
  <si>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</si>
  <si>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</si>
  <si>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</si>
  <si>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</si>
  <si>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</si>
  <si>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</si>
  <si>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</si>
  <si>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</si>
  <si>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</si>
  <si>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</si>
  <si>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</si>
  <si>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</si>
  <si>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</si>
  <si>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</si>
  <si>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</si>
  <si>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</si>
  <si>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</si>
  <si>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</si>
  <si>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</si>
  <si>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</si>
  <si>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</si>
  <si>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</si>
  <si>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</si>
  <si>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</si>
  <si>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</si>
  <si>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</si>
  <si>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</si>
  <si>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</si>
  <si>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</si>
  <si>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</si>
  <si>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</si>
  <si>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</si>
  <si>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</si>
  <si>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</si>
  <si>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</si>
  <si>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</si>
  <si>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</si>
  <si>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</si>
  <si>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</si>
  <si>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</si>
  <si>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</si>
  <si>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</si>
  <si>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</si>
  <si>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</si>
  <si>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</si>
  <si>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</si>
  <si>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</si>
  <si>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</si>
  <si>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</si>
  <si>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</si>
  <si>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</si>
  <si>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</si>
  <si>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</si>
  <si>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</si>
  <si>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</si>
  <si>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</si>
  <si>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</si>
  <si>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</si>
  <si>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</si>
  <si>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</si>
  <si>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</si>
  <si>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</si>
  <si>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</si>
  <si>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</si>
  <si>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</si>
  <si>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</si>
  <si>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</si>
  <si>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</si>
  <si>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</si>
  <si>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</si>
  <si>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</si>
  <si>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</si>
  <si>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</si>
  <si>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</si>
  <si>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</si>
  <si>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</si>
  <si>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</si>
  <si>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</si>
  <si>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</si>
  <si>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</si>
  <si>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</si>
  <si>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</si>
  <si>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</si>
  <si>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</si>
  <si>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</si>
  <si>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</si>
  <si>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</si>
  <si>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</si>
  <si>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</si>
  <si>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</si>
  <si>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</si>
  <si>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</si>
  <si>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</si>
  <si>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</si>
  <si>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</si>
  <si>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</si>
  <si>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</si>
  <si>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</si>
  <si>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</si>
  <si>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</si>
  <si>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</si>
  <si>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</si>
  <si>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</si>
  <si>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</si>
  <si>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</si>
  <si>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</si>
  <si>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</si>
  <si>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</si>
  <si>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</si>
  <si>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</si>
  <si>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</si>
  <si>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</si>
  <si>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</si>
  <si>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</si>
  <si>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</si>
  <si>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</si>
  <si>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</si>
  <si>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</si>
  <si>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</si>
  <si>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</si>
  <si>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</si>
  <si>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</si>
  <si>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</si>
  <si>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</si>
  <si>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</si>
  <si>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</si>
  <si>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</si>
  <si>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</si>
  <si>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</si>
  <si>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</si>
  <si>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</si>
  <si>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</si>
  <si>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</si>
  <si>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</si>
  <si>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</si>
  <si>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</si>
  <si>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</si>
  <si>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</si>
  <si>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</si>
  <si>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</si>
  <si>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</si>
  <si>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</si>
  <si>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</si>
  <si>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</si>
  <si>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</si>
  <si>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</si>
  <si>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</si>
  <si>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</si>
  <si>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</si>
  <si>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</si>
  <si>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</si>
  <si>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</si>
  <si>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</si>
  <si>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</si>
  <si>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</si>
  <si>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</si>
  <si>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</si>
  <si>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</si>
  <si>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</si>
  <si>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</si>
  <si>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</si>
  <si>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</si>
  <si>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</si>
  <si>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</si>
  <si>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</si>
  <si>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</si>
  <si>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</si>
  <si>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</si>
  <si>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</si>
  <si>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</si>
  <si>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</si>
  <si>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</si>
  <si>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</si>
  <si>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</si>
  <si>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</si>
  <si>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</si>
  <si>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</si>
  <si>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</si>
  <si>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</si>
  <si>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</si>
  <si>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</si>
  <si>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</si>
  <si>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</si>
  <si>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</si>
  <si>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</si>
  <si>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</si>
  <si>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</si>
  <si>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</si>
  <si>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</si>
  <si>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</si>
  <si>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</si>
  <si>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</si>
  <si>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</si>
  <si>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</si>
  <si>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</si>
  <si>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</si>
  <si>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</si>
  <si>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</si>
  <si>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</si>
  <si>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</si>
  <si>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</si>
  <si>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</si>
  <si>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</si>
  <si>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</si>
  <si>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</si>
  <si>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</si>
  <si>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</si>
  <si>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</si>
  <si>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</si>
  <si>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</si>
  <si>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</si>
  <si>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</si>
  <si>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</si>
  <si>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</si>
  <si>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</si>
  <si>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</si>
  <si>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</si>
  <si>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</si>
  <si>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</si>
  <si>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</si>
  <si>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</si>
  <si>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</si>
  <si>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</si>
  <si>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</si>
  <si>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</si>
  <si>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</si>
  <si>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</si>
  <si>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</si>
  <si>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</si>
  <si>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</si>
  <si>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</si>
  <si>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</si>
  <si>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</si>
  <si>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</si>
  <si>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</si>
  <si>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</si>
  <si>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</si>
  <si>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</si>
  <si>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</si>
  <si>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</si>
  <si>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</si>
  <si>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</si>
  <si>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</si>
  <si>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</si>
  <si>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</si>
  <si>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</si>
  <si>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</si>
  <si>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</si>
  <si>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</si>
  <si>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</si>
  <si>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</si>
  <si>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</si>
  <si>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</si>
  <si>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</si>
  <si>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</si>
  <si>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</si>
  <si>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</si>
  <si>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</si>
  <si>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</si>
  <si>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</si>
  <si>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</si>
  <si>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</si>
  <si>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</si>
  <si>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</si>
  <si>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</si>
  <si>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</si>
  <si>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</si>
  <si>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</si>
  <si>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</si>
  <si>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</si>
  <si>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</si>
  <si>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</si>
  <si>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</si>
  <si>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</si>
  <si>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</si>
  <si>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</si>
  <si>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</si>
  <si>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</si>
  <si>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</si>
  <si>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</si>
  <si>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</si>
  <si>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</si>
  <si>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</si>
  <si>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</si>
  <si>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</si>
  <si>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</si>
  <si>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</si>
  <si>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</si>
  <si>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</si>
  <si>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</si>
  <si>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</si>
  <si>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</si>
  <si>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</si>
  <si>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</si>
  <si>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</si>
  <si>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</si>
  <si>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</si>
  <si>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</si>
  <si>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</si>
  <si>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</si>
  <si>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</si>
  <si>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</si>
  <si>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</si>
  <si>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</si>
  <si>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</si>
  <si>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</si>
  <si>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</si>
  <si>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</si>
  <si>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</si>
  <si>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</si>
  <si>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</si>
  <si>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</si>
  <si>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</si>
  <si>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</si>
  <si>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</si>
  <si>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</si>
  <si>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</si>
  <si>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</si>
  <si>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</si>
  <si>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</si>
  <si>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</si>
  <si>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</si>
  <si>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</si>
  <si>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</si>
  <si>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</si>
  <si>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</si>
  <si>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</si>
  <si>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</si>
  <si>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</si>
  <si>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</si>
  <si>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</si>
  <si>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</si>
  <si>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</si>
  <si>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</si>
  <si>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</si>
  <si>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</si>
  <si>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</si>
  <si>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</si>
  <si>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</si>
  <si>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</si>
  <si>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</si>
  <si>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</si>
  <si>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</si>
  <si>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</si>
  <si>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</si>
  <si>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</si>
  <si>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</si>
  <si>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</si>
  <si>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</si>
  <si>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</si>
  <si>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</si>
  <si>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</si>
  <si>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</si>
  <si>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</si>
  <si>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</si>
  <si>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</si>
  <si>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</si>
  <si>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</si>
  <si>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</si>
  <si>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</si>
  <si>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</si>
  <si>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</si>
  <si>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</si>
  <si>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</si>
  <si>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</si>
  <si>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</si>
  <si>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</si>
  <si>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</si>
  <si>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</si>
  <si>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</si>
  <si>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</si>
  <si>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</si>
  <si>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</si>
  <si>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</si>
  <si>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</si>
  <si>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</si>
  <si>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</si>
  <si>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</si>
  <si>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</si>
  <si>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</si>
  <si>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</si>
  <si>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</si>
  <si>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</si>
  <si>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</si>
  <si>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</si>
  <si>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</si>
  <si>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</si>
  <si>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</si>
  <si>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</si>
  <si>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</si>
  <si>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</si>
  <si>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</si>
  <si>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</si>
  <si>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</si>
  <si>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</si>
  <si>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</si>
  <si>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</si>
  <si>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</si>
  <si>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</si>
  <si>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</si>
  <si>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</si>
  <si>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</si>
  <si>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</si>
  <si>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</si>
  <si>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</si>
  <si>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</si>
  <si>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</si>
  <si>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</si>
  <si>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</si>
  <si>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</si>
  <si>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</si>
  <si>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</si>
  <si>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</si>
  <si>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</si>
  <si>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</si>
  <si>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</si>
  <si>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</si>
  <si>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</si>
  <si>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</si>
  <si>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</si>
  <si>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</si>
  <si>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</si>
  <si>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</si>
  <si>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</si>
  <si>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</si>
  <si>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</si>
  <si>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</si>
  <si>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</si>
  <si>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</si>
  <si>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</si>
  <si>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</si>
  <si>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</si>
  <si>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</si>
  <si>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</si>
  <si>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</si>
  <si>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</si>
  <si>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</si>
  <si>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</si>
  <si>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</si>
  <si>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</si>
  <si>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</si>
  <si>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</si>
  <si>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</si>
  <si>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</si>
  <si>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</si>
  <si>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</si>
  <si>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</si>
  <si>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</si>
  <si>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</si>
  <si>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</si>
  <si>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</si>
  <si>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</si>
  <si>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</si>
  <si>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</si>
  <si>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</si>
  <si>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</si>
  <si>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</si>
  <si>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</si>
  <si>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</si>
  <si>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</si>
  <si>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</si>
  <si>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</si>
  <si>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</si>
  <si>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</si>
  <si>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</si>
  <si>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</si>
  <si>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</si>
  <si>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</si>
  <si>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</si>
  <si>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</si>
  <si>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</si>
  <si>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</si>
  <si>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</si>
  <si>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</si>
  <si>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</si>
  <si>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</si>
  <si>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</si>
  <si>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</si>
  <si>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</si>
  <si>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</si>
  <si>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</si>
  <si>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</si>
  <si>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</si>
  <si>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</si>
  <si>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</si>
  <si>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</si>
  <si>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</si>
  <si>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</si>
  <si>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</si>
  <si>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</si>
  <si>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</si>
  <si>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</si>
  <si>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</si>
  <si>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</si>
  <si>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</si>
  <si>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</si>
  <si>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</si>
  <si>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</si>
  <si>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</si>
  <si>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</si>
  <si>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</si>
  <si>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</si>
  <si>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</si>
  <si>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</si>
  <si>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</si>
  <si>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</si>
  <si>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</si>
  <si>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</si>
  <si>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</si>
  <si>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</si>
  <si>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</si>
  <si>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</si>
  <si>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</si>
  <si>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</si>
  <si>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</si>
  <si>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</si>
  <si>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</si>
  <si>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</si>
  <si>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</si>
  <si>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</si>
  <si>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</si>
  <si>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</si>
  <si>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</si>
  <si>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</si>
  <si>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</si>
  <si>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</si>
  <si>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</si>
  <si>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</si>
  <si>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</si>
  <si>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</si>
  <si>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</si>
  <si>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</si>
  <si>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</si>
  <si>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</si>
  <si>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</si>
  <si>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</si>
  <si>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</si>
  <si>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</si>
  <si>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</si>
  <si>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</si>
  <si>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</si>
  <si>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</si>
  <si>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</si>
  <si>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</si>
  <si>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</si>
  <si>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</si>
  <si>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</si>
  <si>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</si>
  <si>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</si>
  <si>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</si>
  <si>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</si>
  <si>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</si>
  <si>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</si>
  <si>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</si>
  <si>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</si>
  <si>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</si>
  <si>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</si>
  <si>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</si>
  <si>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</si>
  <si>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</si>
  <si>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</si>
  <si>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</si>
  <si>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</si>
  <si>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</si>
  <si>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</si>
  <si>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</si>
  <si>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</si>
  <si>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</si>
  <si>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</si>
  <si>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</si>
  <si>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</si>
  <si>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</si>
  <si>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</si>
  <si>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</si>
  <si>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</si>
  <si>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</si>
  <si>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</si>
  <si>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</si>
  <si>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</si>
  <si>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</si>
  <si>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</si>
  <si>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</si>
  <si>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</si>
  <si>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</si>
  <si>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</si>
  <si>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</si>
  <si>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</si>
  <si>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</si>
  <si>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</si>
  <si>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</si>
  <si>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</si>
  <si>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</si>
  <si>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</si>
  <si>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</si>
  <si>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</si>
  <si>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</si>
  <si>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</si>
  <si>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</si>
  <si>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</si>
  <si>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</si>
  <si>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</si>
  <si>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</si>
  <si>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</si>
  <si>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</si>
  <si>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</si>
  <si>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</si>
  <si>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</si>
  <si>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</si>
  <si>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</si>
  <si>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</si>
  <si>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</si>
  <si>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</si>
  <si>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</si>
  <si>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</si>
  <si>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</si>
  <si>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</si>
  <si>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</si>
  <si>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</si>
  <si>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</si>
  <si>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</si>
  <si>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</si>
  <si>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</si>
  <si>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</si>
  <si>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</si>
  <si>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</si>
  <si>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</si>
  <si>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</si>
  <si>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</si>
  <si>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</si>
  <si>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</si>
  <si>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</si>
  <si>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</si>
  <si>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</si>
  <si>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</si>
  <si>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</si>
  <si>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</si>
  <si>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</si>
  <si>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</si>
  <si>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</si>
  <si>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かぶしきがいしゃかわしまこーぽれーしょん</t>
    <phoneticPr fontId="1"/>
  </si>
  <si>
    <t>株式会社川島コーポレーション</t>
    <phoneticPr fontId="1"/>
  </si>
  <si>
    <t>2040001050435</t>
    <phoneticPr fontId="1"/>
  </si>
  <si>
    <t>千葉県君津市東猪原248番地2</t>
    <phoneticPr fontId="1"/>
  </si>
  <si>
    <t>0439</t>
    <phoneticPr fontId="1"/>
  </si>
  <si>
    <t>37</t>
    <phoneticPr fontId="1"/>
  </si>
  <si>
    <t>3600</t>
    <phoneticPr fontId="1"/>
  </si>
  <si>
    <t>3603</t>
    <phoneticPr fontId="1"/>
  </si>
  <si>
    <t>http://</t>
  </si>
  <si>
    <t>www.sunnylife-group.co.jp</t>
    <phoneticPr fontId="1"/>
  </si>
  <si>
    <t>代表取締役</t>
    <phoneticPr fontId="1"/>
  </si>
  <si>
    <t>ゆうりょうろうじんほーむ　さにーらいふあおば</t>
    <phoneticPr fontId="1"/>
  </si>
  <si>
    <t>有料老人ホーム　サニーライフ青葉</t>
    <phoneticPr fontId="1"/>
  </si>
  <si>
    <t>横浜市青葉区荏田西4丁目7番16号</t>
    <rPh sb="10" eb="12">
      <t>チョウメ</t>
    </rPh>
    <rPh sb="13" eb="14">
      <t>バン</t>
    </rPh>
    <rPh sb="16" eb="17">
      <t>ゴウ</t>
    </rPh>
    <phoneticPr fontId="1"/>
  </si>
  <si>
    <t>東京急行電鉄田園都市線　　市が尾</t>
    <rPh sb="6" eb="11">
      <t>デンエントシセン</t>
    </rPh>
    <rPh sb="13" eb="14">
      <t>イチ</t>
    </rPh>
    <rPh sb="15" eb="16">
      <t>オ</t>
    </rPh>
    <phoneticPr fontId="1"/>
  </si>
  <si>
    <t>東急田園都市線市が尾駅東口下車約800ｍ 徒歩約10分</t>
    <phoneticPr fontId="1"/>
  </si>
  <si>
    <t>045</t>
    <phoneticPr fontId="1"/>
  </si>
  <si>
    <t>914</t>
    <phoneticPr fontId="1"/>
  </si>
  <si>
    <t>aoba</t>
    <phoneticPr fontId="1"/>
  </si>
  <si>
    <t>sunnylife-group.co.jp</t>
    <phoneticPr fontId="1"/>
  </si>
  <si>
    <t>大谷　計彦</t>
    <rPh sb="0" eb="2">
      <t>オオタニ</t>
    </rPh>
    <rPh sb="3" eb="4">
      <t>ケイ</t>
    </rPh>
    <rPh sb="4" eb="5">
      <t>ビコ</t>
    </rPh>
    <phoneticPr fontId="1"/>
  </si>
  <si>
    <t>支配人</t>
    <rPh sb="0" eb="3">
      <t>シハイニン</t>
    </rPh>
    <phoneticPr fontId="1"/>
  </si>
  <si>
    <t>１　介護付（一般型特定施設入居者生活介護を提供する場合）</t>
  </si>
  <si>
    <t>1473701041</t>
    <phoneticPr fontId="1"/>
  </si>
  <si>
    <t>横浜市</t>
    <rPh sb="0" eb="3">
      <t>ヨコハマシ</t>
    </rPh>
    <phoneticPr fontId="1"/>
  </si>
  <si>
    <t>１　あり</t>
  </si>
  <si>
    <t>１　耐火建築物</t>
  </si>
  <si>
    <t>１　鉄筋コンクリート造</t>
  </si>
  <si>
    <t>２　事業者が賃借する建物</t>
  </si>
  <si>
    <t>２　なし</t>
  </si>
  <si>
    <t>２　相部屋あり</t>
  </si>
  <si>
    <t>２　あり（ストレッチャー対応）</t>
  </si>
  <si>
    <t>１　全ての居室あり</t>
  </si>
  <si>
    <t>１　全ての便所あり</t>
  </si>
  <si>
    <t>１　全ての浴室あり</t>
  </si>
  <si>
    <t>・介護保険法の趣旨に従い、入居者の意思及び人格を尊重し、常に入居者の立場に立ったサービスの提供に努めるものとする。
・入居者の心身の特性を踏まえて、その有する能力に応じ自立した日常生活を営むことができるよう、サービスの提供につとめるものとする。
・地域との結びつきを重視し、関係行政との綿密な連携を図り、総合的なサービス提供に努めるものとする。
・事業の運営にあたっては、安定且つ継続的な事業運営に努める。</t>
    <phoneticPr fontId="1"/>
  </si>
  <si>
    <t>＜健康管理サービス＞
看護師によるバイタルチェックを毎日実施し、健康疾病管理を行い、入居者が罹病、負傷等により治療を必要とするに至った場合には医療機関との連絡、紹介、受診手続き等の協力を行います。
＜介護サービス＞
入居者の状態を観察し、居室において24時間体制で介護サービスを提供いたします。
＜食事サービス＞
栄養士、その他職員を配置して、1日3食の食事を毎日提供します。
尚、食堂での喫食を原則としますが、体調不良等で移動困難な場合にあっては、本人の希望、家族の要望、あるいは医師の指示に対応して居室での食事提供及び介助、見守りを行います。
＜レクリエーション＞
文化・余暇利用活動、運動・娯楽のレクリエーション
に関する生活支援を行います。</t>
    <phoneticPr fontId="1"/>
  </si>
  <si>
    <t>１　自ら実施</t>
  </si>
  <si>
    <t>○</t>
  </si>
  <si>
    <t>他病院の紹介、夜間のオンコール、病状急変時の対応</t>
    <phoneticPr fontId="1"/>
  </si>
  <si>
    <t>医療法人社団皆吉会　プライムコーストみなとみらいクリニック</t>
    <phoneticPr fontId="1"/>
  </si>
  <si>
    <t>横浜市西区みなとみらい6-3-4</t>
    <phoneticPr fontId="1"/>
  </si>
  <si>
    <t>内科・循環器科・整形外科</t>
    <phoneticPr fontId="1"/>
  </si>
  <si>
    <t>内科、整形外科</t>
    <rPh sb="3" eb="7">
      <t>セイケイゲカ</t>
    </rPh>
    <phoneticPr fontId="1"/>
  </si>
  <si>
    <t>月2回以上の定期的訪問診療の実施</t>
    <rPh sb="6" eb="9">
      <t>テイキテキ</t>
    </rPh>
    <rPh sb="9" eb="13">
      <t>ホウモンシンリョウ</t>
    </rPh>
    <rPh sb="14" eb="16">
      <t>ジッシ</t>
    </rPh>
    <phoneticPr fontId="1"/>
  </si>
  <si>
    <t>医療法人社団　皆吉会　プライムコーストみなとみらい歯科クリニック</t>
    <phoneticPr fontId="1"/>
  </si>
  <si>
    <t>神奈川県横浜市西区みなとみらい6-3-4</t>
    <phoneticPr fontId="1"/>
  </si>
  <si>
    <t>週１回歯科医師の来館による歯科診療</t>
    <rPh sb="13" eb="15">
      <t>シカ</t>
    </rPh>
    <rPh sb="15" eb="17">
      <t>シンリョウ</t>
    </rPh>
    <phoneticPr fontId="1"/>
  </si>
  <si>
    <t>・施設管理運営上又は入居者に万全の介護サービスを提供する上で、支障が無いと認められるときは、入居者の求めに従い、居室の移動を行うことができます。
・入居者は居室の移動に伴い、原状回復の義務を負うものとします。</t>
    <phoneticPr fontId="1"/>
  </si>
  <si>
    <t>・移動に伴う居室の利用権は存続されます</t>
    <phoneticPr fontId="1"/>
  </si>
  <si>
    <t>年　　　齢：概ね６０歳以上の方
心身の状況：自立生活で健康な方、認知症・徘徊等及び入居時より寝たきり等で日常生活において介護の必要な方もしくは常時介護を必要とされる方。</t>
    <phoneticPr fontId="1"/>
  </si>
  <si>
    <t>◎施設からの契約解除について
入居者が次のいずれかに該当し、且つ、これによって本契約を将来にわたって、これ以上維持することが社会通念上著しく困難と認められる場合は、事業者は書面にて入居者に通知し、通知の翌日を起算日とし、９０日の予告期間をもうけ、本契約を解除することができます。その際、入居者は施設に対し弁明する機会が与えられます。
①入居契約書に虚偽の事項を記載する等不正手段により入居し事業者の求めにもかかわらず、これを訂正しないとき。
②管理費その他の費用の支払いの遅滞を解消しないとき。
③故意に居室、その他施設建物、付帯設備、什器備品、構築物、及び植栽等を汚損、破損、あるいは減失したとき。
④施設に対して、みだりに張り紙又は広告掲示を行い、あるいは施設を利用して商行為を行ったとき。
⑤他の入居者に迷惑となる騒音の発生、あるいは危険物又は悪臭を発する機材、物品の持込、又は保管を行い、事業者の求めにもかかわらず騒音の発生を停止せず、あるいは危険物又は悪臭を発する機材、物品を撤去しないとき。
⑥共用部分を不法に占拠若しくは占有し、あるいは物品を頻繁に放置して、施設の求めに反して撤去しないとき。
⑦事業者の再三の警告にもかかわらず頻繁に、居室及び共用施設、敷地の利用方法に関し、その本来の用途に従って、善良な管理者の注意をもって利用しないとき。
⑧施設の承諾なく、居室又は共用施設、若しくは敷地内において動物を飼育したとき。
⑨身元引受人、その家族、あるいは第三者らを同居させたとき。
⑩故意又は過失により居室、その他施設建物、付帯設備、什器備品、構築物及び植栽等を汚損、破損あるいは滅失したとき、入居者あるいは入居者の身元引受人らの費用負担において、直ちに修繕あるいは賠償しなかったとき。
⑪居室の全部又は一部を第三者に利用させ、若しくは居室の利用権を譲渡し、又は担保の用に供し、あるいは居室を他の入居者の居室と交換したとき。
⑫日常行動が他の入居者の生活又は健康に重大な影響を及ぼし、施設の提供する通常の介護でこれを防ぐことができないとき。（但し認知症あるいは特定の疾病に基づくものであると医師から診断され、医療機関において通院又は入院等による加療中である場合を除く。）
◎入居者からの契約解除について
①入居者は書面にて施設に通知し、通知後３０日の予告期間をもうけて、本契約を解除することができる。
② 前項の予告期間が経過するも、なお入居者が任意に居室を明渡さないとき、前項の解除通知はなかったものとみなす。</t>
    <phoneticPr fontId="1"/>
  </si>
  <si>
    <t>同上</t>
    <rPh sb="0" eb="2">
      <t>ドウジョウ</t>
    </rPh>
    <phoneticPr fontId="1"/>
  </si>
  <si>
    <t>最長1週間
費用は1日当り13,200円(消費税込・介護保険適用外・食事込み)</t>
    <phoneticPr fontId="1"/>
  </si>
  <si>
    <t>身元引受人２名または１名を定めていただきます。
身元引受人は、入居者の事業者に対する債務について、月額利用料の２４ヶ月分を極度額として、入居者と連携して責任を負うことになります。また、入居契約が解約されたときに、入居者を引き取ることになります。</t>
    <phoneticPr fontId="1"/>
  </si>
  <si>
    <t>ｄ　３：１以上</t>
  </si>
  <si>
    <t>初任者研修</t>
    <rPh sb="0" eb="5">
      <t>ショニンシャケンシュウ</t>
    </rPh>
    <phoneticPr fontId="1"/>
  </si>
  <si>
    <t>１　利用権方式</t>
  </si>
  <si>
    <t>３　月払い方式</t>
  </si>
  <si>
    <t>１　減額なし</t>
  </si>
  <si>
    <t>神奈川県に係わる消費者物価指数及び人件費、物価の変動等に基づき、</t>
    <rPh sb="0" eb="4">
      <t>カナガワケン</t>
    </rPh>
    <phoneticPr fontId="1"/>
  </si>
  <si>
    <t>運営懇談会にて入居者及び入居者の身元引受人に説明し、意見を聴き、同意を得た上で決定します。</t>
    <phoneticPr fontId="1"/>
  </si>
  <si>
    <t>要支援1・2要介護1～５　一般居室個室</t>
    <rPh sb="0" eb="1">
      <t>ヨウ</t>
    </rPh>
    <rPh sb="1" eb="3">
      <t>シエン</t>
    </rPh>
    <rPh sb="6" eb="9">
      <t>ヨウカイゴ</t>
    </rPh>
    <phoneticPr fontId="1"/>
  </si>
  <si>
    <t>用支援1・2要介護1～５一般居室相部屋　一人当たり</t>
    <rPh sb="0" eb="3">
      <t>ヨウシエン</t>
    </rPh>
    <rPh sb="6" eb="9">
      <t>ヨウカイゴ</t>
    </rPh>
    <rPh sb="16" eb="19">
      <t>アイベヤ</t>
    </rPh>
    <rPh sb="20" eb="23">
      <t>ヒトリア</t>
    </rPh>
    <phoneticPr fontId="1"/>
  </si>
  <si>
    <t>有料老人ホームの整備に要した費用、修繕費、管理事務費、賃借料等。</t>
    <phoneticPr fontId="1"/>
  </si>
  <si>
    <t>なし</t>
    <phoneticPr fontId="1"/>
  </si>
  <si>
    <t>共用施設の維持に関する管理費、運営管理に係る事務費、管理部門に係る人件費等を勘案して算出</t>
    <phoneticPr fontId="1"/>
  </si>
  <si>
    <t>1日3食定食方式、おやつ代を含む。
欠食の場合は、2日前の申出により終日欠食の場合に限り翌月日割り計算返還。但し、基本料20,005円を除く。</t>
    <phoneticPr fontId="1"/>
  </si>
  <si>
    <t>生活ｻﾎﾟｰﾄ費：介護保険給付対象外（自立）の場合、当社既定の「介護サービス費等の一覧表」に記載するサービスを受ける対価。</t>
    <rPh sb="0" eb="2">
      <t>セイカツ</t>
    </rPh>
    <rPh sb="7" eb="8">
      <t>ヒ</t>
    </rPh>
    <rPh sb="9" eb="11">
      <t>カイゴ</t>
    </rPh>
    <rPh sb="11" eb="13">
      <t>ホケン</t>
    </rPh>
    <rPh sb="13" eb="15">
      <t>キュウフ</t>
    </rPh>
    <rPh sb="15" eb="18">
      <t>タイショウガイ</t>
    </rPh>
    <rPh sb="19" eb="21">
      <t>ジリツ</t>
    </rPh>
    <rPh sb="23" eb="25">
      <t>バアイ</t>
    </rPh>
    <rPh sb="26" eb="28">
      <t>トウシャ</t>
    </rPh>
    <rPh sb="28" eb="30">
      <t>キテイ</t>
    </rPh>
    <rPh sb="32" eb="34">
      <t>カイゴ</t>
    </rPh>
    <rPh sb="38" eb="39">
      <t>ヒ</t>
    </rPh>
    <rPh sb="39" eb="40">
      <t>トウ</t>
    </rPh>
    <rPh sb="41" eb="43">
      <t>イチラン</t>
    </rPh>
    <rPh sb="43" eb="44">
      <t>ヒョウ</t>
    </rPh>
    <rPh sb="46" eb="48">
      <t>キサイ</t>
    </rPh>
    <rPh sb="55" eb="56">
      <t>ウ</t>
    </rPh>
    <rPh sb="58" eb="60">
      <t>タイカ</t>
    </rPh>
    <phoneticPr fontId="1"/>
  </si>
  <si>
    <t>有料老人ホーム　サニーライフ青葉</t>
    <rPh sb="14" eb="16">
      <t>アオバ</t>
    </rPh>
    <phoneticPr fontId="1"/>
  </si>
  <si>
    <t>サニーライフ東京事務所
お客様相談室</t>
    <phoneticPr fontId="1"/>
  </si>
  <si>
    <t>0120</t>
    <phoneticPr fontId="1"/>
  </si>
  <si>
    <t>17</t>
    <phoneticPr fontId="1"/>
  </si>
  <si>
    <t>0036</t>
    <phoneticPr fontId="1"/>
  </si>
  <si>
    <t>土・日・祝日、年末年始</t>
    <phoneticPr fontId="1"/>
  </si>
  <si>
    <t>横浜市　健康福祉局　高齢健康福祉部　高齢施設課</t>
    <rPh sb="0" eb="3">
      <t>ヨコハマシ</t>
    </rPh>
    <rPh sb="10" eb="12">
      <t>コウレイ</t>
    </rPh>
    <rPh sb="12" eb="16">
      <t>ケンコウフクシ</t>
    </rPh>
    <rPh sb="16" eb="17">
      <t>ブ</t>
    </rPh>
    <rPh sb="20" eb="22">
      <t>シセツ</t>
    </rPh>
    <phoneticPr fontId="1"/>
  </si>
  <si>
    <t>671</t>
    <phoneticPr fontId="1"/>
  </si>
  <si>
    <t>4117</t>
    <phoneticPr fontId="1"/>
  </si>
  <si>
    <t>損害保険ジャパン株式会社：ウォームハート介護事業者向け賠償責任保険</t>
    <phoneticPr fontId="1"/>
  </si>
  <si>
    <t>介護サービス等の提供にあたり、事故が発生し、入居者の生命・身体・財産の損害が発生した場合は、地震・火災・風水害・盗難等及び不慮の事故又は入居者の故意によるもの等を除いて、速やかに損害保険等の手配をおこない誠実に対応します。
ただし、入居者に重大な過失がある場合は、賠償を減ずることがあります。</t>
    <phoneticPr fontId="1"/>
  </si>
  <si>
    <t>常時</t>
    <rPh sb="0" eb="2">
      <t>ジョウジ</t>
    </rPh>
    <phoneticPr fontId="1"/>
  </si>
  <si>
    <t>２　入居希望者に交付</t>
  </si>
  <si>
    <t>３　公開していない</t>
  </si>
  <si>
    <t>・相部屋あり
・男女別トイレなし</t>
    <rPh sb="1" eb="4">
      <t>アイベヤ</t>
    </rPh>
    <rPh sb="8" eb="10">
      <t>ダンジョ</t>
    </rPh>
    <rPh sb="10" eb="11">
      <t>ベツ</t>
    </rPh>
    <phoneticPr fontId="1"/>
  </si>
  <si>
    <t>１　適合している（代替措置）</t>
  </si>
  <si>
    <t>サニーライフ青葉</t>
    <phoneticPr fontId="1"/>
  </si>
  <si>
    <t>横浜市青葉区荏田西4-7-16</t>
    <phoneticPr fontId="1"/>
  </si>
  <si>
    <t>サニーライフ厚木デイサービス</t>
    <phoneticPr fontId="1"/>
  </si>
  <si>
    <t>厚木市飯山3199-1</t>
    <phoneticPr fontId="1"/>
  </si>
  <si>
    <t>瀬谷やわらぎ</t>
    <phoneticPr fontId="1"/>
  </si>
  <si>
    <t>横浜市瀬谷区橋戸1-27-1</t>
    <phoneticPr fontId="1"/>
  </si>
  <si>
    <t>サニーライフ瀬谷</t>
    <phoneticPr fontId="1"/>
  </si>
  <si>
    <t>実費</t>
    <rPh sb="0" eb="2">
      <t>ジッピ</t>
    </rPh>
    <phoneticPr fontId="1"/>
  </si>
  <si>
    <t>協力医療機関以外は30分520円</t>
    <rPh sb="0" eb="8">
      <t>キョウリョクイリョウキカンイガイ</t>
    </rPh>
    <rPh sb="11" eb="12">
      <t>フン</t>
    </rPh>
    <rPh sb="15" eb="16">
      <t>エン</t>
    </rPh>
    <phoneticPr fontId="1"/>
  </si>
  <si>
    <t>健康状態により配膳・下膳食事毎見守り・一部または全介助</t>
    <rPh sb="0" eb="4">
      <t>ケンコウジョウタイ</t>
    </rPh>
    <rPh sb="7" eb="9">
      <t>ハイゼン</t>
    </rPh>
    <rPh sb="10" eb="12">
      <t>ゲゼン</t>
    </rPh>
    <rPh sb="12" eb="14">
      <t>ショクジ</t>
    </rPh>
    <rPh sb="14" eb="15">
      <t>ゴト</t>
    </rPh>
    <rPh sb="15" eb="17">
      <t>ミマモ</t>
    </rPh>
    <rPh sb="19" eb="21">
      <t>イチブ</t>
    </rPh>
    <rPh sb="24" eb="25">
      <t>ゼン</t>
    </rPh>
    <rPh sb="25" eb="27">
      <t>カイジョ</t>
    </rPh>
    <phoneticPr fontId="1"/>
  </si>
  <si>
    <t>1日6回程度、及び適宜</t>
    <rPh sb="1" eb="2">
      <t>ニチ</t>
    </rPh>
    <rPh sb="3" eb="4">
      <t>カイ</t>
    </rPh>
    <rPh sb="4" eb="6">
      <t>テイド</t>
    </rPh>
    <rPh sb="7" eb="8">
      <t>オヨ</t>
    </rPh>
    <rPh sb="9" eb="11">
      <t>テキギ</t>
    </rPh>
    <phoneticPr fontId="1"/>
  </si>
  <si>
    <t>週２回又は必要に応じ対応、適宜更衣介助・洗体・洗髪・一部介助</t>
    <rPh sb="0" eb="1">
      <t>シュウ</t>
    </rPh>
    <rPh sb="2" eb="3">
      <t>カイ</t>
    </rPh>
    <rPh sb="3" eb="4">
      <t>マタ</t>
    </rPh>
    <rPh sb="5" eb="7">
      <t>ヒツヨウ</t>
    </rPh>
    <rPh sb="8" eb="9">
      <t>オウ</t>
    </rPh>
    <rPh sb="10" eb="12">
      <t>タイオウ</t>
    </rPh>
    <rPh sb="13" eb="15">
      <t>テキギ</t>
    </rPh>
    <rPh sb="15" eb="17">
      <t>コウイ</t>
    </rPh>
    <rPh sb="17" eb="19">
      <t>カイジョ</t>
    </rPh>
    <rPh sb="20" eb="21">
      <t>セン</t>
    </rPh>
    <rPh sb="21" eb="22">
      <t>カラダ</t>
    </rPh>
    <rPh sb="23" eb="25">
      <t>センパツ</t>
    </rPh>
    <rPh sb="26" eb="28">
      <t>イチブ</t>
    </rPh>
    <rPh sb="28" eb="30">
      <t>カイジョ</t>
    </rPh>
    <phoneticPr fontId="1"/>
  </si>
  <si>
    <t>必要に応じ適宜対応</t>
    <rPh sb="0" eb="2">
      <t>ヒツヨウ</t>
    </rPh>
    <rPh sb="3" eb="4">
      <t>オウ</t>
    </rPh>
    <rPh sb="5" eb="9">
      <t>テキギタイオウ</t>
    </rPh>
    <phoneticPr fontId="1"/>
  </si>
  <si>
    <t>機能訓練指導員により必要に応じて指導</t>
    <rPh sb="0" eb="7">
      <t>キノウクンレンシドウイン</t>
    </rPh>
    <rPh sb="10" eb="12">
      <t>ヒツヨウ</t>
    </rPh>
    <rPh sb="13" eb="14">
      <t>オウ</t>
    </rPh>
    <rPh sb="16" eb="18">
      <t>シドウ</t>
    </rPh>
    <phoneticPr fontId="1"/>
  </si>
  <si>
    <t>協力医療機関へは適時対応</t>
    <rPh sb="0" eb="6">
      <t>キョウリョクイリョウキカン</t>
    </rPh>
    <rPh sb="8" eb="12">
      <t>テキジタイオウ</t>
    </rPh>
    <phoneticPr fontId="1"/>
  </si>
  <si>
    <t>随時</t>
    <rPh sb="0" eb="2">
      <t>ズイジ</t>
    </rPh>
    <phoneticPr fontId="1"/>
  </si>
  <si>
    <t>自立者は右記以外1回520円</t>
    <rPh sb="0" eb="2">
      <t>ジリツ</t>
    </rPh>
    <rPh sb="2" eb="3">
      <t>シャ</t>
    </rPh>
    <rPh sb="4" eb="6">
      <t>ウキ</t>
    </rPh>
    <rPh sb="6" eb="8">
      <t>イガイ</t>
    </rPh>
    <rPh sb="9" eb="10">
      <t>カイ</t>
    </rPh>
    <rPh sb="13" eb="14">
      <t>エン</t>
    </rPh>
    <phoneticPr fontId="1"/>
  </si>
  <si>
    <t>健康状態により配膳・下膳食事毎見守り・一部または全介助</t>
    <rPh sb="0" eb="4">
      <t>ケンコウジョウタイ</t>
    </rPh>
    <rPh sb="7" eb="9">
      <t>ハイゼン</t>
    </rPh>
    <rPh sb="10" eb="12">
      <t>ゲゼン</t>
    </rPh>
    <rPh sb="12" eb="14">
      <t>ショクジ</t>
    </rPh>
    <rPh sb="14" eb="15">
      <t>ゴト</t>
    </rPh>
    <rPh sb="15" eb="17">
      <t>ミマモ</t>
    </rPh>
    <rPh sb="19" eb="21">
      <t>イチブ</t>
    </rPh>
    <rPh sb="24" eb="27">
      <t>ゼンカイジョ</t>
    </rPh>
    <phoneticPr fontId="1"/>
  </si>
  <si>
    <t>要望時</t>
    <rPh sb="0" eb="2">
      <t>ヨウボウ</t>
    </rPh>
    <rPh sb="2" eb="3">
      <t>ジ</t>
    </rPh>
    <phoneticPr fontId="1"/>
  </si>
  <si>
    <t>右記以外
30分520円</t>
    <rPh sb="0" eb="4">
      <t>ウキイガイ</t>
    </rPh>
    <rPh sb="7" eb="8">
      <t>フン</t>
    </rPh>
    <rPh sb="11" eb="12">
      <t>エン</t>
    </rPh>
    <phoneticPr fontId="1"/>
  </si>
  <si>
    <t>週1回指定日</t>
    <rPh sb="0" eb="1">
      <t>シュウ</t>
    </rPh>
    <rPh sb="2" eb="3">
      <t>カイ</t>
    </rPh>
    <rPh sb="3" eb="6">
      <t>シテイビ</t>
    </rPh>
    <phoneticPr fontId="1"/>
  </si>
  <si>
    <t>協力医療機関以外は30分520円</t>
    <rPh sb="0" eb="6">
      <t>キョウリョクイリョウキカン</t>
    </rPh>
    <rPh sb="6" eb="8">
      <t>イガイ</t>
    </rPh>
    <rPh sb="11" eb="12">
      <t>フン</t>
    </rPh>
    <rPh sb="15" eb="16">
      <t>エン</t>
    </rPh>
    <phoneticPr fontId="1"/>
  </si>
  <si>
    <t>協力医療機関以外は30分520円</t>
    <phoneticPr fontId="1"/>
  </si>
  <si>
    <t>年2回</t>
    <rPh sb="0" eb="1">
      <t>ネン</t>
    </rPh>
    <rPh sb="2" eb="3">
      <t>カイ</t>
    </rPh>
    <phoneticPr fontId="1"/>
  </si>
  <si>
    <t>大谷　計彦</t>
    <phoneticPr fontId="1"/>
  </si>
  <si>
    <t>有料老人ホーム　サニーライフ青葉　支配人</t>
    <rPh sb="17" eb="20">
      <t>シハイニン</t>
    </rPh>
    <phoneticPr fontId="1"/>
  </si>
  <si>
    <t>川島　輝雄</t>
    <phoneticPr fontId="1"/>
  </si>
  <si>
    <t>入居者の健康管理上居室の移動が必要な場合</t>
    <phoneticPr fontId="1"/>
  </si>
  <si>
    <t>一定の観察期間経過後、医師の意見をふまえ、且つ入居者及び身元引受人の同意を得て、他の居室に住み替えて頂きます。</t>
    <phoneticPr fontId="1"/>
  </si>
  <si>
    <t>ご契約者の要介護状態区分、又は要支援状態区分に応じたサービス利用料金から介護保険給付費額又は予防給付費額を除いた金額（自己負担額）、（サービスの利用料金は、ご契約者の要支援状態区分及び要介護状態区分に応じて異なる。）また、自己負担額は介護保険負担割合証に記載の割合（１割、２割又は３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</si>
</sst>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455" zoomScale="85" zoomScaleNormal="85" zoomScaleSheetLayoutView="100" workbookViewId="0">
      <selection activeCell="H431" sqref="H431:P43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2022</v>
      </c>
      <c r="G4" s="458"/>
      <c r="H4" s="33" t="s">
        <v>484</v>
      </c>
      <c r="I4" s="458">
        <v>7</v>
      </c>
      <c r="J4" s="458"/>
      <c r="K4" s="33" t="s">
        <v>2473</v>
      </c>
      <c r="L4" s="458">
        <v>1</v>
      </c>
      <c r="M4" s="458"/>
      <c r="N4" s="455" t="s">
        <v>486</v>
      </c>
      <c r="O4" s="455"/>
      <c r="P4" s="459"/>
    </row>
    <row r="5" spans="1:20" ht="20.100000000000001" customHeight="1">
      <c r="B5" s="438" t="s">
        <v>1</v>
      </c>
      <c r="C5" s="300"/>
      <c r="D5" s="300"/>
      <c r="E5" s="301"/>
      <c r="F5" s="179" t="s">
        <v>2589</v>
      </c>
      <c r="G5" s="316"/>
      <c r="H5" s="316"/>
      <c r="I5" s="316"/>
      <c r="J5" s="316"/>
      <c r="K5" s="316"/>
      <c r="L5" s="316"/>
      <c r="M5" s="316"/>
      <c r="N5" s="316"/>
      <c r="O5" s="316"/>
      <c r="P5" s="316"/>
      <c r="Q5" s="12"/>
    </row>
    <row r="6" spans="1:20" ht="20.100000000000001" customHeight="1">
      <c r="B6" s="438" t="s">
        <v>2</v>
      </c>
      <c r="C6" s="300"/>
      <c r="D6" s="300"/>
      <c r="E6" s="301"/>
      <c r="F6" s="179" t="s">
        <v>2590</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2478</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4" t="s">
        <v>2480</v>
      </c>
      <c r="I13" s="465"/>
      <c r="J13" s="465"/>
      <c r="K13" s="465"/>
      <c r="L13" s="465"/>
      <c r="M13" s="465"/>
      <c r="N13" s="465"/>
      <c r="O13" s="465"/>
      <c r="P13" s="466"/>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2482</v>
      </c>
      <c r="K16" s="90"/>
      <c r="L16" s="90"/>
      <c r="M16" s="90"/>
      <c r="N16" s="90"/>
      <c r="O16" s="90"/>
      <c r="P16" s="91"/>
    </row>
    <row r="17" spans="1:20" ht="20.100000000000001" customHeight="1">
      <c r="B17" s="315" t="s">
        <v>6</v>
      </c>
      <c r="C17" s="218"/>
      <c r="D17" s="218"/>
      <c r="E17" s="236"/>
      <c r="F17" s="34" t="s">
        <v>13</v>
      </c>
      <c r="G17" s="31">
        <v>292</v>
      </c>
      <c r="H17" s="35" t="s">
        <v>487</v>
      </c>
      <c r="I17" s="32">
        <v>1161</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3"/>
      <c r="C20" s="344"/>
      <c r="D20" s="344"/>
      <c r="E20" s="345"/>
      <c r="F20" s="166" t="s">
        <v>15</v>
      </c>
      <c r="G20" s="166"/>
      <c r="H20" s="166"/>
      <c r="I20" s="166"/>
      <c r="J20" s="64" t="s">
        <v>2484</v>
      </c>
      <c r="K20" s="35" t="s">
        <v>487</v>
      </c>
      <c r="L20" s="63" t="s">
        <v>2485</v>
      </c>
      <c r="M20" s="35" t="s">
        <v>487</v>
      </c>
      <c r="N20" s="63" t="s">
        <v>2487</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5"/>
      <c r="L23" s="92" t="s">
        <v>2489</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2591</v>
      </c>
      <c r="K24" s="178"/>
      <c r="L24" s="178"/>
      <c r="M24" s="178"/>
      <c r="N24" s="178"/>
      <c r="O24" s="138"/>
      <c r="P24" s="179"/>
    </row>
    <row r="25" spans="1:20" ht="20.100000000000001" customHeight="1">
      <c r="B25" s="280"/>
      <c r="C25" s="298"/>
      <c r="D25" s="298"/>
      <c r="E25" s="281"/>
      <c r="F25" s="168" t="s">
        <v>18</v>
      </c>
      <c r="G25" s="168"/>
      <c r="H25" s="166"/>
      <c r="I25" s="166"/>
      <c r="J25" s="178" t="s">
        <v>2490</v>
      </c>
      <c r="K25" s="178"/>
      <c r="L25" s="178"/>
      <c r="M25" s="178"/>
      <c r="N25" s="178"/>
      <c r="O25" s="138"/>
      <c r="P25" s="179"/>
    </row>
    <row r="26" spans="1:20" ht="20.100000000000001" customHeight="1">
      <c r="B26" s="167" t="s">
        <v>9</v>
      </c>
      <c r="C26" s="166"/>
      <c r="D26" s="166"/>
      <c r="E26" s="166"/>
      <c r="F26" s="432">
        <v>1990</v>
      </c>
      <c r="G26" s="433"/>
      <c r="H26" s="35" t="s">
        <v>484</v>
      </c>
      <c r="I26" s="433">
        <v>9</v>
      </c>
      <c r="J26" s="433"/>
      <c r="K26" s="35" t="s">
        <v>485</v>
      </c>
      <c r="L26" s="433">
        <v>17</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2491</v>
      </c>
      <c r="I31" s="450"/>
      <c r="J31" s="450"/>
      <c r="K31" s="450"/>
      <c r="L31" s="450"/>
      <c r="M31" s="450"/>
      <c r="N31" s="450"/>
      <c r="O31" s="450"/>
      <c r="P31" s="451"/>
      <c r="S31" s="15" t="str">
        <f>IF(H31="","未記入","")</f>
        <v/>
      </c>
    </row>
    <row r="32" spans="1:20" ht="39" customHeight="1">
      <c r="B32" s="280"/>
      <c r="C32" s="298"/>
      <c r="D32" s="298"/>
      <c r="E32" s="281"/>
      <c r="F32" s="201" t="s">
        <v>2492</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225</v>
      </c>
      <c r="H33" s="35" t="s">
        <v>487</v>
      </c>
      <c r="I33" s="32">
        <v>14</v>
      </c>
      <c r="J33" s="439"/>
      <c r="K33" s="439"/>
      <c r="L33" s="439"/>
      <c r="M33" s="439"/>
      <c r="N33" s="439"/>
      <c r="O33" s="439"/>
      <c r="P33" s="440"/>
      <c r="S33" s="15" t="str">
        <f>IF(OR(G33="",I33=""),"未記入","")</f>
        <v/>
      </c>
    </row>
    <row r="34" spans="2:20" ht="58.5" customHeight="1">
      <c r="B34" s="280"/>
      <c r="C34" s="298"/>
      <c r="D34" s="298"/>
      <c r="E34" s="281"/>
      <c r="F34" s="104" t="s">
        <v>2493</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2494</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2495</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2496</v>
      </c>
      <c r="K43" s="35" t="s">
        <v>487</v>
      </c>
      <c r="L43" s="11" t="s">
        <v>2497</v>
      </c>
      <c r="M43" s="35" t="s">
        <v>487</v>
      </c>
      <c r="N43" s="11" t="s">
        <v>2486</v>
      </c>
      <c r="O43" s="288"/>
      <c r="P43" s="289"/>
      <c r="S43" s="15" t="str">
        <f>IF(OR(J43="",L43="",N43=""),"未記入","")</f>
        <v/>
      </c>
    </row>
    <row r="44" spans="2:20" ht="20.100000000000001" customHeight="1">
      <c r="B44" s="167"/>
      <c r="C44" s="166"/>
      <c r="D44" s="166"/>
      <c r="E44" s="166"/>
      <c r="F44" s="166" t="s">
        <v>15</v>
      </c>
      <c r="G44" s="166"/>
      <c r="H44" s="166"/>
      <c r="I44" s="166"/>
      <c r="J44" s="64" t="s">
        <v>2496</v>
      </c>
      <c r="K44" s="35" t="s">
        <v>487</v>
      </c>
      <c r="L44" s="63" t="s">
        <v>2497</v>
      </c>
      <c r="M44" s="35" t="s">
        <v>487</v>
      </c>
      <c r="N44" s="63" t="s">
        <v>2487</v>
      </c>
      <c r="O44" s="288"/>
      <c r="P44" s="289"/>
    </row>
    <row r="45" spans="2:20" ht="20.100000000000001" customHeight="1">
      <c r="B45" s="167"/>
      <c r="C45" s="166"/>
      <c r="D45" s="166"/>
      <c r="E45" s="166"/>
      <c r="F45" s="396" t="s">
        <v>423</v>
      </c>
      <c r="G45" s="425"/>
      <c r="H45" s="425"/>
      <c r="I45" s="397"/>
      <c r="J45" s="138" t="s">
        <v>2498</v>
      </c>
      <c r="K45" s="93"/>
      <c r="L45" s="93"/>
      <c r="M45" s="35" t="s">
        <v>483</v>
      </c>
      <c r="N45" s="93" t="s">
        <v>2499</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5"/>
      <c r="L47" s="92" t="s">
        <v>2489</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2500</v>
      </c>
      <c r="K48" s="178"/>
      <c r="L48" s="178"/>
      <c r="M48" s="178"/>
      <c r="N48" s="178"/>
      <c r="O48" s="138"/>
      <c r="P48" s="179"/>
    </row>
    <row r="49" spans="1:20" ht="20.100000000000001" customHeight="1">
      <c r="B49" s="167"/>
      <c r="C49" s="166"/>
      <c r="D49" s="166"/>
      <c r="E49" s="166"/>
      <c r="F49" s="166" t="s">
        <v>18</v>
      </c>
      <c r="G49" s="166"/>
      <c r="H49" s="166"/>
      <c r="I49" s="166"/>
      <c r="J49" s="178" t="s">
        <v>2501</v>
      </c>
      <c r="K49" s="178"/>
      <c r="L49" s="178"/>
      <c r="M49" s="178"/>
      <c r="N49" s="178"/>
      <c r="O49" s="138"/>
      <c r="P49" s="179"/>
    </row>
    <row r="50" spans="1:20" ht="20.100000000000001" customHeight="1">
      <c r="B50" s="108" t="s">
        <v>28</v>
      </c>
      <c r="C50" s="217"/>
      <c r="D50" s="217"/>
      <c r="E50" s="217"/>
      <c r="F50" s="217"/>
      <c r="G50" s="217"/>
      <c r="H50" s="217"/>
      <c r="I50" s="217"/>
      <c r="J50" s="432">
        <v>1984</v>
      </c>
      <c r="K50" s="433"/>
      <c r="L50" s="35" t="s">
        <v>484</v>
      </c>
      <c r="M50" s="61">
        <v>3</v>
      </c>
      <c r="N50" s="35" t="s">
        <v>485</v>
      </c>
      <c r="O50" s="61">
        <v>12</v>
      </c>
      <c r="P50" s="37" t="s">
        <v>486</v>
      </c>
      <c r="S50" s="15" t="str">
        <f>IF(OR(J50="",M50="",O50=""),"未記入","")</f>
        <v/>
      </c>
    </row>
    <row r="51" spans="1:20" ht="20.100000000000001" customHeight="1" thickBot="1">
      <c r="B51" s="109" t="s">
        <v>29</v>
      </c>
      <c r="C51" s="434"/>
      <c r="D51" s="434"/>
      <c r="E51" s="434"/>
      <c r="F51" s="434"/>
      <c r="G51" s="434"/>
      <c r="H51" s="434"/>
      <c r="I51" s="434"/>
      <c r="J51" s="423">
        <v>2004</v>
      </c>
      <c r="K51" s="424"/>
      <c r="L51" s="36" t="s">
        <v>484</v>
      </c>
      <c r="M51" s="62">
        <v>3</v>
      </c>
      <c r="N51" s="36" t="s">
        <v>485</v>
      </c>
      <c r="O51" s="62">
        <v>5</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2502</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2503</v>
      </c>
      <c r="K55" s="90"/>
      <c r="L55" s="90"/>
      <c r="M55" s="90"/>
      <c r="N55" s="90"/>
      <c r="O55" s="90"/>
      <c r="P55" s="91"/>
    </row>
    <row r="56" spans="1:20" ht="20.100000000000001" customHeight="1">
      <c r="B56" s="134"/>
      <c r="C56" s="120"/>
      <c r="D56" s="135"/>
      <c r="E56" s="166" t="s">
        <v>33</v>
      </c>
      <c r="F56" s="166"/>
      <c r="G56" s="166"/>
      <c r="H56" s="166"/>
      <c r="I56" s="166"/>
      <c r="J56" s="138" t="s">
        <v>2504</v>
      </c>
      <c r="K56" s="93"/>
      <c r="L56" s="93"/>
      <c r="M56" s="93"/>
      <c r="N56" s="93"/>
      <c r="O56" s="93"/>
      <c r="P56" s="139"/>
    </row>
    <row r="57" spans="1:20" ht="20.100000000000001" customHeight="1">
      <c r="B57" s="134"/>
      <c r="C57" s="120"/>
      <c r="D57" s="135"/>
      <c r="E57" s="166" t="s">
        <v>34</v>
      </c>
      <c r="F57" s="166"/>
      <c r="G57" s="166"/>
      <c r="H57" s="166"/>
      <c r="I57" s="166"/>
      <c r="J57" s="432">
        <v>2004</v>
      </c>
      <c r="K57" s="433"/>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2010</v>
      </c>
      <c r="H61" s="193"/>
      <c r="I61" s="193"/>
      <c r="J61" s="193"/>
      <c r="K61" s="431"/>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2988.61</v>
      </c>
      <c r="L72" s="93"/>
      <c r="M72" s="93"/>
      <c r="N72" s="171" t="s">
        <v>490</v>
      </c>
      <c r="O72" s="171"/>
      <c r="P72" s="197"/>
    </row>
    <row r="73" spans="2:16" ht="20.100000000000001" customHeight="1">
      <c r="B73" s="70"/>
      <c r="C73" s="71"/>
      <c r="D73" s="297"/>
      <c r="E73" s="298"/>
      <c r="F73" s="281"/>
      <c r="G73" s="217" t="s">
        <v>42</v>
      </c>
      <c r="H73" s="217"/>
      <c r="I73" s="217"/>
      <c r="J73" s="217"/>
      <c r="K73" s="138">
        <v>2988.61</v>
      </c>
      <c r="L73" s="93"/>
      <c r="M73" s="93"/>
      <c r="N73" s="171" t="s">
        <v>490</v>
      </c>
      <c r="O73" s="171"/>
      <c r="P73" s="197"/>
    </row>
    <row r="74" spans="2:16" ht="20.100000000000001" customHeight="1">
      <c r="B74" s="70"/>
      <c r="C74" s="71"/>
      <c r="D74" s="166" t="s">
        <v>43</v>
      </c>
      <c r="E74" s="166"/>
      <c r="F74" s="166"/>
      <c r="G74" s="178" t="s">
        <v>2506</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2507</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2508</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2509</v>
      </c>
      <c r="L83" s="93"/>
      <c r="M83" s="93"/>
      <c r="N83" s="93"/>
      <c r="O83" s="93"/>
      <c r="P83" s="139"/>
    </row>
    <row r="84" spans="2:19" ht="20.100000000000001" customHeight="1">
      <c r="B84" s="70"/>
      <c r="C84" s="71"/>
      <c r="D84" s="166"/>
      <c r="E84" s="166"/>
      <c r="F84" s="166"/>
      <c r="G84" s="208"/>
      <c r="H84" s="207" t="s">
        <v>436</v>
      </c>
      <c r="I84" s="218"/>
      <c r="J84" s="236"/>
      <c r="K84" s="138" t="s">
        <v>2505</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2003</v>
      </c>
      <c r="L86" s="39" t="s">
        <v>484</v>
      </c>
      <c r="M86" s="61">
        <v>12</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2023</v>
      </c>
      <c r="L88" s="39" t="s">
        <v>484</v>
      </c>
      <c r="M88" s="61">
        <v>11</v>
      </c>
      <c r="N88" s="39" t="s">
        <v>485</v>
      </c>
      <c r="O88" s="61">
        <v>30</v>
      </c>
      <c r="P88" s="40" t="s">
        <v>486</v>
      </c>
    </row>
    <row r="89" spans="2:19" ht="20.100000000000001" customHeight="1">
      <c r="B89" s="72"/>
      <c r="C89" s="73"/>
      <c r="D89" s="166"/>
      <c r="E89" s="166"/>
      <c r="F89" s="166"/>
      <c r="G89" s="216"/>
      <c r="H89" s="171" t="s">
        <v>437</v>
      </c>
      <c r="I89" s="171"/>
      <c r="J89" s="242"/>
      <c r="K89" s="138" t="s">
        <v>2505</v>
      </c>
      <c r="L89" s="93"/>
      <c r="M89" s="93"/>
      <c r="N89" s="93"/>
      <c r="O89" s="93"/>
      <c r="P89" s="139"/>
    </row>
    <row r="90" spans="2:19" ht="20.100000000000001" customHeight="1">
      <c r="B90" s="167" t="s">
        <v>45</v>
      </c>
      <c r="C90" s="166"/>
      <c r="D90" s="117" t="s">
        <v>46</v>
      </c>
      <c r="E90" s="218"/>
      <c r="F90" s="236"/>
      <c r="G90" s="178" t="s">
        <v>2510</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15.6</v>
      </c>
      <c r="K95" s="50" t="s">
        <v>490</v>
      </c>
      <c r="L95" s="138">
        <v>83</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2384</v>
      </c>
      <c r="I96" s="178"/>
      <c r="J96" s="23">
        <v>31.2</v>
      </c>
      <c r="K96" s="50" t="s">
        <v>490</v>
      </c>
      <c r="L96" s="138">
        <v>4</v>
      </c>
      <c r="M96" s="415"/>
      <c r="N96" s="416" t="s">
        <v>2423</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4</v>
      </c>
      <c r="H105" s="242" t="s">
        <v>492</v>
      </c>
      <c r="I105" s="366" t="s">
        <v>66</v>
      </c>
      <c r="J105" s="366"/>
      <c r="K105" s="366"/>
      <c r="L105" s="366"/>
      <c r="M105" s="366"/>
      <c r="N105" s="138"/>
      <c r="O105" s="93"/>
      <c r="P105" s="37" t="s">
        <v>492</v>
      </c>
    </row>
    <row r="106" spans="2:19" ht="20.100000000000001" customHeight="1">
      <c r="B106" s="419"/>
      <c r="C106" s="420"/>
      <c r="D106" s="110"/>
      <c r="E106" s="102"/>
      <c r="F106" s="103"/>
      <c r="G106" s="138"/>
      <c r="H106" s="242"/>
      <c r="I106" s="414" t="s">
        <v>67</v>
      </c>
      <c r="J106" s="414"/>
      <c r="K106" s="414"/>
      <c r="L106" s="414"/>
      <c r="M106" s="414"/>
      <c r="N106" s="138">
        <v>8</v>
      </c>
      <c r="O106" s="93"/>
      <c r="P106" s="37" t="s">
        <v>492</v>
      </c>
    </row>
    <row r="107" spans="2:19" ht="20.100000000000001" customHeight="1">
      <c r="B107" s="419"/>
      <c r="C107" s="420"/>
      <c r="D107" s="207" t="s">
        <v>64</v>
      </c>
      <c r="E107" s="218"/>
      <c r="F107" s="236"/>
      <c r="G107" s="123">
        <v>5</v>
      </c>
      <c r="H107" s="236" t="s">
        <v>492</v>
      </c>
      <c r="I107" s="166" t="s">
        <v>68</v>
      </c>
      <c r="J107" s="166"/>
      <c r="K107" s="166"/>
      <c r="L107" s="166"/>
      <c r="M107" s="166"/>
      <c r="N107" s="138">
        <v>4</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2505</v>
      </c>
      <c r="H113" s="178"/>
      <c r="I113" s="178"/>
      <c r="J113" s="178"/>
      <c r="K113" s="178"/>
      <c r="L113" s="178"/>
      <c r="M113" s="178"/>
      <c r="N113" s="178"/>
      <c r="O113" s="138"/>
      <c r="P113" s="179"/>
    </row>
    <row r="114" spans="2:16" ht="20.100000000000001" customHeight="1">
      <c r="B114" s="419"/>
      <c r="C114" s="420"/>
      <c r="D114" s="117" t="s">
        <v>79</v>
      </c>
      <c r="E114" s="118"/>
      <c r="F114" s="133"/>
      <c r="G114" s="123" t="s">
        <v>2509</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2511</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2505</v>
      </c>
      <c r="H117" s="178"/>
      <c r="I117" s="178"/>
      <c r="J117" s="178"/>
      <c r="K117" s="178"/>
      <c r="L117" s="178"/>
      <c r="M117" s="178"/>
      <c r="N117" s="178"/>
      <c r="O117" s="138"/>
      <c r="P117" s="179"/>
    </row>
    <row r="118" spans="2:16" ht="20.100000000000001" customHeight="1">
      <c r="B118" s="134"/>
      <c r="C118" s="135"/>
      <c r="D118" s="110" t="s">
        <v>73</v>
      </c>
      <c r="E118" s="102"/>
      <c r="F118" s="103"/>
      <c r="G118" s="178" t="s">
        <v>2505</v>
      </c>
      <c r="H118" s="178"/>
      <c r="I118" s="178"/>
      <c r="J118" s="178"/>
      <c r="K118" s="178"/>
      <c r="L118" s="178"/>
      <c r="M118" s="178"/>
      <c r="N118" s="178"/>
      <c r="O118" s="138"/>
      <c r="P118" s="179"/>
    </row>
    <row r="119" spans="2:16" ht="20.100000000000001" customHeight="1">
      <c r="B119" s="134"/>
      <c r="C119" s="135"/>
      <c r="D119" s="234" t="s">
        <v>74</v>
      </c>
      <c r="E119" s="273"/>
      <c r="F119" s="235"/>
      <c r="G119" s="178" t="s">
        <v>2505</v>
      </c>
      <c r="H119" s="178"/>
      <c r="I119" s="178"/>
      <c r="J119" s="178"/>
      <c r="K119" s="178"/>
      <c r="L119" s="178"/>
      <c r="M119" s="178"/>
      <c r="N119" s="178"/>
      <c r="O119" s="138"/>
      <c r="P119" s="179"/>
    </row>
    <row r="120" spans="2:16" ht="20.100000000000001" customHeight="1">
      <c r="B120" s="134"/>
      <c r="C120" s="135"/>
      <c r="D120" s="169" t="s">
        <v>75</v>
      </c>
      <c r="E120" s="171"/>
      <c r="F120" s="242"/>
      <c r="G120" s="178" t="s">
        <v>2505</v>
      </c>
      <c r="H120" s="178"/>
      <c r="I120" s="178"/>
      <c r="J120" s="178"/>
      <c r="K120" s="178"/>
      <c r="L120" s="178"/>
      <c r="M120" s="178"/>
      <c r="N120" s="178"/>
      <c r="O120" s="138"/>
      <c r="P120" s="179"/>
    </row>
    <row r="121" spans="2:16" ht="20.100000000000001" customHeight="1">
      <c r="B121" s="134"/>
      <c r="C121" s="135"/>
      <c r="D121" s="169" t="s">
        <v>76</v>
      </c>
      <c r="E121" s="171"/>
      <c r="F121" s="242"/>
      <c r="G121" s="178" t="s">
        <v>2505</v>
      </c>
      <c r="H121" s="178"/>
      <c r="I121" s="178"/>
      <c r="J121" s="178"/>
      <c r="K121" s="178"/>
      <c r="L121" s="178"/>
      <c r="M121" s="178"/>
      <c r="N121" s="178"/>
      <c r="O121" s="138"/>
      <c r="P121" s="179"/>
    </row>
    <row r="122" spans="2:16" ht="20.100000000000001" customHeight="1">
      <c r="B122" s="136"/>
      <c r="C122" s="137"/>
      <c r="D122" s="169" t="s">
        <v>77</v>
      </c>
      <c r="E122" s="171"/>
      <c r="F122" s="242"/>
      <c r="G122" s="178" t="s">
        <v>2505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2512</v>
      </c>
      <c r="H123" s="178"/>
      <c r="I123" s="178"/>
      <c r="J123" s="178"/>
      <c r="K123" s="178"/>
      <c r="L123" s="178"/>
      <c r="M123" s="178"/>
      <c r="N123" s="178"/>
      <c r="O123" s="138"/>
      <c r="P123" s="179"/>
    </row>
    <row r="124" spans="2:16" ht="20.100000000000001" customHeight="1">
      <c r="B124" s="134"/>
      <c r="C124" s="135"/>
      <c r="D124" s="110" t="s">
        <v>446</v>
      </c>
      <c r="E124" s="102"/>
      <c r="F124" s="103"/>
      <c r="G124" s="178" t="s">
        <v>2513</v>
      </c>
      <c r="H124" s="178"/>
      <c r="I124" s="178"/>
      <c r="J124" s="178"/>
      <c r="K124" s="178"/>
      <c r="L124" s="178"/>
      <c r="M124" s="178"/>
      <c r="N124" s="178"/>
      <c r="O124" s="138"/>
      <c r="P124" s="179"/>
    </row>
    <row r="125" spans="2:16" ht="20.100000000000001" customHeight="1">
      <c r="B125" s="134"/>
      <c r="C125" s="135"/>
      <c r="D125" s="234" t="s">
        <v>447</v>
      </c>
      <c r="E125" s="273"/>
      <c r="F125" s="235"/>
      <c r="G125" s="178" t="s">
        <v>2514</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2515</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2516</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2517</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2517</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2517</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2517</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2517</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2517</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2509</v>
      </c>
      <c r="L144" s="232"/>
      <c r="M144" s="232"/>
      <c r="N144" s="232"/>
      <c r="O144" s="192"/>
      <c r="P144" s="233"/>
    </row>
    <row r="145" spans="1:16" ht="20.100000000000001" customHeight="1">
      <c r="B145" s="77"/>
      <c r="C145" s="78"/>
      <c r="D145" s="78"/>
      <c r="E145" s="79"/>
      <c r="F145" s="234" t="s">
        <v>408</v>
      </c>
      <c r="G145" s="273"/>
      <c r="H145" s="273"/>
      <c r="I145" s="273"/>
      <c r="J145" s="235"/>
      <c r="K145" s="178" t="s">
        <v>2509</v>
      </c>
      <c r="L145" s="178"/>
      <c r="M145" s="178"/>
      <c r="N145" s="178"/>
      <c r="O145" s="138"/>
      <c r="P145" s="179"/>
    </row>
    <row r="146" spans="1:16" ht="20.100000000000001" customHeight="1">
      <c r="B146" s="77"/>
      <c r="C146" s="78"/>
      <c r="D146" s="78"/>
      <c r="E146" s="79"/>
      <c r="F146" s="169" t="s">
        <v>94</v>
      </c>
      <c r="G146" s="171"/>
      <c r="H146" s="171"/>
      <c r="I146" s="171"/>
      <c r="J146" s="242"/>
      <c r="K146" s="178" t="s">
        <v>2505</v>
      </c>
      <c r="L146" s="178"/>
      <c r="M146" s="178"/>
      <c r="N146" s="178"/>
      <c r="O146" s="138"/>
      <c r="P146" s="179"/>
    </row>
    <row r="147" spans="1:16" ht="20.100000000000001" customHeight="1">
      <c r="B147" s="77"/>
      <c r="C147" s="78"/>
      <c r="D147" s="78"/>
      <c r="E147" s="79"/>
      <c r="F147" s="169" t="s">
        <v>95</v>
      </c>
      <c r="G147" s="171"/>
      <c r="H147" s="171"/>
      <c r="I147" s="171"/>
      <c r="J147" s="242"/>
      <c r="K147" s="178" t="s">
        <v>2505</v>
      </c>
      <c r="L147" s="178"/>
      <c r="M147" s="178"/>
      <c r="N147" s="178"/>
      <c r="O147" s="138"/>
      <c r="P147" s="179"/>
    </row>
    <row r="148" spans="1:16" ht="20.100000000000001" customHeight="1">
      <c r="B148" s="77"/>
      <c r="C148" s="78"/>
      <c r="D148" s="78"/>
      <c r="E148" s="79"/>
      <c r="F148" s="169" t="s">
        <v>409</v>
      </c>
      <c r="G148" s="171"/>
      <c r="H148" s="171"/>
      <c r="I148" s="171"/>
      <c r="J148" s="242"/>
      <c r="K148" s="178" t="s">
        <v>2505</v>
      </c>
      <c r="L148" s="178"/>
      <c r="M148" s="178"/>
      <c r="N148" s="178"/>
      <c r="O148" s="138"/>
      <c r="P148" s="179"/>
    </row>
    <row r="149" spans="1:16" ht="20.100000000000001" customHeight="1">
      <c r="A149" s="4"/>
      <c r="B149" s="77"/>
      <c r="C149" s="78"/>
      <c r="D149" s="78"/>
      <c r="E149" s="79"/>
      <c r="F149" s="169" t="s">
        <v>96</v>
      </c>
      <c r="G149" s="171"/>
      <c r="H149" s="171"/>
      <c r="I149" s="171"/>
      <c r="J149" s="242"/>
      <c r="K149" s="178" t="s">
        <v>2505</v>
      </c>
      <c r="L149" s="178"/>
      <c r="M149" s="178"/>
      <c r="N149" s="178"/>
      <c r="O149" s="138"/>
      <c r="P149" s="179"/>
    </row>
    <row r="150" spans="1:16" ht="20.100000000000001" customHeight="1">
      <c r="B150" s="77"/>
      <c r="C150" s="78"/>
      <c r="D150" s="78"/>
      <c r="E150" s="79"/>
      <c r="F150" s="169" t="s">
        <v>410</v>
      </c>
      <c r="G150" s="171"/>
      <c r="H150" s="171"/>
      <c r="I150" s="171"/>
      <c r="J150" s="242"/>
      <c r="K150" s="178" t="s">
        <v>2505</v>
      </c>
      <c r="L150" s="178"/>
      <c r="M150" s="178"/>
      <c r="N150" s="178"/>
      <c r="O150" s="138"/>
      <c r="P150" s="179"/>
    </row>
    <row r="151" spans="1:16" ht="20.100000000000001" customHeight="1">
      <c r="B151" s="77"/>
      <c r="C151" s="78"/>
      <c r="D151" s="78"/>
      <c r="E151" s="79"/>
      <c r="F151" s="169" t="s">
        <v>411</v>
      </c>
      <c r="G151" s="171"/>
      <c r="H151" s="171"/>
      <c r="I151" s="171"/>
      <c r="J151" s="242"/>
      <c r="K151" s="178" t="s">
        <v>2505</v>
      </c>
      <c r="L151" s="178"/>
      <c r="M151" s="178"/>
      <c r="N151" s="178"/>
      <c r="O151" s="138"/>
      <c r="P151" s="179"/>
    </row>
    <row r="152" spans="1:16" ht="20.100000000000001" customHeight="1">
      <c r="B152" s="77"/>
      <c r="C152" s="78"/>
      <c r="D152" s="78"/>
      <c r="E152" s="79"/>
      <c r="F152" s="169" t="s">
        <v>415</v>
      </c>
      <c r="G152" s="171"/>
      <c r="H152" s="171"/>
      <c r="I152" s="171"/>
      <c r="J152" s="242"/>
      <c r="K152" s="178" t="s">
        <v>2505</v>
      </c>
      <c r="L152" s="178"/>
      <c r="M152" s="178"/>
      <c r="N152" s="178"/>
      <c r="O152" s="138"/>
      <c r="P152" s="179"/>
    </row>
    <row r="153" spans="1:16" ht="20.100000000000001" customHeight="1">
      <c r="B153" s="77"/>
      <c r="C153" s="78"/>
      <c r="D153" s="78"/>
      <c r="E153" s="79"/>
      <c r="F153" s="169" t="s">
        <v>530</v>
      </c>
      <c r="G153" s="171"/>
      <c r="H153" s="171"/>
      <c r="I153" s="171"/>
      <c r="J153" s="242"/>
      <c r="K153" s="178" t="s">
        <v>2505</v>
      </c>
      <c r="L153" s="178"/>
      <c r="M153" s="178"/>
      <c r="N153" s="178"/>
      <c r="O153" s="138"/>
      <c r="P153" s="179"/>
    </row>
    <row r="154" spans="1:16" ht="20.100000000000001" customHeight="1">
      <c r="B154" s="77"/>
      <c r="C154" s="78"/>
      <c r="D154" s="78"/>
      <c r="E154" s="79"/>
      <c r="F154" s="405" t="s">
        <v>97</v>
      </c>
      <c r="G154" s="156"/>
      <c r="H154" s="157"/>
      <c r="I154" s="399" t="s">
        <v>99</v>
      </c>
      <c r="J154" s="400"/>
      <c r="K154" s="178" t="s">
        <v>2509</v>
      </c>
      <c r="L154" s="178"/>
      <c r="M154" s="178"/>
      <c r="N154" s="178"/>
      <c r="O154" s="138"/>
      <c r="P154" s="179"/>
    </row>
    <row r="155" spans="1:16" ht="20.100000000000001" customHeight="1">
      <c r="B155" s="77"/>
      <c r="C155" s="78"/>
      <c r="D155" s="78"/>
      <c r="E155" s="79"/>
      <c r="F155" s="398"/>
      <c r="G155" s="162"/>
      <c r="H155" s="163"/>
      <c r="I155" s="401" t="s">
        <v>100</v>
      </c>
      <c r="J155" s="400"/>
      <c r="K155" s="178" t="s">
        <v>2509</v>
      </c>
      <c r="L155" s="178"/>
      <c r="M155" s="178"/>
      <c r="N155" s="178"/>
      <c r="O155" s="138"/>
      <c r="P155" s="179"/>
    </row>
    <row r="156" spans="1:16" ht="20.100000000000001" customHeight="1">
      <c r="B156" s="77"/>
      <c r="C156" s="78"/>
      <c r="D156" s="78"/>
      <c r="E156" s="79"/>
      <c r="F156" s="406" t="s">
        <v>98</v>
      </c>
      <c r="G156" s="407"/>
      <c r="H156" s="408"/>
      <c r="I156" s="396" t="s">
        <v>532</v>
      </c>
      <c r="J156" s="397"/>
      <c r="K156" s="178" t="s">
        <v>2509</v>
      </c>
      <c r="L156" s="178"/>
      <c r="M156" s="178"/>
      <c r="N156" s="178"/>
      <c r="O156" s="138"/>
      <c r="P156" s="179"/>
    </row>
    <row r="157" spans="1:16" ht="20.100000000000001" customHeight="1">
      <c r="B157" s="77"/>
      <c r="C157" s="78"/>
      <c r="D157" s="78"/>
      <c r="E157" s="79"/>
      <c r="F157" s="406"/>
      <c r="G157" s="407"/>
      <c r="H157" s="408"/>
      <c r="I157" s="396" t="s">
        <v>533</v>
      </c>
      <c r="J157" s="397"/>
      <c r="K157" s="178" t="s">
        <v>2509</v>
      </c>
      <c r="L157" s="178"/>
      <c r="M157" s="178"/>
      <c r="N157" s="178"/>
      <c r="O157" s="138"/>
      <c r="P157" s="179"/>
    </row>
    <row r="158" spans="1:16" ht="20.100000000000001" customHeight="1">
      <c r="B158" s="77"/>
      <c r="C158" s="78"/>
      <c r="D158" s="78"/>
      <c r="E158" s="79"/>
      <c r="F158" s="406"/>
      <c r="G158" s="407"/>
      <c r="H158" s="408"/>
      <c r="I158" s="396" t="s">
        <v>100</v>
      </c>
      <c r="J158" s="397"/>
      <c r="K158" s="178" t="s">
        <v>2509</v>
      </c>
      <c r="L158" s="178"/>
      <c r="M158" s="178"/>
      <c r="N158" s="178"/>
      <c r="O158" s="138"/>
      <c r="P158" s="179"/>
    </row>
    <row r="159" spans="1:16" ht="20.100000000000001" customHeight="1">
      <c r="B159" s="77"/>
      <c r="C159" s="78"/>
      <c r="D159" s="78"/>
      <c r="E159" s="79"/>
      <c r="F159" s="406"/>
      <c r="G159" s="407"/>
      <c r="H159" s="408"/>
      <c r="I159" s="406" t="s">
        <v>101</v>
      </c>
      <c r="J159" s="408"/>
      <c r="K159" s="178" t="s">
        <v>2509</v>
      </c>
      <c r="L159" s="178"/>
      <c r="M159" s="178"/>
      <c r="N159" s="178"/>
      <c r="O159" s="138"/>
      <c r="P159" s="179"/>
    </row>
    <row r="160" spans="1:16" ht="20.100000000000001" customHeight="1">
      <c r="B160" s="77"/>
      <c r="C160" s="78"/>
      <c r="D160" s="78"/>
      <c r="E160" s="79"/>
      <c r="F160" s="406" t="s">
        <v>425</v>
      </c>
      <c r="G160" s="407"/>
      <c r="H160" s="408"/>
      <c r="I160" s="396" t="s">
        <v>99</v>
      </c>
      <c r="J160" s="397"/>
      <c r="K160" s="178" t="s">
        <v>2505</v>
      </c>
      <c r="L160" s="178"/>
      <c r="M160" s="178"/>
      <c r="N160" s="178"/>
      <c r="O160" s="138"/>
      <c r="P160" s="179"/>
    </row>
    <row r="161" spans="2:20" ht="20.100000000000001" customHeight="1">
      <c r="B161" s="77"/>
      <c r="C161" s="78"/>
      <c r="D161" s="78"/>
      <c r="E161" s="79"/>
      <c r="F161" s="406"/>
      <c r="G161" s="407"/>
      <c r="H161" s="408"/>
      <c r="I161" s="396" t="s">
        <v>100</v>
      </c>
      <c r="J161" s="397"/>
      <c r="K161" s="178" t="s">
        <v>2509</v>
      </c>
      <c r="L161" s="178"/>
      <c r="M161" s="178"/>
      <c r="N161" s="178"/>
      <c r="O161" s="138"/>
      <c r="P161" s="179"/>
    </row>
    <row r="162" spans="2:20" ht="20.100000000000001" customHeight="1">
      <c r="B162" s="77"/>
      <c r="C162" s="78"/>
      <c r="D162" s="78"/>
      <c r="E162" s="79"/>
      <c r="F162" s="406"/>
      <c r="G162" s="407"/>
      <c r="H162" s="408"/>
      <c r="I162" s="398" t="s">
        <v>101</v>
      </c>
      <c r="J162" s="163"/>
      <c r="K162" s="178" t="s">
        <v>2509</v>
      </c>
      <c r="L162" s="178"/>
      <c r="M162" s="178"/>
      <c r="N162" s="178"/>
      <c r="O162" s="138"/>
      <c r="P162" s="179"/>
    </row>
    <row r="163" spans="2:20" ht="20.100000000000001" customHeight="1">
      <c r="B163" s="77"/>
      <c r="C163" s="78"/>
      <c r="D163" s="78"/>
      <c r="E163" s="79"/>
      <c r="F163" s="406"/>
      <c r="G163" s="407"/>
      <c r="H163" s="408"/>
      <c r="I163" s="396" t="s">
        <v>426</v>
      </c>
      <c r="J163" s="397"/>
      <c r="K163" s="178" t="s">
        <v>2509</v>
      </c>
      <c r="L163" s="178"/>
      <c r="M163" s="178"/>
      <c r="N163" s="178"/>
      <c r="O163" s="138"/>
      <c r="P163" s="179"/>
    </row>
    <row r="164" spans="2:20" ht="20.100000000000001" customHeight="1">
      <c r="B164" s="77"/>
      <c r="C164" s="78"/>
      <c r="D164" s="78"/>
      <c r="E164" s="79"/>
      <c r="F164" s="406"/>
      <c r="G164" s="407"/>
      <c r="H164" s="408"/>
      <c r="I164" s="398" t="s">
        <v>427</v>
      </c>
      <c r="J164" s="163"/>
      <c r="K164" s="178" t="s">
        <v>2509</v>
      </c>
      <c r="L164" s="178"/>
      <c r="M164" s="178"/>
      <c r="N164" s="178"/>
      <c r="O164" s="138"/>
      <c r="P164" s="179"/>
    </row>
    <row r="165" spans="2:20" ht="20.100000000000001" customHeight="1">
      <c r="B165" s="77"/>
      <c r="C165" s="78"/>
      <c r="D165" s="78"/>
      <c r="E165" s="79"/>
      <c r="F165" s="405" t="s">
        <v>428</v>
      </c>
      <c r="G165" s="156"/>
      <c r="H165" s="157"/>
      <c r="I165" s="399" t="s">
        <v>99</v>
      </c>
      <c r="J165" s="400"/>
      <c r="K165" s="178" t="s">
        <v>2509</v>
      </c>
      <c r="L165" s="178"/>
      <c r="M165" s="178"/>
      <c r="N165" s="178"/>
      <c r="O165" s="138"/>
      <c r="P165" s="179"/>
    </row>
    <row r="166" spans="2:20" ht="20.100000000000001" customHeight="1">
      <c r="B166" s="80"/>
      <c r="C166" s="81"/>
      <c r="D166" s="81"/>
      <c r="E166" s="82"/>
      <c r="F166" s="398"/>
      <c r="G166" s="162"/>
      <c r="H166" s="163"/>
      <c r="I166" s="401" t="s">
        <v>100</v>
      </c>
      <c r="J166" s="400"/>
      <c r="K166" s="178" t="s">
        <v>2505</v>
      </c>
      <c r="L166" s="178"/>
      <c r="M166" s="178"/>
      <c r="N166" s="178"/>
      <c r="O166" s="138"/>
      <c r="P166" s="179"/>
    </row>
    <row r="167" spans="2:20" ht="20.100000000000001" customHeight="1">
      <c r="B167" s="132" t="s">
        <v>102</v>
      </c>
      <c r="C167" s="118"/>
      <c r="D167" s="118"/>
      <c r="E167" s="118"/>
      <c r="F167" s="133"/>
      <c r="G167" s="179" t="s">
        <v>2509</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2518</v>
      </c>
      <c r="G172" s="359" t="s">
        <v>474</v>
      </c>
      <c r="H172" s="359"/>
      <c r="I172" s="359"/>
      <c r="J172" s="359"/>
      <c r="K172" s="359"/>
      <c r="L172" s="359"/>
      <c r="M172" s="359"/>
      <c r="N172" s="359"/>
      <c r="O172" s="359"/>
      <c r="P172" s="384"/>
    </row>
    <row r="173" spans="2:20" ht="20.100000000000001" customHeight="1">
      <c r="B173" s="167"/>
      <c r="C173" s="166"/>
      <c r="D173" s="166"/>
      <c r="E173" s="166"/>
      <c r="F173" s="14" t="s">
        <v>2518</v>
      </c>
      <c r="G173" s="171" t="s">
        <v>475</v>
      </c>
      <c r="H173" s="171"/>
      <c r="I173" s="171"/>
      <c r="J173" s="171"/>
      <c r="K173" s="171"/>
      <c r="L173" s="171"/>
      <c r="M173" s="171"/>
      <c r="N173" s="171"/>
      <c r="O173" s="171"/>
      <c r="P173" s="197"/>
    </row>
    <row r="174" spans="2:20" ht="20.100000000000001" customHeight="1">
      <c r="B174" s="167"/>
      <c r="C174" s="166"/>
      <c r="D174" s="166"/>
      <c r="E174" s="166"/>
      <c r="F174" s="14" t="s">
        <v>2518</v>
      </c>
      <c r="G174" s="171" t="s">
        <v>476</v>
      </c>
      <c r="H174" s="171"/>
      <c r="I174" s="171"/>
      <c r="J174" s="171"/>
      <c r="K174" s="171"/>
      <c r="L174" s="171"/>
      <c r="M174" s="171"/>
      <c r="N174" s="171"/>
      <c r="O174" s="171"/>
      <c r="P174" s="197"/>
    </row>
    <row r="175" spans="2:20" ht="39.950000000000003" customHeight="1">
      <c r="B175" s="167"/>
      <c r="C175" s="166"/>
      <c r="D175" s="166"/>
      <c r="E175" s="166"/>
      <c r="F175" s="14" t="s">
        <v>2518</v>
      </c>
      <c r="G175" s="171" t="s">
        <v>448</v>
      </c>
      <c r="H175" s="171"/>
      <c r="I175" s="242"/>
      <c r="J175" s="172" t="s">
        <v>2519</v>
      </c>
      <c r="K175" s="173"/>
      <c r="L175" s="173"/>
      <c r="M175" s="173"/>
      <c r="N175" s="173"/>
      <c r="O175" s="173"/>
      <c r="P175" s="174"/>
    </row>
    <row r="176" spans="2:20" ht="39.950000000000003" customHeight="1">
      <c r="B176" s="83" t="s">
        <v>106</v>
      </c>
      <c r="C176" s="84"/>
      <c r="D176" s="287">
        <v>1</v>
      </c>
      <c r="E176" s="363"/>
      <c r="F176" s="166" t="s">
        <v>5</v>
      </c>
      <c r="G176" s="166"/>
      <c r="H176" s="166"/>
      <c r="I176" s="104" t="s">
        <v>2520</v>
      </c>
      <c r="J176" s="105"/>
      <c r="K176" s="105"/>
      <c r="L176" s="105"/>
      <c r="M176" s="105"/>
      <c r="N176" s="105"/>
      <c r="O176" s="106"/>
      <c r="P176" s="107"/>
    </row>
    <row r="177" spans="2:16" ht="39.950000000000003" customHeight="1">
      <c r="B177" s="85"/>
      <c r="C177" s="86"/>
      <c r="D177" s="287"/>
      <c r="E177" s="363"/>
      <c r="F177" s="166" t="s">
        <v>108</v>
      </c>
      <c r="G177" s="166"/>
      <c r="H177" s="166"/>
      <c r="I177" s="104" t="s">
        <v>2521</v>
      </c>
      <c r="J177" s="105"/>
      <c r="K177" s="105"/>
      <c r="L177" s="105"/>
      <c r="M177" s="105"/>
      <c r="N177" s="105"/>
      <c r="O177" s="106"/>
      <c r="P177" s="107"/>
    </row>
    <row r="178" spans="2:16" ht="39.950000000000003" customHeight="1">
      <c r="B178" s="85"/>
      <c r="C178" s="86"/>
      <c r="D178" s="287"/>
      <c r="E178" s="363"/>
      <c r="F178" s="166" t="s">
        <v>109</v>
      </c>
      <c r="G178" s="166"/>
      <c r="H178" s="166"/>
      <c r="I178" s="104" t="s">
        <v>2522</v>
      </c>
      <c r="J178" s="105"/>
      <c r="K178" s="105"/>
      <c r="L178" s="105"/>
      <c r="M178" s="105"/>
      <c r="N178" s="105"/>
      <c r="O178" s="106"/>
      <c r="P178" s="107"/>
    </row>
    <row r="179" spans="2:16" ht="39.950000000000003" customHeight="1">
      <c r="B179" s="85"/>
      <c r="C179" s="86"/>
      <c r="D179" s="287"/>
      <c r="E179" s="363"/>
      <c r="F179" s="166" t="s">
        <v>429</v>
      </c>
      <c r="G179" s="166"/>
      <c r="H179" s="166"/>
      <c r="I179" s="104" t="s">
        <v>2523</v>
      </c>
      <c r="J179" s="105"/>
      <c r="K179" s="105"/>
      <c r="L179" s="105"/>
      <c r="M179" s="105"/>
      <c r="N179" s="105"/>
      <c r="O179" s="106"/>
      <c r="P179" s="107"/>
    </row>
    <row r="180" spans="2:16" ht="39.950000000000003" customHeight="1">
      <c r="B180" s="85"/>
      <c r="C180" s="86"/>
      <c r="D180" s="287"/>
      <c r="E180" s="363"/>
      <c r="F180" s="166" t="s">
        <v>110</v>
      </c>
      <c r="G180" s="166"/>
      <c r="H180" s="166"/>
      <c r="I180" s="104" t="s">
        <v>2524</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2525</v>
      </c>
      <c r="J191" s="105"/>
      <c r="K191" s="105"/>
      <c r="L191" s="105"/>
      <c r="M191" s="105"/>
      <c r="N191" s="105"/>
      <c r="O191" s="106"/>
      <c r="P191" s="107"/>
    </row>
    <row r="192" spans="2:16" ht="39.950000000000003" customHeight="1">
      <c r="B192" s="85"/>
      <c r="C192" s="86"/>
      <c r="D192" s="388"/>
      <c r="E192" s="389"/>
      <c r="F192" s="166" t="s">
        <v>108</v>
      </c>
      <c r="G192" s="166"/>
      <c r="H192" s="166"/>
      <c r="I192" s="104" t="s">
        <v>2526</v>
      </c>
      <c r="J192" s="105"/>
      <c r="K192" s="105"/>
      <c r="L192" s="105"/>
      <c r="M192" s="105"/>
      <c r="N192" s="105"/>
      <c r="O192" s="106"/>
      <c r="P192" s="107"/>
    </row>
    <row r="193" spans="2:16" ht="39.950000000000003" customHeight="1">
      <c r="B193" s="85"/>
      <c r="C193" s="86"/>
      <c r="D193" s="388"/>
      <c r="E193" s="389"/>
      <c r="F193" s="168" t="s">
        <v>110</v>
      </c>
      <c r="G193" s="168"/>
      <c r="H193" s="168"/>
      <c r="I193" s="104" t="s">
        <v>2527</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2518</v>
      </c>
      <c r="G201" s="325" t="s">
        <v>448</v>
      </c>
      <c r="H201" s="171"/>
      <c r="I201" s="242"/>
      <c r="J201" s="172" t="s">
        <v>2528</v>
      </c>
      <c r="K201" s="173"/>
      <c r="L201" s="173"/>
      <c r="M201" s="173"/>
      <c r="N201" s="173"/>
      <c r="O201" s="173"/>
      <c r="P201" s="174"/>
    </row>
    <row r="202" spans="2:16" ht="60" customHeight="1">
      <c r="B202" s="167" t="s">
        <v>114</v>
      </c>
      <c r="C202" s="166"/>
      <c r="D202" s="166"/>
      <c r="E202" s="166"/>
      <c r="F202" s="104" t="s">
        <v>2592</v>
      </c>
      <c r="G202" s="104"/>
      <c r="H202" s="104"/>
      <c r="I202" s="104"/>
      <c r="J202" s="104"/>
      <c r="K202" s="104"/>
      <c r="L202" s="104"/>
      <c r="M202" s="104"/>
      <c r="N202" s="104"/>
      <c r="O202" s="172"/>
      <c r="P202" s="385"/>
    </row>
    <row r="203" spans="2:16" ht="60" customHeight="1">
      <c r="B203" s="167" t="s">
        <v>115</v>
      </c>
      <c r="C203" s="166"/>
      <c r="D203" s="166"/>
      <c r="E203" s="166"/>
      <c r="F203" s="104" t="s">
        <v>2593</v>
      </c>
      <c r="G203" s="105"/>
      <c r="H203" s="105"/>
      <c r="I203" s="105"/>
      <c r="J203" s="105"/>
      <c r="K203" s="105"/>
      <c r="L203" s="105"/>
      <c r="M203" s="105"/>
      <c r="N203" s="105"/>
      <c r="O203" s="106"/>
      <c r="P203" s="107"/>
    </row>
    <row r="204" spans="2:16" ht="20.100000000000001" customHeight="1">
      <c r="B204" s="167" t="s">
        <v>116</v>
      </c>
      <c r="C204" s="166"/>
      <c r="D204" s="166"/>
      <c r="E204" s="166"/>
      <c r="F204" s="178" t="s">
        <v>2509</v>
      </c>
      <c r="G204" s="178"/>
      <c r="H204" s="178"/>
      <c r="I204" s="178"/>
      <c r="J204" s="178"/>
      <c r="K204" s="178"/>
      <c r="L204" s="178"/>
      <c r="M204" s="178"/>
      <c r="N204" s="178"/>
      <c r="O204" s="138"/>
      <c r="P204" s="179"/>
    </row>
    <row r="205" spans="2:16" ht="60.75" customHeight="1">
      <c r="B205" s="167" t="s">
        <v>117</v>
      </c>
      <c r="C205" s="166"/>
      <c r="D205" s="166"/>
      <c r="E205" s="166"/>
      <c r="F205" s="104" t="s">
        <v>2529</v>
      </c>
      <c r="G205" s="105"/>
      <c r="H205" s="105"/>
      <c r="I205" s="105"/>
      <c r="J205" s="105"/>
      <c r="K205" s="105"/>
      <c r="L205" s="105"/>
      <c r="M205" s="105"/>
      <c r="N205" s="105"/>
      <c r="O205" s="106"/>
      <c r="P205" s="107"/>
    </row>
    <row r="206" spans="2:16" ht="20.100000000000001" customHeight="1">
      <c r="B206" s="230" t="s">
        <v>119</v>
      </c>
      <c r="C206" s="231"/>
      <c r="D206" s="231"/>
      <c r="E206" s="231"/>
      <c r="F206" s="178" t="s">
        <v>2509</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2509</v>
      </c>
      <c r="G207" s="178"/>
      <c r="H207" s="178"/>
      <c r="I207" s="178"/>
      <c r="J207" s="178"/>
      <c r="K207" s="178"/>
      <c r="L207" s="178"/>
      <c r="M207" s="178"/>
      <c r="N207" s="178"/>
      <c r="O207" s="138"/>
      <c r="P207" s="179"/>
    </row>
    <row r="208" spans="2:16" ht="20.100000000000001" customHeight="1">
      <c r="B208" s="165"/>
      <c r="C208" s="269"/>
      <c r="D208" s="231" t="s">
        <v>122</v>
      </c>
      <c r="E208" s="231"/>
      <c r="F208" s="178" t="s">
        <v>2509</v>
      </c>
      <c r="G208" s="178"/>
      <c r="H208" s="178"/>
      <c r="I208" s="178"/>
      <c r="J208" s="178"/>
      <c r="K208" s="178"/>
      <c r="L208" s="178"/>
      <c r="M208" s="178"/>
      <c r="N208" s="178"/>
      <c r="O208" s="138"/>
      <c r="P208" s="179"/>
    </row>
    <row r="209" spans="2:20" ht="20.100000000000001" customHeight="1">
      <c r="B209" s="165"/>
      <c r="C209" s="269"/>
      <c r="D209" s="231" t="s">
        <v>123</v>
      </c>
      <c r="E209" s="231"/>
      <c r="F209" s="178" t="s">
        <v>2509</v>
      </c>
      <c r="G209" s="178"/>
      <c r="H209" s="178"/>
      <c r="I209" s="178"/>
      <c r="J209" s="178"/>
      <c r="K209" s="178"/>
      <c r="L209" s="178"/>
      <c r="M209" s="178"/>
      <c r="N209" s="178"/>
      <c r="O209" s="138"/>
      <c r="P209" s="179"/>
    </row>
    <row r="210" spans="2:20" ht="20.100000000000001" customHeight="1">
      <c r="B210" s="165"/>
      <c r="C210" s="269"/>
      <c r="D210" s="231" t="s">
        <v>124</v>
      </c>
      <c r="E210" s="231"/>
      <c r="F210" s="178" t="s">
        <v>2509</v>
      </c>
      <c r="G210" s="178"/>
      <c r="H210" s="178"/>
      <c r="I210" s="178"/>
      <c r="J210" s="178"/>
      <c r="K210" s="178"/>
      <c r="L210" s="178"/>
      <c r="M210" s="178"/>
      <c r="N210" s="178"/>
      <c r="O210" s="138"/>
      <c r="P210" s="179"/>
    </row>
    <row r="211" spans="2:20" ht="20.100000000000001" customHeight="1">
      <c r="B211" s="165"/>
      <c r="C211" s="269"/>
      <c r="D211" s="231" t="s">
        <v>125</v>
      </c>
      <c r="E211" s="231"/>
      <c r="F211" s="178" t="s">
        <v>2509</v>
      </c>
      <c r="G211" s="178"/>
      <c r="H211" s="178"/>
      <c r="I211" s="178"/>
      <c r="J211" s="178"/>
      <c r="K211" s="178"/>
      <c r="L211" s="178"/>
      <c r="M211" s="178"/>
      <c r="N211" s="178"/>
      <c r="O211" s="138"/>
      <c r="P211" s="179"/>
    </row>
    <row r="212" spans="2:20" ht="20.100000000000001" customHeight="1">
      <c r="B212" s="165"/>
      <c r="C212" s="269"/>
      <c r="D212" s="269" t="s">
        <v>126</v>
      </c>
      <c r="E212" s="269"/>
      <c r="F212" s="178" t="s">
        <v>2509</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2505</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2505</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2505</v>
      </c>
      <c r="K219" s="178"/>
      <c r="L219" s="178"/>
      <c r="M219" s="178"/>
      <c r="N219" s="178"/>
      <c r="O219" s="138"/>
      <c r="P219" s="179"/>
      <c r="S219" s="15" t="str">
        <f>IF(J219="","未記入","")</f>
        <v/>
      </c>
    </row>
    <row r="220" spans="2:20" ht="60" customHeight="1">
      <c r="B220" s="167" t="s">
        <v>128</v>
      </c>
      <c r="C220" s="166"/>
      <c r="D220" s="166"/>
      <c r="E220" s="166"/>
      <c r="F220" s="104" t="s">
        <v>2530</v>
      </c>
      <c r="G220" s="105"/>
      <c r="H220" s="105"/>
      <c r="I220" s="105"/>
      <c r="J220" s="105"/>
      <c r="K220" s="105"/>
      <c r="L220" s="105"/>
      <c r="M220" s="105"/>
      <c r="N220" s="105"/>
      <c r="O220" s="106"/>
      <c r="P220" s="107"/>
    </row>
    <row r="221" spans="2:20" ht="60" customHeight="1">
      <c r="B221" s="167" t="s">
        <v>493</v>
      </c>
      <c r="C221" s="166"/>
      <c r="D221" s="166"/>
      <c r="E221" s="166"/>
      <c r="F221" s="104" t="s">
        <v>2531</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2532</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2533</v>
      </c>
      <c r="K227" s="173"/>
      <c r="L227" s="173"/>
      <c r="M227" s="173"/>
      <c r="N227" s="173"/>
      <c r="O227" s="173"/>
      <c r="P227" s="174"/>
    </row>
    <row r="228" spans="1:20" ht="20.100000000000001" customHeight="1">
      <c r="B228" s="167" t="s">
        <v>132</v>
      </c>
      <c r="C228" s="166"/>
      <c r="D228" s="166"/>
      <c r="E228" s="166"/>
      <c r="F228" s="138">
        <v>91</v>
      </c>
      <c r="G228" s="93"/>
      <c r="H228" s="93"/>
      <c r="I228" s="93"/>
      <c r="J228" s="93"/>
      <c r="K228" s="93"/>
      <c r="L228" s="93"/>
      <c r="M228" s="93"/>
      <c r="N228" s="171" t="s">
        <v>495</v>
      </c>
      <c r="O228" s="171"/>
      <c r="P228" s="197"/>
    </row>
    <row r="229" spans="1:20" ht="60" customHeight="1" thickBot="1">
      <c r="B229" s="290" t="s">
        <v>71</v>
      </c>
      <c r="C229" s="223"/>
      <c r="D229" s="223"/>
      <c r="E229" s="224"/>
      <c r="F229" s="225" t="s">
        <v>2534</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v>1</v>
      </c>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v>1</v>
      </c>
      <c r="O239" s="138"/>
      <c r="P239" s="179"/>
    </row>
    <row r="240" spans="1:20" ht="20.100000000000001" customHeight="1">
      <c r="B240" s="365" t="s">
        <v>142</v>
      </c>
      <c r="C240" s="166"/>
      <c r="D240" s="166"/>
      <c r="E240" s="366">
        <f>IF(OR($H$240&lt;&gt;"",$K$240&lt;&gt;""),SUM($H$240,$K$240),"")</f>
        <v>32</v>
      </c>
      <c r="F240" s="366"/>
      <c r="G240" s="366"/>
      <c r="H240" s="178">
        <v>22</v>
      </c>
      <c r="I240" s="178"/>
      <c r="J240" s="178"/>
      <c r="K240" s="178">
        <v>10</v>
      </c>
      <c r="L240" s="178"/>
      <c r="M240" s="178"/>
      <c r="N240" s="178">
        <v>28.4</v>
      </c>
      <c r="O240" s="138"/>
      <c r="P240" s="179"/>
    </row>
    <row r="241" spans="2:20" ht="20.100000000000001" customHeight="1">
      <c r="B241" s="44"/>
      <c r="C241" s="166" t="s">
        <v>143</v>
      </c>
      <c r="D241" s="166"/>
      <c r="E241" s="366">
        <f>IF(OR($H$241&lt;&gt;"",$K$241&lt;&gt;""),SUM($H$241,$K$241),"")</f>
        <v>27</v>
      </c>
      <c r="F241" s="366"/>
      <c r="G241" s="366"/>
      <c r="H241" s="178">
        <v>21</v>
      </c>
      <c r="I241" s="178"/>
      <c r="J241" s="178"/>
      <c r="K241" s="178">
        <v>6</v>
      </c>
      <c r="L241" s="178"/>
      <c r="M241" s="178"/>
      <c r="N241" s="178">
        <v>24</v>
      </c>
      <c r="O241" s="138"/>
      <c r="P241" s="179"/>
    </row>
    <row r="242" spans="2:20" ht="20.100000000000001" customHeight="1">
      <c r="B242" s="45"/>
      <c r="C242" s="166" t="s">
        <v>144</v>
      </c>
      <c r="D242" s="166"/>
      <c r="E242" s="366">
        <f>IF(OR($H$242&lt;&gt;"",$K$242&lt;&gt;""),SUM($H$242,$K$242),"")</f>
        <v>5</v>
      </c>
      <c r="F242" s="366"/>
      <c r="G242" s="366"/>
      <c r="H242" s="178">
        <v>1</v>
      </c>
      <c r="I242" s="178"/>
      <c r="J242" s="178"/>
      <c r="K242" s="178">
        <v>4</v>
      </c>
      <c r="L242" s="178"/>
      <c r="M242" s="178"/>
      <c r="N242" s="178">
        <v>4.4000000000000004</v>
      </c>
      <c r="O242" s="138"/>
      <c r="P242" s="179"/>
    </row>
    <row r="243" spans="2:20" ht="20.100000000000001" customHeight="1">
      <c r="B243" s="167" t="s">
        <v>145</v>
      </c>
      <c r="C243" s="166"/>
      <c r="D243" s="166"/>
      <c r="E243" s="366">
        <f>IF(OR($H$243&lt;&gt;"",$K$243&lt;&gt;""),SUM($H$243,$K$243),"")</f>
        <v>1</v>
      </c>
      <c r="F243" s="366"/>
      <c r="G243" s="366"/>
      <c r="H243" s="178">
        <v>1</v>
      </c>
      <c r="I243" s="178"/>
      <c r="J243" s="178"/>
      <c r="K243" s="178"/>
      <c r="L243" s="178"/>
      <c r="M243" s="178"/>
      <c r="N243" s="178">
        <v>1</v>
      </c>
      <c r="O243" s="138"/>
      <c r="P243" s="179"/>
    </row>
    <row r="244" spans="2:20" ht="20.100000000000001" customHeight="1">
      <c r="B244" s="167" t="s">
        <v>146</v>
      </c>
      <c r="C244" s="166"/>
      <c r="D244" s="166"/>
      <c r="E244" s="366">
        <f>IF(OR($H$244&lt;&gt;"",$K$244&lt;&gt;""),SUM($H$244,$K$244),"")</f>
        <v>2</v>
      </c>
      <c r="F244" s="366"/>
      <c r="G244" s="366"/>
      <c r="H244" s="178">
        <v>1</v>
      </c>
      <c r="I244" s="178"/>
      <c r="J244" s="178"/>
      <c r="K244" s="178">
        <v>1</v>
      </c>
      <c r="L244" s="178"/>
      <c r="M244" s="178"/>
      <c r="N244" s="178">
        <v>1</v>
      </c>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f>IF(OR($H$246&lt;&gt;"",$K$246&lt;&gt;""),SUM($H$246,$K$246),"")</f>
        <v>8</v>
      </c>
      <c r="F246" s="366"/>
      <c r="G246" s="366"/>
      <c r="H246" s="178">
        <v>6</v>
      </c>
      <c r="I246" s="178"/>
      <c r="J246" s="178"/>
      <c r="K246" s="178">
        <v>2</v>
      </c>
      <c r="L246" s="178"/>
      <c r="M246" s="178"/>
      <c r="N246" s="178"/>
      <c r="O246" s="138"/>
      <c r="P246" s="179"/>
    </row>
    <row r="247" spans="2:20" ht="20.100000000000001" customHeight="1">
      <c r="B247" s="167" t="s">
        <v>149</v>
      </c>
      <c r="C247" s="166"/>
      <c r="D247" s="166"/>
      <c r="E247" s="366">
        <f>IF(OR($H$247&lt;&gt;"",$K$247&lt;&gt;""),SUM($H$247,$K$247),"")</f>
        <v>3</v>
      </c>
      <c r="F247" s="366"/>
      <c r="G247" s="366"/>
      <c r="H247" s="178">
        <v>3</v>
      </c>
      <c r="I247" s="178"/>
      <c r="J247" s="178"/>
      <c r="K247" s="178"/>
      <c r="L247" s="178"/>
      <c r="M247" s="178"/>
      <c r="N247" s="178"/>
      <c r="O247" s="138"/>
      <c r="P247" s="179"/>
    </row>
    <row r="248" spans="2:20" ht="20.100000000000001" customHeight="1">
      <c r="B248" s="167" t="s">
        <v>150</v>
      </c>
      <c r="C248" s="166"/>
      <c r="D248" s="166"/>
      <c r="E248" s="366">
        <f>IF(OR($H$248&lt;&gt;"",$K$248&lt;&gt;""),SUM($H$248,$K$248),"")</f>
        <v>5</v>
      </c>
      <c r="F248" s="366"/>
      <c r="G248" s="366"/>
      <c r="H248" s="178">
        <v>4</v>
      </c>
      <c r="I248" s="178"/>
      <c r="J248" s="178"/>
      <c r="K248" s="178">
        <v>1</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6</v>
      </c>
      <c r="H259" s="366"/>
      <c r="I259" s="366"/>
      <c r="J259" s="178">
        <v>6</v>
      </c>
      <c r="K259" s="178"/>
      <c r="L259" s="178"/>
      <c r="M259" s="178">
        <v>0</v>
      </c>
      <c r="N259" s="178"/>
      <c r="O259" s="138"/>
      <c r="P259" s="179"/>
    </row>
    <row r="260" spans="2:20" ht="20.100000000000001" customHeight="1">
      <c r="B260" s="167" t="s">
        <v>163</v>
      </c>
      <c r="C260" s="166"/>
      <c r="D260" s="166"/>
      <c r="E260" s="166"/>
      <c r="F260" s="166"/>
      <c r="G260" s="366">
        <f>IF(OR($J$260&lt;&gt;"",$M$260&lt;&gt;""),SUM($J$260,$M$260),"")</f>
        <v>2</v>
      </c>
      <c r="H260" s="366"/>
      <c r="I260" s="366"/>
      <c r="J260" s="178">
        <v>2</v>
      </c>
      <c r="K260" s="178"/>
      <c r="L260" s="178"/>
      <c r="M260" s="178">
        <v>0</v>
      </c>
      <c r="N260" s="178"/>
      <c r="O260" s="138"/>
      <c r="P260" s="179"/>
    </row>
    <row r="261" spans="2:20" ht="20.100000000000001" customHeight="1">
      <c r="B261" s="167" t="s">
        <v>399</v>
      </c>
      <c r="C261" s="166"/>
      <c r="D261" s="166"/>
      <c r="E261" s="166"/>
      <c r="F261" s="166"/>
      <c r="G261" s="366">
        <f>IF(OR($J$261&lt;&gt;"",$M$261&lt;&gt;""),SUM($J$261,$M$261),"")</f>
        <v>14</v>
      </c>
      <c r="H261" s="366"/>
      <c r="I261" s="366"/>
      <c r="J261" s="178">
        <v>14</v>
      </c>
      <c r="K261" s="178"/>
      <c r="L261" s="178"/>
      <c r="M261" s="178">
        <v>0</v>
      </c>
      <c r="N261" s="178"/>
      <c r="O261" s="138"/>
      <c r="P261" s="179"/>
    </row>
    <row r="262" spans="2:20" ht="20.100000000000001" customHeight="1" thickBot="1">
      <c r="B262" s="186" t="s">
        <v>164</v>
      </c>
      <c r="C262" s="187"/>
      <c r="D262" s="187"/>
      <c r="E262" s="187"/>
      <c r="F262" s="187"/>
      <c r="G262" s="357">
        <f>IF(OR($J$262&lt;&gt;"",$M$262&lt;&gt;""),SUM($J$262,$M$262),"")</f>
        <v>2</v>
      </c>
      <c r="H262" s="357"/>
      <c r="I262" s="357"/>
      <c r="J262" s="211">
        <v>2</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f>IF(OR($J$272&lt;&gt;"",$M$272&lt;&gt;""),SUM($J$272,$M$272),"")</f>
        <v>1</v>
      </c>
      <c r="H272" s="366"/>
      <c r="I272" s="366"/>
      <c r="J272" s="178">
        <v>1</v>
      </c>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19</v>
      </c>
      <c r="H277" s="47" t="s">
        <v>504</v>
      </c>
      <c r="I277" s="29">
        <v>30</v>
      </c>
      <c r="J277" s="47" t="s">
        <v>505</v>
      </c>
      <c r="K277" s="48" t="s">
        <v>450</v>
      </c>
      <c r="L277" s="29">
        <v>7</v>
      </c>
      <c r="M277" s="47" t="s">
        <v>504</v>
      </c>
      <c r="N277" s="29">
        <v>30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2535</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2.6</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2509</v>
      </c>
      <c r="M295" s="193"/>
      <c r="N295" s="193"/>
      <c r="O295" s="193"/>
      <c r="P295" s="194"/>
    </row>
    <row r="296" spans="2:20" ht="20.100000000000001" customHeight="1">
      <c r="B296" s="343"/>
      <c r="C296" s="344"/>
      <c r="D296" s="344"/>
      <c r="E296" s="344"/>
      <c r="F296" s="345"/>
      <c r="G296" s="117" t="s">
        <v>456</v>
      </c>
      <c r="H296" s="133"/>
      <c r="I296" s="138" t="s">
        <v>2505</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2536</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v>1</v>
      </c>
      <c r="I301" s="28">
        <v>1</v>
      </c>
      <c r="J301" s="28">
        <v>3</v>
      </c>
      <c r="K301" s="28"/>
      <c r="L301" s="28"/>
      <c r="M301" s="28"/>
      <c r="N301" s="28"/>
      <c r="O301" s="28"/>
      <c r="P301" s="28"/>
      <c r="Q301" s="12"/>
    </row>
    <row r="302" spans="2:20" ht="20.100000000000001" customHeight="1">
      <c r="B302" s="132" t="s">
        <v>186</v>
      </c>
      <c r="C302" s="118"/>
      <c r="D302" s="118"/>
      <c r="E302" s="118"/>
      <c r="F302" s="133"/>
      <c r="G302" s="28"/>
      <c r="H302" s="28">
        <v>1</v>
      </c>
      <c r="I302" s="28"/>
      <c r="J302" s="28">
        <v>1</v>
      </c>
      <c r="K302" s="28"/>
      <c r="L302" s="28"/>
      <c r="M302" s="28"/>
      <c r="N302" s="28"/>
      <c r="O302" s="28"/>
      <c r="P302" s="28"/>
      <c r="Q302" s="12"/>
    </row>
    <row r="303" spans="2:20" ht="20.100000000000001" customHeight="1">
      <c r="B303" s="333" t="s">
        <v>187</v>
      </c>
      <c r="C303" s="334"/>
      <c r="D303" s="169" t="s">
        <v>188</v>
      </c>
      <c r="E303" s="171"/>
      <c r="F303" s="242"/>
      <c r="G303" s="28">
        <v>1</v>
      </c>
      <c r="H303" s="28"/>
      <c r="I303" s="28">
        <v>1</v>
      </c>
      <c r="J303" s="28">
        <v>3</v>
      </c>
      <c r="K303" s="28"/>
      <c r="L303" s="28"/>
      <c r="M303" s="28"/>
      <c r="N303" s="28"/>
      <c r="O303" s="28"/>
      <c r="P303" s="28"/>
      <c r="Q303" s="12"/>
    </row>
    <row r="304" spans="2:20" ht="20.100000000000001" customHeight="1">
      <c r="B304" s="335"/>
      <c r="C304" s="336"/>
      <c r="D304" s="117" t="s">
        <v>189</v>
      </c>
      <c r="E304" s="118"/>
      <c r="F304" s="133"/>
      <c r="G304" s="331"/>
      <c r="H304" s="331">
        <v>1</v>
      </c>
      <c r="I304" s="331">
        <v>2</v>
      </c>
      <c r="J304" s="331">
        <v>2</v>
      </c>
      <c r="K304" s="331"/>
      <c r="L304" s="331"/>
      <c r="M304" s="331">
        <v>1</v>
      </c>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v>1</v>
      </c>
      <c r="I306" s="331">
        <v>3</v>
      </c>
      <c r="J306" s="331"/>
      <c r="K306" s="331">
        <v>1</v>
      </c>
      <c r="L306" s="331"/>
      <c r="M306" s="331"/>
      <c r="N306" s="331"/>
      <c r="O306" s="331">
        <v>1</v>
      </c>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v>6</v>
      </c>
      <c r="J308" s="331"/>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v>2</v>
      </c>
      <c r="I310" s="28">
        <v>9</v>
      </c>
      <c r="J310" s="28">
        <v>1</v>
      </c>
      <c r="K310" s="28"/>
      <c r="L310" s="28"/>
      <c r="M310" s="28"/>
      <c r="N310" s="28"/>
      <c r="O310" s="28"/>
      <c r="P310" s="28">
        <v>1</v>
      </c>
      <c r="Q310" s="12"/>
    </row>
    <row r="311" spans="1:20" ht="20.100000000000001" customHeight="1" thickBot="1">
      <c r="B311" s="186" t="s">
        <v>193</v>
      </c>
      <c r="C311" s="187"/>
      <c r="D311" s="187"/>
      <c r="E311" s="187"/>
      <c r="F311" s="187"/>
      <c r="G311" s="187"/>
      <c r="H311" s="211" t="s">
        <v>2505</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2537</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2538</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2509</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2539</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2540</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2541</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2542</v>
      </c>
      <c r="J332" s="178"/>
      <c r="K332" s="178"/>
      <c r="L332" s="178"/>
      <c r="M332" s="138" t="s">
        <v>2543</v>
      </c>
      <c r="N332" s="93"/>
      <c r="O332" s="93"/>
      <c r="P332" s="139"/>
    </row>
    <row r="333" spans="2:20" ht="20.100000000000001" customHeight="1">
      <c r="B333" s="167"/>
      <c r="C333" s="166"/>
      <c r="D333" s="166"/>
      <c r="E333" s="169" t="s">
        <v>215</v>
      </c>
      <c r="F333" s="171"/>
      <c r="G333" s="171"/>
      <c r="H333" s="242"/>
      <c r="I333" s="138">
        <v>60</v>
      </c>
      <c r="J333" s="93"/>
      <c r="K333" s="93"/>
      <c r="L333" s="55" t="s">
        <v>498</v>
      </c>
      <c r="M333" s="138">
        <v>60</v>
      </c>
      <c r="N333" s="93"/>
      <c r="O333" s="93"/>
      <c r="P333" s="40" t="s">
        <v>498</v>
      </c>
    </row>
    <row r="334" spans="2:20" ht="20.100000000000001" customHeight="1">
      <c r="B334" s="167" t="s">
        <v>45</v>
      </c>
      <c r="C334" s="166"/>
      <c r="D334" s="166"/>
      <c r="E334" s="169" t="s">
        <v>216</v>
      </c>
      <c r="F334" s="171"/>
      <c r="G334" s="171"/>
      <c r="H334" s="242"/>
      <c r="I334" s="138">
        <v>15.6</v>
      </c>
      <c r="J334" s="93"/>
      <c r="K334" s="93"/>
      <c r="L334" s="55" t="s">
        <v>490</v>
      </c>
      <c r="M334" s="138">
        <v>31.2</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2384</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164290</v>
      </c>
      <c r="J340" s="93"/>
      <c r="K340" s="93"/>
      <c r="L340" s="50" t="s">
        <v>499</v>
      </c>
      <c r="M340" s="138">
        <v>159170</v>
      </c>
      <c r="N340" s="93"/>
      <c r="O340" s="93"/>
      <c r="P340" s="37" t="s">
        <v>499</v>
      </c>
    </row>
    <row r="341" spans="2:20" ht="20.100000000000001" customHeight="1">
      <c r="B341" s="191"/>
      <c r="C341" s="169" t="s">
        <v>210</v>
      </c>
      <c r="D341" s="171"/>
      <c r="E341" s="171"/>
      <c r="F341" s="171"/>
      <c r="G341" s="171"/>
      <c r="H341" s="242"/>
      <c r="I341" s="138">
        <v>85000</v>
      </c>
      <c r="J341" s="93"/>
      <c r="K341" s="93"/>
      <c r="L341" s="50" t="s">
        <v>499</v>
      </c>
      <c r="M341" s="138">
        <v>82500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43465</v>
      </c>
      <c r="J343" s="93"/>
      <c r="K343" s="93"/>
      <c r="L343" s="50" t="s">
        <v>499</v>
      </c>
      <c r="M343" s="138">
        <v>43465</v>
      </c>
      <c r="N343" s="93"/>
      <c r="O343" s="93"/>
      <c r="P343" s="37" t="s">
        <v>499</v>
      </c>
    </row>
    <row r="344" spans="2:20" ht="20.100000000000001" customHeight="1">
      <c r="B344" s="167"/>
      <c r="C344" s="314"/>
      <c r="D344" s="314"/>
      <c r="E344" s="169" t="s">
        <v>222</v>
      </c>
      <c r="F344" s="171"/>
      <c r="G344" s="171"/>
      <c r="H344" s="242"/>
      <c r="I344" s="138">
        <v>35825</v>
      </c>
      <c r="J344" s="93"/>
      <c r="K344" s="93"/>
      <c r="L344" s="50" t="s">
        <v>499</v>
      </c>
      <c r="M344" s="138">
        <v>33205</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t="s">
        <v>2545</v>
      </c>
      <c r="H356" s="173"/>
      <c r="I356" s="173"/>
      <c r="J356" s="173"/>
      <c r="K356" s="173"/>
      <c r="L356" s="173"/>
      <c r="M356" s="173"/>
      <c r="N356" s="173"/>
      <c r="O356" s="173"/>
      <c r="P356" s="174"/>
    </row>
    <row r="357" spans="2:20" ht="60" customHeight="1">
      <c r="B357" s="296" t="s">
        <v>222</v>
      </c>
      <c r="C357" s="171"/>
      <c r="D357" s="171"/>
      <c r="E357" s="171"/>
      <c r="F357" s="242"/>
      <c r="G357" s="172" t="s">
        <v>2546</v>
      </c>
      <c r="H357" s="173"/>
      <c r="I357" s="173"/>
      <c r="J357" s="173"/>
      <c r="K357" s="173"/>
      <c r="L357" s="173"/>
      <c r="M357" s="173"/>
      <c r="N357" s="173"/>
      <c r="O357" s="173"/>
      <c r="P357" s="174"/>
    </row>
    <row r="358" spans="2:20" ht="60" customHeight="1">
      <c r="B358" s="296" t="s">
        <v>221</v>
      </c>
      <c r="C358" s="171"/>
      <c r="D358" s="171"/>
      <c r="E358" s="171"/>
      <c r="F358" s="242"/>
      <c r="G358" s="172" t="s">
        <v>2547</v>
      </c>
      <c r="H358" s="173"/>
      <c r="I358" s="173"/>
      <c r="J358" s="173"/>
      <c r="K358" s="173"/>
      <c r="L358" s="173"/>
      <c r="M358" s="173"/>
      <c r="N358" s="173"/>
      <c r="O358" s="173"/>
      <c r="P358" s="174"/>
    </row>
    <row r="359" spans="2:20" ht="60" customHeight="1">
      <c r="B359" s="296" t="s">
        <v>224</v>
      </c>
      <c r="C359" s="171"/>
      <c r="D359" s="171"/>
      <c r="E359" s="171"/>
      <c r="F359" s="242"/>
      <c r="G359" s="172" t="s">
        <v>2545</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2548</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2594</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26</v>
      </c>
      <c r="I387" s="193"/>
      <c r="J387" s="193"/>
      <c r="K387" s="193"/>
      <c r="L387" s="193"/>
      <c r="M387" s="193"/>
      <c r="N387" s="193"/>
      <c r="O387" s="193"/>
      <c r="P387" s="49" t="s">
        <v>495</v>
      </c>
    </row>
    <row r="388" spans="1:20" ht="20.100000000000001" customHeight="1">
      <c r="B388" s="280"/>
      <c r="C388" s="281"/>
      <c r="D388" s="166" t="s">
        <v>250</v>
      </c>
      <c r="E388" s="166"/>
      <c r="F388" s="166"/>
      <c r="G388" s="166"/>
      <c r="H388" s="138">
        <v>59</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35</v>
      </c>
      <c r="I391" s="93"/>
      <c r="J391" s="93"/>
      <c r="K391" s="93"/>
      <c r="L391" s="93"/>
      <c r="M391" s="93"/>
      <c r="N391" s="93"/>
      <c r="O391" s="93"/>
      <c r="P391" s="37" t="s">
        <v>497</v>
      </c>
    </row>
    <row r="392" spans="1:20" ht="20.100000000000001" customHeight="1">
      <c r="B392" s="167"/>
      <c r="C392" s="166"/>
      <c r="D392" s="166" t="s">
        <v>254</v>
      </c>
      <c r="E392" s="166"/>
      <c r="F392" s="166"/>
      <c r="G392" s="166"/>
      <c r="H392" s="138">
        <v>47</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2</v>
      </c>
      <c r="I395" s="93"/>
      <c r="J395" s="93"/>
      <c r="K395" s="93"/>
      <c r="L395" s="93"/>
      <c r="M395" s="93"/>
      <c r="N395" s="93"/>
      <c r="O395" s="93"/>
      <c r="P395" s="37" t="s">
        <v>497</v>
      </c>
    </row>
    <row r="396" spans="1:20" ht="20.100000000000001" customHeight="1">
      <c r="B396" s="265"/>
      <c r="C396" s="266"/>
      <c r="D396" s="166" t="s">
        <v>258</v>
      </c>
      <c r="E396" s="166"/>
      <c r="F396" s="166"/>
      <c r="G396" s="166"/>
      <c r="H396" s="138">
        <v>13</v>
      </c>
      <c r="I396" s="93"/>
      <c r="J396" s="93"/>
      <c r="K396" s="93"/>
      <c r="L396" s="93"/>
      <c r="M396" s="93"/>
      <c r="N396" s="93"/>
      <c r="O396" s="93"/>
      <c r="P396" s="37" t="s">
        <v>497</v>
      </c>
    </row>
    <row r="397" spans="1:20" ht="20.100000000000001" customHeight="1">
      <c r="B397" s="265"/>
      <c r="C397" s="266"/>
      <c r="D397" s="166" t="s">
        <v>259</v>
      </c>
      <c r="E397" s="166"/>
      <c r="F397" s="166"/>
      <c r="G397" s="166"/>
      <c r="H397" s="138">
        <v>17</v>
      </c>
      <c r="I397" s="93"/>
      <c r="J397" s="93"/>
      <c r="K397" s="93"/>
      <c r="L397" s="93"/>
      <c r="M397" s="93"/>
      <c r="N397" s="93"/>
      <c r="O397" s="93"/>
      <c r="P397" s="37" t="s">
        <v>497</v>
      </c>
    </row>
    <row r="398" spans="1:20" ht="20.100000000000001" customHeight="1">
      <c r="B398" s="265"/>
      <c r="C398" s="266"/>
      <c r="D398" s="166" t="s">
        <v>260</v>
      </c>
      <c r="E398" s="166"/>
      <c r="F398" s="166"/>
      <c r="G398" s="166"/>
      <c r="H398" s="138">
        <v>19</v>
      </c>
      <c r="I398" s="93"/>
      <c r="J398" s="93"/>
      <c r="K398" s="93"/>
      <c r="L398" s="93"/>
      <c r="M398" s="93"/>
      <c r="N398" s="93"/>
      <c r="O398" s="93"/>
      <c r="P398" s="37" t="s">
        <v>497</v>
      </c>
    </row>
    <row r="399" spans="1:20" ht="20.100000000000001" customHeight="1">
      <c r="B399" s="265"/>
      <c r="C399" s="266"/>
      <c r="D399" s="166" t="s">
        <v>261</v>
      </c>
      <c r="E399" s="166"/>
      <c r="F399" s="166"/>
      <c r="G399" s="166"/>
      <c r="H399" s="138">
        <v>23</v>
      </c>
      <c r="I399" s="93"/>
      <c r="J399" s="93"/>
      <c r="K399" s="93"/>
      <c r="L399" s="93"/>
      <c r="M399" s="93"/>
      <c r="N399" s="93"/>
      <c r="O399" s="93"/>
      <c r="P399" s="37" t="s">
        <v>497</v>
      </c>
    </row>
    <row r="400" spans="1:20" ht="20.100000000000001" customHeight="1">
      <c r="B400" s="267"/>
      <c r="C400" s="268"/>
      <c r="D400" s="166" t="s">
        <v>262</v>
      </c>
      <c r="E400" s="166"/>
      <c r="F400" s="166"/>
      <c r="G400" s="166"/>
      <c r="H400" s="138">
        <v>11</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13</v>
      </c>
      <c r="I401" s="93"/>
      <c r="J401" s="93"/>
      <c r="K401" s="93"/>
      <c r="L401" s="93"/>
      <c r="M401" s="93"/>
      <c r="N401" s="93"/>
      <c r="O401" s="93"/>
      <c r="P401" s="37" t="s">
        <v>497</v>
      </c>
    </row>
    <row r="402" spans="2:20" ht="20.100000000000001" customHeight="1">
      <c r="B402" s="167"/>
      <c r="C402" s="166"/>
      <c r="D402" s="166" t="s">
        <v>264</v>
      </c>
      <c r="E402" s="166"/>
      <c r="F402" s="166"/>
      <c r="G402" s="166"/>
      <c r="H402" s="138">
        <v>41</v>
      </c>
      <c r="I402" s="93"/>
      <c r="J402" s="93"/>
      <c r="K402" s="93"/>
      <c r="L402" s="93"/>
      <c r="M402" s="93"/>
      <c r="N402" s="93"/>
      <c r="O402" s="93"/>
      <c r="P402" s="37" t="s">
        <v>497</v>
      </c>
    </row>
    <row r="403" spans="2:20" ht="20.100000000000001" customHeight="1">
      <c r="B403" s="167"/>
      <c r="C403" s="166"/>
      <c r="D403" s="166" t="s">
        <v>265</v>
      </c>
      <c r="E403" s="166"/>
      <c r="F403" s="166"/>
      <c r="G403" s="166"/>
      <c r="H403" s="138">
        <v>14</v>
      </c>
      <c r="I403" s="93"/>
      <c r="J403" s="93"/>
      <c r="K403" s="93"/>
      <c r="L403" s="93"/>
      <c r="M403" s="93"/>
      <c r="N403" s="93"/>
      <c r="O403" s="93"/>
      <c r="P403" s="37" t="s">
        <v>497</v>
      </c>
    </row>
    <row r="404" spans="2:20" ht="20.100000000000001" customHeight="1">
      <c r="B404" s="167"/>
      <c r="C404" s="166"/>
      <c r="D404" s="166" t="s">
        <v>266</v>
      </c>
      <c r="E404" s="166"/>
      <c r="F404" s="166"/>
      <c r="G404" s="166"/>
      <c r="H404" s="138">
        <v>12</v>
      </c>
      <c r="I404" s="93"/>
      <c r="J404" s="93"/>
      <c r="K404" s="93"/>
      <c r="L404" s="93"/>
      <c r="M404" s="93"/>
      <c r="N404" s="93"/>
      <c r="O404" s="93"/>
      <c r="P404" s="37" t="s">
        <v>497</v>
      </c>
    </row>
    <row r="405" spans="2:20" ht="20.100000000000001" customHeight="1">
      <c r="B405" s="167"/>
      <c r="C405" s="166"/>
      <c r="D405" s="166" t="s">
        <v>267</v>
      </c>
      <c r="E405" s="166"/>
      <c r="F405" s="166"/>
      <c r="G405" s="166"/>
      <c r="H405" s="138">
        <v>5</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86.2</v>
      </c>
      <c r="I409" s="193"/>
      <c r="J409" s="193"/>
      <c r="K409" s="193"/>
      <c r="L409" s="193"/>
      <c r="M409" s="193"/>
      <c r="N409" s="193"/>
      <c r="O409" s="193"/>
      <c r="P409" s="49" t="s">
        <v>503</v>
      </c>
    </row>
    <row r="410" spans="2:20" ht="20.100000000000001" customHeight="1">
      <c r="B410" s="167" t="s">
        <v>271</v>
      </c>
      <c r="C410" s="166"/>
      <c r="D410" s="166"/>
      <c r="E410" s="166"/>
      <c r="F410" s="166"/>
      <c r="G410" s="166"/>
      <c r="H410" s="138">
        <v>85</v>
      </c>
      <c r="I410" s="93"/>
      <c r="J410" s="93"/>
      <c r="K410" s="93"/>
      <c r="L410" s="93"/>
      <c r="M410" s="93"/>
      <c r="N410" s="93"/>
      <c r="O410" s="93"/>
      <c r="P410" s="37" t="s">
        <v>495</v>
      </c>
    </row>
    <row r="411" spans="2:20" ht="20.100000000000001" customHeight="1">
      <c r="B411" s="167" t="s">
        <v>272</v>
      </c>
      <c r="C411" s="166"/>
      <c r="D411" s="166"/>
      <c r="E411" s="166"/>
      <c r="F411" s="166"/>
      <c r="G411" s="166"/>
      <c r="H411" s="138">
        <v>93.4</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4</v>
      </c>
      <c r="I416" s="193"/>
      <c r="J416" s="193"/>
      <c r="K416" s="193"/>
      <c r="L416" s="193"/>
      <c r="M416" s="193"/>
      <c r="N416" s="193"/>
      <c r="O416" s="193"/>
      <c r="P416" s="49" t="s">
        <v>497</v>
      </c>
    </row>
    <row r="417" spans="1:20" ht="20.100000000000001" customHeight="1">
      <c r="B417" s="259"/>
      <c r="C417" s="260"/>
      <c r="D417" s="260"/>
      <c r="E417" s="166" t="s">
        <v>281</v>
      </c>
      <c r="F417" s="166"/>
      <c r="G417" s="166"/>
      <c r="H417" s="138">
        <v>11</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24</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0</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2549</v>
      </c>
      <c r="I431" s="173"/>
      <c r="J431" s="173"/>
      <c r="K431" s="173"/>
      <c r="L431" s="173"/>
      <c r="M431" s="173"/>
      <c r="N431" s="173"/>
      <c r="O431" s="173"/>
      <c r="P431" s="174"/>
    </row>
    <row r="432" spans="1:20" ht="20.100000000000001" customHeight="1">
      <c r="B432" s="248"/>
      <c r="C432" s="169" t="s">
        <v>14</v>
      </c>
      <c r="D432" s="171"/>
      <c r="E432" s="171"/>
      <c r="F432" s="171"/>
      <c r="G432" s="242"/>
      <c r="H432" s="89" t="s">
        <v>2496</v>
      </c>
      <c r="I432" s="90"/>
      <c r="J432" s="35" t="s">
        <v>487</v>
      </c>
      <c r="K432" s="90" t="s">
        <v>2497</v>
      </c>
      <c r="L432" s="90"/>
      <c r="M432" s="35" t="s">
        <v>487</v>
      </c>
      <c r="N432" s="90" t="s">
        <v>2486</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17</v>
      </c>
      <c r="N435" s="35" t="s">
        <v>504</v>
      </c>
      <c r="O435" s="24">
        <v>0</v>
      </c>
      <c r="P435" s="37" t="s">
        <v>505</v>
      </c>
    </row>
    <row r="436" spans="2:16" ht="39.950000000000003" customHeight="1">
      <c r="B436" s="248"/>
      <c r="C436" s="169" t="s">
        <v>289</v>
      </c>
      <c r="D436" s="171"/>
      <c r="E436" s="171"/>
      <c r="F436" s="171"/>
      <c r="G436" s="242"/>
      <c r="H436" s="172" t="s">
        <v>2545</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2550</v>
      </c>
      <c r="I438" s="173"/>
      <c r="J438" s="173"/>
      <c r="K438" s="173"/>
      <c r="L438" s="173"/>
      <c r="M438" s="173"/>
      <c r="N438" s="173"/>
      <c r="O438" s="173"/>
      <c r="P438" s="174"/>
    </row>
    <row r="439" spans="2:16" ht="20.100000000000001" customHeight="1">
      <c r="B439" s="240"/>
      <c r="C439" s="169" t="s">
        <v>14</v>
      </c>
      <c r="D439" s="171"/>
      <c r="E439" s="171"/>
      <c r="F439" s="171"/>
      <c r="G439" s="242"/>
      <c r="H439" s="89" t="s">
        <v>2551</v>
      </c>
      <c r="I439" s="90"/>
      <c r="J439" s="35" t="s">
        <v>487</v>
      </c>
      <c r="K439" s="90" t="s">
        <v>2552</v>
      </c>
      <c r="L439" s="90"/>
      <c r="M439" s="35" t="s">
        <v>487</v>
      </c>
      <c r="N439" s="90" t="s">
        <v>2553</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2554</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2555</v>
      </c>
      <c r="I445" s="173"/>
      <c r="J445" s="173"/>
      <c r="K445" s="173"/>
      <c r="L445" s="173"/>
      <c r="M445" s="173"/>
      <c r="N445" s="173"/>
      <c r="O445" s="173"/>
      <c r="P445" s="174"/>
    </row>
    <row r="446" spans="2:16" ht="20.100000000000001" customHeight="1">
      <c r="B446" s="240"/>
      <c r="C446" s="169" t="s">
        <v>14</v>
      </c>
      <c r="D446" s="171"/>
      <c r="E446" s="171"/>
      <c r="F446" s="171"/>
      <c r="G446" s="242"/>
      <c r="H446" s="89" t="s">
        <v>2496</v>
      </c>
      <c r="I446" s="90"/>
      <c r="J446" s="35" t="s">
        <v>487</v>
      </c>
      <c r="K446" s="90" t="s">
        <v>2556</v>
      </c>
      <c r="L446" s="90"/>
      <c r="M446" s="35" t="s">
        <v>487</v>
      </c>
      <c r="N446" s="90" t="s">
        <v>2557</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2554</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2558</v>
      </c>
      <c r="M469" s="105"/>
      <c r="N469" s="105"/>
      <c r="O469" s="106"/>
      <c r="P469" s="107"/>
    </row>
    <row r="470" spans="2:20" ht="20.100000000000001" customHeight="1">
      <c r="B470" s="132" t="s">
        <v>292</v>
      </c>
      <c r="C470" s="118"/>
      <c r="D470" s="118"/>
      <c r="E470" s="118"/>
      <c r="F470" s="118"/>
      <c r="G470" s="133"/>
      <c r="H470" s="178" t="s">
        <v>2505</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2559</v>
      </c>
      <c r="M472" s="105"/>
      <c r="N472" s="105"/>
      <c r="O472" s="106"/>
      <c r="P472" s="107"/>
    </row>
    <row r="473" spans="2:20" ht="20.100000000000001" customHeight="1" thickBot="1">
      <c r="B473" s="220" t="s">
        <v>293</v>
      </c>
      <c r="C473" s="221"/>
      <c r="D473" s="221"/>
      <c r="E473" s="221"/>
      <c r="F473" s="221"/>
      <c r="G473" s="221"/>
      <c r="H473" s="211" t="s">
        <v>2505</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2505</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2560</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2505</v>
      </c>
      <c r="K479" s="178"/>
      <c r="L479" s="178"/>
      <c r="M479" s="178"/>
      <c r="N479" s="178"/>
      <c r="O479" s="138"/>
      <c r="P479" s="179"/>
      <c r="S479" s="15" t="str">
        <f>IF($F$476=MST!$I$6,IF(J479="","未記入",""),"")</f>
        <v/>
      </c>
    </row>
    <row r="480" spans="2:20" ht="20.100000000000001" customHeight="1">
      <c r="B480" s="132" t="s">
        <v>508</v>
      </c>
      <c r="C480" s="118"/>
      <c r="D480" s="118"/>
      <c r="E480" s="133"/>
      <c r="F480" s="138" t="s">
        <v>2509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2561</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2561</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2562</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2561</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2562</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2505</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2563</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2564</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53" zoomScale="85" zoomScaleNormal="85" zoomScaleSheetLayoutView="100" workbookViewId="0">
      <selection activeCell="J51" sqref="J51:L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2569</v>
      </c>
      <c r="K4" s="473"/>
      <c r="L4" s="473"/>
      <c r="M4" s="472" t="s">
        <v>2570</v>
      </c>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2384</v>
      </c>
      <c r="I9" s="471"/>
      <c r="J9" s="472" t="s">
        <v>2567</v>
      </c>
      <c r="K9" s="473"/>
      <c r="L9" s="473"/>
      <c r="M9" s="472" t="s">
        <v>2568</v>
      </c>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2565</v>
      </c>
      <c r="K13" s="473"/>
      <c r="L13" s="473"/>
      <c r="M13" s="472" t="s">
        <v>2566</v>
      </c>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2571</v>
      </c>
      <c r="K26" s="498"/>
      <c r="L26" s="498"/>
      <c r="M26" s="497" t="s">
        <v>2570</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J1" zoomScaleNormal="85" zoomScaleSheetLayoutView="100" workbookViewId="0">
      <selection activeCell="J8" sqref="J8:O8"/>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2505</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2505</v>
      </c>
      <c r="K7" s="514"/>
      <c r="L7" s="514"/>
      <c r="M7" s="514"/>
      <c r="N7" s="514"/>
      <c r="O7" s="515"/>
      <c r="P7" s="513" t="s">
        <v>2509</v>
      </c>
      <c r="Q7" s="514"/>
      <c r="R7" s="514"/>
      <c r="S7" s="514"/>
      <c r="T7" s="514"/>
      <c r="U7" s="515"/>
      <c r="V7" s="554"/>
      <c r="W7" s="554"/>
      <c r="X7" s="554"/>
      <c r="Y7" s="554" t="s">
        <v>2518</v>
      </c>
      <c r="Z7" s="554"/>
      <c r="AA7" s="554"/>
      <c r="AB7" s="552"/>
      <c r="AC7" s="553"/>
      <c r="AD7" s="553"/>
      <c r="AE7" s="552" t="s">
        <v>2574</v>
      </c>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2505</v>
      </c>
      <c r="K8" s="517"/>
      <c r="L8" s="517"/>
      <c r="M8" s="517"/>
      <c r="N8" s="517"/>
      <c r="O8" s="518"/>
      <c r="P8" s="516" t="s">
        <v>2509</v>
      </c>
      <c r="Q8" s="517"/>
      <c r="R8" s="517"/>
      <c r="S8" s="517"/>
      <c r="T8" s="517"/>
      <c r="U8" s="518"/>
      <c r="V8" s="512"/>
      <c r="W8" s="512"/>
      <c r="X8" s="512"/>
      <c r="Y8" s="512"/>
      <c r="Z8" s="512"/>
      <c r="AA8" s="512"/>
      <c r="AB8" s="546"/>
      <c r="AC8" s="547"/>
      <c r="AD8" s="547"/>
      <c r="AE8" s="546" t="s">
        <v>2575</v>
      </c>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2505</v>
      </c>
      <c r="Q9" s="517"/>
      <c r="R9" s="517"/>
      <c r="S9" s="517"/>
      <c r="T9" s="517"/>
      <c r="U9" s="518"/>
      <c r="V9" s="512"/>
      <c r="W9" s="512"/>
      <c r="X9" s="512"/>
      <c r="Y9" s="512" t="s">
        <v>2518</v>
      </c>
      <c r="Z9" s="512"/>
      <c r="AA9" s="512"/>
      <c r="AB9" s="546" t="s">
        <v>2572</v>
      </c>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2505</v>
      </c>
      <c r="K10" s="517"/>
      <c r="L10" s="517"/>
      <c r="M10" s="517"/>
      <c r="N10" s="517"/>
      <c r="O10" s="518"/>
      <c r="P10" s="516" t="s">
        <v>2509</v>
      </c>
      <c r="Q10" s="517"/>
      <c r="R10" s="517"/>
      <c r="S10" s="517"/>
      <c r="T10" s="517"/>
      <c r="U10" s="518"/>
      <c r="V10" s="512"/>
      <c r="W10" s="512"/>
      <c r="X10" s="512"/>
      <c r="Y10" s="512"/>
      <c r="Z10" s="512"/>
      <c r="AA10" s="512"/>
      <c r="AB10" s="546"/>
      <c r="AC10" s="547"/>
      <c r="AD10" s="547"/>
      <c r="AE10" s="546" t="s">
        <v>2576</v>
      </c>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2505</v>
      </c>
      <c r="K11" s="517"/>
      <c r="L11" s="517"/>
      <c r="M11" s="517"/>
      <c r="N11" s="517"/>
      <c r="O11" s="518"/>
      <c r="P11" s="516" t="s">
        <v>2509</v>
      </c>
      <c r="Q11" s="517"/>
      <c r="R11" s="517"/>
      <c r="S11" s="517"/>
      <c r="T11" s="517"/>
      <c r="U11" s="518"/>
      <c r="V11" s="512"/>
      <c r="W11" s="512"/>
      <c r="X11" s="512"/>
      <c r="Y11" s="512"/>
      <c r="Z11" s="512"/>
      <c r="AA11" s="512"/>
      <c r="AB11" s="546"/>
      <c r="AC11" s="547"/>
      <c r="AD11" s="547"/>
      <c r="AE11" s="546" t="s">
        <v>2576</v>
      </c>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2505</v>
      </c>
      <c r="K12" s="517"/>
      <c r="L12" s="517"/>
      <c r="M12" s="517"/>
      <c r="N12" s="517"/>
      <c r="O12" s="518"/>
      <c r="P12" s="516" t="s">
        <v>2509</v>
      </c>
      <c r="Q12" s="517"/>
      <c r="R12" s="517"/>
      <c r="S12" s="517"/>
      <c r="T12" s="517"/>
      <c r="U12" s="518"/>
      <c r="V12" s="512"/>
      <c r="W12" s="512"/>
      <c r="X12" s="512"/>
      <c r="Y12" s="512"/>
      <c r="Z12" s="512"/>
      <c r="AA12" s="512"/>
      <c r="AB12" s="546"/>
      <c r="AC12" s="547"/>
      <c r="AD12" s="547"/>
      <c r="AE12" s="546" t="s">
        <v>2577</v>
      </c>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2505</v>
      </c>
      <c r="K13" s="517"/>
      <c r="L13" s="517"/>
      <c r="M13" s="517"/>
      <c r="N13" s="517"/>
      <c r="O13" s="518"/>
      <c r="P13" s="516" t="s">
        <v>2509</v>
      </c>
      <c r="Q13" s="517"/>
      <c r="R13" s="517"/>
      <c r="S13" s="517"/>
      <c r="T13" s="517"/>
      <c r="U13" s="518"/>
      <c r="V13" s="512"/>
      <c r="W13" s="512"/>
      <c r="X13" s="512"/>
      <c r="Y13" s="512"/>
      <c r="Z13" s="512"/>
      <c r="AA13" s="512"/>
      <c r="AB13" s="546"/>
      <c r="AC13" s="547"/>
      <c r="AD13" s="547"/>
      <c r="AE13" s="546" t="s">
        <v>2578</v>
      </c>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2505</v>
      </c>
      <c r="K14" s="520"/>
      <c r="L14" s="520"/>
      <c r="M14" s="520"/>
      <c r="N14" s="520"/>
      <c r="O14" s="521"/>
      <c r="P14" s="519" t="s">
        <v>2509</v>
      </c>
      <c r="Q14" s="520"/>
      <c r="R14" s="520"/>
      <c r="S14" s="520"/>
      <c r="T14" s="520"/>
      <c r="U14" s="521"/>
      <c r="V14" s="549"/>
      <c r="W14" s="549"/>
      <c r="X14" s="549"/>
      <c r="Y14" s="549"/>
      <c r="Z14" s="549"/>
      <c r="AA14" s="549"/>
      <c r="AB14" s="555" t="s">
        <v>2573</v>
      </c>
      <c r="AC14" s="556"/>
      <c r="AD14" s="556"/>
      <c r="AE14" s="253" t="s">
        <v>2579</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2505</v>
      </c>
      <c r="K16" s="514"/>
      <c r="L16" s="514"/>
      <c r="M16" s="514"/>
      <c r="N16" s="514"/>
      <c r="O16" s="515"/>
      <c r="P16" s="513" t="s">
        <v>2509</v>
      </c>
      <c r="Q16" s="514"/>
      <c r="R16" s="514"/>
      <c r="S16" s="514"/>
      <c r="T16" s="514"/>
      <c r="U16" s="515"/>
      <c r="V16" s="554"/>
      <c r="W16" s="554"/>
      <c r="X16" s="554"/>
      <c r="Y16" s="554"/>
      <c r="Z16" s="554"/>
      <c r="AA16" s="554"/>
      <c r="AB16" s="552"/>
      <c r="AC16" s="553"/>
      <c r="AD16" s="553"/>
      <c r="AE16" s="552" t="s">
        <v>2580</v>
      </c>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2505</v>
      </c>
      <c r="K17" s="517"/>
      <c r="L17" s="517"/>
      <c r="M17" s="517"/>
      <c r="N17" s="517"/>
      <c r="O17" s="518"/>
      <c r="P17" s="516" t="s">
        <v>2509</v>
      </c>
      <c r="Q17" s="517"/>
      <c r="R17" s="517"/>
      <c r="S17" s="517"/>
      <c r="T17" s="517"/>
      <c r="U17" s="518"/>
      <c r="V17" s="512"/>
      <c r="W17" s="512"/>
      <c r="X17" s="512"/>
      <c r="Y17" s="512"/>
      <c r="Z17" s="512"/>
      <c r="AA17" s="512"/>
      <c r="AB17" s="546"/>
      <c r="AC17" s="547"/>
      <c r="AD17" s="547"/>
      <c r="AE17" s="546" t="s">
        <v>2580</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2505</v>
      </c>
      <c r="K18" s="517"/>
      <c r="L18" s="517"/>
      <c r="M18" s="517"/>
      <c r="N18" s="517"/>
      <c r="O18" s="518"/>
      <c r="P18" s="516" t="s">
        <v>2509</v>
      </c>
      <c r="Q18" s="517"/>
      <c r="R18" s="517"/>
      <c r="S18" s="517"/>
      <c r="T18" s="517"/>
      <c r="U18" s="518"/>
      <c r="V18" s="512"/>
      <c r="W18" s="512"/>
      <c r="X18" s="512"/>
      <c r="Y18" s="512"/>
      <c r="Z18" s="512"/>
      <c r="AA18" s="512"/>
      <c r="AB18" s="546"/>
      <c r="AC18" s="547"/>
      <c r="AD18" s="547"/>
      <c r="AE18" s="546" t="s">
        <v>2580</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2505</v>
      </c>
      <c r="K19" s="517"/>
      <c r="L19" s="517"/>
      <c r="M19" s="517"/>
      <c r="N19" s="517"/>
      <c r="O19" s="518"/>
      <c r="P19" s="516" t="s">
        <v>2509</v>
      </c>
      <c r="Q19" s="517"/>
      <c r="R19" s="517"/>
      <c r="S19" s="517"/>
      <c r="T19" s="517"/>
      <c r="U19" s="518"/>
      <c r="V19" s="512"/>
      <c r="W19" s="512"/>
      <c r="X19" s="512"/>
      <c r="Y19" s="512"/>
      <c r="Z19" s="512"/>
      <c r="AA19" s="512"/>
      <c r="AB19" s="546" t="s">
        <v>2581</v>
      </c>
      <c r="AC19" s="547"/>
      <c r="AD19" s="547"/>
      <c r="AE19" s="546" t="s">
        <v>2582</v>
      </c>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2505</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2509</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2505</v>
      </c>
      <c r="Q22" s="517"/>
      <c r="R22" s="517"/>
      <c r="S22" s="517"/>
      <c r="T22" s="517"/>
      <c r="U22" s="518"/>
      <c r="V22" s="512"/>
      <c r="W22" s="512"/>
      <c r="X22" s="512"/>
      <c r="Y22" s="512" t="s">
        <v>2518</v>
      </c>
      <c r="Z22" s="512"/>
      <c r="AA22" s="512"/>
      <c r="AB22" s="546" t="s">
        <v>2572</v>
      </c>
      <c r="AC22" s="547"/>
      <c r="AD22" s="547"/>
      <c r="AE22" s="546" t="s">
        <v>2583</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2505</v>
      </c>
      <c r="K23" s="517"/>
      <c r="L23" s="517"/>
      <c r="M23" s="517"/>
      <c r="N23" s="517"/>
      <c r="O23" s="518"/>
      <c r="P23" s="516" t="s">
        <v>2509</v>
      </c>
      <c r="Q23" s="517"/>
      <c r="R23" s="517"/>
      <c r="S23" s="517"/>
      <c r="T23" s="517"/>
      <c r="U23" s="518"/>
      <c r="V23" s="512"/>
      <c r="W23" s="512"/>
      <c r="X23" s="512"/>
      <c r="Y23" s="512"/>
      <c r="Z23" s="512"/>
      <c r="AA23" s="512"/>
      <c r="AB23" s="546" t="s">
        <v>2584</v>
      </c>
      <c r="AC23" s="547"/>
      <c r="AD23" s="547"/>
      <c r="AE23" s="546" t="s">
        <v>2585</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2505</v>
      </c>
      <c r="K24" s="517"/>
      <c r="L24" s="517"/>
      <c r="M24" s="517"/>
      <c r="N24" s="517"/>
      <c r="O24" s="518"/>
      <c r="P24" s="516" t="s">
        <v>2509</v>
      </c>
      <c r="Q24" s="517"/>
      <c r="R24" s="517"/>
      <c r="S24" s="517"/>
      <c r="T24" s="517"/>
      <c r="U24" s="518"/>
      <c r="V24" s="512"/>
      <c r="W24" s="512"/>
      <c r="X24" s="512"/>
      <c r="Y24" s="512"/>
      <c r="Z24" s="512"/>
      <c r="AA24" s="512"/>
      <c r="AB24" s="546" t="s">
        <v>2584</v>
      </c>
      <c r="AC24" s="547"/>
      <c r="AD24" s="547"/>
      <c r="AE24" s="546" t="s">
        <v>2585</v>
      </c>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2509</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2505</v>
      </c>
      <c r="Q27" s="514"/>
      <c r="R27" s="514"/>
      <c r="S27" s="514"/>
      <c r="T27" s="514"/>
      <c r="U27" s="515"/>
      <c r="V27" s="554"/>
      <c r="W27" s="554"/>
      <c r="X27" s="554"/>
      <c r="Y27" s="554"/>
      <c r="Z27" s="554"/>
      <c r="AA27" s="554"/>
      <c r="AB27" s="552" t="s">
        <v>2572</v>
      </c>
      <c r="AC27" s="553"/>
      <c r="AD27" s="553"/>
      <c r="AE27" s="552" t="s">
        <v>2588</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2505</v>
      </c>
      <c r="K28" s="517"/>
      <c r="L28" s="517"/>
      <c r="M28" s="517"/>
      <c r="N28" s="517"/>
      <c r="O28" s="518"/>
      <c r="P28" s="516" t="s">
        <v>2509</v>
      </c>
      <c r="Q28" s="517"/>
      <c r="R28" s="517"/>
      <c r="S28" s="517"/>
      <c r="T28" s="517"/>
      <c r="U28" s="518"/>
      <c r="V28" s="512"/>
      <c r="W28" s="512"/>
      <c r="X28" s="512"/>
      <c r="Y28" s="512"/>
      <c r="Z28" s="512"/>
      <c r="AA28" s="512"/>
      <c r="AB28" s="546"/>
      <c r="AC28" s="547"/>
      <c r="AD28" s="547"/>
      <c r="AE28" s="546" t="s">
        <v>2580</v>
      </c>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2505</v>
      </c>
      <c r="K29" s="517"/>
      <c r="L29" s="517"/>
      <c r="M29" s="517"/>
      <c r="N29" s="517"/>
      <c r="O29" s="518"/>
      <c r="P29" s="516" t="s">
        <v>2509</v>
      </c>
      <c r="Q29" s="517"/>
      <c r="R29" s="517"/>
      <c r="S29" s="517"/>
      <c r="T29" s="517"/>
      <c r="U29" s="518"/>
      <c r="V29" s="512"/>
      <c r="W29" s="512"/>
      <c r="X29" s="512"/>
      <c r="Y29" s="512"/>
      <c r="Z29" s="512"/>
      <c r="AA29" s="512"/>
      <c r="AB29" s="546"/>
      <c r="AC29" s="547"/>
      <c r="AD29" s="547"/>
      <c r="AE29" s="546" t="s">
        <v>2580</v>
      </c>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2505</v>
      </c>
      <c r="K30" s="517"/>
      <c r="L30" s="517"/>
      <c r="M30" s="517"/>
      <c r="N30" s="517"/>
      <c r="O30" s="518"/>
      <c r="P30" s="516" t="s">
        <v>2509</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2505</v>
      </c>
      <c r="K31" s="520"/>
      <c r="L31" s="520"/>
      <c r="M31" s="520"/>
      <c r="N31" s="520"/>
      <c r="O31" s="521"/>
      <c r="P31" s="519" t="s">
        <v>2509</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2505</v>
      </c>
      <c r="K33" s="514"/>
      <c r="L33" s="514"/>
      <c r="M33" s="514"/>
      <c r="N33" s="514"/>
      <c r="O33" s="515"/>
      <c r="P33" s="513" t="s">
        <v>2509</v>
      </c>
      <c r="Q33" s="514"/>
      <c r="R33" s="514"/>
      <c r="S33" s="514"/>
      <c r="T33" s="514"/>
      <c r="U33" s="515"/>
      <c r="V33" s="554"/>
      <c r="W33" s="554"/>
      <c r="X33" s="554"/>
      <c r="Y33" s="554"/>
      <c r="Z33" s="554"/>
      <c r="AA33" s="554"/>
      <c r="AB33" s="552" t="s">
        <v>2586</v>
      </c>
      <c r="AC33" s="553"/>
      <c r="AD33" s="553"/>
      <c r="AE33" s="552" t="s">
        <v>2579</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2509</v>
      </c>
      <c r="K34" s="517"/>
      <c r="L34" s="517"/>
      <c r="M34" s="517"/>
      <c r="N34" s="517"/>
      <c r="O34" s="518"/>
      <c r="P34" s="516" t="s">
        <v>2509</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2505</v>
      </c>
      <c r="K35" s="520"/>
      <c r="L35" s="520"/>
      <c r="M35" s="520"/>
      <c r="N35" s="520"/>
      <c r="O35" s="521"/>
      <c r="P35" s="519" t="s">
        <v>2509</v>
      </c>
      <c r="Q35" s="520"/>
      <c r="R35" s="520"/>
      <c r="S35" s="520"/>
      <c r="T35" s="520"/>
      <c r="U35" s="521"/>
      <c r="V35" s="549"/>
      <c r="W35" s="549"/>
      <c r="X35" s="549"/>
      <c r="Y35" s="549"/>
      <c r="Z35" s="549"/>
      <c r="AA35" s="549"/>
      <c r="AB35" s="555" t="s">
        <v>2587</v>
      </c>
      <c r="AC35" s="556"/>
      <c r="AD35" s="556"/>
      <c r="AE35" s="555" t="s">
        <v>2579</v>
      </c>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