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00二俣川\99作業中\やるべき事23.01.27\23.01.25有料老人ホーム運営状況報告書\23.03.06提出\"/>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317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<sst xmlns="http://schemas.openxmlformats.org/spreadsheetml/2006/main" count="3158" uniqueCount="2621">
  <si>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</si>
  <si>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</si>
  <si>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</si>
  <si>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</si>
  <si>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</si>
  <si>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</si>
  <si>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</si>
  <si>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</si>
  <si>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</si>
  <si>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</si>
  <si>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</si>
  <si>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</si>
  <si>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</si>
  <si>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</si>
  <si>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</si>
  <si>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</si>
  <si>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</si>
  <si>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</si>
  <si>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</si>
  <si>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</si>
  <si>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</si>
  <si>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</si>
  <si>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</si>
  <si>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</si>
  <si>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</si>
  <si>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</si>
  <si>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</si>
  <si>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</si>
  <si>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</si>
  <si>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</si>
  <si>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</si>
  <si>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</si>
  <si>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</si>
  <si>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</si>
  <si>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</si>
  <si>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</si>
  <si>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</si>
  <si>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</si>
  <si>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</si>
  <si>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</si>
  <si>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</si>
  <si>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</si>
  <si>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</si>
  <si>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</si>
  <si>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</si>
  <si>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</si>
  <si>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</si>
  <si>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</si>
  <si>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</si>
  <si>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</si>
  <si>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</si>
  <si>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</si>
  <si>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</si>
  <si>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</si>
  <si>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</si>
  <si>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</si>
  <si>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</si>
  <si>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</si>
  <si>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</si>
  <si>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</si>
  <si>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</si>
  <si>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</si>
  <si>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</si>
  <si>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</si>
  <si>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</si>
  <si>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</si>
  <si>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</si>
  <si>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</si>
  <si>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</si>
  <si>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</si>
  <si>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</si>
  <si>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</si>
  <si>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</si>
  <si>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</si>
  <si>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</si>
  <si>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</si>
  <si>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</si>
  <si>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</si>
  <si>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</si>
  <si>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</si>
  <si>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</si>
  <si>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</si>
  <si>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</si>
  <si>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</si>
  <si>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</si>
  <si>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</si>
  <si>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</si>
  <si>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</si>
  <si>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</si>
  <si>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</si>
  <si>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</si>
  <si>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</si>
  <si>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</si>
  <si>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</si>
  <si>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</si>
  <si>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</si>
  <si>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</si>
  <si>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</si>
  <si>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</si>
  <si>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</si>
  <si>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</si>
  <si>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</si>
  <si>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</si>
  <si>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</si>
  <si>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</si>
  <si>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</si>
  <si>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</si>
  <si>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</si>
  <si>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</si>
  <si>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</si>
  <si>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</si>
  <si>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</si>
  <si>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</si>
  <si>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</si>
  <si>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</si>
  <si>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</si>
  <si>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</si>
  <si>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</si>
  <si>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</si>
  <si>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</si>
  <si>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</si>
  <si>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</si>
  <si>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</si>
  <si>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</si>
  <si>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</si>
  <si>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</si>
  <si>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</si>
  <si>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</si>
  <si>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</si>
  <si>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</si>
  <si>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</si>
  <si>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</si>
  <si>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</si>
  <si>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</si>
  <si>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</si>
  <si>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</si>
  <si>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</si>
  <si>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</si>
  <si>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</si>
  <si>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</si>
  <si>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</si>
  <si>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</si>
  <si>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</si>
  <si>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</si>
  <si>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</si>
  <si>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</si>
  <si>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</si>
  <si>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</si>
  <si>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</si>
  <si>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</si>
  <si>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</si>
  <si>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</si>
  <si>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</si>
  <si>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</si>
  <si>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</si>
  <si>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</si>
  <si>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</si>
  <si>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</si>
  <si>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</si>
  <si>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</si>
  <si>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</si>
  <si>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</si>
  <si>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</si>
  <si>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</si>
  <si>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</si>
  <si>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</si>
  <si>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</si>
  <si>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</si>
  <si>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</si>
  <si>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</si>
  <si>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</si>
  <si>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</si>
  <si>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</si>
  <si>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</si>
  <si>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</si>
  <si>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</si>
  <si>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</si>
  <si>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</si>
  <si>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</si>
  <si>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</si>
  <si>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</si>
  <si>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</si>
  <si>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</si>
  <si>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</si>
  <si>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</si>
  <si>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</si>
  <si>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</si>
  <si>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</si>
  <si>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</si>
  <si>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</si>
  <si>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</si>
  <si>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</si>
  <si>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</si>
  <si>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</si>
  <si>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</si>
  <si>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</si>
  <si>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</si>
  <si>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</si>
  <si>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</si>
  <si>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</si>
  <si>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</si>
  <si>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</si>
  <si>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</si>
  <si>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</si>
  <si>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</si>
  <si>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</si>
  <si>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</si>
  <si>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</si>
  <si>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</si>
  <si>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</si>
  <si>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</si>
  <si>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</si>
  <si>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</si>
  <si>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</si>
  <si>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</si>
  <si>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</si>
  <si>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</si>
  <si>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</si>
  <si>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</si>
  <si>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</si>
  <si>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</si>
  <si>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</si>
  <si>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</si>
  <si>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</si>
  <si>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</si>
  <si>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</si>
  <si>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</si>
  <si>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</si>
  <si>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</si>
  <si>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</si>
  <si>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</si>
  <si>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</si>
  <si>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</si>
  <si>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</si>
  <si>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</si>
  <si>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</si>
  <si>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</si>
  <si>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</si>
  <si>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</si>
  <si>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</si>
  <si>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</si>
  <si>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</si>
  <si>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</si>
  <si>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</si>
  <si>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</si>
  <si>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</si>
  <si>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</si>
  <si>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</si>
  <si>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</si>
  <si>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</si>
  <si>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</si>
  <si>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</si>
  <si>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</si>
  <si>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</si>
  <si>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</si>
  <si>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</si>
  <si>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</si>
  <si>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</si>
  <si>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</si>
  <si>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</si>
  <si>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</si>
  <si>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</si>
  <si>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</si>
  <si>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</si>
  <si>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</si>
  <si>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</si>
  <si>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</si>
  <si>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</si>
  <si>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</si>
  <si>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</si>
  <si>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</si>
  <si>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</si>
  <si>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</si>
  <si>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</si>
  <si>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</si>
  <si>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</si>
  <si>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</si>
  <si>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</si>
  <si>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</si>
  <si>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</si>
  <si>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</si>
  <si>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</si>
  <si>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</si>
  <si>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</si>
  <si>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</si>
  <si>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</si>
  <si>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</si>
  <si>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</si>
  <si>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</si>
  <si>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</si>
  <si>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</si>
  <si>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</si>
  <si>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</si>
  <si>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</si>
  <si>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</si>
  <si>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</si>
  <si>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</si>
  <si>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</si>
  <si>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</si>
  <si>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</si>
  <si>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</si>
  <si>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</si>
  <si>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</si>
  <si>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</si>
  <si>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</si>
  <si>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</si>
  <si>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</si>
  <si>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</si>
  <si>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</si>
  <si>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</si>
  <si>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</si>
  <si>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</si>
  <si>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</si>
  <si>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</si>
  <si>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</si>
  <si>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</si>
  <si>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</si>
  <si>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</si>
  <si>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</si>
  <si>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</si>
  <si>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</si>
  <si>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</si>
  <si>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</si>
  <si>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</si>
  <si>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</si>
  <si>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</si>
  <si>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</si>
  <si>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</si>
  <si>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</si>
  <si>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</si>
  <si>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</si>
  <si>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</si>
  <si>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</si>
  <si>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</si>
  <si>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</si>
  <si>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</si>
  <si>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</si>
  <si>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</si>
  <si>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</si>
  <si>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</si>
  <si>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</si>
  <si>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</si>
  <si>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</si>
  <si>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</si>
  <si>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</si>
  <si>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</si>
  <si>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</si>
  <si>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</si>
  <si>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</si>
  <si>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</si>
  <si>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</si>
  <si>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</si>
  <si>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</si>
  <si>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</si>
  <si>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</si>
  <si>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</si>
  <si>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</si>
  <si>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</si>
  <si>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</si>
  <si>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</si>
  <si>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</si>
  <si>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</si>
  <si>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</si>
  <si>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</si>
  <si>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</si>
  <si>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</si>
  <si>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</si>
  <si>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</si>
  <si>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</si>
  <si>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</si>
  <si>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</si>
  <si>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</si>
  <si>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</si>
  <si>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</si>
  <si>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</si>
  <si>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</si>
  <si>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</si>
  <si>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</si>
  <si>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</si>
  <si>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</si>
  <si>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</si>
  <si>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</si>
  <si>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</si>
  <si>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</si>
  <si>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</si>
  <si>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</si>
  <si>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</si>
  <si>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</si>
  <si>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</si>
  <si>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</si>
  <si>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</si>
  <si>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</si>
  <si>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</si>
  <si>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</si>
  <si>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</si>
  <si>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</si>
  <si>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</si>
  <si>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</si>
  <si>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</si>
  <si>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</si>
  <si>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</si>
  <si>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</si>
  <si>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</si>
  <si>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</si>
  <si>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</si>
  <si>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</si>
  <si>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</si>
  <si>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</si>
  <si>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</si>
  <si>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</si>
  <si>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</si>
  <si>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</si>
  <si>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</si>
  <si>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</si>
  <si>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</si>
  <si>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</si>
  <si>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</si>
  <si>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</si>
  <si>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</si>
  <si>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</si>
  <si>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</si>
  <si>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</si>
  <si>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</si>
  <si>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</si>
  <si>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</si>
  <si>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</si>
  <si>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</si>
  <si>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</si>
  <si>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</si>
  <si>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</si>
  <si>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</si>
  <si>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</si>
  <si>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</si>
  <si>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</si>
  <si>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</si>
  <si>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</si>
  <si>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</si>
  <si>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</si>
  <si>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</si>
  <si>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</si>
  <si>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</si>
  <si>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</si>
  <si>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</si>
  <si>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</si>
  <si>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</si>
  <si>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</si>
  <si>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</si>
  <si>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</si>
  <si>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</si>
  <si>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</si>
  <si>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</si>
  <si>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</si>
  <si>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</si>
  <si>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</si>
  <si>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</si>
  <si>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</si>
  <si>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</si>
  <si>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</si>
  <si>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</si>
  <si>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</si>
  <si>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</si>
  <si>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</si>
  <si>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</si>
  <si>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</si>
  <si>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</si>
  <si>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</si>
  <si>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</si>
  <si>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</si>
  <si>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</si>
  <si>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</si>
  <si>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</si>
  <si>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</si>
  <si>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</si>
  <si>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</si>
  <si>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</si>
  <si>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</si>
  <si>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</si>
  <si>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</si>
  <si>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</si>
  <si>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</si>
  <si>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</si>
  <si>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</si>
  <si>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</si>
  <si>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</si>
  <si>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</si>
  <si>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</si>
  <si>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</si>
  <si>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</si>
  <si>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</si>
  <si>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</si>
  <si>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</si>
  <si>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</si>
  <si>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</si>
  <si>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</si>
  <si>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</si>
  <si>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</si>
  <si>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</si>
  <si>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</si>
  <si>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</si>
  <si>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</si>
  <si>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</si>
  <si>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</si>
  <si>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</si>
  <si>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</si>
  <si>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</si>
  <si>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</si>
  <si>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</si>
  <si>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</si>
  <si>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</si>
  <si>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</si>
  <si>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</si>
  <si>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</si>
  <si>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</si>
  <si>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</si>
  <si>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</si>
  <si>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</si>
  <si>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</si>
  <si>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</si>
  <si>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</si>
  <si>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</si>
  <si>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</si>
  <si>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</si>
  <si>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</si>
  <si>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</si>
  <si>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</si>
  <si>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</si>
  <si>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</si>
  <si>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</si>
  <si>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</si>
  <si>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</si>
  <si>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</si>
  <si>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</si>
  <si>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</si>
  <si>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</si>
  <si>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</si>
  <si>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</si>
  <si>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</si>
  <si>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</si>
  <si>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</si>
  <si>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</si>
  <si>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</si>
  <si>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</si>
  <si>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</si>
  <si>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</si>
  <si>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</si>
  <si>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</si>
  <si>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</si>
  <si>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</si>
  <si>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</si>
  <si>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</si>
  <si>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</si>
  <si>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</si>
  <si>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</si>
  <si>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</si>
  <si>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</si>
  <si>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</si>
  <si>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</si>
  <si>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</si>
  <si>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</si>
  <si>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</si>
  <si>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</si>
  <si>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</si>
  <si>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</si>
  <si>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</si>
  <si>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</si>
  <si>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</si>
  <si>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</si>
  <si>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</si>
  <si>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</si>
  <si>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</si>
  <si>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</si>
  <si>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</si>
  <si>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</si>
  <si>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</si>
  <si>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</si>
  <si>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</si>
  <si>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</si>
  <si>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</si>
  <si>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</si>
  <si>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</si>
  <si>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</si>
  <si>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</si>
  <si>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</si>
  <si>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</si>
  <si>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</si>
  <si>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</si>
  <si>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</si>
  <si>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</si>
  <si>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</si>
  <si>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</si>
  <si>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</si>
  <si>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</si>
  <si>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</si>
  <si>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</si>
  <si>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</si>
  <si>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</si>
  <si>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</si>
  <si>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</si>
  <si>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</si>
  <si>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</si>
  <si>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</si>
  <si>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</si>
  <si>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</si>
  <si>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</si>
  <si>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</si>
  <si>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</si>
  <si>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</si>
  <si>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</si>
  <si>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</si>
  <si>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</si>
  <si>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</si>
  <si>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</si>
  <si>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</si>
  <si>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</si>
  <si>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</si>
  <si>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</si>
  <si>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</si>
  <si>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</si>
  <si>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</si>
  <si>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</si>
  <si>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</si>
  <si>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</si>
  <si>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</si>
  <si>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</si>
  <si>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</si>
  <si>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</si>
  <si>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</si>
  <si>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</si>
  <si>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</si>
  <si>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</si>
  <si>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</si>
  <si>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</si>
  <si>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</si>
  <si>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</si>
  <si>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</si>
  <si>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</si>
  <si>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</si>
  <si>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</si>
  <si>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</si>
  <si>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</si>
  <si>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</si>
  <si>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</si>
  <si>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</si>
  <si>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</si>
  <si>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</si>
  <si>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</si>
  <si>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</si>
  <si>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</si>
  <si>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</si>
  <si>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</si>
  <si>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</si>
  <si>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</si>
  <si>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</si>
  <si>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</si>
  <si>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</si>
  <si>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</si>
  <si>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</si>
  <si>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</si>
  <si>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</si>
  <si>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</si>
  <si>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</si>
  <si>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</si>
  <si>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</si>
  <si>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</si>
  <si>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</si>
  <si>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</si>
  <si>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</si>
  <si>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</si>
  <si>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</si>
  <si>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</si>
  <si>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</si>
  <si>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</si>
  <si>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</si>
  <si>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</si>
  <si>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</si>
  <si>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</si>
  <si>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</si>
  <si>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</si>
  <si>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</si>
  <si>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</si>
  <si>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</si>
  <si>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</si>
  <si>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</si>
  <si>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</si>
  <si>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</si>
  <si>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</si>
  <si>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</si>
  <si>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</si>
  <si>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</si>
  <si>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</si>
  <si>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</si>
  <si>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</si>
  <si>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</si>
  <si>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</si>
  <si>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</si>
  <si>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</si>
  <si>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</si>
  <si>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</si>
  <si>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</si>
  <si>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</si>
  <si>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</si>
  <si>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</si>
  <si>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</si>
  <si>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</si>
  <si>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</si>
  <si>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</si>
  <si>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</si>
  <si>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</si>
  <si>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</si>
  <si>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</si>
  <si>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</si>
  <si>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</si>
  <si>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</si>
  <si>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</si>
  <si>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</si>
  <si>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</si>
  <si>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</si>
  <si>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</si>
  <si>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</si>
  <si>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</si>
  <si>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</si>
  <si>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</si>
  <si>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</si>
  <si>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</si>
  <si>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</si>
  <si>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</si>
  <si>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</si>
  <si>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</si>
  <si>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</si>
  <si>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</si>
  <si>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</si>
  <si>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</si>
  <si>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</si>
  <si>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</si>
  <si>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</si>
  <si>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</si>
  <si>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</si>
  <si>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</si>
  <si>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</si>
  <si>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</si>
  <si>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</si>
  <si>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</si>
  <si>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</si>
  <si>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</si>
  <si>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</si>
  <si>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</si>
  <si>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</si>
  <si>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</si>
  <si>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</si>
  <si>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</si>
  <si>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</si>
  <si>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</si>
  <si>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</si>
  <si>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</si>
  <si>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</si>
  <si>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</si>
  <si>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</si>
  <si>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</si>
  <si>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</si>
  <si>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</si>
  <si>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</si>
  <si>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</si>
  <si>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</si>
  <si>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</si>
  <si>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</si>
  <si>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</si>
  <si>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</si>
  <si>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</si>
  <si>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</si>
  <si>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</si>
  <si>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</si>
  <si>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</si>
  <si>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</si>
  <si>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</si>
  <si>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</si>
  <si>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</si>
  <si>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</si>
  <si>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</si>
  <si>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</si>
  <si>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</si>
  <si>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</si>
  <si>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</si>
  <si>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</si>
  <si>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</si>
  <si>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</si>
  <si>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</si>
  <si>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</si>
  <si>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</si>
  <si>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</si>
  <si>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</si>
  <si>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</si>
  <si>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</si>
  <si>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</si>
  <si>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</si>
  <si>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</si>
  <si>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</si>
  <si>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</si>
  <si>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</si>
  <si>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</si>
  <si>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</si>
  <si>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</si>
  <si>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</si>
  <si>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</si>
  <si>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</si>
  <si>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</si>
  <si>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</si>
  <si>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</si>
  <si>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</si>
  <si>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</si>
  <si>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</si>
  <si>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</si>
  <si>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</si>
  <si>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</si>
  <si>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</si>
  <si>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</si>
  <si>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</si>
  <si>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</si>
  <si>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</si>
  <si>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</si>
  <si>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</si>
  <si>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</si>
  <si>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</si>
  <si>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</si>
  <si>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</si>
  <si>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</si>
  <si>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</si>
  <si>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</si>
  <si>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</si>
  <si>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</si>
  <si>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</si>
  <si>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</si>
  <si>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</si>
  <si>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</si>
  <si>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</si>
  <si>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</si>
  <si>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</si>
  <si>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</si>
  <si>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</si>
  <si>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</si>
  <si>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</si>
  <si>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</si>
  <si>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</si>
  <si>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</si>
  <si>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</si>
  <si>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</si>
  <si>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</si>
  <si>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</si>
  <si>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</si>
  <si>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</si>
  <si>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</si>
  <si>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</si>
  <si>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</si>
  <si>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</si>
  <si>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</si>
  <si>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</si>
  <si>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</si>
  <si>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</si>
  <si>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</si>
  <si>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</si>
  <si>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</si>
  <si>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</si>
  <si>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</si>
  <si>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</si>
  <si>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</si>
  <si>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</si>
  <si>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</si>
  <si>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</si>
  <si>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</si>
  <si>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</si>
  <si>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</si>
  <si>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</si>
  <si>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</si>
  <si>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</si>
  <si>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</si>
  <si>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</si>
  <si>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</si>
  <si>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</si>
  <si>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</si>
  <si>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</si>
  <si>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</si>
  <si>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</si>
  <si>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</si>
  <si>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</si>
  <si>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</si>
  <si>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</si>
  <si>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</si>
  <si>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</si>
  <si>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</si>
  <si>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</si>
  <si>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</si>
  <si>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</si>
  <si>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</si>
  <si>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</si>
  <si>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</si>
  <si>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</si>
  <si>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</si>
  <si>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</si>
  <si>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</si>
  <si>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</si>
  <si>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</si>
  <si>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</si>
  <si>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</si>
  <si>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</si>
  <si>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</si>
  <si>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</si>
  <si>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</si>
  <si>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</si>
  <si>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</si>
  <si>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</si>
  <si>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</si>
  <si>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</si>
  <si>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</si>
  <si>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</si>
  <si>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</si>
  <si>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</si>
  <si>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</si>
  <si>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</si>
  <si>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</si>
  <si>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</si>
  <si>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</si>
  <si>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</si>
  <si>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</si>
  <si>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</si>
  <si>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</si>
  <si>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</si>
  <si>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</si>
  <si>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</si>
  <si>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</si>
  <si>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</si>
  <si>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</si>
  <si>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</si>
  <si>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</si>
  <si>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</si>
  <si>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</si>
  <si>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</si>
  <si>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</si>
  <si>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</si>
  <si>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</si>
  <si>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</si>
  <si>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</si>
  <si>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</si>
  <si>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</si>
  <si>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</si>
  <si>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</si>
  <si>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</si>
  <si>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</si>
  <si>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</si>
  <si>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</si>
  <si>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</si>
  <si>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</si>
  <si>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</si>
  <si>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</si>
  <si>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</si>
  <si>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</si>
  <si>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</si>
  <si>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</si>
  <si>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</si>
  <si>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</si>
  <si>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</si>
  <si>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</si>
  <si>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</si>
  <si>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</si>
  <si>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</si>
  <si>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</si>
  <si>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</si>
  <si>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</si>
  <si>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</si>
  <si>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</si>
  <si>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</si>
  <si>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</si>
  <si>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</si>
  <si>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</si>
  <si>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</si>
  <si>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</si>
  <si>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</si>
  <si>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</si>
  <si>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</si>
  <si>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</si>
  <si>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</si>
  <si>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</si>
  <si>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</si>
  <si>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</si>
  <si>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</si>
  <si>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</si>
  <si>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</si>
  <si>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</si>
  <si>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</si>
  <si>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</si>
  <si>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</si>
  <si>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</si>
  <si>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</si>
  <si>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</si>
  <si>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</si>
  <si>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</si>
  <si>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</si>
  <si>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</si>
  <si>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</si>
  <si>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</si>
  <si>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</si>
  <si>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</si>
  <si>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</si>
  <si>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</si>
  <si>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</si>
  <si>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</si>
  <si>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</si>
  <si>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</si>
  <si>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</si>
  <si>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</si>
  <si>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</si>
  <si>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</si>
  <si>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</si>
  <si>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</si>
  <si>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</si>
  <si>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</si>
  <si>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</si>
  <si>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</si>
  <si>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</si>
  <si>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</si>
  <si>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</si>
  <si>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</si>
  <si>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</si>
  <si>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</si>
  <si>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</si>
  <si>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</si>
  <si>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</si>
  <si>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</si>
  <si>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</si>
  <si>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</si>
  <si>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</si>
  <si>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</si>
  <si>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</si>
  <si>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</si>
  <si>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</si>
  <si>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</si>
  <si>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</si>
  <si>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</si>
  <si>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</si>
  <si>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</si>
  <si>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</si>
  <si>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</si>
  <si>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</si>
  <si>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</si>
  <si>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</si>
  <si>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</si>
  <si>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</si>
  <si>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</si>
  <si>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</si>
  <si>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</si>
  <si>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</si>
  <si>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</si>
  <si>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</si>
  <si>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</si>
  <si>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</si>
  <si>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</si>
  <si>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</si>
  <si>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</si>
  <si>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</si>
  <si>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</si>
  <si>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</si>
  <si>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</si>
  <si>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</si>
  <si>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</si>
  <si>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</si>
  <si>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</si>
  <si>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</si>
  <si>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</si>
  <si>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</si>
  <si>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</si>
  <si>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</si>
  <si>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</si>
  <si>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</si>
  <si>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</si>
  <si>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</si>
  <si>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</si>
  <si>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</si>
  <si>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</si>
  <si>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</si>
  <si>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</si>
  <si>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</si>
  <si>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</si>
  <si>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</si>
  <si>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</si>
  <si>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</si>
  <si>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</si>
  <si>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</si>
  <si>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</si>
  <si>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</si>
  <si>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</si>
  <si>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</si>
  <si>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</si>
  <si>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</si>
  <si>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</si>
  <si>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</si>
  <si>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</si>
  <si>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</si>
  <si>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</si>
  <si>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</si>
  <si>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</si>
  <si>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</si>
  <si>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</si>
  <si>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</si>
  <si>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</si>
  <si>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</si>
  <si>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</si>
  <si>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</si>
  <si>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</si>
  <si>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</si>
  <si>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</si>
  <si>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</si>
  <si>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</si>
  <si>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</si>
  <si>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</si>
  <si>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</si>
  <si>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</si>
  <si>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</si>
  <si>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</si>
  <si>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</si>
  <si>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</si>
  <si>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</si>
  <si>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</si>
  <si>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</si>
  <si>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</si>
  <si>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</si>
  <si>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</si>
  <si>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</si>
  <si>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</si>
  <si>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</si>
  <si>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</si>
  <si>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</si>
  <si>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</si>
  <si>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</si>
  <si>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</si>
  <si>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</si>
  <si>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</si>
  <si>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</si>
  <si>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</si>
  <si>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</si>
  <si>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</si>
  <si>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</si>
  <si>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</si>
  <si>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</si>
  <si>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</si>
  <si>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</si>
  <si>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</si>
  <si>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</si>
  <si>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</si>
  <si>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</si>
  <si>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</si>
  <si>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</si>
  <si>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</si>
  <si>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</si>
  <si>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</si>
  <si>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</si>
  <si>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</si>
  <si>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</si>
  <si>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</si>
  <si>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</si>
  <si>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</si>
  <si>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</si>
  <si>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</si>
  <si>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</si>
  <si>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</si>
  <si>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</si>
  <si>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</si>
  <si>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</si>
  <si>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</si>
  <si>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</si>
  <si>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</si>
  <si>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</si>
  <si>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</si>
  <si>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</si>
  <si>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</si>
  <si>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</si>
  <si>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</si>
  <si>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</si>
  <si>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</si>
  <si>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</si>
  <si>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</si>
  <si>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</si>
  <si>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</si>
  <si>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</si>
  <si>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</si>
  <si>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</si>
  <si>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</si>
  <si>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</si>
  <si>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</si>
  <si>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</si>
  <si>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</si>
  <si>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</si>
  <si>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</si>
  <si>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</si>
  <si>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</si>
  <si>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</si>
  <si>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</si>
  <si>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</si>
  <si>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</si>
  <si>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</si>
  <si>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</si>
  <si>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</si>
  <si>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</si>
  <si>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</si>
  <si>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</si>
  <si>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</si>
  <si>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</si>
  <si>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</si>
  <si>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</si>
  <si>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</si>
  <si>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</si>
  <si>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</si>
  <si>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</si>
  <si>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</si>
  <si>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</si>
  <si>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</si>
  <si>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</si>
  <si>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</si>
  <si>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</si>
  <si>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</si>
  <si>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</si>
  <si>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</si>
  <si>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</si>
  <si>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</si>
  <si>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</si>
  <si>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</si>
  <si>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</si>
  <si>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</si>
  <si>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</si>
  <si>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</si>
  <si>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</si>
  <si>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</si>
  <si>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</si>
  <si>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</si>
  <si>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</si>
  <si>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</si>
  <si>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</si>
  <si>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</si>
  <si>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</si>
  <si>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</si>
  <si>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</si>
  <si>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</si>
  <si>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</si>
  <si>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</si>
  <si>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</si>
  <si>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</si>
  <si>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</si>
  <si>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</si>
  <si>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</si>
  <si>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</si>
  <si>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</si>
  <si>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</si>
  <si>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</si>
  <si>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</si>
  <si>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</si>
  <si>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</si>
  <si>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</si>
  <si>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</si>
  <si>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</si>
  <si>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</si>
  <si>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</si>
  <si>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</si>
  <si>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</si>
  <si>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</si>
  <si>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</si>
  <si>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</si>
  <si>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</si>
  <si>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</si>
  <si>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</si>
  <si>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</si>
  <si>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</si>
  <si>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</si>
  <si>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</si>
  <si>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</si>
  <si>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</si>
  <si>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</si>
  <si>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</si>
  <si>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</si>
  <si>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</si>
  <si>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</si>
  <si>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</si>
  <si>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</si>
  <si>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</si>
  <si>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</si>
  <si>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</si>
  <si>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</si>
  <si>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</si>
  <si>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</si>
  <si>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</si>
  <si>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</si>
  <si>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</si>
  <si>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</si>
  <si>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</si>
  <si>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</si>
  <si>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</si>
  <si>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</si>
  <si>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</si>
  <si>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</si>
  <si>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</si>
  <si>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</si>
  <si>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</si>
  <si>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</si>
  <si>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</si>
  <si>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</si>
  <si>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</si>
  <si>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</si>
  <si>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</si>
  <si>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</si>
  <si>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</si>
  <si>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</si>
  <si>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</si>
  <si>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</si>
  <si>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</si>
  <si>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</si>
  <si>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</si>
  <si>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</si>
  <si>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</si>
  <si>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</si>
  <si>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</si>
  <si>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</si>
  <si>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</si>
  <si>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</si>
  <si>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</si>
  <si>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</si>
  <si>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</si>
  <si>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</si>
  <si>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</si>
  <si>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</si>
  <si>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</si>
  <si>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</si>
  <si>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</si>
  <si>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</si>
  <si>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</si>
  <si>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</si>
  <si>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</si>
  <si>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</si>
  <si>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</si>
  <si>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</si>
  <si>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</si>
  <si>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</si>
  <si>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</si>
  <si>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</si>
  <si>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</si>
  <si>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</si>
  <si>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</si>
  <si>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</si>
  <si>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</si>
  <si>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</si>
  <si>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</si>
  <si>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</si>
  <si>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</si>
  <si>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</si>
  <si>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</si>
  <si>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</si>
  <si>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</si>
  <si>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</si>
  <si>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</si>
  <si>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</si>
  <si>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</si>
  <si>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</si>
  <si>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</si>
  <si>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</si>
  <si>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</si>
  <si>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</si>
  <si>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</si>
  <si>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</si>
  <si>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</si>
  <si>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</si>
  <si>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</si>
  <si>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</si>
  <si>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</si>
  <si>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</si>
  <si>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</si>
  <si>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</si>
  <si>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</si>
  <si>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</si>
  <si>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</si>
  <si>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</si>
  <si>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</si>
  <si>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</si>
  <si>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</si>
  <si>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</si>
  <si>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</si>
  <si>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</si>
  <si>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</si>
  <si>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</si>
  <si>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</si>
  <si>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</si>
  <si>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</si>
  <si>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</si>
  <si>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</si>
  <si>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</si>
  <si>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</si>
  <si>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</si>
  <si>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</si>
  <si>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</si>
  <si>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</si>
  <si>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</si>
  <si>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</si>
  <si>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</si>
  <si>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</si>
  <si>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</si>
  <si>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</si>
  <si>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</si>
  <si>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</si>
  <si>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</si>
  <si>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</si>
  <si>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</si>
  <si>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</si>
  <si>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</si>
  <si>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</si>
  <si>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</si>
  <si>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</si>
  <si>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</si>
  <si>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</si>
  <si>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</si>
  <si>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</si>
  <si>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</si>
  <si>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</si>
  <si>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</si>
  <si>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</si>
  <si>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</si>
  <si>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</si>
  <si>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</si>
  <si>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</si>
  <si>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</si>
  <si>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</si>
  <si>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</si>
  <si>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</si>
  <si>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</si>
  <si>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</si>
  <si>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</si>
  <si>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</si>
  <si>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</si>
  <si>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</si>
  <si>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</si>
  <si>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</si>
  <si>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</si>
  <si>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</si>
  <si>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</si>
  <si>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</si>
  <si>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</si>
  <si>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</si>
  <si>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</si>
  <si>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</si>
  <si>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</si>
  <si>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</si>
  <si>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</si>
  <si>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</si>
  <si>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</si>
  <si>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</si>
  <si>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</si>
  <si>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</si>
  <si>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</si>
  <si>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</si>
  <si>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</si>
  <si>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</si>
  <si>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</si>
  <si>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</si>
  <si>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</si>
  <si>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</si>
  <si>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</si>
  <si>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</si>
  <si>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</si>
  <si>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</si>
  <si>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</si>
  <si>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</si>
  <si>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</si>
  <si>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</si>
  <si>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</si>
  <si>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</si>
  <si>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</si>
  <si>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</si>
  <si>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</si>
  <si>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</si>
  <si>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</si>
  <si>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</si>
  <si>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</si>
  <si>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</si>
  <si>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</si>
  <si>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</si>
  <si>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</si>
  <si>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</si>
  <si>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</si>
  <si>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</si>
  <si>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</si>
  <si>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</si>
  <si>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</si>
  <si>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</si>
  <si>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</si>
  <si>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</si>
  <si>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</si>
  <si>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</si>
  <si>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</si>
  <si>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</si>
  <si>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</si>
  <si>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</si>
  <si>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</si>
  <si>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</si>
  <si>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</si>
  <si>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</si>
  <si>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</si>
  <si>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</si>
  <si>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</si>
  <si>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</si>
  <si>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</si>
  <si>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</si>
  <si>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</si>
  <si>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</si>
  <si>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</si>
  <si>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</si>
  <si>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</si>
  <si>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</si>
  <si>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</si>
  <si>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</si>
  <si>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</si>
  <si>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</si>
  <si>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</si>
  <si>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</si>
  <si>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</si>
  <si>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</si>
  <si>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</si>
  <si>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</si>
  <si>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</si>
  <si>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</si>
  <si>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</si>
  <si>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</si>
  <si>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</si>
  <si>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</si>
  <si>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</si>
  <si>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</si>
  <si>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</si>
  <si>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</si>
  <si>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</si>
  <si>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</si>
  <si>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</si>
  <si>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</si>
  <si>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</si>
  <si>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</si>
  <si>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</si>
  <si>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</si>
  <si>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</si>
  <si>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</si>
  <si>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</si>
  <si>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</si>
  <si>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</si>
  <si>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</si>
  <si>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</si>
  <si>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</si>
  <si>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</si>
  <si>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</si>
  <si>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</si>
  <si>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</si>
  <si>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</si>
  <si>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</si>
  <si>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</si>
  <si>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</si>
  <si>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</si>
  <si>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</si>
  <si>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</si>
  <si>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</si>
  <si>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</si>
  <si>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</si>
  <si>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</si>
  <si>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</si>
  <si>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</si>
  <si>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</si>
  <si>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</si>
  <si>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</si>
  <si>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</si>
  <si>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</si>
  <si>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</si>
  <si>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</si>
  <si>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</si>
  <si>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</si>
  <si>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</si>
  <si>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</si>
  <si>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</si>
  <si>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</si>
  <si>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</si>
  <si>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</si>
  <si>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</si>
  <si>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</si>
  <si>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</si>
  <si>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</si>
  <si>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</si>
  <si>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</si>
  <si>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</si>
  <si>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</si>
  <si>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</si>
  <si>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</si>
  <si>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</si>
  <si>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</si>
  <si>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</si>
  <si>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</si>
  <si>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</si>
  <si>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</si>
  <si>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</si>
  <si>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</si>
  <si>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</si>
  <si>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</si>
  <si>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</si>
  <si>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</si>
  <si>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</si>
  <si>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</si>
  <si>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</si>
  <si>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</si>
  <si>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</si>
  <si>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</si>
  <si>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</si>
  <si>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</si>
  <si>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</si>
  <si>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</si>
  <si>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</si>
  <si>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</si>
  <si>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</si>
  <si>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</si>
  <si>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</si>
  <si>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</si>
  <si>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</si>
  <si>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</si>
  <si>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</si>
  <si>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</si>
  <si>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</si>
  <si>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</si>
  <si>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</si>
  <si>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</si>
  <si>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</si>
  <si>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</si>
  <si>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</si>
  <si>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</si>
  <si>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</si>
  <si>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</si>
  <si>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</si>
  <si>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</si>
  <si>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</si>
  <si>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</si>
  <si>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</si>
  <si>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</si>
  <si>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</si>
  <si>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</si>
  <si>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</si>
  <si>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</si>
  <si>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</si>
  <si>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</si>
  <si>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</si>
  <si>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</si>
  <si>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</si>
  <si>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</si>
  <si>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</si>
  <si>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</si>
  <si>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</si>
  <si>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</si>
  <si>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</si>
  <si>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</si>
  <si>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</si>
  <si>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</si>
  <si>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</si>
  <si>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</si>
  <si>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</si>
  <si>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</si>
  <si>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</si>
  <si>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</si>
  <si>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</si>
  <si>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</si>
  <si>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</si>
  <si>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</si>
  <si>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</si>
  <si>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</si>
  <si>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</si>
  <si>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</si>
  <si>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</si>
  <si>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</si>
  <si>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</si>
  <si>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</si>
  <si>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</si>
  <si>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</si>
  <si>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</si>
  <si>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</si>
  <si>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</si>
  <si>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</si>
  <si>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</si>
  <si>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</si>
  <si>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</si>
  <si>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</si>
  <si>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</si>
  <si>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</si>
  <si>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</si>
  <si>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</si>
  <si>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</si>
  <si>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</si>
  <si>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</si>
  <si>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</si>
  <si>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</si>
  <si>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</si>
  <si>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</si>
  <si>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</si>
  <si>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</si>
  <si>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</si>
  <si>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</si>
  <si>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</si>
  <si>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</si>
  <si>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</si>
  <si>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</si>
  <si>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</si>
  <si>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</si>
  <si>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</si>
  <si>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</si>
  <si>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</si>
  <si>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</si>
  <si>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</si>
  <si>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</si>
  <si>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</si>
  <si>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</si>
  <si>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</si>
  <si>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</si>
  <si>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</si>
  <si>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</si>
  <si>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</si>
  <si>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</si>
  <si>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</si>
  <si>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</si>
  <si>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</si>
  <si>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</si>
  <si>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</si>
  <si>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</si>
  <si>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</si>
  <si>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</si>
  <si>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</si>
  <si>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</si>
  <si>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</si>
  <si>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</si>
  <si>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</si>
  <si>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</si>
  <si>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</si>
  <si>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</si>
  <si>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</si>
  <si>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</si>
  <si>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</si>
  <si>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</si>
  <si>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</si>
  <si>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</si>
  <si>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</si>
  <si>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</si>
  <si>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</si>
  <si>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</si>
  <si>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</si>
  <si>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</si>
  <si>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</si>
  <si>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</si>
  <si>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</si>
  <si>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</si>
  <si>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</si>
  <si>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</si>
  <si>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</si>
  <si>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</si>
  <si>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</si>
  <si>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</si>
  <si>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</si>
  <si>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</si>
  <si>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</si>
  <si>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</si>
  <si>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</si>
  <si>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</si>
  <si>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</si>
  <si>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</si>
  <si>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</si>
  <si>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</si>
  <si>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</si>
  <si>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</si>
  <si>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</si>
  <si>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</si>
  <si>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</si>
  <si>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</si>
  <si>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</si>
  <si>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</si>
  <si>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</si>
  <si>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</si>
  <si>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</si>
  <si>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</si>
  <si>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</si>
  <si>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</si>
  <si>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</si>
  <si>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</si>
  <si>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</si>
  <si>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</si>
  <si>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</si>
  <si>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</si>
  <si>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</si>
  <si>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</si>
  <si>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</si>
  <si>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</si>
  <si>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</si>
  <si>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</si>
  <si>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</si>
  <si>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</si>
  <si>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</si>
  <si>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</si>
  <si>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</si>
  <si>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</si>
  <si>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</si>
  <si>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</si>
  <si>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</si>
  <si>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</si>
  <si>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</si>
  <si>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</si>
  <si>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</si>
  <si>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</si>
  <si>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</si>
  <si>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</si>
  <si>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</si>
  <si>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</si>
  <si>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</si>
  <si>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</si>
  <si>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</si>
  <si>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</si>
  <si>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</si>
  <si>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</si>
  <si>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</si>
  <si>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</si>
  <si>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</si>
  <si>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</si>
  <si>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</si>
  <si>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</si>
  <si>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</si>
  <si>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</si>
  <si>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</si>
  <si>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</si>
  <si>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</si>
  <si>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</si>
  <si>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</si>
  <si>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</si>
  <si>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</si>
  <si>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</si>
  <si>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</si>
  <si>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</si>
  <si>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</si>
  <si>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</si>
  <si>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</si>
  <si>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</si>
  <si>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</si>
  <si>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</si>
  <si>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</si>
  <si>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</si>
  <si>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</si>
  <si>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</si>
  <si>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</si>
  <si>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</si>
  <si>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</si>
  <si>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</si>
  <si>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</si>
  <si>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</si>
  <si>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</si>
  <si>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</si>
  <si>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</si>
  <si>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</si>
  <si>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</si>
  <si>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</si>
  <si>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</si>
  <si>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</si>
  <si>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</si>
  <si>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</si>
  <si>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</si>
  <si>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</si>
  <si>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</si>
  <si>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</si>
  <si>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</si>
  <si>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</si>
  <si>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</si>
  <si>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</si>
  <si>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</si>
  <si>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</si>
  <si>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</si>
  <si>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</si>
  <si>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</si>
  <si>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</si>
  <si>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</si>
  <si>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</si>
  <si>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</si>
  <si>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</si>
  <si>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</si>
  <si>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</si>
  <si>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</si>
  <si>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</si>
  <si>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</si>
  <si>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</si>
  <si>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</si>
  <si>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</si>
  <si>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</si>
  <si>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</si>
  <si>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</si>
  <si>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</si>
  <si>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</si>
  <si>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</si>
  <si>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</si>
  <si>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</si>
  <si>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</si>
  <si>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</si>
  <si>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</si>
  <si>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</si>
  <si>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</si>
  <si>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</si>
  <si>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</si>
  <si>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</si>
  <si>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</si>
  <si>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</si>
  <si>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</si>
  <si>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</si>
  <si>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</si>
  <si>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</si>
  <si>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</si>
  <si>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</si>
  <si>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</si>
  <si>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</si>
  <si>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</si>
  <si>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</si>
  <si>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</si>
  <si>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</si>
  <si>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</si>
  <si>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</si>
  <si>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</si>
  <si>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</si>
  <si>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</si>
  <si>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</si>
  <si>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</si>
  <si>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</si>
  <si>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</si>
  <si>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</si>
  <si>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</si>
  <si>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</si>
  <si>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</si>
  <si>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</si>
  <si>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</si>
  <si>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</si>
  <si>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</si>
  <si>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</si>
  <si>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</si>
  <si>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</si>
  <si>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</si>
  <si>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</si>
  <si>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</si>
  <si>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</si>
  <si>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</si>
  <si>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</si>
  <si>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</si>
  <si>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</si>
  <si>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</si>
  <si>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</si>
  <si>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</si>
  <si>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</si>
  <si>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</si>
  <si>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</si>
  <si>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</si>
  <si>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</si>
  <si>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</si>
  <si>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</si>
  <si>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</si>
  <si>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</si>
  <si>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</si>
  <si>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</si>
  <si>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</si>
  <si>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</si>
  <si>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</si>
  <si>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</si>
  <si>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</si>
  <si>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</si>
  <si>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</si>
  <si>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</si>
  <si>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</si>
  <si>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</si>
  <si>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</si>
  <si>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</si>
  <si>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</si>
  <si>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</si>
  <si>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</si>
  <si>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</si>
  <si>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</si>
  <si>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</si>
  <si>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</si>
  <si>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</si>
  <si>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</si>
  <si>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</si>
  <si>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</si>
  <si>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</si>
  <si>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</si>
  <si>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</si>
  <si>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</si>
  <si>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</si>
  <si>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</si>
  <si>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</si>
  <si>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</si>
  <si>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</si>
  <si>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</si>
  <si>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</si>
  <si>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</si>
  <si>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</si>
  <si>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</si>
  <si>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</si>
  <si>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</si>
  <si>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</si>
  <si>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</si>
  <si>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</si>
  <si>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</si>
  <si>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</si>
  <si>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</si>
  <si>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</si>
  <si>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</si>
  <si>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</si>
  <si>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</si>
  <si>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</si>
  <si>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</si>
  <si>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</si>
  <si>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</si>
  <si>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</si>
  <si>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</si>
  <si>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</si>
  <si>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</si>
  <si>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</si>
  <si>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</si>
  <si>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</si>
  <si>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</si>
  <si>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</si>
  <si>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</si>
  <si>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</si>
  <si>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</si>
  <si>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</si>
  <si>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</si>
  <si>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</si>
  <si>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</si>
  <si>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</si>
  <si>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</si>
  <si>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</si>
  <si>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</si>
  <si>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</si>
  <si>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</si>
  <si>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</si>
  <si>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</si>
  <si>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</si>
  <si>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</si>
  <si>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</si>
  <si>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</si>
  <si>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</si>
  <si>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</si>
  <si>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</si>
  <si>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</si>
  <si>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</si>
  <si>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</si>
  <si>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</si>
  <si>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</si>
  <si>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</si>
  <si>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</si>
  <si>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</si>
  <si>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</si>
  <si>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</si>
  <si>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</si>
  <si>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</si>
  <si>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</si>
  <si>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</si>
  <si>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</si>
  <si>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</si>
  <si>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</si>
  <si>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</si>
  <si>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</si>
  <si>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</si>
  <si>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</si>
  <si>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</si>
  <si>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</si>
  <si>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</si>
  <si>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</si>
  <si>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</si>
  <si>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</si>
  <si>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</si>
  <si>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</si>
  <si>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</si>
  <si>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</si>
  <si>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</si>
  <si>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</si>
  <si>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</si>
  <si>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</si>
  <si>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</si>
  <si>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</si>
  <si>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</si>
  <si>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</si>
  <si>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</si>
  <si>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</si>
  <si>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</si>
  <si>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</si>
  <si>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</si>
  <si>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</si>
  <si>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</si>
  <si>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</si>
  <si>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</si>
  <si>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</si>
  <si>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</si>
  <si>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</si>
  <si>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</si>
  <si>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</si>
  <si>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</si>
  <si>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</si>
  <si>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</si>
  <si>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</si>
  <si>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</si>
  <si>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</si>
  <si>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</si>
  <si>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</si>
  <si>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</si>
  <si>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</si>
  <si>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</si>
  <si>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</si>
  <si>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</si>
  <si>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</si>
  <si>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</si>
  <si>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</si>
  <si>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</si>
  <si>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</si>
  <si>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</si>
  <si>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</si>
  <si>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</si>
  <si>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</si>
  <si>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</si>
  <si>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</si>
  <si>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</si>
  <si>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</si>
  <si>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</si>
  <si>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</si>
  <si>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</si>
  <si>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</si>
  <si>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</si>
  <si>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</si>
  <si>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</si>
  <si>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</si>
  <si>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</si>
  <si>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</si>
  <si>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</si>
  <si>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</si>
  <si>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</si>
  <si>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</si>
  <si>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</si>
  <si>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</si>
  <si>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</si>
  <si>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</si>
  <si>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</si>
  <si>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</si>
  <si>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</si>
  <si>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</si>
  <si>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</si>
  <si>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</si>
  <si>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</si>
  <si>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</si>
  <si>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</si>
  <si>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</si>
  <si>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</si>
  <si>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</si>
  <si>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</si>
  <si>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</si>
  <si>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</si>
  <si>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</si>
  <si>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</si>
  <si>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</si>
  <si>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</si>
  <si>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</si>
  <si>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</si>
  <si>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</si>
  <si>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</si>
  <si>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</si>
  <si>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</si>
  <si>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</si>
  <si>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</si>
  <si>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</si>
  <si>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</si>
  <si>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</si>
  <si>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</si>
  <si>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</si>
  <si>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</si>
  <si>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</si>
  <si>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</si>
  <si>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</si>
  <si>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</si>
  <si>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</si>
  <si>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</si>
  <si>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</si>
  <si>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</si>
  <si>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</si>
  <si>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</si>
  <si>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</si>
  <si>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</si>
  <si>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</si>
  <si>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</si>
  <si>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</si>
  <si>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</si>
  <si>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</si>
  <si>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</si>
  <si>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</si>
  <si>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</si>
  <si>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</si>
  <si>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</si>
  <si>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</si>
  <si>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</si>
  <si>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</si>
  <si>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</si>
  <si>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</si>
  <si>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</si>
  <si>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</si>
  <si>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</si>
  <si>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</si>
  <si>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</si>
  <si>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</si>
  <si>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</si>
  <si>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</si>
  <si>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</si>
  <si>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</si>
  <si>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</si>
  <si>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</si>
  <si>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</si>
  <si>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</si>
  <si>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</si>
  <si>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</si>
  <si>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</si>
  <si>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</si>
  <si>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</si>
  <si>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</si>
  <si>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</si>
  <si>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</si>
  <si>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</si>
  <si>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</si>
  <si>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</si>
  <si>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</si>
  <si>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</si>
  <si>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</si>
  <si>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</si>
  <si>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</si>
  <si>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</si>
  <si>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</si>
  <si>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</si>
  <si>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</si>
  <si>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</si>
  <si>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</si>
  <si>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</si>
  <si>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</si>
  <si>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</si>
  <si>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</si>
  <si>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</si>
  <si>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</si>
  <si>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</si>
  <si>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</si>
  <si>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</si>
  <si>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</si>
  <si>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</si>
  <si>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</si>
  <si>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</si>
  <si>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</si>
  <si>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</si>
  <si>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</si>
  <si>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</si>
  <si>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</si>
  <si>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</si>
  <si>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</si>
  <si>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</si>
  <si>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</si>
  <si>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</si>
  <si>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</si>
  <si>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</si>
  <si>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</si>
  <si>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</si>
  <si>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</si>
  <si>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</si>
  <si>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</si>
  <si>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</si>
  <si>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</si>
  <si>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</si>
  <si>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</si>
  <si>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</si>
  <si>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</si>
  <si>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</si>
  <si>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</si>
  <si>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</si>
  <si>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</si>
  <si>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</si>
  <si>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</si>
  <si>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</si>
  <si>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</si>
  <si>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</si>
  <si>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</si>
  <si>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</si>
  <si>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</si>
  <si>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</si>
  <si>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</si>
  <si>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</si>
  <si>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</si>
  <si>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</si>
  <si>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</si>
  <si>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</si>
  <si>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</si>
  <si>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</si>
  <si>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</si>
  <si>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</si>
  <si>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</si>
  <si>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</si>
  <si>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</si>
  <si>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</si>
  <si>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</si>
  <si>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</si>
  <si>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</si>
  <si>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</si>
  <si>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</si>
  <si>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</si>
  <si>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</si>
  <si>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</si>
  <si>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</si>
  <si>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</si>
  <si>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</si>
  <si>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</si>
  <si>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</si>
  <si>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</si>
  <si>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</si>
  <si>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</si>
  <si>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</si>
  <si>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</si>
  <si>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</si>
  <si>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</si>
  <si>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</si>
  <si>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</si>
  <si>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</si>
  <si>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</si>
  <si>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</si>
  <si>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</si>
  <si>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</si>
  <si>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</si>
  <si>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</si>
  <si>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</si>
  <si>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</si>
  <si>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</si>
  <si>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</si>
  <si>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</si>
  <si>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</si>
  <si>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</si>
  <si>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</si>
  <si>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</si>
  <si>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</si>
  <si>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</si>
  <si>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</si>
  <si>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</si>
  <si>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</si>
  <si>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</si>
  <si>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</si>
  <si>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</si>
  <si>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</si>
  <si>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</si>
  <si>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</si>
  <si>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</si>
  <si>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</si>
  <si>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</si>
  <si>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</si>
  <si>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</si>
  <si>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</si>
  <si>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</si>
  <si>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</si>
  <si>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</si>
  <si>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</si>
  <si>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</si>
  <si>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</si>
  <si>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</si>
  <si>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</si>
  <si>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</si>
  <si>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</si>
  <si>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</si>
  <si>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</si>
  <si>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</si>
  <si>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</si>
  <si>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</si>
  <si>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</si>
  <si>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</si>
  <si>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</si>
  <si>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</si>
  <si>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</si>
  <si>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</si>
  <si>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</si>
  <si>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</si>
  <si>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</si>
  <si>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</si>
  <si>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</si>
  <si>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</si>
  <si>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</si>
  <si>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</si>
  <si>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</si>
  <si>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</si>
  <si>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</si>
  <si>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</si>
  <si>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</si>
  <si>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</si>
  <si>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</si>
  <si>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</si>
  <si>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</si>
  <si>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</si>
  <si>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</si>
  <si>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</si>
  <si>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</si>
  <si>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</si>
  <si>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</si>
  <si>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</si>
  <si>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</si>
  <si>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</si>
  <si>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</si>
  <si>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</si>
  <si>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</si>
  <si>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</si>
  <si>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</si>
  <si>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</si>
  <si>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</si>
  <si>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</si>
  <si>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</si>
  <si>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</si>
  <si>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</si>
  <si>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</si>
  <si>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</si>
  <si>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</si>
  <si>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</si>
  <si>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</si>
  <si>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</si>
  <si>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</si>
  <si>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</si>
  <si>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</si>
  <si>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</si>
  <si>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</si>
  <si>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</si>
  <si>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</si>
  <si>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</si>
  <si>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</si>
  <si>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</si>
  <si>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</si>
  <si>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</si>
  <si>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</si>
  <si>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</si>
  <si>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</si>
  <si>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</si>
  <si>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</si>
  <si>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</si>
  <si>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</si>
  <si>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</si>
  <si>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</si>
  <si>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</si>
  <si>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</si>
  <si>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</si>
  <si>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</si>
  <si>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</si>
  <si>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</si>
  <si>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</si>
  <si>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</si>
  <si>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</si>
  <si>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</si>
  <si>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</si>
  <si>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</si>
  <si>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</si>
  <si>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</si>
  <si>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</si>
  <si>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</si>
  <si>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</si>
  <si>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</si>
  <si>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</si>
  <si>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</si>
  <si>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</si>
  <si>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</si>
  <si>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</si>
  <si>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</si>
  <si>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</si>
  <si>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</si>
  <si>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</si>
  <si>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</si>
  <si>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</si>
  <si>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</si>
  <si>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</si>
  <si>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</si>
  <si>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</si>
  <si>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</si>
  <si>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</si>
  <si>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</si>
  <si>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</si>
  <si>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</si>
  <si>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</si>
  <si>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</si>
  <si>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</si>
  <si>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湯川　博</t>
    <rPh sb="0" eb="2">
      <t>ユカワ</t>
    </rPh>
    <rPh sb="3" eb="4">
      <t>ヒロシ</t>
    </rPh>
    <phoneticPr fontId="1"/>
  </si>
  <si>
    <t>サニーステージ二俣川・支配人</t>
    <rPh sb="7" eb="10">
      <t>フタマタガワ</t>
    </rPh>
    <rPh sb="11" eb="14">
      <t>シハイニン</t>
    </rPh>
    <phoneticPr fontId="1"/>
  </si>
  <si>
    <t>1473203220</t>
    <phoneticPr fontId="1"/>
  </si>
  <si>
    <t>２　法人</t>
  </si>
  <si>
    <t>５　営利法人</t>
  </si>
  <si>
    <t>株式会社　小俣組</t>
    <rPh sb="0" eb="4">
      <t>カブシキガイシャ</t>
    </rPh>
    <rPh sb="5" eb="8">
      <t>コマタグミ</t>
    </rPh>
    <phoneticPr fontId="1"/>
  </si>
  <si>
    <t>かぶしきがいしゃ　こまたぐみ</t>
    <phoneticPr fontId="1"/>
  </si>
  <si>
    <t>3020001012659</t>
    <phoneticPr fontId="1"/>
  </si>
  <si>
    <t>神奈川県横浜市南区新川町5丁目28番</t>
    <phoneticPr fontId="1"/>
  </si>
  <si>
    <t>045</t>
    <phoneticPr fontId="1"/>
  </si>
  <si>
    <t>251</t>
    <phoneticPr fontId="1"/>
  </si>
  <si>
    <t>3707</t>
    <phoneticPr fontId="1"/>
  </si>
  <si>
    <t>3699</t>
    <phoneticPr fontId="1"/>
  </si>
  <si>
    <t>http://</t>
  </si>
  <si>
    <t>www.komatagumi.co.jp/</t>
    <phoneticPr fontId="1"/>
  </si>
  <si>
    <t>小俣　順一</t>
    <rPh sb="0" eb="2">
      <t>コマタ</t>
    </rPh>
    <rPh sb="3" eb="5">
      <t>ジュンイチ</t>
    </rPh>
    <phoneticPr fontId="1"/>
  </si>
  <si>
    <t>代表取締役</t>
    <rPh sb="0" eb="5">
      <t>ダイヒョウトリシマリヤク</t>
    </rPh>
    <phoneticPr fontId="1"/>
  </si>
  <si>
    <t>サニーステージ洋光台</t>
    <rPh sb="7" eb="10">
      <t>ヨウコウダイ</t>
    </rPh>
    <phoneticPr fontId="1"/>
  </si>
  <si>
    <t>神奈川県横浜市磯子区洋光台5-1-5</t>
    <rPh sb="0" eb="4">
      <t>カナガワケン</t>
    </rPh>
    <rPh sb="4" eb="7">
      <t>ヨコハマシ</t>
    </rPh>
    <rPh sb="7" eb="10">
      <t>イソゴク</t>
    </rPh>
    <rPh sb="10" eb="13">
      <t>ヨウコウダイ</t>
    </rPh>
    <phoneticPr fontId="1"/>
  </si>
  <si>
    <t>さにーすてーじふたまたがわ</t>
    <phoneticPr fontId="1"/>
  </si>
  <si>
    <t>サニーステージ二俣川</t>
    <phoneticPr fontId="1"/>
  </si>
  <si>
    <t>神奈川県横浜市旭区二俣川1-30-3</t>
    <phoneticPr fontId="1"/>
  </si>
  <si>
    <t>二俣川</t>
    <rPh sb="0" eb="3">
      <t>フタマタガワ</t>
    </rPh>
    <phoneticPr fontId="1"/>
  </si>
  <si>
    <t>相模鉄道二俣川駅より596ｍ（徒歩8分）</t>
    <phoneticPr fontId="1"/>
  </si>
  <si>
    <t>360</t>
    <phoneticPr fontId="1"/>
  </si>
  <si>
    <t>5532</t>
    <phoneticPr fontId="1"/>
  </si>
  <si>
    <t>361</t>
    <phoneticPr fontId="1"/>
  </si>
  <si>
    <t>6532</t>
    <phoneticPr fontId="1"/>
  </si>
  <si>
    <t>futamatagawa</t>
    <phoneticPr fontId="1"/>
  </si>
  <si>
    <t>sunnystage.com</t>
    <phoneticPr fontId="1"/>
  </si>
  <si>
    <t>http://</t>
    <phoneticPr fontId="1"/>
  </si>
  <si>
    <t>www.sunnystage.com</t>
    <phoneticPr fontId="1"/>
  </si>
  <si>
    <t>支配人</t>
    <rPh sb="0" eb="3">
      <t>シハイニン</t>
    </rPh>
    <phoneticPr fontId="1"/>
  </si>
  <si>
    <t>１　介護付（一般型特定施設入居者生活介護を提供する場合）</t>
  </si>
  <si>
    <t>横浜市</t>
    <rPh sb="0" eb="3">
      <t>ヨコハマシ</t>
    </rPh>
    <phoneticPr fontId="1"/>
  </si>
  <si>
    <t>２　なし</t>
  </si>
  <si>
    <t>１　あり</t>
  </si>
  <si>
    <t>１　耐火建築物</t>
  </si>
  <si>
    <t>１　鉄筋コンクリート造</t>
  </si>
  <si>
    <t>２　事業者が賃借する建物</t>
  </si>
  <si>
    <t>２　なし</t>
    <phoneticPr fontId="1"/>
  </si>
  <si>
    <t>１　全室個室（縁故者個室含む）</t>
  </si>
  <si>
    <t>２　あり（ストレッチャー対応）</t>
  </si>
  <si>
    <t>１　全ての居室あり</t>
  </si>
  <si>
    <t>１　全ての便所あり</t>
  </si>
  <si>
    <t>１　全ての浴室あり</t>
  </si>
  <si>
    <t>１　自ら実施</t>
  </si>
  <si>
    <t>２　委託</t>
  </si>
  <si>
    <t>○</t>
  </si>
  <si>
    <t>協力医療機関による往診</t>
    <rPh sb="0" eb="6">
      <t>キョウリョクイリョウキカン</t>
    </rPh>
    <rPh sb="9" eb="11">
      <t>オウシン</t>
    </rPh>
    <phoneticPr fontId="1"/>
  </si>
  <si>
    <t>医療法人リファインネット　保土ヶ谷北クリニック</t>
    <phoneticPr fontId="1"/>
  </si>
  <si>
    <t>横浜市保土ヶ谷区西谷町1258-1</t>
    <phoneticPr fontId="1"/>
  </si>
  <si>
    <t>内科</t>
    <rPh sb="0" eb="2">
      <t>ナイカ</t>
    </rPh>
    <phoneticPr fontId="1"/>
  </si>
  <si>
    <t>緊急時の対応、入院必要時の対応、往診、
通院支援、薬剤の処方指示、健康診断、
健康相談（訪問診療）</t>
    <phoneticPr fontId="1"/>
  </si>
  <si>
    <t>医療法人社団ユニメディコ　山手台クリニック</t>
    <phoneticPr fontId="1"/>
  </si>
  <si>
    <t>横浜市泉区領家3-2-4山手台IKﾌﾟﾗｻﾞ2階</t>
    <phoneticPr fontId="1"/>
  </si>
  <si>
    <t>内科/外科/整形外科/精神科/皮膚科/耳鼻科/眼科/歯科</t>
    <phoneticPr fontId="1"/>
  </si>
  <si>
    <t>医療法人順正会　横浜鶴ヶ峰病院</t>
    <phoneticPr fontId="1"/>
  </si>
  <si>
    <t>横浜市旭区川島町1764番地</t>
    <phoneticPr fontId="1"/>
  </si>
  <si>
    <t>内科/呼吸器科/循環器科/消化器内科/脳神経内科/泌尿器科等</t>
    <phoneticPr fontId="1"/>
  </si>
  <si>
    <t>外来受診、入院等の受入</t>
    <phoneticPr fontId="1"/>
  </si>
  <si>
    <t>医療法人社団あさがお会　あさがお歯科高座渋谷</t>
    <phoneticPr fontId="1"/>
  </si>
  <si>
    <t>大和市福田1826-2スカイステーション1F</t>
    <phoneticPr fontId="1"/>
  </si>
  <si>
    <t>訪問診療(治療、入歯調整、口腔ケア)</t>
    <phoneticPr fontId="1"/>
  </si>
  <si>
    <t>移動した介護居室へ移行。</t>
    <rPh sb="0" eb="2">
      <t>イドウ</t>
    </rPh>
    <rPh sb="4" eb="6">
      <t>カイゴ</t>
    </rPh>
    <rPh sb="6" eb="8">
      <t>キョシツ</t>
    </rPh>
    <rPh sb="9" eb="11">
      <t>イコウ</t>
    </rPh>
    <phoneticPr fontId="1"/>
  </si>
  <si>
    <t>１　あり</t>
    <phoneticPr fontId="1"/>
  </si>
  <si>
    <t>おおむね65歳以上の要介護者の方。</t>
    <phoneticPr fontId="1"/>
  </si>
  <si>
    <t>最長6泊7日まで。
1泊9,900円（食費、宿泊費、介護サービス費込み）</t>
    <phoneticPr fontId="1"/>
  </si>
  <si>
    <t>ｂ　２：１以上</t>
  </si>
  <si>
    <t>初任者研修</t>
    <rPh sb="0" eb="3">
      <t>ショニンシャ</t>
    </rPh>
    <rPh sb="3" eb="5">
      <t>ケンシュウ</t>
    </rPh>
    <phoneticPr fontId="1"/>
  </si>
  <si>
    <t>１　利用権方式</t>
    <phoneticPr fontId="1"/>
  </si>
  <si>
    <t>４　選択方式</t>
  </si>
  <si>
    <t>１　減額なし</t>
  </si>
  <si>
    <t>ホームが所在する地域の自治体が発表する消費者物価指数及び人件費等を勘案する</t>
    <phoneticPr fontId="1"/>
  </si>
  <si>
    <t>入居契約書第25条の規定に基づき、運営懇談会において議題とし意見を聴いた上で改定する</t>
    <phoneticPr fontId="1"/>
  </si>
  <si>
    <t>要介護2</t>
    <rPh sb="0" eb="3">
      <t>ヨウカイゴ</t>
    </rPh>
    <phoneticPr fontId="1"/>
  </si>
  <si>
    <t>前払金の一部を月額で受領するもので、算定根拠は前払金に準ずる。</t>
    <phoneticPr fontId="1"/>
  </si>
  <si>
    <t>介護保険給付基準である介護看護人員体制3：1を上回る、手厚い介護看護人員体制2：1での介護サービス費用を行うので、算出した上乗せ分を介護費用とします。</t>
    <phoneticPr fontId="1"/>
  </si>
  <si>
    <t>事務管理費、居室管理費、生活サービスの人件費、共用施設の維持管理費、厨房管理費。※実費で提供するサービスは、別添介護サービス等の一覧表参照。</t>
    <rPh sb="6" eb="8">
      <t>キョシツ</t>
    </rPh>
    <rPh sb="8" eb="11">
      <t>カンリヒ</t>
    </rPh>
    <phoneticPr fontId="1"/>
  </si>
  <si>
    <t>居室及び共用施設で使用する水道・電気・給湯・冷暖房等の使用料。建物の階層及び床面積、部屋数等を考慮し設定。</t>
    <phoneticPr fontId="1"/>
  </si>
  <si>
    <t>なし</t>
    <phoneticPr fontId="1"/>
  </si>
  <si>
    <t>※3</t>
    <phoneticPr fontId="1"/>
  </si>
  <si>
    <t>60(1,826日＝5ヶ年)</t>
    <rPh sb="8" eb="9">
      <t>ニチ</t>
    </rPh>
    <rPh sb="12" eb="13">
      <t>ネン</t>
    </rPh>
    <phoneticPr fontId="1"/>
  </si>
  <si>
    <t>1,560,000(7,800,000円の場合)</t>
    <rPh sb="19" eb="20">
      <t>エン</t>
    </rPh>
    <rPh sb="21" eb="23">
      <t>バアイ</t>
    </rPh>
    <phoneticPr fontId="1"/>
  </si>
  <si>
    <t>２　連帯保証を行う銀行等</t>
    <phoneticPr fontId="1"/>
  </si>
  <si>
    <t>横浜銀行との保証委託契約に基づき保全されます。保全金額は、事業主体が目的施設の運営が困難になった場合に、前払金返還残高または500万円のいずれか低い金額となります。）</t>
    <phoneticPr fontId="1"/>
  </si>
  <si>
    <t>・病院を退院する事ができず退去となった。
・他施設へ転居(予算的に)</t>
    <rPh sb="1" eb="3">
      <t>ビョウイン</t>
    </rPh>
    <rPh sb="4" eb="6">
      <t>タイイン</t>
    </rPh>
    <rPh sb="8" eb="9">
      <t>コト</t>
    </rPh>
    <rPh sb="13" eb="15">
      <t>タイキョ</t>
    </rPh>
    <rPh sb="22" eb="23">
      <t>ホカ</t>
    </rPh>
    <rPh sb="23" eb="25">
      <t>シセツ</t>
    </rPh>
    <rPh sb="26" eb="28">
      <t>テンキョ</t>
    </rPh>
    <rPh sb="29" eb="31">
      <t>ヨサン</t>
    </rPh>
    <rPh sb="31" eb="32">
      <t>テキ</t>
    </rPh>
    <phoneticPr fontId="1"/>
  </si>
  <si>
    <t>施設担当者　生活相談員</t>
    <phoneticPr fontId="1"/>
  </si>
  <si>
    <t>サニーステージ本部お客様相談室</t>
    <phoneticPr fontId="1"/>
  </si>
  <si>
    <t>830</t>
    <phoneticPr fontId="1"/>
  </si>
  <si>
    <t>5771</t>
    <phoneticPr fontId="1"/>
  </si>
  <si>
    <t>土日祝日</t>
    <rPh sb="0" eb="2">
      <t>ドニチ</t>
    </rPh>
    <rPh sb="2" eb="4">
      <t>シュクジツ</t>
    </rPh>
    <phoneticPr fontId="1"/>
  </si>
  <si>
    <t>横浜市健康福祉局高齢健康福祉部高齢施設課</t>
    <phoneticPr fontId="1"/>
  </si>
  <si>
    <t>4117</t>
    <phoneticPr fontId="1"/>
  </si>
  <si>
    <t>671</t>
    <phoneticPr fontId="1"/>
  </si>
  <si>
    <t>公益社団法人全国有料老人ホーム協会</t>
    <phoneticPr fontId="1"/>
  </si>
  <si>
    <t>神奈川県国民健康保険団体連合会　介護苦情相談課</t>
    <phoneticPr fontId="1"/>
  </si>
  <si>
    <t>03</t>
    <phoneticPr fontId="1"/>
  </si>
  <si>
    <t>3548</t>
    <phoneticPr fontId="1"/>
  </si>
  <si>
    <t>1077</t>
    <phoneticPr fontId="1"/>
  </si>
  <si>
    <t>329</t>
    <phoneticPr fontId="1"/>
  </si>
  <si>
    <t>3447</t>
    <phoneticPr fontId="1"/>
  </si>
  <si>
    <t>あいおい損保㈱：介護保険・社会福祉事業総合保険に加入</t>
    <rPh sb="24" eb="26">
      <t>カニュウ</t>
    </rPh>
    <phoneticPr fontId="1"/>
  </si>
  <si>
    <t>２　入居希望者に交付</t>
  </si>
  <si>
    <t>１　入居希望者に公開</t>
  </si>
  <si>
    <t>３　公開していない</t>
  </si>
  <si>
    <t>実費</t>
    <rPh sb="0" eb="2">
      <t>ジッピ</t>
    </rPh>
    <phoneticPr fontId="1"/>
  </si>
  <si>
    <t>2,200円/回</t>
    <rPh sb="5" eb="6">
      <t>エン</t>
    </rPh>
    <rPh sb="7" eb="8">
      <t>カイ</t>
    </rPh>
    <phoneticPr fontId="1"/>
  </si>
  <si>
    <t>週2回を超える回数</t>
    <rPh sb="0" eb="1">
      <t>シュウ</t>
    </rPh>
    <rPh sb="2" eb="3">
      <t>カイ</t>
    </rPh>
    <rPh sb="4" eb="5">
      <t>コ</t>
    </rPh>
    <rPh sb="7" eb="9">
      <t>カイスウ</t>
    </rPh>
    <phoneticPr fontId="1"/>
  </si>
  <si>
    <t>2,750円/回</t>
    <rPh sb="5" eb="6">
      <t>エン</t>
    </rPh>
    <rPh sb="7" eb="8">
      <t>カイ</t>
    </rPh>
    <phoneticPr fontId="1"/>
  </si>
  <si>
    <t>実費※</t>
    <rPh sb="0" eb="2">
      <t>ジッピ</t>
    </rPh>
    <phoneticPr fontId="1"/>
  </si>
  <si>
    <t>※外部リハビリ利用時</t>
    <rPh sb="1" eb="3">
      <t>ガイブ</t>
    </rPh>
    <rPh sb="7" eb="10">
      <t>リヨウジ</t>
    </rPh>
    <phoneticPr fontId="1"/>
  </si>
  <si>
    <t>1,650円/30分</t>
    <rPh sb="5" eb="6">
      <t>エン</t>
    </rPh>
    <rPh sb="9" eb="10">
      <t>フン</t>
    </rPh>
    <phoneticPr fontId="1"/>
  </si>
  <si>
    <t>協力医療機関は付添送迎無料
協力医療機関以外実費</t>
    <rPh sb="0" eb="2">
      <t>キョウリョク</t>
    </rPh>
    <rPh sb="2" eb="6">
      <t>イリョウキカン</t>
    </rPh>
    <rPh sb="7" eb="9">
      <t>ツキソイ</t>
    </rPh>
    <rPh sb="9" eb="11">
      <t>ソウゲイ</t>
    </rPh>
    <rPh sb="11" eb="13">
      <t>ムリョウ</t>
    </rPh>
    <phoneticPr fontId="1"/>
  </si>
  <si>
    <t>1,650円/回</t>
    <rPh sb="5" eb="6">
      <t>エン</t>
    </rPh>
    <rPh sb="7" eb="8">
      <t>カイ</t>
    </rPh>
    <phoneticPr fontId="1"/>
  </si>
  <si>
    <t>自立者は実費
自立者のゴミ捨て220円/回</t>
    <rPh sb="0" eb="2">
      <t>ジリツ</t>
    </rPh>
    <rPh sb="2" eb="3">
      <t>シャ</t>
    </rPh>
    <rPh sb="4" eb="6">
      <t>ジッピ</t>
    </rPh>
    <rPh sb="7" eb="9">
      <t>ジリツ</t>
    </rPh>
    <rPh sb="9" eb="10">
      <t>シャ</t>
    </rPh>
    <rPh sb="13" eb="14">
      <t>ス</t>
    </rPh>
    <rPh sb="18" eb="19">
      <t>エン</t>
    </rPh>
    <rPh sb="20" eb="21">
      <t>カイ</t>
    </rPh>
    <phoneticPr fontId="1"/>
  </si>
  <si>
    <t>1週間に1回交換
汚れた場合は適宜交換</t>
    <rPh sb="1" eb="3">
      <t>シュウカン</t>
    </rPh>
    <rPh sb="5" eb="6">
      <t>カイ</t>
    </rPh>
    <rPh sb="6" eb="8">
      <t>コウカン</t>
    </rPh>
    <rPh sb="9" eb="10">
      <t>ヨゴ</t>
    </rPh>
    <rPh sb="12" eb="14">
      <t>バアイ</t>
    </rPh>
    <rPh sb="15" eb="17">
      <t>テキギ</t>
    </rPh>
    <rPh sb="17" eb="19">
      <t>コウカン</t>
    </rPh>
    <phoneticPr fontId="1"/>
  </si>
  <si>
    <t>ドライクリーニングは実費</t>
    <rPh sb="10" eb="12">
      <t>ジッピ</t>
    </rPh>
    <phoneticPr fontId="1"/>
  </si>
  <si>
    <t>220円/回</t>
    <rPh sb="3" eb="4">
      <t>エン</t>
    </rPh>
    <rPh sb="5" eb="6">
      <t>カイ</t>
    </rPh>
    <phoneticPr fontId="1"/>
  </si>
  <si>
    <t>自己都合時</t>
    <rPh sb="0" eb="4">
      <t>ジコツゴウ</t>
    </rPh>
    <rPh sb="4" eb="5">
      <t>ジ</t>
    </rPh>
    <phoneticPr fontId="1"/>
  </si>
  <si>
    <t>○</t>
    <phoneticPr fontId="1"/>
  </si>
  <si>
    <t>要相談</t>
    <rPh sb="0" eb="1">
      <t>ヨウ</t>
    </rPh>
    <rPh sb="1" eb="3">
      <t>ソウダン</t>
    </rPh>
    <phoneticPr fontId="1"/>
  </si>
  <si>
    <t>110円/日</t>
    <rPh sb="3" eb="4">
      <t>エン</t>
    </rPh>
    <rPh sb="5" eb="6">
      <t>ニチ</t>
    </rPh>
    <phoneticPr fontId="1"/>
  </si>
  <si>
    <t>食べた分実費</t>
    <rPh sb="0" eb="1">
      <t>タ</t>
    </rPh>
    <rPh sb="3" eb="4">
      <t>ブン</t>
    </rPh>
    <rPh sb="4" eb="6">
      <t>ジッピ</t>
    </rPh>
    <phoneticPr fontId="1"/>
  </si>
  <si>
    <t>希望者</t>
    <rPh sb="0" eb="3">
      <t>キボウシャ</t>
    </rPh>
    <phoneticPr fontId="1"/>
  </si>
  <si>
    <t>週1回指定日以外実費</t>
    <rPh sb="0" eb="1">
      <t>シュウ</t>
    </rPh>
    <rPh sb="2" eb="3">
      <t>カイ</t>
    </rPh>
    <rPh sb="3" eb="6">
      <t>シテイビ</t>
    </rPh>
    <rPh sb="6" eb="8">
      <t>イガイ</t>
    </rPh>
    <rPh sb="8" eb="10">
      <t>ジッピ</t>
    </rPh>
    <phoneticPr fontId="1"/>
  </si>
  <si>
    <t>年2回希望者</t>
    <rPh sb="0" eb="1">
      <t>ネン</t>
    </rPh>
    <rPh sb="2" eb="3">
      <t>カイ</t>
    </rPh>
    <rPh sb="3" eb="6">
      <t>キボウシャ</t>
    </rPh>
    <phoneticPr fontId="1"/>
  </si>
  <si>
    <t>随時</t>
    <rPh sb="0" eb="2">
      <t>ズイジ</t>
    </rPh>
    <phoneticPr fontId="1"/>
  </si>
  <si>
    <t>適宜</t>
    <rPh sb="0" eb="2">
      <t>テキギ</t>
    </rPh>
    <phoneticPr fontId="1"/>
  </si>
  <si>
    <t>管理規程2.運営の方針(2)参照</t>
    <rPh sb="0" eb="2">
      <t>カンリ</t>
    </rPh>
    <rPh sb="2" eb="4">
      <t>キテイ</t>
    </rPh>
    <rPh sb="6" eb="8">
      <t>ウンエイ</t>
    </rPh>
    <rPh sb="9" eb="11">
      <t>ホウシン</t>
    </rPh>
    <rPh sb="14" eb="16">
      <t>サンショウ</t>
    </rPh>
    <phoneticPr fontId="1"/>
  </si>
  <si>
    <t>管理規程2.運営の方針(1)参照</t>
    <rPh sb="0" eb="4">
      <t>カンリキテイ</t>
    </rPh>
    <rPh sb="6" eb="8">
      <t>ウンエイ</t>
    </rPh>
    <rPh sb="9" eb="11">
      <t>ホウシン</t>
    </rPh>
    <rPh sb="14" eb="16">
      <t>サンショウ</t>
    </rPh>
    <phoneticPr fontId="1"/>
  </si>
  <si>
    <t>管理規程 5.居室(4)②参照</t>
    <rPh sb="0" eb="4">
      <t>カンリキテイ</t>
    </rPh>
    <rPh sb="7" eb="9">
      <t>キョシツ</t>
    </rPh>
    <rPh sb="13" eb="15">
      <t>サンショウ</t>
    </rPh>
    <phoneticPr fontId="1"/>
  </si>
  <si>
    <t>管理規程 5.居室(4)①参照</t>
    <rPh sb="0" eb="4">
      <t>カンリキテイ</t>
    </rPh>
    <rPh sb="7" eb="9">
      <t>キョシツ</t>
    </rPh>
    <rPh sb="13" eb="15">
      <t>サンショウ</t>
    </rPh>
    <phoneticPr fontId="1"/>
  </si>
  <si>
    <t>入居契約書 第5章参照</t>
    <rPh sb="0" eb="2">
      <t>ニュウキョ</t>
    </rPh>
    <rPh sb="2" eb="5">
      <t>ケイヤクショ</t>
    </rPh>
    <rPh sb="6" eb="7">
      <t>ダイ</t>
    </rPh>
    <rPh sb="8" eb="9">
      <t>ショウ</t>
    </rPh>
    <rPh sb="9" eb="11">
      <t>サンショウ</t>
    </rPh>
    <phoneticPr fontId="1"/>
  </si>
  <si>
    <t>・食材費に基づく費用。
※管理規程 別表4 月払い利用料一覧表 食材費参照</t>
    <rPh sb="13" eb="17">
      <t>カンリキテイ</t>
    </rPh>
    <rPh sb="18" eb="20">
      <t>ベッピョウ</t>
    </rPh>
    <rPh sb="22" eb="24">
      <t>ツキバラ</t>
    </rPh>
    <rPh sb="25" eb="28">
      <t>リヨウリョウ</t>
    </rPh>
    <rPh sb="28" eb="31">
      <t>イチランヒョウ</t>
    </rPh>
    <rPh sb="32" eb="35">
      <t>ショクザイヒ</t>
    </rPh>
    <rPh sb="35" eb="37">
      <t>サンショウ</t>
    </rPh>
    <phoneticPr fontId="1"/>
  </si>
  <si>
    <t>・おむつ代･日用雑貨代･新聞代･雑誌代等実費
・生活ｻﾎﾟｰﾄ費 月額55,000円。 2人部屋に2人で入居時、どちらかが「自立」「要支援1･2」の場合にご負担頂きます。入居後に自立･要支援となった方も同様となります。</t>
    <rPh sb="74" eb="76">
      <t>バアイ</t>
    </rPh>
    <rPh sb="80" eb="81">
      <t>イタダ</t>
    </rPh>
    <phoneticPr fontId="1"/>
  </si>
  <si>
    <t>要介護2の基本単位に当施設の加算分を加えた1割負担で算出。※市区町村から交付される「介護保険負担割合証」に記載された負担割合(1～3割)に応じた額</t>
    <rPh sb="0" eb="3">
      <t>ヨウカイゴ</t>
    </rPh>
    <rPh sb="5" eb="7">
      <t>キホン</t>
    </rPh>
    <rPh sb="7" eb="9">
      <t>タンイ</t>
    </rPh>
    <rPh sb="10" eb="13">
      <t>トウシセツ</t>
    </rPh>
    <rPh sb="14" eb="16">
      <t>カサン</t>
    </rPh>
    <rPh sb="16" eb="17">
      <t>ブン</t>
    </rPh>
    <rPh sb="18" eb="19">
      <t>クワ</t>
    </rPh>
    <rPh sb="22" eb="23">
      <t>ワリ</t>
    </rPh>
    <rPh sb="23" eb="25">
      <t>フタン</t>
    </rPh>
    <rPh sb="26" eb="28">
      <t>サンシュツ</t>
    </rPh>
    <rPh sb="66" eb="67">
      <t>ワリ</t>
    </rPh>
    <phoneticPr fontId="1"/>
  </si>
  <si>
    <t>入居契約書 1.表題部
(3)入居までに支払う費用の内容
前払金 使途及び算定根拠参照。</t>
    <rPh sb="0" eb="5">
      <t>ニュウキョケイヤクショ</t>
    </rPh>
    <rPh sb="8" eb="11">
      <t>ヒョウダイブ</t>
    </rPh>
    <rPh sb="15" eb="17">
      <t>ニュウキョ</t>
    </rPh>
    <rPh sb="20" eb="22">
      <t>シハラ</t>
    </rPh>
    <rPh sb="23" eb="25">
      <t>ヒヨウ</t>
    </rPh>
    <rPh sb="26" eb="28">
      <t>ナイヨウ</t>
    </rPh>
    <rPh sb="29" eb="32">
      <t>マエバライキン</t>
    </rPh>
    <rPh sb="33" eb="35">
      <t>シト</t>
    </rPh>
    <rPh sb="35" eb="36">
      <t>オヨ</t>
    </rPh>
    <rPh sb="37" eb="39">
      <t>サンテイ</t>
    </rPh>
    <rPh sb="39" eb="41">
      <t>コンキョ</t>
    </rPh>
    <rPh sb="41" eb="43">
      <t>サンショウ</t>
    </rPh>
    <phoneticPr fontId="1"/>
  </si>
  <si>
    <t>入居契約書 1.表題部
(3)入居までに支払う費用の内容
前払金 返還金の算定方法(1)参照</t>
    <rPh sb="0" eb="5">
      <t>ニュウキョケイヤクショ</t>
    </rPh>
    <rPh sb="8" eb="11">
      <t>ヒョウダイブ</t>
    </rPh>
    <rPh sb="15" eb="17">
      <t>ニュウキョ</t>
    </rPh>
    <rPh sb="20" eb="22">
      <t>シハラ</t>
    </rPh>
    <rPh sb="23" eb="25">
      <t>ヒヨウ</t>
    </rPh>
    <rPh sb="26" eb="28">
      <t>ナイヨウ</t>
    </rPh>
    <rPh sb="29" eb="32">
      <t>マエバライキン</t>
    </rPh>
    <rPh sb="33" eb="36">
      <t>ヘンカンキン</t>
    </rPh>
    <rPh sb="37" eb="39">
      <t>サンテイ</t>
    </rPh>
    <rPh sb="39" eb="41">
      <t>ホウホウ</t>
    </rPh>
    <rPh sb="44" eb="46">
      <t>サンショウ</t>
    </rPh>
    <phoneticPr fontId="1"/>
  </si>
  <si>
    <t>入居契約書 1.表題部
(3)入居までに支払う費用の内容
前払金 返還金の算定方法(2)～(4)参照</t>
    <rPh sb="0" eb="5">
      <t>ニュウキョケイヤクショ</t>
    </rPh>
    <rPh sb="8" eb="11">
      <t>ヒョウダイブ</t>
    </rPh>
    <rPh sb="15" eb="17">
      <t>ニュウキョ</t>
    </rPh>
    <rPh sb="20" eb="22">
      <t>シハラ</t>
    </rPh>
    <rPh sb="23" eb="25">
      <t>ヒヨウ</t>
    </rPh>
    <rPh sb="26" eb="28">
      <t>ナイヨウ</t>
    </rPh>
    <rPh sb="29" eb="32">
      <t>マエバライキン</t>
    </rPh>
    <rPh sb="33" eb="36">
      <t>ヘンカンキン</t>
    </rPh>
    <rPh sb="37" eb="39">
      <t>サンテイ</t>
    </rPh>
    <rPh sb="39" eb="41">
      <t>ホウホウ</t>
    </rPh>
    <rPh sb="48" eb="50">
      <t>サンショウ</t>
    </rPh>
    <phoneticPr fontId="1"/>
  </si>
  <si>
    <t>入居契約書 第1章 第10条
事故対応及び損害賠償参照</t>
    <rPh sb="0" eb="5">
      <t>ニュウキョケイヤクショ</t>
    </rPh>
    <rPh sb="6" eb="7">
      <t>ダイ</t>
    </rPh>
    <rPh sb="8" eb="9">
      <t>ショウ</t>
    </rPh>
    <rPh sb="10" eb="11">
      <t>ダイ</t>
    </rPh>
    <rPh sb="13" eb="14">
      <t>ジョウ</t>
    </rPh>
    <rPh sb="15" eb="17">
      <t>ジコ</t>
    </rPh>
    <rPh sb="17" eb="19">
      <t>タイオウ</t>
    </rPh>
    <rPh sb="19" eb="20">
      <t>オヨ</t>
    </rPh>
    <rPh sb="21" eb="23">
      <t>ソンガイ</t>
    </rPh>
    <rPh sb="23" eb="25">
      <t>バイショウ</t>
    </rPh>
    <rPh sb="25" eb="27">
      <t>サンショウ</t>
    </rPh>
    <phoneticPr fontId="1"/>
  </si>
  <si>
    <t>･2018/3/1地下1階ｴﾚﾍﾞｰﾀｰ前意見箱設置
･2023年1月公益社団法人かながわ福祉ｻｰﾋﾞｽ
 振興会 ご利用者ｱﾝｹｰﾄの実施</t>
    <rPh sb="32" eb="33">
      <t>ネン</t>
    </rPh>
    <rPh sb="34" eb="35">
      <t>ガツ</t>
    </rPh>
    <rPh sb="35" eb="37">
      <t>コウエキ</t>
    </rPh>
    <rPh sb="37" eb="39">
      <t>シャダン</t>
    </rPh>
    <rPh sb="39" eb="41">
      <t>ホウジン</t>
    </rPh>
    <rPh sb="45" eb="47">
      <t>フクシ</t>
    </rPh>
    <rPh sb="54" eb="57">
      <t>シンコウカイ</t>
    </rPh>
    <rPh sb="59" eb="62">
      <t>リヨウシャ</t>
    </rPh>
    <rPh sb="68" eb="70">
      <t>ジッシ</t>
    </rPh>
    <phoneticPr fontId="1"/>
  </si>
  <si>
    <t>１　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</si>
</sst>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opLeftCell="A469" zoomScale="90" zoomScaleNormal="90" zoomScaleSheetLayoutView="100" workbookViewId="0">
      <selection activeCell="J483" sqref="J483:P48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27</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t="s">
        <v>2480</v>
      </c>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2481</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2482</v>
      </c>
      <c r="K12" s="417"/>
      <c r="L12" s="417"/>
      <c r="M12" s="417"/>
      <c r="N12" s="417"/>
      <c r="O12" s="418"/>
      <c r="P12" s="419"/>
    </row>
    <row r="13" spans="1:20" ht="39" customHeight="1">
      <c r="B13" s="167" t="s">
        <v>5</v>
      </c>
      <c r="C13" s="166"/>
      <c r="D13" s="166"/>
      <c r="E13" s="166"/>
      <c r="F13" s="207" t="s">
        <v>12</v>
      </c>
      <c r="G13" s="218"/>
      <c r="H13" s="466" t="s">
        <v>2484</v>
      </c>
      <c r="I13" s="467"/>
      <c r="J13" s="467"/>
      <c r="K13" s="467"/>
      <c r="L13" s="467"/>
      <c r="M13" s="467"/>
      <c r="N13" s="467"/>
      <c r="O13" s="467"/>
      <c r="P13" s="468"/>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6" t="s">
        <v>6</v>
      </c>
      <c r="C17" s="218"/>
      <c r="D17" s="218"/>
      <c r="E17" s="236"/>
      <c r="F17" s="34" t="s">
        <v>13</v>
      </c>
      <c r="G17" s="31">
        <v>232</v>
      </c>
      <c r="H17" s="35" t="s">
        <v>487</v>
      </c>
      <c r="I17" s="32">
        <v>27</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4"/>
      <c r="C20" s="345"/>
      <c r="D20" s="345"/>
      <c r="E20" s="346"/>
      <c r="F20" s="166" t="s">
        <v>15</v>
      </c>
      <c r="G20" s="166"/>
      <c r="H20" s="166"/>
      <c r="I20" s="166"/>
      <c r="J20" s="64" t="s">
        <v>2487</v>
      </c>
      <c r="K20" s="35" t="s">
        <v>487</v>
      </c>
      <c r="L20" s="63" t="s">
        <v>2488</v>
      </c>
      <c r="M20" s="35" t="s">
        <v>487</v>
      </c>
      <c r="N20" s="63" t="s">
        <v>2490</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6"/>
      <c r="L23" s="92" t="s">
        <v>2492</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4">
        <v>1922</v>
      </c>
      <c r="G26" s="435"/>
      <c r="H26" s="35" t="s">
        <v>484</v>
      </c>
      <c r="I26" s="435">
        <v>8</v>
      </c>
      <c r="J26" s="435"/>
      <c r="K26" s="35" t="s">
        <v>485</v>
      </c>
      <c r="L26" s="435">
        <v>10</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2497</v>
      </c>
      <c r="I31" s="452"/>
      <c r="J31" s="452"/>
      <c r="K31" s="452"/>
      <c r="L31" s="452"/>
      <c r="M31" s="452"/>
      <c r="N31" s="452"/>
      <c r="O31" s="452"/>
      <c r="P31" s="453"/>
      <c r="S31" s="15" t="str">
        <f>IF(H31="","未記入","")</f>
        <v/>
      </c>
    </row>
    <row r="32" spans="1:20" ht="39" customHeight="1">
      <c r="B32" s="280"/>
      <c r="C32" s="298"/>
      <c r="D32" s="298"/>
      <c r="E32" s="281"/>
      <c r="F32" s="201" t="s">
        <v>2498</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241</v>
      </c>
      <c r="H33" s="35" t="s">
        <v>487</v>
      </c>
      <c r="I33" s="32">
        <v>821</v>
      </c>
      <c r="J33" s="441"/>
      <c r="K33" s="441"/>
      <c r="L33" s="441"/>
      <c r="M33" s="441"/>
      <c r="N33" s="441"/>
      <c r="O33" s="441"/>
      <c r="P33" s="442"/>
      <c r="S33" s="15" t="str">
        <f>IF(OR(G33="",I33=""),"未記入","")</f>
        <v/>
      </c>
    </row>
    <row r="34" spans="2:20" ht="58.5" customHeight="1">
      <c r="B34" s="280"/>
      <c r="C34" s="298"/>
      <c r="D34" s="298"/>
      <c r="E34" s="281"/>
      <c r="F34" s="104" t="s">
        <v>2499</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2500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2487</v>
      </c>
      <c r="K43" s="35" t="s">
        <v>487</v>
      </c>
      <c r="L43" s="11" t="s">
        <v>2502</v>
      </c>
      <c r="M43" s="35" t="s">
        <v>487</v>
      </c>
      <c r="N43" s="11" t="s">
        <v>2503</v>
      </c>
      <c r="O43" s="288"/>
      <c r="P43" s="289"/>
      <c r="S43" s="15" t="str">
        <f>IF(OR(J43="",L43="",N43=""),"未記入","")</f>
        <v/>
      </c>
    </row>
    <row r="44" spans="2:20" ht="20.100000000000001" customHeight="1">
      <c r="B44" s="167"/>
      <c r="C44" s="166"/>
      <c r="D44" s="166"/>
      <c r="E44" s="166"/>
      <c r="F44" s="166" t="s">
        <v>15</v>
      </c>
      <c r="G44" s="166"/>
      <c r="H44" s="166"/>
      <c r="I44" s="166"/>
      <c r="J44" s="64" t="s">
        <v>2487</v>
      </c>
      <c r="K44" s="35" t="s">
        <v>487</v>
      </c>
      <c r="L44" s="63" t="s">
        <v>2504</v>
      </c>
      <c r="M44" s="35" t="s">
        <v>487</v>
      </c>
      <c r="N44" s="63" t="s">
        <v>2505</v>
      </c>
      <c r="O44" s="288"/>
      <c r="P44" s="289"/>
    </row>
    <row r="45" spans="2:20" ht="20.100000000000001" customHeight="1">
      <c r="B45" s="167"/>
      <c r="C45" s="166"/>
      <c r="D45" s="166"/>
      <c r="E45" s="166"/>
      <c r="F45" s="397" t="s">
        <v>423</v>
      </c>
      <c r="G45" s="426"/>
      <c r="H45" s="426"/>
      <c r="I45" s="398"/>
      <c r="J45" s="138" t="s">
        <v>2506</v>
      </c>
      <c r="K45" s="93"/>
      <c r="L45" s="93"/>
      <c r="M45" s="35" t="s">
        <v>483</v>
      </c>
      <c r="N45" s="93" t="s">
        <v>2507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2508</v>
      </c>
      <c r="K47" s="416"/>
      <c r="L47" s="92" t="s">
        <v>2509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2510</v>
      </c>
      <c r="K49" s="178"/>
      <c r="L49" s="178"/>
      <c r="M49" s="178"/>
      <c r="N49" s="178"/>
      <c r="O49" s="138"/>
      <c r="P49" s="179"/>
    </row>
    <row r="50" spans="1:20" ht="20.100000000000001" customHeight="1">
      <c r="B50" s="108" t="s">
        <v>28</v>
      </c>
      <c r="C50" s="217"/>
      <c r="D50" s="217"/>
      <c r="E50" s="217"/>
      <c r="F50" s="217"/>
      <c r="G50" s="217"/>
      <c r="H50" s="217"/>
      <c r="I50" s="217"/>
      <c r="J50" s="434">
        <v>2018</v>
      </c>
      <c r="K50" s="435"/>
      <c r="L50" s="35" t="s">
        <v>484</v>
      </c>
      <c r="M50" s="61">
        <v>1</v>
      </c>
      <c r="N50" s="35" t="s">
        <v>485</v>
      </c>
      <c r="O50" s="61">
        <v>28</v>
      </c>
      <c r="P50" s="37" t="s">
        <v>486</v>
      </c>
      <c r="S50" s="15" t="str">
        <f>IF(OR(J50="",M50="",O50=""),"未記入","")</f>
        <v/>
      </c>
    </row>
    <row r="51" spans="1:20" ht="20.100000000000001" customHeight="1" thickBot="1">
      <c r="B51" s="109" t="s">
        <v>29</v>
      </c>
      <c r="C51" s="436"/>
      <c r="D51" s="436"/>
      <c r="E51" s="436"/>
      <c r="F51" s="436"/>
      <c r="G51" s="436"/>
      <c r="H51" s="436"/>
      <c r="I51" s="436"/>
      <c r="J51" s="424">
        <v>2018</v>
      </c>
      <c r="K51" s="425"/>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2511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2512</v>
      </c>
      <c r="K56" s="93"/>
      <c r="L56" s="93"/>
      <c r="M56" s="93"/>
      <c r="N56" s="93"/>
      <c r="O56" s="93"/>
      <c r="P56" s="139"/>
    </row>
    <row r="57" spans="1:20" ht="20.100000000000001" customHeight="1">
      <c r="B57" s="134"/>
      <c r="C57" s="120"/>
      <c r="D57" s="135"/>
      <c r="E57" s="166" t="s">
        <v>34</v>
      </c>
      <c r="F57" s="166"/>
      <c r="G57" s="166"/>
      <c r="H57" s="166"/>
      <c r="I57" s="166"/>
      <c r="J57" s="434">
        <v>2018</v>
      </c>
      <c r="K57" s="435"/>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4">
        <v>2024</v>
      </c>
      <c r="K58" s="425"/>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2">
        <v>1695.96</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2337.94</v>
      </c>
      <c r="L72" s="93"/>
      <c r="M72" s="93"/>
      <c r="N72" s="171" t="s">
        <v>490</v>
      </c>
      <c r="O72" s="171"/>
      <c r="P72" s="197"/>
    </row>
    <row r="73" spans="2:16" ht="20.100000000000001" customHeight="1">
      <c r="B73" s="70"/>
      <c r="C73" s="71"/>
      <c r="D73" s="297"/>
      <c r="E73" s="298"/>
      <c r="F73" s="281"/>
      <c r="G73" s="217" t="s">
        <v>42</v>
      </c>
      <c r="H73" s="217"/>
      <c r="I73" s="217"/>
      <c r="J73" s="217"/>
      <c r="K73" s="138">
        <v>2337.94</v>
      </c>
      <c r="L73" s="93"/>
      <c r="M73" s="93"/>
      <c r="N73" s="171" t="s">
        <v>490</v>
      </c>
      <c r="O73" s="171"/>
      <c r="P73" s="197"/>
    </row>
    <row r="74" spans="2:16" ht="20.100000000000001" customHeight="1">
      <c r="B74" s="70"/>
      <c r="C74" s="71"/>
      <c r="D74" s="166" t="s">
        <v>43</v>
      </c>
      <c r="E74" s="166"/>
      <c r="F74" s="166"/>
      <c r="G74" s="178" t="s">
        <v>2515</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2518</v>
      </c>
      <c r="L83" s="93"/>
      <c r="M83" s="93"/>
      <c r="N83" s="93"/>
      <c r="O83" s="93"/>
      <c r="P83" s="139"/>
    </row>
    <row r="84" spans="2:19" ht="20.100000000000001" customHeight="1">
      <c r="B84" s="70"/>
      <c r="C84" s="71"/>
      <c r="D84" s="166"/>
      <c r="E84" s="166"/>
      <c r="F84" s="166"/>
      <c r="G84" s="208"/>
      <c r="H84" s="207" t="s">
        <v>436</v>
      </c>
      <c r="I84" s="218"/>
      <c r="J84" s="236"/>
      <c r="K84" s="138" t="s">
        <v>2514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3</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2</v>
      </c>
      <c r="N88" s="39" t="s">
        <v>485</v>
      </c>
      <c r="O88" s="61">
        <v>29</v>
      </c>
      <c r="P88" s="40" t="s">
        <v>486</v>
      </c>
    </row>
    <row r="89" spans="2:19" ht="20.100000000000001" customHeight="1">
      <c r="B89" s="72"/>
      <c r="C89" s="73"/>
      <c r="D89" s="166"/>
      <c r="E89" s="166"/>
      <c r="F89" s="166"/>
      <c r="G89" s="216"/>
      <c r="H89" s="171" t="s">
        <v>437</v>
      </c>
      <c r="I89" s="171"/>
      <c r="J89" s="242"/>
      <c r="K89" s="138" t="s">
        <v>2514</v>
      </c>
      <c r="L89" s="93"/>
      <c r="M89" s="93"/>
      <c r="N89" s="93"/>
      <c r="O89" s="93"/>
      <c r="P89" s="139"/>
    </row>
    <row r="90" spans="2:19" ht="20.100000000000001" customHeight="1">
      <c r="B90" s="167" t="s">
        <v>45</v>
      </c>
      <c r="C90" s="166"/>
      <c r="D90" s="117" t="s">
        <v>46</v>
      </c>
      <c r="E90" s="218"/>
      <c r="F90" s="236"/>
      <c r="G90" s="178" t="s">
        <v>2519</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52</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27</v>
      </c>
      <c r="K96" s="50" t="s">
        <v>490</v>
      </c>
      <c r="L96" s="138">
        <v>4</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9</v>
      </c>
      <c r="H105" s="242" t="s">
        <v>492</v>
      </c>
      <c r="I105" s="367" t="s">
        <v>66</v>
      </c>
      <c r="J105" s="367"/>
      <c r="K105" s="367"/>
      <c r="L105" s="367"/>
      <c r="M105" s="367"/>
      <c r="N105" s="138">
        <v>3</v>
      </c>
      <c r="O105" s="93"/>
      <c r="P105" s="37" t="s">
        <v>492</v>
      </c>
    </row>
    <row r="106" spans="2:19" ht="20.100000000000001" customHeight="1">
      <c r="B106" s="420"/>
      <c r="C106" s="421"/>
      <c r="D106" s="110"/>
      <c r="E106" s="102"/>
      <c r="F106" s="103"/>
      <c r="G106" s="138"/>
      <c r="H106" s="242"/>
      <c r="I106" s="415" t="s">
        <v>67</v>
      </c>
      <c r="J106" s="415"/>
      <c r="K106" s="415"/>
      <c r="L106" s="415"/>
      <c r="M106" s="415"/>
      <c r="N106" s="138">
        <v>6</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3</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2</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2514</v>
      </c>
      <c r="H113" s="178"/>
      <c r="I113" s="178"/>
      <c r="J113" s="178"/>
      <c r="K113" s="178"/>
      <c r="L113" s="178"/>
      <c r="M113" s="178"/>
      <c r="N113" s="178"/>
      <c r="O113" s="138"/>
      <c r="P113" s="179"/>
    </row>
    <row r="114" spans="2:16" ht="20.100000000000001" customHeight="1">
      <c r="B114" s="420"/>
      <c r="C114" s="421"/>
      <c r="D114" s="117" t="s">
        <v>79</v>
      </c>
      <c r="E114" s="118"/>
      <c r="F114" s="133"/>
      <c r="G114" s="123" t="s">
        <v>2513</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2520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2521</v>
      </c>
      <c r="H123" s="178"/>
      <c r="I123" s="178"/>
      <c r="J123" s="178"/>
      <c r="K123" s="178"/>
      <c r="L123" s="178"/>
      <c r="M123" s="178"/>
      <c r="N123" s="178"/>
      <c r="O123" s="138"/>
      <c r="P123" s="179"/>
    </row>
    <row r="124" spans="2:16" ht="20.100000000000001" customHeight="1">
      <c r="B124" s="134"/>
      <c r="C124" s="135"/>
      <c r="D124" s="110" t="s">
        <v>446</v>
      </c>
      <c r="E124" s="102"/>
      <c r="F124" s="103"/>
      <c r="G124" s="178" t="s">
        <v>2522</v>
      </c>
      <c r="H124" s="178"/>
      <c r="I124" s="178"/>
      <c r="J124" s="178"/>
      <c r="K124" s="178"/>
      <c r="L124" s="178"/>
      <c r="M124" s="178"/>
      <c r="N124" s="178"/>
      <c r="O124" s="138"/>
      <c r="P124" s="179"/>
    </row>
    <row r="125" spans="2:16" ht="20.100000000000001" customHeight="1">
      <c r="B125" s="134"/>
      <c r="C125" s="135"/>
      <c r="D125" s="234" t="s">
        <v>447</v>
      </c>
      <c r="E125" s="273"/>
      <c r="F125" s="235"/>
      <c r="G125" s="178" t="s">
        <v>2523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2608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2607</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2513</v>
      </c>
      <c r="L144" s="232"/>
      <c r="M144" s="232"/>
      <c r="N144" s="232"/>
      <c r="O144" s="192"/>
      <c r="P144" s="233"/>
    </row>
    <row r="145" spans="1:16" ht="20.100000000000001" customHeight="1">
      <c r="B145" s="77"/>
      <c r="C145" s="78"/>
      <c r="D145" s="78"/>
      <c r="E145" s="79"/>
      <c r="F145" s="234" t="s">
        <v>408</v>
      </c>
      <c r="G145" s="273"/>
      <c r="H145" s="273"/>
      <c r="I145" s="273"/>
      <c r="J145" s="235"/>
      <c r="K145" s="178" t="s">
        <v>2513</v>
      </c>
      <c r="L145" s="178"/>
      <c r="M145" s="178"/>
      <c r="N145" s="178"/>
      <c r="O145" s="138"/>
      <c r="P145" s="179"/>
    </row>
    <row r="146" spans="1:16" ht="20.100000000000001" customHeight="1">
      <c r="B146" s="77"/>
      <c r="C146" s="78"/>
      <c r="D146" s="78"/>
      <c r="E146" s="79"/>
      <c r="F146" s="169" t="s">
        <v>94</v>
      </c>
      <c r="G146" s="171"/>
      <c r="H146" s="171"/>
      <c r="I146" s="171"/>
      <c r="J146" s="242"/>
      <c r="K146" s="178" t="s">
        <v>2514</v>
      </c>
      <c r="L146" s="178"/>
      <c r="M146" s="178"/>
      <c r="N146" s="178"/>
      <c r="O146" s="138"/>
      <c r="P146" s="179"/>
    </row>
    <row r="147" spans="1:16" ht="20.100000000000001" customHeight="1">
      <c r="B147" s="77"/>
      <c r="C147" s="78"/>
      <c r="D147" s="78"/>
      <c r="E147" s="79"/>
      <c r="F147" s="169" t="s">
        <v>95</v>
      </c>
      <c r="G147" s="171"/>
      <c r="H147" s="171"/>
      <c r="I147" s="171"/>
      <c r="J147" s="242"/>
      <c r="K147" s="178" t="s">
        <v>2514</v>
      </c>
      <c r="L147" s="178"/>
      <c r="M147" s="178"/>
      <c r="N147" s="178"/>
      <c r="O147" s="138"/>
      <c r="P147" s="179"/>
    </row>
    <row r="148" spans="1:16" ht="20.100000000000001" customHeight="1">
      <c r="B148" s="77"/>
      <c r="C148" s="78"/>
      <c r="D148" s="78"/>
      <c r="E148" s="79"/>
      <c r="F148" s="169" t="s">
        <v>409</v>
      </c>
      <c r="G148" s="171"/>
      <c r="H148" s="171"/>
      <c r="I148" s="171"/>
      <c r="J148" s="242"/>
      <c r="K148" s="178" t="s">
        <v>2513</v>
      </c>
      <c r="L148" s="178"/>
      <c r="M148" s="178"/>
      <c r="N148" s="178"/>
      <c r="O148" s="138"/>
      <c r="P148" s="179"/>
    </row>
    <row r="149" spans="1:16" ht="20.100000000000001" customHeight="1">
      <c r="A149" s="4"/>
      <c r="B149" s="77"/>
      <c r="C149" s="78"/>
      <c r="D149" s="78"/>
      <c r="E149" s="79"/>
      <c r="F149" s="169" t="s">
        <v>96</v>
      </c>
      <c r="G149" s="171"/>
      <c r="H149" s="171"/>
      <c r="I149" s="171"/>
      <c r="J149" s="242"/>
      <c r="K149" s="178" t="s">
        <v>2514</v>
      </c>
      <c r="L149" s="178"/>
      <c r="M149" s="178"/>
      <c r="N149" s="178"/>
      <c r="O149" s="138"/>
      <c r="P149" s="179"/>
    </row>
    <row r="150" spans="1:16" ht="20.100000000000001" customHeight="1">
      <c r="B150" s="77"/>
      <c r="C150" s="78"/>
      <c r="D150" s="78"/>
      <c r="E150" s="79"/>
      <c r="F150" s="169" t="s">
        <v>410</v>
      </c>
      <c r="G150" s="171"/>
      <c r="H150" s="171"/>
      <c r="I150" s="171"/>
      <c r="J150" s="242"/>
      <c r="K150" s="178" t="s">
        <v>2514</v>
      </c>
      <c r="L150" s="178"/>
      <c r="M150" s="178"/>
      <c r="N150" s="178"/>
      <c r="O150" s="138"/>
      <c r="P150" s="179"/>
    </row>
    <row r="151" spans="1:16" ht="20.100000000000001" customHeight="1">
      <c r="B151" s="77"/>
      <c r="C151" s="78"/>
      <c r="D151" s="78"/>
      <c r="E151" s="79"/>
      <c r="F151" s="169" t="s">
        <v>411</v>
      </c>
      <c r="G151" s="171"/>
      <c r="H151" s="171"/>
      <c r="I151" s="171"/>
      <c r="J151" s="242"/>
      <c r="K151" s="178" t="s">
        <v>2513</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2514</v>
      </c>
      <c r="L153" s="178"/>
      <c r="M153" s="178"/>
      <c r="N153" s="178"/>
      <c r="O153" s="138"/>
      <c r="P153" s="179"/>
    </row>
    <row r="154" spans="1:16" ht="20.100000000000001" customHeight="1">
      <c r="B154" s="77"/>
      <c r="C154" s="78"/>
      <c r="D154" s="78"/>
      <c r="E154" s="79"/>
      <c r="F154" s="406" t="s">
        <v>97</v>
      </c>
      <c r="G154" s="156"/>
      <c r="H154" s="157"/>
      <c r="I154" s="400" t="s">
        <v>99</v>
      </c>
      <c r="J154" s="401"/>
      <c r="K154" s="178" t="s">
        <v>2513</v>
      </c>
      <c r="L154" s="178"/>
      <c r="M154" s="178"/>
      <c r="N154" s="178"/>
      <c r="O154" s="138"/>
      <c r="P154" s="179"/>
    </row>
    <row r="155" spans="1:16" ht="20.100000000000001" customHeight="1">
      <c r="B155" s="77"/>
      <c r="C155" s="78"/>
      <c r="D155" s="78"/>
      <c r="E155" s="79"/>
      <c r="F155" s="399"/>
      <c r="G155" s="162"/>
      <c r="H155" s="163"/>
      <c r="I155" s="402" t="s">
        <v>100</v>
      </c>
      <c r="J155" s="401"/>
      <c r="K155" s="178" t="s">
        <v>2513</v>
      </c>
      <c r="L155" s="178"/>
      <c r="M155" s="178"/>
      <c r="N155" s="178"/>
      <c r="O155" s="138"/>
      <c r="P155" s="179"/>
    </row>
    <row r="156" spans="1:16" ht="20.100000000000001" customHeight="1">
      <c r="B156" s="77"/>
      <c r="C156" s="78"/>
      <c r="D156" s="78"/>
      <c r="E156" s="79"/>
      <c r="F156" s="407" t="s">
        <v>98</v>
      </c>
      <c r="G156" s="408"/>
      <c r="H156" s="409"/>
      <c r="I156" s="397" t="s">
        <v>532</v>
      </c>
      <c r="J156" s="398"/>
      <c r="K156" s="178" t="s">
        <v>2514</v>
      </c>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t="s">
        <v>2514</v>
      </c>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t="s">
        <v>2514</v>
      </c>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t="s">
        <v>2514</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2526</v>
      </c>
      <c r="G172" s="360" t="s">
        <v>474</v>
      </c>
      <c r="H172" s="360"/>
      <c r="I172" s="360"/>
      <c r="J172" s="360"/>
      <c r="K172" s="360"/>
      <c r="L172" s="360"/>
      <c r="M172" s="360"/>
      <c r="N172" s="360"/>
      <c r="O172" s="360"/>
      <c r="P172" s="385"/>
    </row>
    <row r="173" spans="2:20" ht="20.100000000000001" customHeight="1">
      <c r="B173" s="167"/>
      <c r="C173" s="166"/>
      <c r="D173" s="166"/>
      <c r="E173" s="166"/>
      <c r="F173" s="14" t="s">
        <v>2526</v>
      </c>
      <c r="G173" s="171" t="s">
        <v>475</v>
      </c>
      <c r="H173" s="171"/>
      <c r="I173" s="171"/>
      <c r="J173" s="171"/>
      <c r="K173" s="171"/>
      <c r="L173" s="171"/>
      <c r="M173" s="171"/>
      <c r="N173" s="171"/>
      <c r="O173" s="171"/>
      <c r="P173" s="197"/>
    </row>
    <row r="174" spans="2:20" ht="20.100000000000001" customHeight="1">
      <c r="B174" s="167"/>
      <c r="C174" s="166"/>
      <c r="D174" s="166"/>
      <c r="E174" s="166"/>
      <c r="F174" s="14" t="s">
        <v>2526</v>
      </c>
      <c r="G174" s="171" t="s">
        <v>476</v>
      </c>
      <c r="H174" s="171"/>
      <c r="I174" s="171"/>
      <c r="J174" s="171"/>
      <c r="K174" s="171"/>
      <c r="L174" s="171"/>
      <c r="M174" s="171"/>
      <c r="N174" s="171"/>
      <c r="O174" s="171"/>
      <c r="P174" s="197"/>
    </row>
    <row r="175" spans="2:20" ht="39.950000000000003" customHeight="1">
      <c r="B175" s="167"/>
      <c r="C175" s="166"/>
      <c r="D175" s="166"/>
      <c r="E175" s="166"/>
      <c r="F175" s="14" t="s">
        <v>2526</v>
      </c>
      <c r="G175" s="171" t="s">
        <v>448</v>
      </c>
      <c r="H175" s="171"/>
      <c r="I175" s="242"/>
      <c r="J175" s="172" t="s">
        <v>2527</v>
      </c>
      <c r="K175" s="173"/>
      <c r="L175" s="173"/>
      <c r="M175" s="173"/>
      <c r="N175" s="173"/>
      <c r="O175" s="173"/>
      <c r="P175" s="174"/>
    </row>
    <row r="176" spans="2:20" ht="39.950000000000003" customHeight="1">
      <c r="B176" s="83" t="s">
        <v>106</v>
      </c>
      <c r="C176" s="84"/>
      <c r="D176" s="287">
        <v>1</v>
      </c>
      <c r="E176" s="364"/>
      <c r="F176" s="166" t="s">
        <v>5</v>
      </c>
      <c r="G176" s="166"/>
      <c r="H176" s="166"/>
      <c r="I176" s="104" t="s">
        <v>2528</v>
      </c>
      <c r="J176" s="105"/>
      <c r="K176" s="105"/>
      <c r="L176" s="105"/>
      <c r="M176" s="105"/>
      <c r="N176" s="105"/>
      <c r="O176" s="106"/>
      <c r="P176" s="107"/>
    </row>
    <row r="177" spans="2:16" ht="39.950000000000003" customHeight="1">
      <c r="B177" s="85"/>
      <c r="C177" s="86"/>
      <c r="D177" s="287"/>
      <c r="E177" s="364"/>
      <c r="F177" s="166" t="s">
        <v>108</v>
      </c>
      <c r="G177" s="166"/>
      <c r="H177" s="166"/>
      <c r="I177" s="104" t="s">
        <v>2529</v>
      </c>
      <c r="J177" s="105"/>
      <c r="K177" s="105"/>
      <c r="L177" s="105"/>
      <c r="M177" s="105"/>
      <c r="N177" s="105"/>
      <c r="O177" s="106"/>
      <c r="P177" s="107"/>
    </row>
    <row r="178" spans="2:16" ht="39.950000000000003" customHeight="1">
      <c r="B178" s="85"/>
      <c r="C178" s="86"/>
      <c r="D178" s="287"/>
      <c r="E178" s="364"/>
      <c r="F178" s="166" t="s">
        <v>109</v>
      </c>
      <c r="G178" s="166"/>
      <c r="H178" s="166"/>
      <c r="I178" s="104" t="s">
        <v>2530</v>
      </c>
      <c r="J178" s="105"/>
      <c r="K178" s="105"/>
      <c r="L178" s="105"/>
      <c r="M178" s="105"/>
      <c r="N178" s="105"/>
      <c r="O178" s="106"/>
      <c r="P178" s="107"/>
    </row>
    <row r="179" spans="2:16" ht="39.950000000000003" customHeight="1">
      <c r="B179" s="85"/>
      <c r="C179" s="86"/>
      <c r="D179" s="287"/>
      <c r="E179" s="364"/>
      <c r="F179" s="166" t="s">
        <v>429</v>
      </c>
      <c r="G179" s="166"/>
      <c r="H179" s="166"/>
      <c r="I179" s="104" t="s">
        <v>2530</v>
      </c>
      <c r="J179" s="105"/>
      <c r="K179" s="105"/>
      <c r="L179" s="105"/>
      <c r="M179" s="105"/>
      <c r="N179" s="105"/>
      <c r="O179" s="106"/>
      <c r="P179" s="107"/>
    </row>
    <row r="180" spans="2:16" ht="39.950000000000003" customHeight="1">
      <c r="B180" s="85"/>
      <c r="C180" s="86"/>
      <c r="D180" s="287"/>
      <c r="E180" s="364"/>
      <c r="F180" s="166" t="s">
        <v>110</v>
      </c>
      <c r="G180" s="166"/>
      <c r="H180" s="166"/>
      <c r="I180" s="104" t="s">
        <v>2531</v>
      </c>
      <c r="J180" s="105"/>
      <c r="K180" s="105"/>
      <c r="L180" s="105"/>
      <c r="M180" s="105"/>
      <c r="N180" s="105"/>
      <c r="O180" s="106"/>
      <c r="P180" s="107"/>
    </row>
    <row r="181" spans="2:16" ht="39.950000000000003" customHeight="1">
      <c r="B181" s="85"/>
      <c r="C181" s="86"/>
      <c r="D181" s="287">
        <v>2</v>
      </c>
      <c r="E181" s="364"/>
      <c r="F181" s="166" t="s">
        <v>5</v>
      </c>
      <c r="G181" s="166"/>
      <c r="H181" s="166"/>
      <c r="I181" s="104" t="s">
        <v>2532</v>
      </c>
      <c r="J181" s="105"/>
      <c r="K181" s="105"/>
      <c r="L181" s="105"/>
      <c r="M181" s="105"/>
      <c r="N181" s="105"/>
      <c r="O181" s="106"/>
      <c r="P181" s="107"/>
    </row>
    <row r="182" spans="2:16" ht="39.950000000000003" customHeight="1">
      <c r="B182" s="85"/>
      <c r="C182" s="86"/>
      <c r="D182" s="287"/>
      <c r="E182" s="364"/>
      <c r="F182" s="166" t="s">
        <v>108</v>
      </c>
      <c r="G182" s="166"/>
      <c r="H182" s="166"/>
      <c r="I182" s="104" t="s">
        <v>2533</v>
      </c>
      <c r="J182" s="105"/>
      <c r="K182" s="105"/>
      <c r="L182" s="105"/>
      <c r="M182" s="105"/>
      <c r="N182" s="105"/>
      <c r="O182" s="106"/>
      <c r="P182" s="107"/>
    </row>
    <row r="183" spans="2:16" ht="39.950000000000003" customHeight="1">
      <c r="B183" s="85"/>
      <c r="C183" s="86"/>
      <c r="D183" s="287"/>
      <c r="E183" s="364"/>
      <c r="F183" s="166" t="s">
        <v>109</v>
      </c>
      <c r="G183" s="166"/>
      <c r="H183" s="166"/>
      <c r="I183" s="104" t="s">
        <v>2534</v>
      </c>
      <c r="J183" s="105"/>
      <c r="K183" s="105"/>
      <c r="L183" s="105"/>
      <c r="M183" s="105"/>
      <c r="N183" s="105"/>
      <c r="O183" s="106"/>
      <c r="P183" s="107"/>
    </row>
    <row r="184" spans="2:16" ht="39.950000000000003" customHeight="1">
      <c r="B184" s="85"/>
      <c r="C184" s="86"/>
      <c r="D184" s="287"/>
      <c r="E184" s="364"/>
      <c r="F184" s="166" t="s">
        <v>429</v>
      </c>
      <c r="G184" s="166"/>
      <c r="H184" s="166"/>
      <c r="I184" s="104" t="s">
        <v>2534</v>
      </c>
      <c r="J184" s="105"/>
      <c r="K184" s="105"/>
      <c r="L184" s="105"/>
      <c r="M184" s="105"/>
      <c r="N184" s="105"/>
      <c r="O184" s="106"/>
      <c r="P184" s="107"/>
    </row>
    <row r="185" spans="2:16" ht="39.950000000000003" customHeight="1">
      <c r="B185" s="85"/>
      <c r="C185" s="86"/>
      <c r="D185" s="287"/>
      <c r="E185" s="364"/>
      <c r="F185" s="166" t="s">
        <v>110</v>
      </c>
      <c r="G185" s="166"/>
      <c r="H185" s="166"/>
      <c r="I185" s="104" t="s">
        <v>2531</v>
      </c>
      <c r="J185" s="105"/>
      <c r="K185" s="105"/>
      <c r="L185" s="105"/>
      <c r="M185" s="105"/>
      <c r="N185" s="105"/>
      <c r="O185" s="106"/>
      <c r="P185" s="107"/>
    </row>
    <row r="186" spans="2:16" ht="39.950000000000003" customHeight="1">
      <c r="B186" s="85"/>
      <c r="C186" s="86"/>
      <c r="D186" s="387">
        <v>3</v>
      </c>
      <c r="E186" s="388"/>
      <c r="F186" s="166" t="s">
        <v>5</v>
      </c>
      <c r="G186" s="166"/>
      <c r="H186" s="166"/>
      <c r="I186" s="104" t="s">
        <v>2535</v>
      </c>
      <c r="J186" s="105"/>
      <c r="K186" s="105"/>
      <c r="L186" s="105"/>
      <c r="M186" s="105"/>
      <c r="N186" s="105"/>
      <c r="O186" s="106"/>
      <c r="P186" s="107"/>
    </row>
    <row r="187" spans="2:16" ht="39.950000000000003" customHeight="1">
      <c r="B187" s="85"/>
      <c r="C187" s="86"/>
      <c r="D187" s="389"/>
      <c r="E187" s="390"/>
      <c r="F187" s="166" t="s">
        <v>108</v>
      </c>
      <c r="G187" s="166"/>
      <c r="H187" s="166"/>
      <c r="I187" s="104" t="s">
        <v>2536</v>
      </c>
      <c r="J187" s="105"/>
      <c r="K187" s="105"/>
      <c r="L187" s="105"/>
      <c r="M187" s="105"/>
      <c r="N187" s="105"/>
      <c r="O187" s="106"/>
      <c r="P187" s="107"/>
    </row>
    <row r="188" spans="2:16" ht="39.950000000000003" customHeight="1">
      <c r="B188" s="85"/>
      <c r="C188" s="86"/>
      <c r="D188" s="389"/>
      <c r="E188" s="390"/>
      <c r="F188" s="166" t="s">
        <v>109</v>
      </c>
      <c r="G188" s="166"/>
      <c r="H188" s="166"/>
      <c r="I188" s="104" t="s">
        <v>2537</v>
      </c>
      <c r="J188" s="105"/>
      <c r="K188" s="105"/>
      <c r="L188" s="105"/>
      <c r="M188" s="105"/>
      <c r="N188" s="105"/>
      <c r="O188" s="106"/>
      <c r="P188" s="107"/>
    </row>
    <row r="189" spans="2:16" ht="39.950000000000003" customHeight="1">
      <c r="B189" s="85"/>
      <c r="C189" s="86"/>
      <c r="D189" s="389"/>
      <c r="E189" s="390"/>
      <c r="F189" s="166" t="s">
        <v>429</v>
      </c>
      <c r="G189" s="166"/>
      <c r="H189" s="166"/>
      <c r="I189" s="104" t="s">
        <v>2537</v>
      </c>
      <c r="J189" s="105"/>
      <c r="K189" s="105"/>
      <c r="L189" s="105"/>
      <c r="M189" s="105"/>
      <c r="N189" s="105"/>
      <c r="O189" s="106"/>
      <c r="P189" s="107"/>
    </row>
    <row r="190" spans="2:16" ht="39.950000000000003" customHeight="1">
      <c r="B190" s="87"/>
      <c r="C190" s="88"/>
      <c r="D190" s="395"/>
      <c r="E190" s="396"/>
      <c r="F190" s="166" t="s">
        <v>110</v>
      </c>
      <c r="G190" s="166"/>
      <c r="H190" s="166"/>
      <c r="I190" s="104" t="s">
        <v>2538</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2539</v>
      </c>
      <c r="J191" s="105"/>
      <c r="K191" s="105"/>
      <c r="L191" s="105"/>
      <c r="M191" s="105"/>
      <c r="N191" s="105"/>
      <c r="O191" s="106"/>
      <c r="P191" s="107"/>
    </row>
    <row r="192" spans="2:16" ht="39.950000000000003" customHeight="1">
      <c r="B192" s="85"/>
      <c r="C192" s="86"/>
      <c r="D192" s="389"/>
      <c r="E192" s="390"/>
      <c r="F192" s="166" t="s">
        <v>108</v>
      </c>
      <c r="G192" s="166"/>
      <c r="H192" s="166"/>
      <c r="I192" s="104" t="s">
        <v>2540</v>
      </c>
      <c r="J192" s="105"/>
      <c r="K192" s="105"/>
      <c r="L192" s="105"/>
      <c r="M192" s="105"/>
      <c r="N192" s="105"/>
      <c r="O192" s="106"/>
      <c r="P192" s="107"/>
    </row>
    <row r="193" spans="2:16" ht="39.950000000000003" customHeight="1">
      <c r="B193" s="85"/>
      <c r="C193" s="86"/>
      <c r="D193" s="389"/>
      <c r="E193" s="390"/>
      <c r="F193" s="168" t="s">
        <v>110</v>
      </c>
      <c r="G193" s="168"/>
      <c r="H193" s="168"/>
      <c r="I193" s="104" t="s">
        <v>2541</v>
      </c>
      <c r="J193" s="105"/>
      <c r="K193" s="105"/>
      <c r="L193" s="105"/>
      <c r="M193" s="105"/>
      <c r="N193" s="105"/>
      <c r="O193" s="106"/>
      <c r="P193" s="107"/>
    </row>
    <row r="194" spans="2:16" ht="39.950000000000003" customHeight="1">
      <c r="B194" s="85"/>
      <c r="C194" s="86"/>
      <c r="D194" s="387">
        <v>2</v>
      </c>
      <c r="E194" s="388"/>
      <c r="F194" s="166" t="s">
        <v>5</v>
      </c>
      <c r="G194" s="166"/>
      <c r="H194" s="166"/>
      <c r="I194" s="104" t="s">
        <v>2532</v>
      </c>
      <c r="J194" s="105"/>
      <c r="K194" s="105"/>
      <c r="L194" s="105"/>
      <c r="M194" s="105"/>
      <c r="N194" s="105"/>
      <c r="O194" s="106"/>
      <c r="P194" s="107"/>
    </row>
    <row r="195" spans="2:16" ht="39.950000000000003" customHeight="1">
      <c r="B195" s="85"/>
      <c r="C195" s="86"/>
      <c r="D195" s="389"/>
      <c r="E195" s="390"/>
      <c r="F195" s="166" t="s">
        <v>108</v>
      </c>
      <c r="G195" s="166"/>
      <c r="H195" s="166"/>
      <c r="I195" s="104" t="s">
        <v>2533</v>
      </c>
      <c r="J195" s="105"/>
      <c r="K195" s="105"/>
      <c r="L195" s="105"/>
      <c r="M195" s="105"/>
      <c r="N195" s="105"/>
      <c r="O195" s="106"/>
      <c r="P195" s="107"/>
    </row>
    <row r="196" spans="2:16" ht="39.950000000000003" customHeight="1" thickBot="1">
      <c r="B196" s="393"/>
      <c r="C196" s="394"/>
      <c r="D196" s="391"/>
      <c r="E196" s="392"/>
      <c r="F196" s="187" t="s">
        <v>110</v>
      </c>
      <c r="G196" s="187"/>
      <c r="H196" s="187"/>
      <c r="I196" s="318" t="s">
        <v>2541</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2526</v>
      </c>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2610</v>
      </c>
      <c r="G202" s="104"/>
      <c r="H202" s="104"/>
      <c r="I202" s="104"/>
      <c r="J202" s="104"/>
      <c r="K202" s="104"/>
      <c r="L202" s="104"/>
      <c r="M202" s="104"/>
      <c r="N202" s="104"/>
      <c r="O202" s="172"/>
      <c r="P202" s="386"/>
    </row>
    <row r="203" spans="2:16" ht="60" customHeight="1">
      <c r="B203" s="167" t="s">
        <v>115</v>
      </c>
      <c r="C203" s="166"/>
      <c r="D203" s="166"/>
      <c r="E203" s="166"/>
      <c r="F203" s="104" t="s">
        <v>2609</v>
      </c>
      <c r="G203" s="105"/>
      <c r="H203" s="105"/>
      <c r="I203" s="105"/>
      <c r="J203" s="105"/>
      <c r="K203" s="105"/>
      <c r="L203" s="105"/>
      <c r="M203" s="105"/>
      <c r="N203" s="105"/>
      <c r="O203" s="106"/>
      <c r="P203" s="107"/>
    </row>
    <row r="204" spans="2:16" ht="20.100000000000001" customHeight="1">
      <c r="B204" s="167" t="s">
        <v>116</v>
      </c>
      <c r="C204" s="166"/>
      <c r="D204" s="166"/>
      <c r="E204" s="166"/>
      <c r="F204" s="178" t="s">
        <v>2514</v>
      </c>
      <c r="G204" s="178"/>
      <c r="H204" s="178"/>
      <c r="I204" s="178"/>
      <c r="J204" s="178"/>
      <c r="K204" s="178"/>
      <c r="L204" s="178"/>
      <c r="M204" s="178"/>
      <c r="N204" s="178"/>
      <c r="O204" s="138"/>
      <c r="P204" s="179"/>
    </row>
    <row r="205" spans="2:16" ht="60.75" customHeight="1">
      <c r="B205" s="167" t="s">
        <v>117</v>
      </c>
      <c r="C205" s="166"/>
      <c r="D205" s="166"/>
      <c r="E205" s="166"/>
      <c r="F205" s="104" t="s">
        <v>2542</v>
      </c>
      <c r="G205" s="105"/>
      <c r="H205" s="105"/>
      <c r="I205" s="105"/>
      <c r="J205" s="105"/>
      <c r="K205" s="105"/>
      <c r="L205" s="105"/>
      <c r="M205" s="105"/>
      <c r="N205" s="105"/>
      <c r="O205" s="106"/>
      <c r="P205" s="107"/>
    </row>
    <row r="206" spans="2:16" ht="20.100000000000001" customHeight="1">
      <c r="B206" s="230" t="s">
        <v>119</v>
      </c>
      <c r="C206" s="231"/>
      <c r="D206" s="231"/>
      <c r="E206" s="231"/>
      <c r="F206" s="178" t="s">
        <v>2514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2514</v>
      </c>
      <c r="G207" s="178"/>
      <c r="H207" s="178"/>
      <c r="I207" s="178"/>
      <c r="J207" s="178"/>
      <c r="K207" s="178"/>
      <c r="L207" s="178"/>
      <c r="M207" s="178"/>
      <c r="N207" s="178"/>
      <c r="O207" s="138"/>
      <c r="P207" s="179"/>
    </row>
    <row r="208" spans="2:16" ht="20.100000000000001" customHeight="1">
      <c r="B208" s="165"/>
      <c r="C208" s="269"/>
      <c r="D208" s="231" t="s">
        <v>122</v>
      </c>
      <c r="E208" s="231"/>
      <c r="F208" s="178" t="s">
        <v>2513</v>
      </c>
      <c r="G208" s="178"/>
      <c r="H208" s="178"/>
      <c r="I208" s="178"/>
      <c r="J208" s="178"/>
      <c r="K208" s="178"/>
      <c r="L208" s="178"/>
      <c r="M208" s="178"/>
      <c r="N208" s="178"/>
      <c r="O208" s="138"/>
      <c r="P208" s="179"/>
    </row>
    <row r="209" spans="2:20" ht="20.100000000000001" customHeight="1">
      <c r="B209" s="165"/>
      <c r="C209" s="269"/>
      <c r="D209" s="231" t="s">
        <v>123</v>
      </c>
      <c r="E209" s="231"/>
      <c r="F209" s="178" t="s">
        <v>2513</v>
      </c>
      <c r="G209" s="178"/>
      <c r="H209" s="178"/>
      <c r="I209" s="178"/>
      <c r="J209" s="178"/>
      <c r="K209" s="178"/>
      <c r="L209" s="178"/>
      <c r="M209" s="178"/>
      <c r="N209" s="178"/>
      <c r="O209" s="138"/>
      <c r="P209" s="179"/>
    </row>
    <row r="210" spans="2:20" ht="20.100000000000001" customHeight="1">
      <c r="B210" s="165"/>
      <c r="C210" s="269"/>
      <c r="D210" s="231" t="s">
        <v>124</v>
      </c>
      <c r="E210" s="231"/>
      <c r="F210" s="178" t="s">
        <v>2513</v>
      </c>
      <c r="G210" s="178"/>
      <c r="H210" s="178"/>
      <c r="I210" s="178"/>
      <c r="J210" s="178"/>
      <c r="K210" s="178"/>
      <c r="L210" s="178"/>
      <c r="M210" s="178"/>
      <c r="N210" s="178"/>
      <c r="O210" s="138"/>
      <c r="P210" s="179"/>
    </row>
    <row r="211" spans="2:20" ht="20.100000000000001" customHeight="1">
      <c r="B211" s="165"/>
      <c r="C211" s="269"/>
      <c r="D211" s="231" t="s">
        <v>125</v>
      </c>
      <c r="E211" s="231"/>
      <c r="F211" s="178" t="s">
        <v>2514</v>
      </c>
      <c r="G211" s="178"/>
      <c r="H211" s="178"/>
      <c r="I211" s="178"/>
      <c r="J211" s="178"/>
      <c r="K211" s="178"/>
      <c r="L211" s="178"/>
      <c r="M211" s="178"/>
      <c r="N211" s="178"/>
      <c r="O211" s="138"/>
      <c r="P211" s="179"/>
    </row>
    <row r="212" spans="2:20" ht="20.100000000000001" customHeight="1">
      <c r="B212" s="165"/>
      <c r="C212" s="269"/>
      <c r="D212" s="269" t="s">
        <v>126</v>
      </c>
      <c r="E212" s="269"/>
      <c r="F212" s="178" t="s">
        <v>2513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2543</v>
      </c>
      <c r="K219" s="178"/>
      <c r="L219" s="178"/>
      <c r="M219" s="178"/>
      <c r="N219" s="178"/>
      <c r="O219" s="138"/>
      <c r="P219" s="179"/>
      <c r="S219" s="15" t="str">
        <f>IF(J219="","未記入","")</f>
        <v/>
      </c>
    </row>
    <row r="220" spans="2:20" ht="60" customHeight="1">
      <c r="B220" s="167" t="s">
        <v>128</v>
      </c>
      <c r="C220" s="166"/>
      <c r="D220" s="166"/>
      <c r="E220" s="166"/>
      <c r="F220" s="104" t="s">
        <v>2544</v>
      </c>
      <c r="G220" s="105"/>
      <c r="H220" s="105"/>
      <c r="I220" s="105"/>
      <c r="J220" s="105"/>
      <c r="K220" s="105"/>
      <c r="L220" s="105"/>
      <c r="M220" s="105"/>
      <c r="N220" s="105"/>
      <c r="O220" s="106"/>
      <c r="P220" s="107"/>
    </row>
    <row r="221" spans="2:20" ht="60" customHeight="1">
      <c r="B221" s="167" t="s">
        <v>493</v>
      </c>
      <c r="C221" s="166"/>
      <c r="D221" s="166"/>
      <c r="E221" s="166"/>
      <c r="F221" s="104" t="s">
        <v>2611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2611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00000000000001" customHeight="1">
      <c r="B228" s="167" t="s">
        <v>132</v>
      </c>
      <c r="C228" s="166"/>
      <c r="D228" s="166"/>
      <c r="E228" s="166"/>
      <c r="F228" s="138">
        <v>60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29</v>
      </c>
      <c r="F240" s="367"/>
      <c r="G240" s="367"/>
      <c r="H240" s="178">
        <v>21</v>
      </c>
      <c r="I240" s="178"/>
      <c r="J240" s="178"/>
      <c r="K240" s="178">
        <v>8</v>
      </c>
      <c r="L240" s="178"/>
      <c r="M240" s="178"/>
      <c r="N240" s="178">
        <v>23.8</v>
      </c>
      <c r="O240" s="138"/>
      <c r="P240" s="179"/>
    </row>
    <row r="241" spans="2:20" ht="20.100000000000001" customHeight="1">
      <c r="B241" s="44"/>
      <c r="C241" s="166" t="s">
        <v>143</v>
      </c>
      <c r="D241" s="166"/>
      <c r="E241" s="367">
        <f>IF(OR($H$241&lt;&gt;"",$K$241&lt;&gt;""),SUM($H$241,$K$241),"")</f>
        <v>25</v>
      </c>
      <c r="F241" s="367"/>
      <c r="G241" s="367"/>
      <c r="H241" s="178">
        <v>18</v>
      </c>
      <c r="I241" s="178"/>
      <c r="J241" s="178"/>
      <c r="K241" s="178">
        <v>7</v>
      </c>
      <c r="L241" s="178"/>
      <c r="M241" s="178"/>
      <c r="N241" s="178">
        <v>20.100000000000001</v>
      </c>
      <c r="O241" s="138"/>
      <c r="P241" s="179"/>
    </row>
    <row r="242" spans="2:20" ht="20.100000000000001" customHeight="1">
      <c r="B242" s="45"/>
      <c r="C242" s="166" t="s">
        <v>144</v>
      </c>
      <c r="D242" s="166"/>
      <c r="E242" s="367">
        <f>IF(OR($H$242&lt;&gt;"",$K$242&lt;&gt;""),SUM($H$242,$K$242),"")</f>
        <v>4</v>
      </c>
      <c r="F242" s="367"/>
      <c r="G242" s="367"/>
      <c r="H242" s="178">
        <v>3</v>
      </c>
      <c r="I242" s="178"/>
      <c r="J242" s="178"/>
      <c r="K242" s="178">
        <v>1</v>
      </c>
      <c r="L242" s="178"/>
      <c r="M242" s="178"/>
      <c r="N242" s="178">
        <v>3.7</v>
      </c>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v>1</v>
      </c>
      <c r="O243" s="138"/>
      <c r="P243" s="179"/>
    </row>
    <row r="244" spans="2:20" ht="20.100000000000001" customHeight="1">
      <c r="B244" s="167" t="s">
        <v>146</v>
      </c>
      <c r="C244" s="166"/>
      <c r="D244" s="166"/>
      <c r="E244" s="367">
        <f>IF(OR($H$244&lt;&gt;"",$K$244&lt;&gt;""),SUM($H$244,$K$244),"")</f>
        <v>2</v>
      </c>
      <c r="F244" s="367"/>
      <c r="G244" s="367"/>
      <c r="H244" s="178">
        <v>1</v>
      </c>
      <c r="I244" s="178"/>
      <c r="J244" s="178"/>
      <c r="K244" s="178">
        <v>1</v>
      </c>
      <c r="L244" s="178"/>
      <c r="M244" s="178"/>
      <c r="N244" s="178">
        <v>1.7</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c r="L247" s="178"/>
      <c r="M247" s="178"/>
      <c r="N247" s="178">
        <v>2</v>
      </c>
      <c r="O247" s="138"/>
      <c r="P247" s="179"/>
    </row>
    <row r="248" spans="2:20" ht="20.100000000000001" customHeight="1">
      <c r="B248" s="167" t="s">
        <v>150</v>
      </c>
      <c r="C248" s="166"/>
      <c r="D248" s="166"/>
      <c r="E248" s="367">
        <f>IF(OR($H$248&lt;&gt;"",$K$248&lt;&gt;""),SUM($H$248,$K$248),"")</f>
        <v>5</v>
      </c>
      <c r="F248" s="367"/>
      <c r="G248" s="367"/>
      <c r="H248" s="178"/>
      <c r="I248" s="178"/>
      <c r="J248" s="178"/>
      <c r="K248" s="178">
        <v>5</v>
      </c>
      <c r="L248" s="178"/>
      <c r="M248" s="178"/>
      <c r="N248" s="178">
        <v>2.6</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19</v>
      </c>
      <c r="H259" s="367"/>
      <c r="I259" s="367"/>
      <c r="J259" s="178">
        <v>16</v>
      </c>
      <c r="K259" s="178"/>
      <c r="L259" s="178"/>
      <c r="M259" s="178">
        <v>3</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6</v>
      </c>
      <c r="H261" s="367"/>
      <c r="I261" s="367"/>
      <c r="J261" s="178">
        <v>2</v>
      </c>
      <c r="K261" s="178"/>
      <c r="L261" s="178"/>
      <c r="M261" s="178">
        <v>4</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f>IF(OR($J$269&lt;&gt;"",$M$269&lt;&gt;""),SUM($J$269,$M$269),"")</f>
        <v>1</v>
      </c>
      <c r="H269" s="367"/>
      <c r="I269" s="367"/>
      <c r="J269" s="178">
        <v>1</v>
      </c>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10</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2546</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1.93</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2513</v>
      </c>
      <c r="M295" s="193"/>
      <c r="N295" s="193"/>
      <c r="O295" s="193"/>
      <c r="P295" s="194"/>
    </row>
    <row r="296" spans="2:20" ht="20.100000000000001" customHeight="1">
      <c r="B296" s="344"/>
      <c r="C296" s="345"/>
      <c r="D296" s="345"/>
      <c r="E296" s="345"/>
      <c r="F296" s="346"/>
      <c r="G296" s="117" t="s">
        <v>456</v>
      </c>
      <c r="H296" s="133"/>
      <c r="I296" s="138" t="s">
        <v>2514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2547</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v>7</v>
      </c>
      <c r="J301" s="28">
        <v>5</v>
      </c>
      <c r="K301" s="28"/>
      <c r="L301" s="28"/>
      <c r="M301" s="28"/>
      <c r="N301" s="28"/>
      <c r="O301" s="28"/>
      <c r="P301" s="28"/>
      <c r="Q301" s="12"/>
    </row>
    <row r="302" spans="2:20" ht="20.100000000000001" customHeight="1">
      <c r="B302" s="132" t="s">
        <v>186</v>
      </c>
      <c r="C302" s="118"/>
      <c r="D302" s="118"/>
      <c r="E302" s="118"/>
      <c r="F302" s="133"/>
      <c r="G302" s="28">
        <v>1</v>
      </c>
      <c r="H302" s="28">
        <v>1</v>
      </c>
      <c r="I302" s="28">
        <v>6</v>
      </c>
      <c r="J302" s="28">
        <v>5</v>
      </c>
      <c r="K302" s="28"/>
      <c r="L302" s="28"/>
      <c r="M302" s="28"/>
      <c r="N302" s="28"/>
      <c r="O302" s="28"/>
      <c r="P302" s="28"/>
      <c r="Q302" s="12"/>
    </row>
    <row r="303" spans="2:20" ht="20.100000000000001" customHeight="1">
      <c r="B303" s="334" t="s">
        <v>187</v>
      </c>
      <c r="C303" s="335"/>
      <c r="D303" s="169" t="s">
        <v>188</v>
      </c>
      <c r="E303" s="171"/>
      <c r="F303" s="242"/>
      <c r="G303" s="28"/>
      <c r="H303" s="28">
        <v>1</v>
      </c>
      <c r="I303" s="28">
        <v>2</v>
      </c>
      <c r="J303" s="28"/>
      <c r="K303" s="28"/>
      <c r="L303" s="28"/>
      <c r="M303" s="28"/>
      <c r="N303" s="28"/>
      <c r="O303" s="28"/>
      <c r="P303" s="28"/>
      <c r="Q303" s="12"/>
    </row>
    <row r="304" spans="2:20" ht="20.100000000000001" customHeight="1">
      <c r="B304" s="336"/>
      <c r="C304" s="337"/>
      <c r="D304" s="117" t="s">
        <v>189</v>
      </c>
      <c r="E304" s="118"/>
      <c r="F304" s="133"/>
      <c r="G304" s="332"/>
      <c r="H304" s="332"/>
      <c r="I304" s="332">
        <v>6</v>
      </c>
      <c r="J304" s="332">
        <v>5</v>
      </c>
      <c r="K304" s="332"/>
      <c r="L304" s="332"/>
      <c r="M304" s="332"/>
      <c r="N304" s="332"/>
      <c r="O304" s="332"/>
      <c r="P304" s="332">
        <v>1</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1</v>
      </c>
      <c r="I306" s="332">
        <v>9</v>
      </c>
      <c r="J306" s="332">
        <v>2</v>
      </c>
      <c r="K306" s="332"/>
      <c r="L306" s="332"/>
      <c r="M306" s="332">
        <v>1</v>
      </c>
      <c r="N306" s="332"/>
      <c r="O306" s="332">
        <v>1</v>
      </c>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c r="I310" s="28">
        <v>1</v>
      </c>
      <c r="J310" s="28"/>
      <c r="K310" s="28">
        <v>1</v>
      </c>
      <c r="L310" s="28"/>
      <c r="M310" s="28"/>
      <c r="N310" s="28"/>
      <c r="O310" s="28"/>
      <c r="P310" s="28"/>
      <c r="Q310" s="12"/>
    </row>
    <row r="311" spans="1:20" ht="20.100000000000001" customHeight="1" thickBot="1">
      <c r="B311" s="186" t="s">
        <v>193</v>
      </c>
      <c r="C311" s="187"/>
      <c r="D311" s="187"/>
      <c r="E311" s="187"/>
      <c r="F311" s="187"/>
      <c r="G311" s="187"/>
      <c r="H311" s="211" t="s">
        <v>2514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2548</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2526</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2526</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2553</v>
      </c>
      <c r="J332" s="178"/>
      <c r="K332" s="178"/>
      <c r="L332" s="178"/>
      <c r="M332" s="138" t="s">
        <v>2553</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27</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2384</v>
      </c>
      <c r="N337" s="317"/>
      <c r="O337" s="317"/>
      <c r="P337" s="317"/>
      <c r="Q337" s="12"/>
    </row>
    <row r="338" spans="2:20" ht="20.100000000000001" customHeight="1">
      <c r="B338" s="132" t="s">
        <v>208</v>
      </c>
      <c r="C338" s="118"/>
      <c r="D338" s="133"/>
      <c r="E338" s="169" t="s">
        <v>219</v>
      </c>
      <c r="F338" s="171"/>
      <c r="G338" s="171"/>
      <c r="H338" s="242"/>
      <c r="I338" s="314">
        <v>7800000</v>
      </c>
      <c r="J338" s="93"/>
      <c r="K338" s="93"/>
      <c r="L338" s="50" t="s">
        <v>499</v>
      </c>
      <c r="M338" s="314">
        <v>11700000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248062</v>
      </c>
      <c r="J340" s="93"/>
      <c r="K340" s="93"/>
      <c r="L340" s="50" t="s">
        <v>499</v>
      </c>
      <c r="M340" s="314">
        <v>434452</v>
      </c>
      <c r="N340" s="93"/>
      <c r="O340" s="93"/>
      <c r="P340" s="37" t="s">
        <v>499</v>
      </c>
    </row>
    <row r="341" spans="2:20" ht="20.100000000000001" customHeight="1">
      <c r="B341" s="191"/>
      <c r="C341" s="169" t="s">
        <v>210</v>
      </c>
      <c r="D341" s="171"/>
      <c r="E341" s="171"/>
      <c r="F341" s="171"/>
      <c r="G341" s="171"/>
      <c r="H341" s="242"/>
      <c r="I341" s="314">
        <v>20000</v>
      </c>
      <c r="J341" s="93"/>
      <c r="K341" s="93"/>
      <c r="L341" s="50" t="s">
        <v>499</v>
      </c>
      <c r="M341" s="314">
        <v>30000</v>
      </c>
      <c r="N341" s="93"/>
      <c r="O341" s="93"/>
      <c r="P341" s="37" t="s">
        <v>499</v>
      </c>
    </row>
    <row r="342" spans="2:20" ht="20.100000000000001" customHeight="1">
      <c r="B342" s="167"/>
      <c r="C342" s="315" t="s">
        <v>212</v>
      </c>
      <c r="D342" s="234" t="s">
        <v>211</v>
      </c>
      <c r="E342" s="273"/>
      <c r="F342" s="273"/>
      <c r="G342" s="273"/>
      <c r="H342" s="235"/>
      <c r="I342" s="314">
        <v>23512</v>
      </c>
      <c r="J342" s="93"/>
      <c r="K342" s="93"/>
      <c r="L342" s="50" t="s">
        <v>499</v>
      </c>
      <c r="M342" s="314">
        <v>23512</v>
      </c>
      <c r="N342" s="93"/>
      <c r="O342" s="93"/>
      <c r="P342" s="37" t="s">
        <v>499</v>
      </c>
    </row>
    <row r="343" spans="2:20" ht="20.100000000000001" customHeight="1">
      <c r="B343" s="167"/>
      <c r="C343" s="315"/>
      <c r="D343" s="315" t="s">
        <v>213</v>
      </c>
      <c r="E343" s="169" t="s">
        <v>221</v>
      </c>
      <c r="F343" s="171"/>
      <c r="G343" s="171"/>
      <c r="H343" s="242"/>
      <c r="I343" s="314">
        <v>32400</v>
      </c>
      <c r="J343" s="93"/>
      <c r="K343" s="93"/>
      <c r="L343" s="50" t="s">
        <v>499</v>
      </c>
      <c r="M343" s="314">
        <v>64800</v>
      </c>
      <c r="N343" s="93"/>
      <c r="O343" s="93"/>
      <c r="P343" s="37" t="s">
        <v>499</v>
      </c>
    </row>
    <row r="344" spans="2:20" ht="20.100000000000001" customHeight="1">
      <c r="B344" s="167"/>
      <c r="C344" s="315"/>
      <c r="D344" s="315"/>
      <c r="E344" s="169" t="s">
        <v>222</v>
      </c>
      <c r="F344" s="171"/>
      <c r="G344" s="171"/>
      <c r="H344" s="242"/>
      <c r="I344" s="314">
        <v>96250</v>
      </c>
      <c r="J344" s="93"/>
      <c r="K344" s="93"/>
      <c r="L344" s="50" t="s">
        <v>499</v>
      </c>
      <c r="M344" s="314">
        <v>173250</v>
      </c>
      <c r="N344" s="93"/>
      <c r="O344" s="93"/>
      <c r="P344" s="37" t="s">
        <v>499</v>
      </c>
    </row>
    <row r="345" spans="2:20" ht="20.100000000000001" customHeight="1">
      <c r="B345" s="167"/>
      <c r="C345" s="315"/>
      <c r="D345" s="315"/>
      <c r="E345" s="169" t="s">
        <v>223</v>
      </c>
      <c r="F345" s="171"/>
      <c r="G345" s="171"/>
      <c r="H345" s="242"/>
      <c r="I345" s="314">
        <v>46200</v>
      </c>
      <c r="J345" s="93"/>
      <c r="K345" s="93"/>
      <c r="L345" s="50" t="s">
        <v>499</v>
      </c>
      <c r="M345" s="314">
        <v>92400</v>
      </c>
      <c r="N345" s="93"/>
      <c r="O345" s="93"/>
      <c r="P345" s="37" t="s">
        <v>499</v>
      </c>
    </row>
    <row r="346" spans="2:20" ht="20.100000000000001" customHeight="1">
      <c r="B346" s="167"/>
      <c r="C346" s="315"/>
      <c r="D346" s="315"/>
      <c r="E346" s="169" t="s">
        <v>224</v>
      </c>
      <c r="F346" s="171"/>
      <c r="G346" s="171"/>
      <c r="H346" s="242"/>
      <c r="I346" s="314">
        <v>29700</v>
      </c>
      <c r="J346" s="93"/>
      <c r="K346" s="93"/>
      <c r="L346" s="50" t="s">
        <v>499</v>
      </c>
      <c r="M346" s="314">
        <v>50490</v>
      </c>
      <c r="N346" s="93"/>
      <c r="O346" s="93"/>
      <c r="P346" s="37" t="s">
        <v>499</v>
      </c>
    </row>
    <row r="347" spans="2:20" ht="20.100000000000001" customHeight="1">
      <c r="B347" s="167"/>
      <c r="C347" s="315"/>
      <c r="D347" s="315"/>
      <c r="E347" s="169" t="s">
        <v>71</v>
      </c>
      <c r="F347" s="171"/>
      <c r="G347" s="171"/>
      <c r="H347" s="242"/>
      <c r="I347" s="138" t="s">
        <v>2559</v>
      </c>
      <c r="J347" s="93"/>
      <c r="K347" s="93"/>
      <c r="L347" s="50" t="s">
        <v>499</v>
      </c>
      <c r="M347" s="138" t="s">
        <v>2559</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2555</v>
      </c>
      <c r="H356" s="173"/>
      <c r="I356" s="173"/>
      <c r="J356" s="173"/>
      <c r="K356" s="173"/>
      <c r="L356" s="173"/>
      <c r="M356" s="173"/>
      <c r="N356" s="173"/>
      <c r="O356" s="173"/>
      <c r="P356" s="174"/>
    </row>
    <row r="357" spans="2:20" ht="60" customHeight="1">
      <c r="B357" s="296" t="s">
        <v>222</v>
      </c>
      <c r="C357" s="171"/>
      <c r="D357" s="171"/>
      <c r="E357" s="171"/>
      <c r="F357" s="242"/>
      <c r="G357" s="172" t="s">
        <v>2556</v>
      </c>
      <c r="H357" s="173"/>
      <c r="I357" s="173"/>
      <c r="J357" s="173"/>
      <c r="K357" s="173"/>
      <c r="L357" s="173"/>
      <c r="M357" s="173"/>
      <c r="N357" s="173"/>
      <c r="O357" s="173"/>
      <c r="P357" s="174"/>
    </row>
    <row r="358" spans="2:20" ht="60" customHeight="1">
      <c r="B358" s="296" t="s">
        <v>221</v>
      </c>
      <c r="C358" s="171"/>
      <c r="D358" s="171"/>
      <c r="E358" s="171"/>
      <c r="F358" s="242"/>
      <c r="G358" s="172" t="s">
        <v>2612</v>
      </c>
      <c r="H358" s="173"/>
      <c r="I358" s="173"/>
      <c r="J358" s="173"/>
      <c r="K358" s="173"/>
      <c r="L358" s="173"/>
      <c r="M358" s="173"/>
      <c r="N358" s="173"/>
      <c r="O358" s="173"/>
      <c r="P358" s="174"/>
    </row>
    <row r="359" spans="2:20" ht="60" customHeight="1">
      <c r="B359" s="296" t="s">
        <v>224</v>
      </c>
      <c r="C359" s="171"/>
      <c r="D359" s="171"/>
      <c r="E359" s="171"/>
      <c r="F359" s="242"/>
      <c r="G359" s="172" t="s">
        <v>2557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2613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2614</v>
      </c>
      <c r="K367" s="173"/>
      <c r="L367" s="173"/>
      <c r="M367" s="173"/>
      <c r="N367" s="173"/>
      <c r="O367" s="173"/>
      <c r="P367" s="174"/>
    </row>
    <row r="368" spans="2:20" ht="60" customHeight="1">
      <c r="B368" s="132" t="s">
        <v>588</v>
      </c>
      <c r="C368" s="118"/>
      <c r="D368" s="118"/>
      <c r="E368" s="118"/>
      <c r="F368" s="118"/>
      <c r="G368" s="118"/>
      <c r="H368" s="118"/>
      <c r="I368" s="133"/>
      <c r="J368" s="143" t="s">
        <v>2558</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2615</v>
      </c>
      <c r="K373" s="284"/>
      <c r="L373" s="284"/>
      <c r="M373" s="284"/>
      <c r="N373" s="284"/>
      <c r="O373" s="285"/>
      <c r="P373" s="286"/>
    </row>
    <row r="374" spans="2:20" ht="20.100000000000001" customHeight="1">
      <c r="B374" s="167" t="s">
        <v>403</v>
      </c>
      <c r="C374" s="166"/>
      <c r="D374" s="166"/>
      <c r="E374" s="166"/>
      <c r="F374" s="166"/>
      <c r="G374" s="166"/>
      <c r="H374" s="166"/>
      <c r="I374" s="166"/>
      <c r="J374" s="92" t="s">
        <v>2560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2561</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2616</v>
      </c>
      <c r="K379" s="105"/>
      <c r="L379" s="105"/>
      <c r="M379" s="105"/>
      <c r="N379" s="105"/>
      <c r="O379" s="106"/>
      <c r="P379" s="107"/>
    </row>
    <row r="380" spans="2:20" ht="60" customHeight="1">
      <c r="B380" s="165"/>
      <c r="C380" s="269"/>
      <c r="D380" s="166" t="s">
        <v>242</v>
      </c>
      <c r="E380" s="166"/>
      <c r="F380" s="166"/>
      <c r="G380" s="166"/>
      <c r="H380" s="166"/>
      <c r="I380" s="166"/>
      <c r="J380" s="104" t="s">
        <v>2617</v>
      </c>
      <c r="K380" s="105"/>
      <c r="L380" s="105"/>
      <c r="M380" s="105"/>
      <c r="N380" s="105"/>
      <c r="O380" s="106"/>
      <c r="P380" s="107"/>
    </row>
    <row r="381" spans="2:20" ht="39.950000000000003" customHeight="1">
      <c r="B381" s="165" t="s">
        <v>239</v>
      </c>
      <c r="C381" s="269"/>
      <c r="D381" s="138" t="s">
        <v>2562</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2563</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40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38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10</v>
      </c>
      <c r="I397" s="93"/>
      <c r="J397" s="93"/>
      <c r="K397" s="93"/>
      <c r="L397" s="93"/>
      <c r="M397" s="93"/>
      <c r="N397" s="93"/>
      <c r="O397" s="93"/>
      <c r="P397" s="37" t="s">
        <v>497</v>
      </c>
    </row>
    <row r="398" spans="1:20" ht="20.100000000000001" customHeight="1">
      <c r="B398" s="265"/>
      <c r="C398" s="266"/>
      <c r="D398" s="166" t="s">
        <v>260</v>
      </c>
      <c r="E398" s="166"/>
      <c r="F398" s="166"/>
      <c r="G398" s="166"/>
      <c r="H398" s="138">
        <v>15</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42</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89.9</v>
      </c>
      <c r="I409" s="193"/>
      <c r="J409" s="193"/>
      <c r="K409" s="193"/>
      <c r="L409" s="193"/>
      <c r="M409" s="193"/>
      <c r="N409" s="193"/>
      <c r="O409" s="193"/>
      <c r="P409" s="49" t="s">
        <v>503</v>
      </c>
    </row>
    <row r="410" spans="2:20" ht="20.100000000000001" customHeight="1">
      <c r="B410" s="167" t="s">
        <v>271</v>
      </c>
      <c r="C410" s="166"/>
      <c r="D410" s="166"/>
      <c r="E410" s="166"/>
      <c r="F410" s="166"/>
      <c r="G410" s="166"/>
      <c r="H410" s="138">
        <v>47</v>
      </c>
      <c r="I410" s="93"/>
      <c r="J410" s="93"/>
      <c r="K410" s="93"/>
      <c r="L410" s="93"/>
      <c r="M410" s="93"/>
      <c r="N410" s="93"/>
      <c r="O410" s="93"/>
      <c r="P410" s="37" t="s">
        <v>495</v>
      </c>
    </row>
    <row r="411" spans="2:20" ht="20.100000000000001" customHeight="1">
      <c r="B411" s="167" t="s">
        <v>272</v>
      </c>
      <c r="C411" s="166"/>
      <c r="D411" s="166"/>
      <c r="E411" s="166"/>
      <c r="F411" s="166"/>
      <c r="G411" s="166"/>
      <c r="H411" s="138">
        <v>78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8</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2565</v>
      </c>
      <c r="I431" s="173"/>
      <c r="J431" s="173"/>
      <c r="K431" s="173"/>
      <c r="L431" s="173"/>
      <c r="M431" s="173"/>
      <c r="N431" s="173"/>
      <c r="O431" s="173"/>
      <c r="P431" s="174"/>
    </row>
    <row r="432" spans="1:20" ht="20.100000000000001" customHeight="1">
      <c r="B432" s="248"/>
      <c r="C432" s="169" t="s">
        <v>14</v>
      </c>
      <c r="D432" s="171"/>
      <c r="E432" s="171"/>
      <c r="F432" s="171"/>
      <c r="G432" s="242"/>
      <c r="H432" s="89" t="s">
        <v>2487</v>
      </c>
      <c r="I432" s="90"/>
      <c r="J432" s="35" t="s">
        <v>487</v>
      </c>
      <c r="K432" s="90" t="s">
        <v>2502</v>
      </c>
      <c r="L432" s="90"/>
      <c r="M432" s="35" t="s">
        <v>487</v>
      </c>
      <c r="N432" s="90" t="s">
        <v>2503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2558</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2566</v>
      </c>
      <c r="I438" s="173"/>
      <c r="J438" s="173"/>
      <c r="K438" s="173"/>
      <c r="L438" s="173"/>
      <c r="M438" s="173"/>
      <c r="N438" s="173"/>
      <c r="O438" s="173"/>
      <c r="P438" s="174"/>
    </row>
    <row r="439" spans="2:16" ht="20.100000000000001" customHeight="1">
      <c r="B439" s="240"/>
      <c r="C439" s="169" t="s">
        <v>14</v>
      </c>
      <c r="D439" s="171"/>
      <c r="E439" s="171"/>
      <c r="F439" s="171"/>
      <c r="G439" s="242"/>
      <c r="H439" s="89" t="s">
        <v>2487</v>
      </c>
      <c r="I439" s="90"/>
      <c r="J439" s="35" t="s">
        <v>487</v>
      </c>
      <c r="K439" s="90" t="s">
        <v>2567</v>
      </c>
      <c r="L439" s="90"/>
      <c r="M439" s="35" t="s">
        <v>487</v>
      </c>
      <c r="N439" s="90" t="s">
        <v>2568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2569</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2570</v>
      </c>
      <c r="I445" s="173"/>
      <c r="J445" s="173"/>
      <c r="K445" s="173"/>
      <c r="L445" s="173"/>
      <c r="M445" s="173"/>
      <c r="N445" s="173"/>
      <c r="O445" s="173"/>
      <c r="P445" s="174"/>
    </row>
    <row r="446" spans="2:16" ht="20.100000000000001" customHeight="1">
      <c r="B446" s="240"/>
      <c r="C446" s="169" t="s">
        <v>14</v>
      </c>
      <c r="D446" s="171"/>
      <c r="E446" s="171"/>
      <c r="F446" s="171"/>
      <c r="G446" s="242"/>
      <c r="H446" s="89" t="s">
        <v>2487</v>
      </c>
      <c r="I446" s="90"/>
      <c r="J446" s="35" t="s">
        <v>487</v>
      </c>
      <c r="K446" s="90" t="s">
        <v>2572</v>
      </c>
      <c r="L446" s="90"/>
      <c r="M446" s="35" t="s">
        <v>487</v>
      </c>
      <c r="N446" s="90" t="s">
        <v>2571</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5</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2569</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2573</v>
      </c>
      <c r="I452" s="173"/>
      <c r="J452" s="173"/>
      <c r="K452" s="173"/>
      <c r="L452" s="173"/>
      <c r="M452" s="173"/>
      <c r="N452" s="173"/>
      <c r="O452" s="173"/>
      <c r="P452" s="174"/>
    </row>
    <row r="453" spans="2:16" ht="20.100000000000001" customHeight="1">
      <c r="B453" s="240"/>
      <c r="C453" s="169" t="s">
        <v>14</v>
      </c>
      <c r="D453" s="171"/>
      <c r="E453" s="171"/>
      <c r="F453" s="171"/>
      <c r="G453" s="242"/>
      <c r="H453" s="89" t="s">
        <v>2575</v>
      </c>
      <c r="I453" s="90"/>
      <c r="J453" s="35" t="s">
        <v>487</v>
      </c>
      <c r="K453" s="90" t="s">
        <v>2576</v>
      </c>
      <c r="L453" s="90"/>
      <c r="M453" s="35" t="s">
        <v>487</v>
      </c>
      <c r="N453" s="90" t="s">
        <v>2577</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2569</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2574</v>
      </c>
      <c r="I459" s="173"/>
      <c r="J459" s="173"/>
      <c r="K459" s="173"/>
      <c r="L459" s="173"/>
      <c r="M459" s="173"/>
      <c r="N459" s="173"/>
      <c r="O459" s="173"/>
      <c r="P459" s="174"/>
    </row>
    <row r="460" spans="2:16" ht="20.100000000000001" customHeight="1">
      <c r="B460" s="240"/>
      <c r="C460" s="169" t="s">
        <v>14</v>
      </c>
      <c r="D460" s="171"/>
      <c r="E460" s="171"/>
      <c r="F460" s="171"/>
      <c r="G460" s="242"/>
      <c r="H460" s="89" t="s">
        <v>2487</v>
      </c>
      <c r="I460" s="90"/>
      <c r="J460" s="35" t="s">
        <v>487</v>
      </c>
      <c r="K460" s="90" t="s">
        <v>2578</v>
      </c>
      <c r="L460" s="90"/>
      <c r="M460" s="35" t="s">
        <v>487</v>
      </c>
      <c r="N460" s="90" t="s">
        <v>2579</v>
      </c>
      <c r="O460" s="90"/>
      <c r="P460" s="91"/>
    </row>
    <row r="461" spans="2:16" ht="20.100000000000001" customHeight="1">
      <c r="B461" s="240"/>
      <c r="C461" s="117" t="s">
        <v>285</v>
      </c>
      <c r="D461" s="118"/>
      <c r="E461" s="133"/>
      <c r="F461" s="234" t="s">
        <v>286</v>
      </c>
      <c r="G461" s="235"/>
      <c r="H461" s="23">
        <v>8</v>
      </c>
      <c r="I461" s="35" t="s">
        <v>504</v>
      </c>
      <c r="J461" s="24">
        <v>30</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2569</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2580</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2618</v>
      </c>
      <c r="M472" s="105"/>
      <c r="N472" s="105"/>
      <c r="O472" s="106"/>
      <c r="P472" s="107"/>
    </row>
    <row r="473" spans="2:20" ht="20.100000000000001" customHeight="1" thickBot="1">
      <c r="B473" s="220" t="s">
        <v>293</v>
      </c>
      <c r="C473" s="221"/>
      <c r="D473" s="221"/>
      <c r="E473" s="221"/>
      <c r="F473" s="221"/>
      <c r="G473" s="221"/>
      <c r="H473" s="211" t="s">
        <v>2514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2543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2619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2513</v>
      </c>
      <c r="K479" s="178"/>
      <c r="L479" s="178"/>
      <c r="M479" s="178"/>
      <c r="N479" s="178"/>
      <c r="O479" s="138"/>
      <c r="P479" s="179"/>
      <c r="S479" s="15" t="str">
        <f>IF($F$476=MST!$I$6,IF(J479="","未記入",""),"")</f>
        <v/>
      </c>
    </row>
    <row r="480" spans="2:20" ht="20.100000000000001" customHeight="1">
      <c r="B480" s="132" t="s">
        <v>508</v>
      </c>
      <c r="C480" s="118"/>
      <c r="D480" s="118"/>
      <c r="E480" s="133"/>
      <c r="F480" s="138" t="s">
        <v>2513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33" sqref="M33:Q3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c r="I4" s="473"/>
      <c r="J4" s="474"/>
      <c r="K4" s="475"/>
      <c r="L4" s="475"/>
      <c r="M4" s="474"/>
      <c r="N4" s="475"/>
      <c r="O4" s="475"/>
      <c r="P4" s="475"/>
      <c r="Q4" s="475"/>
      <c r="R4" s="65"/>
      <c r="S4" s="25"/>
      <c r="T4" s="12"/>
    </row>
    <row r="5" spans="1:23" ht="50.1" customHeight="1">
      <c r="B5" s="504"/>
      <c r="C5" s="482" t="s">
        <v>315</v>
      </c>
      <c r="D5" s="482"/>
      <c r="E5" s="482"/>
      <c r="F5" s="482"/>
      <c r="G5" s="482"/>
      <c r="H5" s="472"/>
      <c r="I5" s="473"/>
      <c r="J5" s="474"/>
      <c r="K5" s="475"/>
      <c r="L5" s="475"/>
      <c r="M5" s="474"/>
      <c r="N5" s="475"/>
      <c r="O5" s="475"/>
      <c r="P5" s="475"/>
      <c r="Q5" s="475"/>
      <c r="R5" s="65"/>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c r="I9" s="473"/>
      <c r="J9" s="474"/>
      <c r="K9" s="475"/>
      <c r="L9" s="475"/>
      <c r="M9" s="474"/>
      <c r="N9" s="475"/>
      <c r="O9" s="475"/>
      <c r="P9" s="475"/>
      <c r="Q9" s="475"/>
      <c r="R9" s="65"/>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2495</v>
      </c>
      <c r="K13" s="475"/>
      <c r="L13" s="475"/>
      <c r="M13" s="474" t="s">
        <v>2496</v>
      </c>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c r="I19" s="473"/>
      <c r="J19" s="474"/>
      <c r="K19" s="475"/>
      <c r="L19" s="475"/>
      <c r="M19" s="474"/>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c r="I22" s="473"/>
      <c r="J22" s="474"/>
      <c r="K22" s="475"/>
      <c r="L22" s="475"/>
      <c r="M22" s="474"/>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c r="I28" s="473"/>
      <c r="J28" s="474"/>
      <c r="K28" s="475"/>
      <c r="L28" s="475"/>
      <c r="M28" s="474"/>
      <c r="N28" s="475"/>
      <c r="O28" s="475"/>
      <c r="P28" s="475"/>
      <c r="Q28" s="475"/>
      <c r="R28" s="65"/>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2495</v>
      </c>
      <c r="K35" s="475"/>
      <c r="L35" s="475"/>
      <c r="M35" s="474" t="s">
        <v>2496</v>
      </c>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c r="I41" s="477"/>
      <c r="J41" s="490"/>
      <c r="K41" s="491"/>
      <c r="L41" s="491"/>
      <c r="M41" s="490"/>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c r="I49" s="473"/>
      <c r="J49" s="474"/>
      <c r="K49" s="475"/>
      <c r="L49" s="475"/>
      <c r="M49" s="474"/>
      <c r="N49" s="475"/>
      <c r="O49" s="475"/>
      <c r="P49" s="475"/>
      <c r="Q49" s="475"/>
      <c r="R49" s="65"/>
      <c r="S49" s="25"/>
    </row>
    <row r="50" spans="2:19" ht="50.1" customHeight="1">
      <c r="B50" s="480"/>
      <c r="C50" s="482" t="s">
        <v>421</v>
      </c>
      <c r="D50" s="482"/>
      <c r="E50" s="482"/>
      <c r="F50" s="482"/>
      <c r="G50" s="482"/>
      <c r="H50" s="472"/>
      <c r="I50" s="473"/>
      <c r="J50" s="474"/>
      <c r="K50" s="475"/>
      <c r="L50" s="475"/>
      <c r="M50" s="474"/>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showGridLines="0" tabSelected="1" zoomScale="70" zoomScaleNormal="70" zoomScaleSheetLayoutView="100" workbookViewId="0">
      <selection activeCell="P21" sqref="P21:U2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2514</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2514</v>
      </c>
      <c r="K7" s="516"/>
      <c r="L7" s="516"/>
      <c r="M7" s="516"/>
      <c r="N7" s="516"/>
      <c r="O7" s="517"/>
      <c r="P7" s="515" t="s">
        <v>2513</v>
      </c>
      <c r="Q7" s="516"/>
      <c r="R7" s="516"/>
      <c r="S7" s="516"/>
      <c r="T7" s="516"/>
      <c r="U7" s="517"/>
      <c r="V7" s="556" t="s">
        <v>2526</v>
      </c>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2514</v>
      </c>
      <c r="K8" s="519"/>
      <c r="L8" s="519"/>
      <c r="M8" s="519"/>
      <c r="N8" s="519"/>
      <c r="O8" s="520"/>
      <c r="P8" s="518" t="s">
        <v>2513</v>
      </c>
      <c r="Q8" s="519"/>
      <c r="R8" s="519"/>
      <c r="S8" s="519"/>
      <c r="T8" s="519"/>
      <c r="U8" s="520"/>
      <c r="V8" s="514" t="s">
        <v>2526</v>
      </c>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2514</v>
      </c>
      <c r="Q9" s="519"/>
      <c r="R9" s="519"/>
      <c r="S9" s="519"/>
      <c r="T9" s="519"/>
      <c r="U9" s="520"/>
      <c r="V9" s="514"/>
      <c r="W9" s="514"/>
      <c r="X9" s="514"/>
      <c r="Y9" s="514" t="s">
        <v>2526</v>
      </c>
      <c r="Z9" s="514"/>
      <c r="AA9" s="514"/>
      <c r="AB9" s="548" t="s">
        <v>2584</v>
      </c>
      <c r="AC9" s="549"/>
      <c r="AD9" s="549"/>
      <c r="AE9" s="548"/>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2514</v>
      </c>
      <c r="K10" s="519"/>
      <c r="L10" s="519"/>
      <c r="M10" s="519"/>
      <c r="N10" s="519"/>
      <c r="O10" s="520"/>
      <c r="P10" s="518" t="s">
        <v>2620</v>
      </c>
      <c r="Q10" s="519"/>
      <c r="R10" s="519"/>
      <c r="S10" s="519"/>
      <c r="T10" s="519"/>
      <c r="U10" s="520"/>
      <c r="V10" s="514" t="s">
        <v>2526</v>
      </c>
      <c r="W10" s="514"/>
      <c r="X10" s="514"/>
      <c r="Y10" s="514" t="s">
        <v>2526</v>
      </c>
      <c r="Z10" s="514"/>
      <c r="AA10" s="514"/>
      <c r="AB10" s="548" t="s">
        <v>2585</v>
      </c>
      <c r="AC10" s="549"/>
      <c r="AD10" s="549"/>
      <c r="AE10" s="548" t="s">
        <v>2586</v>
      </c>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2514</v>
      </c>
      <c r="K11" s="519"/>
      <c r="L11" s="519"/>
      <c r="M11" s="519"/>
      <c r="N11" s="519"/>
      <c r="O11" s="520"/>
      <c r="P11" s="518" t="s">
        <v>2514</v>
      </c>
      <c r="Q11" s="519"/>
      <c r="R11" s="519"/>
      <c r="S11" s="519"/>
      <c r="T11" s="519"/>
      <c r="U11" s="520"/>
      <c r="V11" s="514" t="s">
        <v>2526</v>
      </c>
      <c r="W11" s="514"/>
      <c r="X11" s="514"/>
      <c r="Y11" s="514" t="s">
        <v>2526</v>
      </c>
      <c r="Z11" s="514"/>
      <c r="AA11" s="514"/>
      <c r="AB11" s="548" t="s">
        <v>2587</v>
      </c>
      <c r="AC11" s="549"/>
      <c r="AD11" s="549"/>
      <c r="AE11" s="548" t="s">
        <v>2586</v>
      </c>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2514</v>
      </c>
      <c r="K12" s="519"/>
      <c r="L12" s="519"/>
      <c r="M12" s="519"/>
      <c r="N12" s="519"/>
      <c r="O12" s="520"/>
      <c r="P12" s="518" t="s">
        <v>2513</v>
      </c>
      <c r="Q12" s="519"/>
      <c r="R12" s="519"/>
      <c r="S12" s="519"/>
      <c r="T12" s="519"/>
      <c r="U12" s="520"/>
      <c r="V12" s="514" t="s">
        <v>2526</v>
      </c>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2514</v>
      </c>
      <c r="K13" s="519"/>
      <c r="L13" s="519"/>
      <c r="M13" s="519"/>
      <c r="N13" s="519"/>
      <c r="O13" s="520"/>
      <c r="P13" s="518" t="s">
        <v>2514</v>
      </c>
      <c r="Q13" s="519"/>
      <c r="R13" s="519"/>
      <c r="S13" s="519"/>
      <c r="T13" s="519"/>
      <c r="U13" s="520"/>
      <c r="V13" s="514" t="s">
        <v>2526</v>
      </c>
      <c r="W13" s="514"/>
      <c r="X13" s="514"/>
      <c r="Y13" s="514" t="s">
        <v>2526</v>
      </c>
      <c r="Z13" s="514"/>
      <c r="AA13" s="514"/>
      <c r="AB13" s="548" t="s">
        <v>2588</v>
      </c>
      <c r="AC13" s="549"/>
      <c r="AD13" s="549"/>
      <c r="AE13" s="548" t="s">
        <v>2589</v>
      </c>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2514</v>
      </c>
      <c r="K14" s="522"/>
      <c r="L14" s="522"/>
      <c r="M14" s="522"/>
      <c r="N14" s="522"/>
      <c r="O14" s="523"/>
      <c r="P14" s="521" t="s">
        <v>2514</v>
      </c>
      <c r="Q14" s="522"/>
      <c r="R14" s="522"/>
      <c r="S14" s="522"/>
      <c r="T14" s="522"/>
      <c r="U14" s="523"/>
      <c r="V14" s="551" t="s">
        <v>2526</v>
      </c>
      <c r="W14" s="551"/>
      <c r="X14" s="551"/>
      <c r="Y14" s="551" t="s">
        <v>2526</v>
      </c>
      <c r="Z14" s="551"/>
      <c r="AA14" s="551"/>
      <c r="AB14" s="557" t="s">
        <v>2590</v>
      </c>
      <c r="AC14" s="558"/>
      <c r="AD14" s="558"/>
      <c r="AE14" s="253" t="s">
        <v>2591</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2514</v>
      </c>
      <c r="K16" s="516"/>
      <c r="L16" s="516"/>
      <c r="M16" s="516"/>
      <c r="N16" s="516"/>
      <c r="O16" s="517"/>
      <c r="P16" s="515" t="s">
        <v>2514</v>
      </c>
      <c r="Q16" s="516"/>
      <c r="R16" s="516"/>
      <c r="S16" s="516"/>
      <c r="T16" s="516"/>
      <c r="U16" s="517"/>
      <c r="V16" s="556" t="s">
        <v>2526</v>
      </c>
      <c r="W16" s="556"/>
      <c r="X16" s="556"/>
      <c r="Y16" s="556" t="s">
        <v>2526</v>
      </c>
      <c r="Z16" s="556"/>
      <c r="AA16" s="556"/>
      <c r="AB16" s="554" t="s">
        <v>2592</v>
      </c>
      <c r="AC16" s="555"/>
      <c r="AD16" s="555"/>
      <c r="AE16" s="554" t="s">
        <v>2593</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2514</v>
      </c>
      <c r="K17" s="519"/>
      <c r="L17" s="519"/>
      <c r="M17" s="519"/>
      <c r="N17" s="519"/>
      <c r="O17" s="520"/>
      <c r="P17" s="518" t="s">
        <v>2513</v>
      </c>
      <c r="Q17" s="519"/>
      <c r="R17" s="519"/>
      <c r="S17" s="519"/>
      <c r="T17" s="519"/>
      <c r="U17" s="520"/>
      <c r="V17" s="514" t="s">
        <v>2526</v>
      </c>
      <c r="W17" s="514"/>
      <c r="X17" s="514"/>
      <c r="Y17" s="514"/>
      <c r="Z17" s="514"/>
      <c r="AA17" s="514"/>
      <c r="AB17" s="548"/>
      <c r="AC17" s="549"/>
      <c r="AD17" s="549"/>
      <c r="AE17" s="548" t="s">
        <v>2594</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2514</v>
      </c>
      <c r="K18" s="519"/>
      <c r="L18" s="519"/>
      <c r="M18" s="519"/>
      <c r="N18" s="519"/>
      <c r="O18" s="520"/>
      <c r="P18" s="518" t="s">
        <v>2514</v>
      </c>
      <c r="Q18" s="519"/>
      <c r="R18" s="519"/>
      <c r="S18" s="519"/>
      <c r="T18" s="519"/>
      <c r="U18" s="520"/>
      <c r="V18" s="514" t="s">
        <v>2526</v>
      </c>
      <c r="W18" s="514"/>
      <c r="X18" s="514"/>
      <c r="Y18" s="514" t="s">
        <v>2526</v>
      </c>
      <c r="Z18" s="514"/>
      <c r="AA18" s="514"/>
      <c r="AB18" s="548" t="s">
        <v>2584</v>
      </c>
      <c r="AC18" s="549"/>
      <c r="AD18" s="549"/>
      <c r="AE18" s="548" t="s">
        <v>2595</v>
      </c>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2514</v>
      </c>
      <c r="K19" s="519"/>
      <c r="L19" s="519"/>
      <c r="M19" s="519"/>
      <c r="N19" s="519"/>
      <c r="O19" s="520"/>
      <c r="P19" s="518" t="s">
        <v>2514</v>
      </c>
      <c r="Q19" s="519"/>
      <c r="R19" s="519"/>
      <c r="S19" s="519"/>
      <c r="T19" s="519"/>
      <c r="U19" s="520"/>
      <c r="V19" s="514" t="s">
        <v>2526</v>
      </c>
      <c r="W19" s="514"/>
      <c r="X19" s="514"/>
      <c r="Y19" s="514" t="s">
        <v>2526</v>
      </c>
      <c r="Z19" s="514"/>
      <c r="AA19" s="514"/>
      <c r="AB19" s="548" t="s">
        <v>2596</v>
      </c>
      <c r="AC19" s="549"/>
      <c r="AD19" s="549"/>
      <c r="AE19" s="548" t="s">
        <v>2597</v>
      </c>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2514</v>
      </c>
      <c r="Q20" s="519"/>
      <c r="R20" s="519"/>
      <c r="S20" s="519"/>
      <c r="T20" s="519"/>
      <c r="U20" s="520"/>
      <c r="V20" s="514" t="s">
        <v>2526</v>
      </c>
      <c r="W20" s="514"/>
      <c r="X20" s="514"/>
      <c r="Y20" s="514" t="s">
        <v>2598</v>
      </c>
      <c r="Z20" s="514"/>
      <c r="AA20" s="514"/>
      <c r="AB20" s="548" t="s">
        <v>2584</v>
      </c>
      <c r="AC20" s="549"/>
      <c r="AD20" s="549"/>
      <c r="AE20" s="548" t="s">
        <v>2599</v>
      </c>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2514</v>
      </c>
      <c r="Q21" s="519"/>
      <c r="R21" s="519"/>
      <c r="S21" s="519"/>
      <c r="T21" s="519"/>
      <c r="U21" s="520"/>
      <c r="V21" s="514"/>
      <c r="W21" s="514"/>
      <c r="X21" s="514"/>
      <c r="Y21" s="514" t="s">
        <v>2526</v>
      </c>
      <c r="Z21" s="514"/>
      <c r="AA21" s="514"/>
      <c r="AB21" s="548" t="s">
        <v>2600</v>
      </c>
      <c r="AC21" s="549"/>
      <c r="AD21" s="549"/>
      <c r="AE21" s="548" t="s">
        <v>2601</v>
      </c>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2514</v>
      </c>
      <c r="Q22" s="519"/>
      <c r="R22" s="519"/>
      <c r="S22" s="519"/>
      <c r="T22" s="519"/>
      <c r="U22" s="520"/>
      <c r="V22" s="514"/>
      <c r="W22" s="514"/>
      <c r="X22" s="514"/>
      <c r="Y22" s="514" t="s">
        <v>2526</v>
      </c>
      <c r="Z22" s="514"/>
      <c r="AA22" s="514"/>
      <c r="AB22" s="548" t="s">
        <v>2584</v>
      </c>
      <c r="AC22" s="549"/>
      <c r="AD22" s="549"/>
      <c r="AE22" s="548" t="s">
        <v>2602</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2514</v>
      </c>
      <c r="K23" s="519"/>
      <c r="L23" s="519"/>
      <c r="M23" s="519"/>
      <c r="N23" s="519"/>
      <c r="O23" s="520"/>
      <c r="P23" s="518" t="s">
        <v>2514</v>
      </c>
      <c r="Q23" s="519"/>
      <c r="R23" s="519"/>
      <c r="S23" s="519"/>
      <c r="T23" s="519"/>
      <c r="U23" s="520"/>
      <c r="V23" s="514"/>
      <c r="W23" s="514"/>
      <c r="X23" s="514"/>
      <c r="Y23" s="514" t="s">
        <v>2526</v>
      </c>
      <c r="Z23" s="514"/>
      <c r="AA23" s="514"/>
      <c r="AB23" s="548" t="s">
        <v>2590</v>
      </c>
      <c r="AC23" s="549"/>
      <c r="AD23" s="549"/>
      <c r="AE23" s="548" t="s">
        <v>2603</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2514</v>
      </c>
      <c r="K24" s="519"/>
      <c r="L24" s="519"/>
      <c r="M24" s="519"/>
      <c r="N24" s="519"/>
      <c r="O24" s="520"/>
      <c r="P24" s="518" t="s">
        <v>2514</v>
      </c>
      <c r="Q24" s="519"/>
      <c r="R24" s="519"/>
      <c r="S24" s="519"/>
      <c r="T24" s="519"/>
      <c r="U24" s="520"/>
      <c r="V24" s="514"/>
      <c r="W24" s="514"/>
      <c r="X24" s="514"/>
      <c r="Y24" s="514" t="s">
        <v>2526</v>
      </c>
      <c r="Z24" s="514"/>
      <c r="AA24" s="514"/>
      <c r="AB24" s="548" t="s">
        <v>2590</v>
      </c>
      <c r="AC24" s="549"/>
      <c r="AD24" s="549"/>
      <c r="AE24" s="548" t="s">
        <v>2602</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2513</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2514</v>
      </c>
      <c r="Q27" s="516"/>
      <c r="R27" s="516"/>
      <c r="S27" s="516"/>
      <c r="T27" s="516"/>
      <c r="U27" s="517"/>
      <c r="V27" s="556"/>
      <c r="W27" s="556"/>
      <c r="X27" s="556"/>
      <c r="Y27" s="556" t="s">
        <v>2526</v>
      </c>
      <c r="Z27" s="556"/>
      <c r="AA27" s="556"/>
      <c r="AB27" s="554" t="s">
        <v>2584</v>
      </c>
      <c r="AC27" s="555"/>
      <c r="AD27" s="555"/>
      <c r="AE27" s="554" t="s">
        <v>2604</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2514</v>
      </c>
      <c r="K28" s="519"/>
      <c r="L28" s="519"/>
      <c r="M28" s="519"/>
      <c r="N28" s="519"/>
      <c r="O28" s="520"/>
      <c r="P28" s="518" t="s">
        <v>2513</v>
      </c>
      <c r="Q28" s="519"/>
      <c r="R28" s="519"/>
      <c r="S28" s="519"/>
      <c r="T28" s="519"/>
      <c r="U28" s="520"/>
      <c r="V28" s="514" t="s">
        <v>2526</v>
      </c>
      <c r="W28" s="514"/>
      <c r="X28" s="514"/>
      <c r="Y28" s="514"/>
      <c r="Z28" s="514"/>
      <c r="AA28" s="514"/>
      <c r="AB28" s="548"/>
      <c r="AC28" s="549"/>
      <c r="AD28" s="549"/>
      <c r="AE28" s="548" t="s">
        <v>2605</v>
      </c>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2514</v>
      </c>
      <c r="K29" s="519"/>
      <c r="L29" s="519"/>
      <c r="M29" s="519"/>
      <c r="N29" s="519"/>
      <c r="O29" s="520"/>
      <c r="P29" s="518" t="s">
        <v>2513</v>
      </c>
      <c r="Q29" s="519"/>
      <c r="R29" s="519"/>
      <c r="S29" s="519"/>
      <c r="T29" s="519"/>
      <c r="U29" s="520"/>
      <c r="V29" s="514" t="s">
        <v>2598</v>
      </c>
      <c r="W29" s="514"/>
      <c r="X29" s="514"/>
      <c r="Y29" s="514"/>
      <c r="Z29" s="514"/>
      <c r="AA29" s="514"/>
      <c r="AB29" s="548"/>
      <c r="AC29" s="549"/>
      <c r="AD29" s="549"/>
      <c r="AE29" s="548" t="s">
        <v>2605</v>
      </c>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2514</v>
      </c>
      <c r="K30" s="519"/>
      <c r="L30" s="519"/>
      <c r="M30" s="519"/>
      <c r="N30" s="519"/>
      <c r="O30" s="520"/>
      <c r="P30" s="518" t="s">
        <v>2513</v>
      </c>
      <c r="Q30" s="519"/>
      <c r="R30" s="519"/>
      <c r="S30" s="519"/>
      <c r="T30" s="519"/>
      <c r="U30" s="520"/>
      <c r="V30" s="514" t="s">
        <v>2526</v>
      </c>
      <c r="W30" s="514"/>
      <c r="X30" s="514"/>
      <c r="Y30" s="514"/>
      <c r="Z30" s="514"/>
      <c r="AA30" s="514"/>
      <c r="AB30" s="548"/>
      <c r="AC30" s="549"/>
      <c r="AD30" s="549"/>
      <c r="AE30" s="548" t="s">
        <v>2605</v>
      </c>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2514</v>
      </c>
      <c r="K31" s="522"/>
      <c r="L31" s="522"/>
      <c r="M31" s="522"/>
      <c r="N31" s="522"/>
      <c r="O31" s="523"/>
      <c r="P31" s="521" t="s">
        <v>2513</v>
      </c>
      <c r="Q31" s="522"/>
      <c r="R31" s="522"/>
      <c r="S31" s="522"/>
      <c r="T31" s="522"/>
      <c r="U31" s="523"/>
      <c r="V31" s="551" t="s">
        <v>2526</v>
      </c>
      <c r="W31" s="551"/>
      <c r="X31" s="551"/>
      <c r="Y31" s="551"/>
      <c r="Z31" s="551"/>
      <c r="AA31" s="551"/>
      <c r="AB31" s="557"/>
      <c r="AC31" s="558"/>
      <c r="AD31" s="558"/>
      <c r="AE31" s="557" t="s">
        <v>2605</v>
      </c>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2514</v>
      </c>
      <c r="K33" s="516"/>
      <c r="L33" s="516"/>
      <c r="M33" s="516"/>
      <c r="N33" s="516"/>
      <c r="O33" s="517"/>
      <c r="P33" s="515" t="s">
        <v>2514</v>
      </c>
      <c r="Q33" s="516"/>
      <c r="R33" s="516"/>
      <c r="S33" s="516"/>
      <c r="T33" s="516"/>
      <c r="U33" s="517"/>
      <c r="V33" s="556" t="s">
        <v>2526</v>
      </c>
      <c r="W33" s="556"/>
      <c r="X33" s="556"/>
      <c r="Y33" s="556" t="s">
        <v>2526</v>
      </c>
      <c r="Z33" s="556"/>
      <c r="AA33" s="556"/>
      <c r="AB33" s="554" t="s">
        <v>2590</v>
      </c>
      <c r="AC33" s="555"/>
      <c r="AD33" s="555"/>
      <c r="AE33" s="554" t="s">
        <v>2591</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2513</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2514</v>
      </c>
      <c r="K35" s="522"/>
      <c r="L35" s="522"/>
      <c r="M35" s="522"/>
      <c r="N35" s="522"/>
      <c r="O35" s="523"/>
      <c r="P35" s="521" t="s">
        <v>2513</v>
      </c>
      <c r="Q35" s="522"/>
      <c r="R35" s="522"/>
      <c r="S35" s="522"/>
      <c r="T35" s="522"/>
      <c r="U35" s="523"/>
      <c r="V35" s="551"/>
      <c r="W35" s="551"/>
      <c r="X35" s="551"/>
      <c r="Y35" s="551"/>
      <c r="Z35" s="551"/>
      <c r="AA35" s="551"/>
      <c r="AB35" s="557"/>
      <c r="AC35" s="558"/>
      <c r="AD35" s="558"/>
      <c r="AE35" s="557" t="s">
        <v>2606</v>
      </c>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59055118110236227" bottom="0.59055118110236227"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