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87.230\運営管理課\20230208横浜市提出\"/>
    </mc:Choice>
  </mc:AlternateContent>
  <xr:revisionPtr revIDLastSave="0" documentId="13_ncr:1_{471D1F58-21D6-4C7F-BA04-33C395DA40D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<sst xmlns="http://schemas.openxmlformats.org/spreadsheetml/2006/main" count="3167" uniqueCount="2612">
  <si>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</si>
  <si>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</si>
  <si>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</si>
  <si>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</si>
  <si>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</si>
  <si>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</si>
  <si>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</si>
  <si>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</si>
  <si>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</si>
  <si>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</si>
  <si>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</si>
  <si>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</si>
  <si>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</si>
  <si>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</si>
  <si>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</si>
  <si>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</si>
  <si>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</si>
  <si>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</si>
  <si>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</si>
  <si>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</si>
  <si>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</si>
  <si>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</si>
  <si>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</si>
  <si>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</si>
  <si>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</si>
  <si>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</si>
  <si>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</si>
  <si>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</si>
  <si>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</si>
  <si>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</si>
  <si>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</si>
  <si>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</si>
  <si>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</si>
  <si>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</si>
  <si>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</si>
  <si>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</si>
  <si>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</si>
  <si>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</si>
  <si>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</si>
  <si>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</si>
  <si>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</si>
  <si>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</si>
  <si>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</si>
  <si>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</si>
  <si>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</si>
  <si>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</si>
  <si>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</si>
  <si>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</si>
  <si>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</si>
  <si>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</si>
  <si>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</si>
  <si>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</si>
  <si>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</si>
  <si>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</si>
  <si>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</si>
  <si>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</si>
  <si>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</si>
  <si>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</si>
  <si>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</si>
  <si>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</si>
  <si>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</si>
  <si>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</si>
  <si>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</si>
  <si>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</si>
  <si>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</si>
  <si>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</si>
  <si>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</si>
  <si>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</si>
  <si>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</si>
  <si>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</si>
  <si>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</si>
  <si>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</si>
  <si>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</si>
  <si>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</si>
  <si>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</si>
  <si>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</si>
  <si>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</si>
  <si>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</si>
  <si>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</si>
  <si>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</si>
  <si>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</si>
  <si>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</si>
  <si>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</si>
  <si>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</si>
  <si>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</si>
  <si>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</si>
  <si>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</si>
  <si>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</si>
  <si>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</si>
  <si>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</si>
  <si>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</si>
  <si>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</si>
  <si>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</si>
  <si>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</si>
  <si>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</si>
  <si>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</si>
  <si>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</si>
  <si>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</si>
  <si>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</si>
  <si>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</si>
  <si>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</si>
  <si>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</si>
  <si>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</si>
  <si>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</si>
  <si>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</si>
  <si>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</si>
  <si>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</si>
  <si>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</si>
  <si>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</si>
  <si>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</si>
  <si>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</si>
  <si>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</si>
  <si>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</si>
  <si>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</si>
  <si>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</si>
  <si>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</si>
  <si>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</si>
  <si>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</si>
  <si>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</si>
  <si>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</si>
  <si>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</si>
  <si>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</si>
  <si>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</si>
  <si>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</si>
  <si>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</si>
  <si>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</si>
  <si>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</si>
  <si>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</si>
  <si>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</si>
  <si>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</si>
  <si>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</si>
  <si>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</si>
  <si>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</si>
  <si>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</si>
  <si>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</si>
  <si>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</si>
  <si>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</si>
  <si>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</si>
  <si>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</si>
  <si>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</si>
  <si>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</si>
  <si>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</si>
  <si>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</si>
  <si>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</si>
  <si>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</si>
  <si>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</si>
  <si>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</si>
  <si>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</si>
  <si>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</si>
  <si>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</si>
  <si>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</si>
  <si>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</si>
  <si>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</si>
  <si>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</si>
  <si>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</si>
  <si>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</si>
  <si>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</si>
  <si>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</si>
  <si>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</si>
  <si>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</si>
  <si>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</si>
  <si>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</si>
  <si>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</si>
  <si>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</si>
  <si>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</si>
  <si>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</si>
  <si>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</si>
  <si>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</si>
  <si>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</si>
  <si>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</si>
  <si>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</si>
  <si>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</si>
  <si>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</si>
  <si>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</si>
  <si>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</si>
  <si>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</si>
  <si>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</si>
  <si>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</si>
  <si>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</si>
  <si>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</si>
  <si>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</si>
  <si>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</si>
  <si>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</si>
  <si>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</si>
  <si>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</si>
  <si>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</si>
  <si>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</si>
  <si>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</si>
  <si>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</si>
  <si>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</si>
  <si>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</si>
  <si>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</si>
  <si>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</si>
  <si>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</si>
  <si>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</si>
  <si>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</si>
  <si>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</si>
  <si>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</si>
  <si>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</si>
  <si>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</si>
  <si>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</si>
  <si>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</si>
  <si>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</si>
  <si>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</si>
  <si>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</si>
  <si>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</si>
  <si>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</si>
  <si>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</si>
  <si>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</si>
  <si>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</si>
  <si>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</si>
  <si>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</si>
  <si>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</si>
  <si>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</si>
  <si>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</si>
  <si>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</si>
  <si>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</si>
  <si>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</si>
  <si>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</si>
  <si>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</si>
  <si>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</si>
  <si>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</si>
  <si>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</si>
  <si>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</si>
  <si>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</si>
  <si>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</si>
  <si>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</si>
  <si>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</si>
  <si>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</si>
  <si>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</si>
  <si>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</si>
  <si>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</si>
  <si>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</si>
  <si>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</si>
  <si>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</si>
  <si>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</si>
  <si>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</si>
  <si>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</si>
  <si>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</si>
  <si>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</si>
  <si>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</si>
  <si>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</si>
  <si>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</si>
  <si>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</si>
  <si>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</si>
  <si>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</si>
  <si>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</si>
  <si>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</si>
  <si>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</si>
  <si>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</si>
  <si>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</si>
  <si>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</si>
  <si>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</si>
  <si>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</si>
  <si>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</si>
  <si>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</si>
  <si>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</si>
  <si>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</si>
  <si>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</si>
  <si>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</si>
  <si>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</si>
  <si>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</si>
  <si>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</si>
  <si>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</si>
  <si>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</si>
  <si>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</si>
  <si>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</si>
  <si>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</si>
  <si>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</si>
  <si>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</si>
  <si>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</si>
  <si>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</si>
  <si>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</si>
  <si>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</si>
  <si>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</si>
  <si>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</si>
  <si>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</si>
  <si>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</si>
  <si>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</si>
  <si>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</si>
  <si>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</si>
  <si>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</si>
  <si>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</si>
  <si>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</si>
  <si>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</si>
  <si>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</si>
  <si>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</si>
  <si>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</si>
  <si>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</si>
  <si>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</si>
  <si>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</si>
  <si>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</si>
  <si>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</si>
  <si>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</si>
  <si>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</si>
  <si>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</si>
  <si>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</si>
  <si>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</si>
  <si>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</si>
  <si>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</si>
  <si>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</si>
  <si>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</si>
  <si>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</si>
  <si>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</si>
  <si>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</si>
  <si>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</si>
  <si>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</si>
  <si>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</si>
  <si>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</si>
  <si>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</si>
  <si>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</si>
  <si>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</si>
  <si>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</si>
  <si>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</si>
  <si>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</si>
  <si>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</si>
  <si>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</si>
  <si>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</si>
  <si>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</si>
  <si>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</si>
  <si>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</si>
  <si>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</si>
  <si>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</si>
  <si>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</si>
  <si>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</si>
  <si>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</si>
  <si>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</si>
  <si>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</si>
  <si>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</si>
  <si>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</si>
  <si>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</si>
  <si>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</si>
  <si>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</si>
  <si>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</si>
  <si>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</si>
  <si>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</si>
  <si>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</si>
  <si>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</si>
  <si>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</si>
  <si>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</si>
  <si>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</si>
  <si>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</si>
  <si>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</si>
  <si>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</si>
  <si>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</si>
  <si>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</si>
  <si>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</si>
  <si>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</si>
  <si>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</si>
  <si>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</si>
  <si>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</si>
  <si>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</si>
  <si>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</si>
  <si>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</si>
  <si>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</si>
  <si>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</si>
  <si>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</si>
  <si>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</si>
  <si>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</si>
  <si>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</si>
  <si>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</si>
  <si>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</si>
  <si>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</si>
  <si>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</si>
  <si>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</si>
  <si>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</si>
  <si>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</si>
  <si>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</si>
  <si>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</si>
  <si>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</si>
  <si>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</si>
  <si>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</si>
  <si>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</si>
  <si>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</si>
  <si>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</si>
  <si>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</si>
  <si>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</si>
  <si>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</si>
  <si>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</si>
  <si>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</si>
  <si>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</si>
  <si>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</si>
  <si>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</si>
  <si>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</si>
  <si>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</si>
  <si>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</si>
  <si>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</si>
  <si>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</si>
  <si>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</si>
  <si>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</si>
  <si>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</si>
  <si>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</si>
  <si>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</si>
  <si>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</si>
  <si>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</si>
  <si>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</si>
  <si>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</si>
  <si>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</si>
  <si>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</si>
  <si>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</si>
  <si>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</si>
  <si>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</si>
  <si>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</si>
  <si>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</si>
  <si>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</si>
  <si>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</si>
  <si>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</si>
  <si>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</si>
  <si>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</si>
  <si>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</si>
  <si>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</si>
  <si>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</si>
  <si>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</si>
  <si>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</si>
  <si>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</si>
  <si>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</si>
  <si>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</si>
  <si>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</si>
  <si>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</si>
  <si>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</si>
  <si>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</si>
  <si>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</si>
  <si>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</si>
  <si>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</si>
  <si>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</si>
  <si>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</si>
  <si>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</si>
  <si>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</si>
  <si>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</si>
  <si>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</si>
  <si>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</si>
  <si>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</si>
  <si>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</si>
  <si>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</si>
  <si>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</si>
  <si>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</si>
  <si>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</si>
  <si>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</si>
  <si>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</si>
  <si>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</si>
  <si>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</si>
  <si>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</si>
  <si>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</si>
  <si>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</si>
  <si>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</si>
  <si>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</si>
  <si>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</si>
  <si>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</si>
  <si>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</si>
  <si>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</si>
  <si>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</si>
  <si>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</si>
  <si>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</si>
  <si>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</si>
  <si>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</si>
  <si>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</si>
  <si>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</si>
  <si>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</si>
  <si>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</si>
  <si>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</si>
  <si>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</si>
  <si>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</si>
  <si>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</si>
  <si>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</si>
  <si>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</si>
  <si>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</si>
  <si>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</si>
  <si>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</si>
  <si>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</si>
  <si>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</si>
  <si>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</si>
  <si>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</si>
  <si>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</si>
  <si>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</si>
  <si>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</si>
  <si>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</si>
  <si>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</si>
  <si>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</si>
  <si>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</si>
  <si>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</si>
  <si>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</si>
  <si>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</si>
  <si>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</si>
  <si>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</si>
  <si>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</si>
  <si>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</si>
  <si>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</si>
  <si>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</si>
  <si>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</si>
  <si>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</si>
  <si>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</si>
  <si>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</si>
  <si>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</si>
  <si>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</si>
  <si>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</si>
  <si>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</si>
  <si>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</si>
  <si>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</si>
  <si>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</si>
  <si>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</si>
  <si>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</si>
  <si>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</si>
  <si>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</si>
  <si>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</si>
  <si>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</si>
  <si>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</si>
  <si>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</si>
  <si>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</si>
  <si>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</si>
  <si>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</si>
  <si>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</si>
  <si>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</si>
  <si>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</si>
  <si>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</si>
  <si>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</si>
  <si>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</si>
  <si>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</si>
  <si>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</si>
  <si>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</si>
  <si>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</si>
  <si>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</si>
  <si>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</si>
  <si>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</si>
  <si>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</si>
  <si>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</si>
  <si>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</si>
  <si>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</si>
  <si>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</si>
  <si>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</si>
  <si>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</si>
  <si>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</si>
  <si>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</si>
  <si>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</si>
  <si>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</si>
  <si>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</si>
  <si>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</si>
  <si>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</si>
  <si>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</si>
  <si>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</si>
  <si>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</si>
  <si>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</si>
  <si>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</si>
  <si>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</si>
  <si>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</si>
  <si>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</si>
  <si>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</si>
  <si>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</si>
  <si>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</si>
  <si>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</si>
  <si>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</si>
  <si>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</si>
  <si>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</si>
  <si>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</si>
  <si>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</si>
  <si>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</si>
  <si>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</si>
  <si>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</si>
  <si>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</si>
  <si>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</si>
  <si>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</si>
  <si>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</si>
  <si>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</si>
  <si>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</si>
  <si>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</si>
  <si>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</si>
  <si>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</si>
  <si>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</si>
  <si>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</si>
  <si>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</si>
  <si>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</si>
  <si>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</si>
  <si>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</si>
  <si>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</si>
  <si>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</si>
  <si>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</si>
  <si>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</si>
  <si>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</si>
  <si>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</si>
  <si>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</si>
  <si>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</si>
  <si>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</si>
  <si>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</si>
  <si>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</si>
  <si>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</si>
  <si>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</si>
  <si>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</si>
  <si>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</si>
  <si>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</si>
  <si>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</si>
  <si>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</si>
  <si>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</si>
  <si>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</si>
  <si>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</si>
  <si>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</si>
  <si>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</si>
  <si>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</si>
  <si>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</si>
  <si>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</si>
  <si>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</si>
  <si>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</si>
  <si>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</si>
  <si>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</si>
  <si>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</si>
  <si>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</si>
  <si>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</si>
  <si>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</si>
  <si>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</si>
  <si>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</si>
  <si>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</si>
  <si>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</si>
  <si>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</si>
  <si>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</si>
  <si>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</si>
  <si>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</si>
  <si>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</si>
  <si>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</si>
  <si>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</si>
  <si>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</si>
  <si>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</si>
  <si>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</si>
  <si>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</si>
  <si>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</si>
  <si>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</si>
  <si>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</si>
  <si>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</si>
  <si>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</si>
  <si>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</si>
  <si>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</si>
  <si>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</si>
  <si>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</si>
  <si>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</si>
  <si>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</si>
  <si>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</si>
  <si>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</si>
  <si>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</si>
  <si>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</si>
  <si>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</si>
  <si>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</si>
  <si>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</si>
  <si>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</si>
  <si>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</si>
  <si>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</si>
  <si>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</si>
  <si>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</si>
  <si>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</si>
  <si>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</si>
  <si>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</si>
  <si>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</si>
  <si>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</si>
  <si>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</si>
  <si>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</si>
  <si>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</si>
  <si>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</si>
  <si>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</si>
  <si>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</si>
  <si>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</si>
  <si>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</si>
  <si>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</si>
  <si>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</si>
  <si>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</si>
  <si>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</si>
  <si>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</si>
  <si>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</si>
  <si>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</si>
  <si>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</si>
  <si>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</si>
  <si>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</si>
  <si>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</si>
  <si>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</si>
  <si>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</si>
  <si>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</si>
  <si>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</si>
  <si>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</si>
  <si>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</si>
  <si>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</si>
  <si>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</si>
  <si>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</si>
  <si>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</si>
  <si>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</si>
  <si>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</si>
  <si>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</si>
  <si>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</si>
  <si>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</si>
  <si>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</si>
  <si>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</si>
  <si>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</si>
  <si>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</si>
  <si>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</si>
  <si>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</si>
  <si>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</si>
  <si>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</si>
  <si>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</si>
  <si>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</si>
  <si>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</si>
  <si>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</si>
  <si>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</si>
  <si>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</si>
  <si>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</si>
  <si>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</si>
  <si>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</si>
  <si>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</si>
  <si>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</si>
  <si>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</si>
  <si>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</si>
  <si>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</si>
  <si>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</si>
  <si>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</si>
  <si>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</si>
  <si>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</si>
  <si>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</si>
  <si>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</si>
  <si>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</si>
  <si>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</si>
  <si>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</si>
  <si>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</si>
  <si>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</si>
  <si>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</si>
  <si>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</si>
  <si>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</si>
  <si>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</si>
  <si>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</si>
  <si>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</si>
  <si>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</si>
  <si>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</si>
  <si>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</si>
  <si>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</si>
  <si>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</si>
  <si>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</si>
  <si>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</si>
  <si>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</si>
  <si>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</si>
  <si>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</si>
  <si>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</si>
  <si>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</si>
  <si>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</si>
  <si>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</si>
  <si>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</si>
  <si>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</si>
  <si>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</si>
  <si>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</si>
  <si>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</si>
  <si>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</si>
  <si>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</si>
  <si>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</si>
  <si>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</si>
  <si>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</si>
  <si>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</si>
  <si>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</si>
  <si>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</si>
  <si>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</si>
  <si>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</si>
  <si>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</si>
  <si>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</si>
  <si>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</si>
  <si>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</si>
  <si>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</si>
  <si>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</si>
  <si>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</si>
  <si>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</si>
  <si>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</si>
  <si>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</si>
  <si>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</si>
  <si>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</si>
  <si>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</si>
  <si>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</si>
  <si>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</si>
  <si>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</si>
  <si>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</si>
  <si>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</si>
  <si>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</si>
  <si>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</si>
  <si>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</si>
  <si>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</si>
  <si>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</si>
  <si>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</si>
  <si>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</si>
  <si>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</si>
  <si>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</si>
  <si>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</si>
  <si>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</si>
  <si>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</si>
  <si>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</si>
  <si>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</si>
  <si>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</si>
  <si>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</si>
  <si>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</si>
  <si>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</si>
  <si>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</si>
  <si>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</si>
  <si>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</si>
  <si>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</si>
  <si>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</si>
  <si>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</si>
  <si>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</si>
  <si>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</si>
  <si>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</si>
  <si>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</si>
  <si>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</si>
  <si>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</si>
  <si>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</si>
  <si>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</si>
  <si>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</si>
  <si>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</si>
  <si>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</si>
  <si>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</si>
  <si>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</si>
  <si>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</si>
  <si>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</si>
  <si>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</si>
  <si>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</si>
  <si>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</si>
  <si>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</si>
  <si>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</si>
  <si>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</si>
  <si>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</si>
  <si>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</si>
  <si>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</si>
  <si>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</si>
  <si>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</si>
  <si>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</si>
  <si>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</si>
  <si>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</si>
  <si>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</si>
  <si>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</si>
  <si>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</si>
  <si>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</si>
  <si>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</si>
  <si>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</si>
  <si>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</si>
  <si>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</si>
  <si>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</si>
  <si>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</si>
  <si>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</si>
  <si>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</si>
  <si>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</si>
  <si>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</si>
  <si>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</si>
  <si>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</si>
  <si>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</si>
  <si>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</si>
  <si>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</si>
  <si>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</si>
  <si>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</si>
  <si>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</si>
  <si>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</si>
  <si>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</si>
  <si>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</si>
  <si>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</si>
  <si>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</si>
  <si>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</si>
  <si>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</si>
  <si>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</si>
  <si>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</si>
  <si>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</si>
  <si>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</si>
  <si>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</si>
  <si>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</si>
  <si>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</si>
  <si>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</si>
  <si>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</si>
  <si>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</si>
  <si>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</si>
  <si>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</si>
  <si>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</si>
  <si>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</si>
  <si>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</si>
  <si>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</si>
  <si>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</si>
  <si>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</si>
  <si>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</si>
  <si>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</si>
  <si>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</si>
  <si>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</si>
  <si>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</si>
  <si>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</si>
  <si>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</si>
  <si>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</si>
  <si>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</si>
  <si>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</si>
  <si>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</si>
  <si>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</si>
  <si>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</si>
  <si>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</si>
  <si>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</si>
  <si>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</si>
  <si>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</si>
  <si>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</si>
  <si>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</si>
  <si>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</si>
  <si>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</si>
  <si>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</si>
  <si>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</si>
  <si>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</si>
  <si>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</si>
  <si>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</si>
  <si>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</si>
  <si>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</si>
  <si>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</si>
  <si>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</si>
  <si>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</si>
  <si>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</si>
  <si>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</si>
  <si>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</si>
  <si>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</si>
  <si>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</si>
  <si>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</si>
  <si>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</si>
  <si>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</si>
  <si>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</si>
  <si>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</si>
  <si>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</si>
  <si>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</si>
  <si>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</si>
  <si>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</si>
  <si>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</si>
  <si>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</si>
  <si>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</si>
  <si>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</si>
  <si>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</si>
  <si>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</si>
  <si>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</si>
  <si>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</si>
  <si>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</si>
  <si>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</si>
  <si>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</si>
  <si>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</si>
  <si>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</si>
  <si>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</si>
  <si>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</si>
  <si>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</si>
  <si>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</si>
  <si>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</si>
  <si>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</si>
  <si>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</si>
  <si>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</si>
  <si>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</si>
  <si>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</si>
  <si>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</si>
  <si>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</si>
  <si>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</si>
  <si>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</si>
  <si>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</si>
  <si>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</si>
  <si>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</si>
  <si>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</si>
  <si>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</si>
  <si>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</si>
  <si>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</si>
  <si>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</si>
  <si>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</si>
  <si>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</si>
  <si>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</si>
  <si>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</si>
  <si>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</si>
  <si>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</si>
  <si>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</si>
  <si>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</si>
  <si>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</si>
  <si>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</si>
  <si>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</si>
  <si>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</si>
  <si>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</si>
  <si>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</si>
  <si>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</si>
  <si>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</si>
  <si>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</si>
  <si>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</si>
  <si>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</si>
  <si>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</si>
  <si>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</si>
  <si>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</si>
  <si>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</si>
  <si>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</si>
  <si>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</si>
  <si>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</si>
  <si>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</si>
  <si>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</si>
  <si>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</si>
  <si>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</si>
  <si>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</si>
  <si>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</si>
  <si>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</si>
  <si>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</si>
  <si>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</si>
  <si>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</si>
  <si>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</si>
  <si>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</si>
  <si>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</si>
  <si>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</si>
  <si>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</si>
  <si>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</si>
  <si>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</si>
  <si>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</si>
  <si>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</si>
  <si>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</si>
  <si>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</si>
  <si>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</si>
  <si>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</si>
  <si>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</si>
  <si>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</si>
  <si>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</si>
  <si>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</si>
  <si>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</si>
  <si>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</si>
  <si>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</si>
  <si>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</si>
  <si>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</si>
  <si>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</si>
  <si>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</si>
  <si>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</si>
  <si>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</si>
  <si>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</si>
  <si>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</si>
  <si>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</si>
  <si>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</si>
  <si>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</si>
  <si>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</si>
  <si>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</si>
  <si>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</si>
  <si>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</si>
  <si>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</si>
  <si>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</si>
  <si>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</si>
  <si>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</si>
  <si>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</si>
  <si>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</si>
  <si>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</si>
  <si>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</si>
  <si>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</si>
  <si>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</si>
  <si>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</si>
  <si>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</si>
  <si>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</si>
  <si>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</si>
  <si>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</si>
  <si>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</si>
  <si>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</si>
  <si>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</si>
  <si>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</si>
  <si>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</si>
  <si>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</si>
  <si>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</si>
  <si>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</si>
  <si>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</si>
  <si>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</si>
  <si>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</si>
  <si>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</si>
  <si>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</si>
  <si>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</si>
  <si>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</si>
  <si>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</si>
  <si>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</si>
  <si>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</si>
  <si>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</si>
  <si>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</si>
  <si>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</si>
  <si>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</si>
  <si>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</si>
  <si>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</si>
  <si>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</si>
  <si>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</si>
  <si>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</si>
  <si>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</si>
  <si>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</si>
  <si>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</si>
  <si>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</si>
  <si>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</si>
  <si>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</si>
  <si>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</si>
  <si>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</si>
  <si>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</si>
  <si>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</si>
  <si>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</si>
  <si>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</si>
  <si>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</si>
  <si>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</si>
  <si>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</si>
  <si>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</si>
  <si>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</si>
  <si>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</si>
  <si>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</si>
  <si>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</si>
  <si>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</si>
  <si>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</si>
  <si>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</si>
  <si>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</si>
  <si>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</si>
  <si>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</si>
  <si>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</si>
  <si>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</si>
  <si>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</si>
  <si>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</si>
  <si>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</si>
  <si>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</si>
  <si>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</si>
  <si>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</si>
  <si>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</si>
  <si>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</si>
  <si>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</si>
  <si>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</si>
  <si>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</si>
  <si>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</si>
  <si>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</si>
  <si>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</si>
  <si>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</si>
  <si>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</si>
  <si>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</si>
  <si>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</si>
  <si>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</si>
  <si>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</si>
  <si>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</si>
  <si>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</si>
  <si>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</si>
  <si>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</si>
  <si>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</si>
  <si>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</si>
  <si>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</si>
  <si>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</si>
  <si>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</si>
  <si>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</si>
  <si>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</si>
  <si>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</si>
  <si>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</si>
  <si>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</si>
  <si>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</si>
  <si>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</si>
  <si>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</si>
  <si>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</si>
  <si>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</si>
  <si>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</si>
  <si>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</si>
  <si>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</si>
  <si>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</si>
  <si>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</si>
  <si>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</si>
  <si>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</si>
  <si>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</si>
  <si>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</si>
  <si>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</si>
  <si>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</si>
  <si>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</si>
  <si>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</si>
  <si>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</si>
  <si>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</si>
  <si>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</si>
  <si>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</si>
  <si>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</si>
  <si>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</si>
  <si>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</si>
  <si>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</si>
  <si>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</si>
  <si>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</si>
  <si>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</si>
  <si>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</si>
  <si>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</si>
  <si>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</si>
  <si>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</si>
  <si>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</si>
  <si>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</si>
  <si>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</si>
  <si>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</si>
  <si>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</si>
  <si>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</si>
  <si>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</si>
  <si>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</si>
  <si>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</si>
  <si>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</si>
  <si>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</si>
  <si>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</si>
  <si>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</si>
  <si>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</si>
  <si>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</si>
  <si>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</si>
  <si>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</si>
  <si>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</si>
  <si>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</si>
  <si>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</si>
  <si>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</si>
  <si>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</si>
  <si>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</si>
  <si>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</si>
  <si>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</si>
  <si>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</si>
  <si>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</si>
  <si>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</si>
  <si>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</si>
  <si>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</si>
  <si>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</si>
  <si>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</si>
  <si>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</si>
  <si>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</si>
  <si>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</si>
  <si>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</si>
  <si>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</si>
  <si>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</si>
  <si>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</si>
  <si>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</si>
  <si>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</si>
  <si>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</si>
  <si>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</si>
  <si>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</si>
  <si>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</si>
  <si>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</si>
  <si>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</si>
  <si>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</si>
  <si>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</si>
  <si>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</si>
  <si>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</si>
  <si>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</si>
  <si>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</si>
  <si>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</si>
  <si>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</si>
  <si>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</si>
  <si>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</si>
  <si>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</si>
  <si>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</si>
  <si>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</si>
  <si>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</si>
  <si>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</si>
  <si>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</si>
  <si>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</si>
  <si>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</si>
  <si>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</si>
  <si>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</si>
  <si>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</si>
  <si>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</si>
  <si>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</si>
  <si>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</si>
  <si>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</si>
  <si>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</si>
  <si>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</si>
  <si>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</si>
  <si>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</si>
  <si>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</si>
  <si>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</si>
  <si>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</si>
  <si>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</si>
  <si>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</si>
  <si>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</si>
  <si>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</si>
  <si>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</si>
  <si>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</si>
  <si>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</si>
  <si>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</si>
  <si>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</si>
  <si>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</si>
  <si>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</si>
  <si>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</si>
  <si>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</si>
  <si>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</si>
  <si>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</si>
  <si>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</si>
  <si>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</si>
  <si>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</si>
  <si>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</si>
  <si>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</si>
  <si>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</si>
  <si>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</si>
  <si>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</si>
  <si>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</si>
  <si>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</si>
  <si>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</si>
  <si>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</si>
  <si>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</si>
  <si>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</si>
  <si>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</si>
  <si>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</si>
  <si>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</si>
  <si>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</si>
  <si>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</si>
  <si>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</si>
  <si>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</si>
  <si>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</si>
  <si>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</si>
  <si>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</si>
  <si>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</si>
  <si>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</si>
  <si>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</si>
  <si>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</si>
  <si>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</si>
  <si>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</si>
  <si>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</si>
  <si>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</si>
  <si>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</si>
  <si>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</si>
  <si>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</si>
  <si>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</si>
  <si>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</si>
  <si>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</si>
  <si>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</si>
  <si>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</si>
  <si>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</si>
  <si>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</si>
  <si>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</si>
  <si>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</si>
  <si>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</si>
  <si>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</si>
  <si>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</si>
  <si>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</si>
  <si>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</si>
  <si>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</si>
  <si>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</si>
  <si>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</si>
  <si>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</si>
  <si>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</si>
  <si>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</si>
  <si>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</si>
  <si>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</si>
  <si>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</si>
  <si>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</si>
  <si>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</si>
  <si>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</si>
  <si>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</si>
  <si>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</si>
  <si>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</si>
  <si>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</si>
  <si>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</si>
  <si>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</si>
  <si>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</si>
  <si>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</si>
  <si>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</si>
  <si>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</si>
  <si>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</si>
  <si>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</si>
  <si>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</si>
  <si>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</si>
  <si>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</si>
  <si>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</si>
  <si>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</si>
  <si>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</si>
  <si>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</si>
  <si>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</si>
  <si>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</si>
  <si>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</si>
  <si>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</si>
  <si>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</si>
  <si>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</si>
  <si>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</si>
  <si>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</si>
  <si>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</si>
  <si>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</si>
  <si>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</si>
  <si>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</si>
  <si>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</si>
  <si>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</si>
  <si>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</si>
  <si>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</si>
  <si>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</si>
  <si>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</si>
  <si>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</si>
  <si>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</si>
  <si>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</si>
  <si>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</si>
  <si>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</si>
  <si>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</si>
  <si>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</si>
  <si>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</si>
  <si>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</si>
  <si>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</si>
  <si>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</si>
  <si>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</si>
  <si>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</si>
  <si>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</si>
  <si>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</si>
  <si>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</si>
  <si>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</si>
  <si>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</si>
  <si>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</si>
  <si>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</si>
  <si>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</si>
  <si>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</si>
  <si>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</si>
  <si>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</si>
  <si>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</si>
  <si>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</si>
  <si>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</si>
  <si>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</si>
  <si>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</si>
  <si>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</si>
  <si>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</si>
  <si>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</si>
  <si>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</si>
  <si>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</si>
  <si>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</si>
  <si>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</si>
  <si>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</si>
  <si>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</si>
  <si>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</si>
  <si>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</si>
  <si>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</si>
  <si>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</si>
  <si>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</si>
  <si>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</si>
  <si>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</si>
  <si>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</si>
  <si>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</si>
  <si>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</si>
  <si>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</si>
  <si>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</si>
  <si>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</si>
  <si>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</si>
  <si>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</si>
  <si>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</si>
  <si>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</si>
  <si>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</si>
  <si>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</si>
  <si>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</si>
  <si>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</si>
  <si>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</si>
  <si>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</si>
  <si>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</si>
  <si>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</si>
  <si>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</si>
  <si>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</si>
  <si>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</si>
  <si>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</si>
  <si>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</si>
  <si>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</si>
  <si>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</si>
  <si>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</si>
  <si>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</si>
  <si>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</si>
  <si>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</si>
  <si>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</si>
  <si>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</si>
  <si>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</si>
  <si>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</si>
  <si>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</si>
  <si>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</si>
  <si>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</si>
  <si>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</si>
  <si>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</si>
  <si>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</si>
  <si>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</si>
  <si>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</si>
  <si>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</si>
  <si>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</si>
  <si>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</si>
  <si>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</si>
  <si>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</si>
  <si>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</si>
  <si>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</si>
  <si>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</si>
  <si>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</si>
  <si>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</si>
  <si>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</si>
  <si>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</si>
  <si>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</si>
  <si>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</si>
  <si>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</si>
  <si>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</si>
  <si>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</si>
  <si>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</si>
  <si>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</si>
  <si>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</si>
  <si>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</si>
  <si>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</si>
  <si>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</si>
  <si>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</si>
  <si>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</si>
  <si>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</si>
  <si>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</si>
  <si>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</si>
  <si>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</si>
  <si>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</si>
  <si>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</si>
  <si>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</si>
  <si>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</si>
  <si>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</si>
  <si>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</si>
  <si>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</si>
  <si>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</si>
  <si>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</si>
  <si>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</si>
  <si>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</si>
  <si>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</si>
  <si>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</si>
  <si>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</si>
  <si>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</si>
  <si>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</si>
  <si>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</si>
  <si>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</si>
  <si>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</si>
  <si>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</si>
  <si>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</si>
  <si>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</si>
  <si>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</si>
  <si>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</si>
  <si>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</si>
  <si>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</si>
  <si>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</si>
  <si>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</si>
  <si>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</si>
  <si>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</si>
  <si>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</si>
  <si>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</si>
  <si>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</si>
  <si>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</si>
  <si>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</si>
  <si>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</si>
  <si>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</si>
  <si>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</si>
  <si>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</si>
  <si>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</si>
  <si>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</si>
  <si>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</si>
  <si>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</si>
  <si>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</si>
  <si>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</si>
  <si>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</si>
  <si>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</si>
  <si>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</si>
  <si>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</si>
  <si>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</si>
  <si>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</si>
  <si>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</si>
  <si>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</si>
  <si>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</si>
  <si>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</si>
  <si>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</si>
  <si>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</si>
  <si>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</si>
  <si>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</si>
  <si>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</si>
  <si>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</si>
  <si>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</si>
  <si>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</si>
  <si>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</si>
  <si>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</si>
  <si>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</si>
  <si>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</si>
  <si>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</si>
  <si>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</si>
  <si>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</si>
  <si>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</si>
  <si>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</si>
  <si>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</si>
  <si>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</si>
  <si>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</si>
  <si>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</si>
  <si>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</si>
  <si>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</si>
  <si>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</si>
  <si>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</si>
  <si>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</si>
  <si>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</si>
  <si>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</si>
  <si>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</si>
  <si>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</si>
  <si>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</si>
  <si>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</si>
  <si>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</si>
  <si>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</si>
  <si>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</si>
  <si>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</si>
  <si>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</si>
  <si>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</si>
  <si>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</si>
  <si>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</si>
  <si>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</si>
  <si>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</si>
  <si>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</si>
  <si>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</si>
  <si>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</si>
  <si>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</si>
  <si>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</si>
  <si>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</si>
  <si>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</si>
  <si>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</si>
  <si>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</si>
  <si>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</si>
  <si>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</si>
  <si>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</si>
  <si>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</si>
  <si>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</si>
  <si>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</si>
  <si>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</si>
  <si>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</si>
  <si>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</si>
  <si>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</si>
  <si>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</si>
  <si>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</si>
  <si>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</si>
  <si>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</si>
  <si>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</si>
  <si>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</si>
  <si>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</si>
  <si>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</si>
  <si>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</si>
  <si>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</si>
  <si>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</si>
  <si>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</si>
  <si>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</si>
  <si>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</si>
  <si>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</si>
  <si>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</si>
  <si>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</si>
  <si>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</si>
  <si>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</si>
  <si>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</si>
  <si>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</si>
  <si>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</si>
  <si>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</si>
  <si>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</si>
  <si>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</si>
  <si>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</si>
  <si>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</si>
  <si>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</si>
  <si>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</si>
  <si>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</si>
  <si>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</si>
  <si>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</si>
  <si>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</si>
  <si>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</si>
  <si>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</si>
  <si>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</si>
  <si>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</si>
  <si>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</si>
  <si>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</si>
  <si>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</si>
  <si>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</si>
  <si>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</si>
  <si>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</si>
  <si>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</si>
  <si>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</si>
  <si>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</si>
  <si>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</si>
  <si>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</si>
  <si>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</si>
  <si>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</si>
  <si>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</si>
  <si>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</si>
  <si>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</si>
  <si>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</si>
  <si>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</si>
  <si>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</si>
  <si>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</si>
  <si>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</si>
  <si>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</si>
  <si>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</si>
  <si>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</si>
  <si>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</si>
  <si>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</si>
  <si>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</si>
  <si>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</si>
  <si>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</si>
  <si>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</si>
  <si>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</si>
  <si>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</si>
  <si>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</si>
  <si>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</si>
  <si>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</si>
  <si>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</si>
  <si>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</si>
  <si>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</si>
  <si>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</si>
  <si>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</si>
  <si>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</si>
  <si>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</si>
  <si>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</si>
  <si>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</si>
  <si>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</si>
  <si>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</si>
  <si>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</si>
  <si>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</si>
  <si>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</si>
  <si>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</si>
  <si>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</si>
  <si>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</si>
  <si>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</si>
  <si>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</si>
  <si>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</si>
  <si>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</si>
  <si>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</si>
  <si>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</si>
  <si>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</si>
  <si>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</si>
  <si>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</si>
  <si>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</si>
  <si>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</si>
  <si>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</si>
  <si>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</si>
  <si>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</si>
  <si>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</si>
  <si>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</si>
  <si>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</si>
  <si>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</si>
  <si>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</si>
  <si>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</si>
  <si>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</si>
  <si>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</si>
  <si>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</si>
  <si>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</si>
  <si>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</si>
  <si>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</si>
  <si>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</si>
  <si>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</si>
  <si>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</si>
  <si>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</si>
  <si>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</si>
  <si>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</si>
  <si>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</si>
  <si>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</si>
  <si>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</si>
  <si>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</si>
  <si>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</si>
  <si>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</si>
  <si>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</si>
  <si>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</si>
  <si>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</si>
  <si>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</si>
  <si>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</si>
  <si>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</si>
  <si>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</si>
  <si>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</si>
  <si>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</si>
  <si>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</si>
  <si>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</si>
  <si>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</si>
  <si>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</si>
  <si>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</si>
  <si>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</si>
  <si>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</si>
  <si>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</si>
  <si>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</si>
  <si>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</si>
  <si>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</si>
  <si>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</si>
  <si>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</si>
  <si>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</si>
  <si>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</si>
  <si>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</si>
  <si>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</si>
  <si>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</si>
  <si>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</si>
  <si>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</si>
  <si>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</si>
  <si>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</si>
  <si>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</si>
  <si>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</si>
  <si>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</si>
  <si>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</si>
  <si>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</si>
  <si>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</si>
  <si>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</si>
  <si>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</si>
  <si>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</si>
  <si>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</si>
  <si>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</si>
  <si>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</si>
  <si>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</si>
  <si>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</si>
  <si>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</si>
  <si>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</si>
  <si>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</si>
  <si>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</si>
  <si>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</si>
  <si>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</si>
  <si>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</si>
  <si>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</si>
  <si>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</si>
  <si>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</si>
  <si>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</si>
  <si>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</si>
  <si>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</si>
  <si>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</si>
  <si>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</si>
  <si>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</si>
  <si>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</si>
  <si>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</si>
  <si>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</si>
  <si>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</si>
  <si>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</si>
  <si>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</si>
  <si>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</si>
  <si>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</si>
  <si>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</si>
  <si>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</si>
  <si>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</si>
  <si>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</si>
  <si>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</si>
  <si>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</si>
  <si>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</si>
  <si>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</si>
  <si>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</si>
  <si>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</si>
  <si>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</si>
  <si>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</si>
  <si>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</si>
  <si>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</si>
  <si>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</si>
  <si>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</si>
  <si>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</si>
  <si>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</si>
  <si>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</si>
  <si>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</si>
  <si>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</si>
  <si>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</si>
  <si>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</si>
  <si>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</si>
  <si>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</si>
  <si>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</si>
  <si>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</si>
  <si>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</si>
  <si>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</si>
  <si>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</si>
  <si>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</si>
  <si>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</si>
  <si>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</si>
  <si>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</si>
  <si>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</si>
  <si>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</si>
  <si>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</si>
  <si>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</si>
  <si>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</si>
  <si>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</si>
  <si>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</si>
  <si>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</si>
  <si>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</si>
  <si>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</si>
  <si>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</si>
  <si>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</si>
  <si>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</si>
  <si>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</si>
  <si>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</si>
  <si>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</si>
  <si>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</si>
  <si>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</si>
  <si>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</si>
  <si>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</si>
  <si>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</si>
  <si>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</si>
  <si>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</si>
  <si>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</si>
  <si>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</si>
  <si>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</si>
  <si>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</si>
  <si>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</si>
  <si>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</si>
  <si>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</si>
  <si>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</si>
  <si>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</si>
  <si>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</si>
  <si>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</si>
  <si>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</si>
  <si>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</si>
  <si>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</si>
  <si>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</si>
  <si>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</si>
  <si>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</si>
  <si>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</si>
  <si>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</si>
  <si>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</si>
  <si>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</si>
  <si>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</si>
  <si>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</si>
  <si>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</si>
  <si>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</si>
  <si>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</si>
  <si>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</si>
  <si>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</si>
  <si>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</si>
  <si>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</si>
  <si>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</si>
  <si>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</si>
  <si>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</si>
  <si>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</si>
  <si>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</si>
  <si>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</si>
  <si>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</si>
  <si>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</si>
  <si>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</si>
  <si>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</si>
  <si>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</si>
  <si>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</si>
  <si>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</si>
  <si>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</si>
  <si>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</si>
  <si>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</si>
  <si>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</si>
  <si>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</si>
  <si>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</si>
  <si>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</si>
  <si>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</si>
  <si>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</si>
  <si>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</si>
  <si>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</si>
  <si>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</si>
  <si>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</si>
  <si>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</si>
  <si>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</si>
  <si>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</si>
  <si>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</si>
  <si>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</si>
  <si>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</si>
  <si>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</si>
  <si>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</si>
  <si>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</si>
  <si>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</si>
  <si>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</si>
  <si>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</si>
  <si>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</si>
  <si>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</si>
  <si>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</si>
  <si>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</si>
  <si>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</si>
  <si>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</si>
  <si>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</si>
  <si>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</si>
  <si>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</si>
  <si>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</si>
  <si>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</si>
  <si>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</si>
  <si>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</si>
  <si>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</si>
  <si>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</si>
  <si>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</si>
  <si>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</si>
  <si>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</si>
  <si>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</si>
  <si>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</si>
  <si>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</si>
  <si>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</si>
  <si>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</si>
  <si>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</si>
  <si>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</si>
  <si>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</si>
  <si>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</si>
  <si>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</si>
  <si>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</si>
  <si>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</si>
  <si>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</si>
  <si>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</si>
  <si>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</si>
  <si>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</si>
  <si>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</si>
  <si>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</si>
  <si>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</si>
  <si>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</si>
  <si>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</si>
  <si>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</si>
  <si>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</si>
  <si>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</si>
  <si>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</si>
  <si>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</si>
  <si>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</si>
  <si>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</si>
  <si>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</si>
  <si>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</si>
  <si>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</si>
  <si>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</si>
  <si>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</si>
  <si>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</si>
  <si>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</si>
  <si>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</si>
  <si>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</si>
  <si>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</si>
  <si>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</si>
  <si>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</si>
  <si>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</si>
  <si>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</si>
  <si>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</si>
  <si>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</si>
  <si>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</si>
  <si>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</si>
  <si>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</si>
  <si>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</si>
  <si>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</si>
  <si>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</si>
  <si>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</si>
  <si>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</si>
  <si>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</si>
  <si>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</si>
  <si>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</si>
  <si>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</si>
  <si>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</si>
  <si>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</si>
  <si>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</si>
  <si>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</si>
  <si>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</si>
  <si>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</si>
  <si>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</si>
  <si>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</si>
  <si>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</si>
  <si>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</si>
  <si>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</si>
  <si>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</si>
  <si>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</si>
  <si>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</si>
  <si>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</si>
  <si>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</si>
  <si>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</si>
  <si>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</si>
  <si>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</si>
  <si>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</si>
  <si>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</si>
  <si>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</si>
  <si>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</si>
  <si>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</si>
  <si>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</si>
  <si>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</si>
  <si>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</si>
  <si>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</si>
  <si>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</si>
  <si>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</si>
  <si>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</si>
  <si>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</si>
  <si>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</si>
  <si>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</si>
  <si>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</si>
  <si>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</si>
  <si>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</si>
  <si>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</si>
  <si>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</si>
  <si>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</si>
  <si>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</si>
  <si>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</si>
  <si>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</si>
  <si>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</si>
  <si>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</si>
  <si>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</si>
  <si>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</si>
  <si>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</si>
  <si>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</si>
  <si>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</si>
  <si>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</si>
  <si>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</si>
  <si>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</si>
  <si>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</si>
  <si>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</si>
  <si>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</si>
  <si>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</si>
  <si>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</si>
  <si>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</si>
  <si>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</si>
  <si>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</si>
  <si>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</si>
  <si>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</si>
  <si>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</si>
  <si>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</si>
  <si>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</si>
  <si>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</si>
  <si>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</si>
  <si>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</si>
  <si>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</si>
  <si>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</si>
  <si>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</si>
  <si>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</si>
  <si>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</si>
  <si>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</si>
  <si>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</si>
  <si>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</si>
  <si>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</si>
  <si>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</si>
  <si>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</si>
  <si>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</si>
  <si>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</si>
  <si>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</si>
  <si>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</si>
  <si>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</si>
  <si>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</si>
  <si>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</si>
  <si>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</si>
  <si>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</si>
  <si>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</si>
  <si>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</si>
  <si>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</si>
  <si>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</si>
  <si>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</si>
  <si>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</si>
  <si>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</si>
  <si>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</si>
  <si>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</si>
  <si>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</si>
  <si>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</si>
  <si>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</si>
  <si>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</si>
  <si>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</si>
  <si>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</si>
  <si>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</si>
  <si>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</si>
  <si>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</si>
  <si>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</si>
  <si>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</si>
  <si>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</si>
  <si>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</si>
  <si>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</si>
  <si>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</si>
  <si>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</si>
  <si>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</si>
  <si>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</si>
  <si>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</si>
  <si>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</si>
  <si>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</si>
  <si>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</si>
  <si>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</si>
  <si>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</si>
  <si>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</si>
  <si>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</si>
  <si>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</si>
  <si>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</si>
  <si>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</si>
  <si>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</si>
  <si>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</si>
  <si>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</si>
  <si>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</si>
  <si>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</si>
  <si>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</si>
  <si>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</si>
  <si>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</si>
  <si>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</si>
  <si>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</si>
  <si>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</si>
  <si>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</si>
  <si>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</si>
  <si>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</si>
  <si>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</si>
  <si>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</si>
  <si>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</si>
  <si>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</si>
  <si>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</si>
  <si>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</si>
  <si>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</si>
  <si>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</si>
  <si>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</si>
  <si>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</si>
  <si>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</si>
  <si>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</si>
  <si>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</si>
  <si>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</si>
  <si>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</si>
  <si>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</si>
  <si>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</si>
  <si>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</si>
  <si>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</si>
  <si>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</si>
  <si>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</si>
  <si>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</si>
  <si>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</si>
  <si>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</si>
  <si>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</si>
  <si>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</si>
  <si>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</si>
  <si>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</si>
  <si>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</si>
  <si>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</si>
  <si>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</si>
  <si>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</si>
  <si>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</si>
  <si>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</si>
  <si>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</si>
  <si>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</si>
  <si>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</si>
  <si>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</si>
  <si>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</si>
  <si>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</si>
  <si>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</si>
  <si>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</si>
  <si>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</si>
  <si>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</si>
  <si>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</si>
  <si>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</si>
  <si>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</si>
  <si>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</si>
  <si>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</si>
  <si>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</si>
  <si>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</si>
  <si>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</si>
  <si>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</si>
  <si>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</si>
  <si>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</si>
  <si>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</si>
  <si>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</si>
  <si>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</si>
  <si>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</si>
  <si>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</si>
  <si>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</si>
  <si>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</si>
  <si>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</si>
  <si>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</si>
  <si>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</si>
  <si>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</si>
  <si>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</si>
  <si>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</si>
  <si>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</si>
  <si>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</si>
  <si>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</si>
  <si>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</si>
  <si>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</si>
  <si>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</si>
  <si>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</si>
  <si>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</si>
  <si>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</si>
  <si>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</si>
  <si>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</si>
  <si>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</si>
  <si>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</si>
  <si>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</si>
  <si>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</si>
  <si>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</si>
  <si>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</si>
  <si>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</si>
  <si>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</si>
  <si>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</si>
  <si>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</si>
  <si>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</si>
  <si>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</si>
  <si>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</si>
  <si>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</si>
  <si>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</si>
  <si>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</si>
  <si>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</si>
  <si>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</si>
  <si>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</si>
  <si>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</si>
  <si>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</si>
  <si>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</si>
  <si>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</si>
  <si>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</si>
  <si>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</si>
  <si>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</si>
  <si>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</si>
  <si>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</si>
  <si>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</si>
  <si>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</si>
  <si>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</si>
  <si>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</si>
  <si>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</si>
  <si>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</si>
  <si>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</si>
  <si>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</si>
  <si>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</si>
  <si>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</si>
  <si>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</si>
  <si>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</si>
  <si>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</si>
  <si>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</si>
  <si>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</si>
  <si>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</si>
  <si>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</si>
  <si>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</si>
  <si>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</si>
  <si>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</si>
  <si>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</si>
  <si>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</si>
  <si>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</si>
  <si>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</si>
  <si>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</si>
  <si>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</si>
  <si>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</si>
  <si>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</si>
  <si>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</si>
  <si>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</si>
  <si>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</si>
  <si>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</si>
  <si>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</si>
  <si>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</si>
  <si>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</si>
  <si>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</si>
  <si>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</si>
  <si>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</si>
  <si>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</si>
  <si>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</si>
  <si>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</si>
  <si>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</si>
  <si>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</si>
  <si>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</si>
  <si>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</si>
  <si>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</si>
  <si>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</si>
  <si>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</si>
  <si>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</si>
  <si>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</si>
  <si>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</si>
  <si>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</si>
  <si>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</si>
  <si>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</si>
  <si>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</si>
  <si>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</si>
  <si>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</si>
  <si>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</si>
  <si>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</si>
  <si>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</si>
  <si>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</si>
  <si>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</si>
  <si>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</si>
  <si>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</si>
  <si>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</si>
  <si>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</si>
  <si>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</si>
  <si>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</si>
  <si>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</si>
  <si>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</si>
  <si>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</si>
  <si>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</si>
  <si>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</si>
  <si>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</si>
  <si>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</si>
  <si>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</si>
  <si>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</si>
  <si>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</si>
  <si>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</si>
  <si>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</si>
  <si>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</si>
  <si>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</si>
  <si>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</si>
  <si>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</si>
  <si>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</si>
  <si>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</si>
  <si>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</si>
  <si>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</si>
  <si>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</si>
  <si>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</si>
  <si>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</si>
  <si>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</si>
  <si>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</si>
  <si>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</si>
  <si>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</si>
  <si>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</si>
  <si>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</si>
  <si>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</si>
  <si>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</si>
  <si>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</si>
  <si>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</si>
  <si>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</si>
  <si>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</si>
  <si>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</si>
  <si>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</si>
  <si>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</si>
  <si>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</si>
  <si>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</si>
  <si>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</si>
  <si>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</si>
  <si>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</si>
  <si>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</si>
  <si>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</si>
  <si>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</si>
  <si>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</si>
  <si>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</si>
  <si>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</si>
  <si>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</si>
  <si>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</si>
  <si>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</si>
  <si>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</si>
  <si>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</si>
  <si>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</si>
  <si>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</si>
  <si>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</si>
  <si>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</si>
  <si>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</si>
  <si>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</si>
  <si>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</si>
  <si>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</si>
  <si>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</si>
  <si>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</si>
  <si>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</si>
  <si>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</si>
  <si>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</si>
  <si>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</si>
  <si>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</si>
  <si>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</si>
  <si>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</si>
  <si>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</si>
  <si>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</si>
  <si>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</si>
  <si>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</si>
  <si>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</si>
  <si>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</si>
  <si>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</si>
  <si>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</si>
  <si>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</si>
  <si>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</si>
  <si>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</si>
  <si>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</si>
  <si>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</si>
  <si>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</si>
  <si>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</si>
  <si>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</si>
  <si>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</si>
  <si>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</si>
  <si>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</si>
  <si>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</si>
  <si>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</si>
  <si>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</si>
  <si>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</si>
  <si>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</si>
  <si>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</si>
  <si>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</si>
  <si>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</si>
  <si>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</si>
  <si>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</si>
  <si>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</si>
  <si>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</si>
  <si>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</si>
  <si>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</si>
  <si>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</si>
  <si>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</si>
  <si>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</si>
  <si>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</si>
  <si>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</si>
  <si>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</si>
  <si>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</si>
  <si>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</si>
  <si>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</si>
  <si>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</si>
  <si>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</si>
  <si>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</si>
  <si>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</si>
  <si>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</si>
  <si>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</si>
  <si>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</si>
  <si>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</si>
  <si>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</si>
  <si>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</si>
  <si>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</si>
  <si>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</si>
  <si>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</si>
  <si>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</si>
  <si>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</si>
  <si>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</si>
  <si>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</si>
  <si>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</si>
  <si>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</si>
  <si>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</si>
  <si>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</si>
  <si>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</si>
  <si>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</si>
  <si>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</si>
  <si>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</si>
  <si>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</si>
  <si>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</si>
  <si>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</si>
  <si>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</si>
  <si>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</si>
  <si>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</si>
  <si>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</si>
  <si>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</si>
  <si>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</si>
  <si>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</si>
  <si>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</si>
  <si>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</si>
  <si>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</si>
  <si>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</si>
  <si>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</si>
  <si>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</si>
  <si>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</si>
  <si>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</si>
  <si>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</si>
  <si>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</si>
  <si>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</si>
  <si>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</si>
  <si>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</si>
  <si>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</si>
  <si>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</si>
  <si>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</si>
  <si>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</si>
  <si>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</si>
  <si>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</si>
  <si>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</si>
  <si>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</si>
  <si>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</si>
  <si>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</si>
  <si>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</si>
  <si>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</si>
  <si>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</si>
  <si>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</si>
  <si>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</si>
  <si>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</si>
  <si>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</si>
  <si>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</si>
  <si>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</si>
  <si>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</si>
  <si>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</si>
  <si>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</si>
  <si>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</si>
  <si>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</si>
  <si>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</si>
  <si>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</si>
  <si>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小久保　ゆき</t>
    <rPh sb="0" eb="3">
      <t>コクボ</t>
    </rPh>
    <phoneticPr fontId="1"/>
  </si>
  <si>
    <t>園長</t>
    <rPh sb="0" eb="2">
      <t>エンチョウ</t>
    </rPh>
    <phoneticPr fontId="1"/>
  </si>
  <si>
    <t>２　法人</t>
  </si>
  <si>
    <t>１　社会福祉法人（社協以外）</t>
  </si>
  <si>
    <t>しゃかいふくしほうじん　せいれいふくしじぎょうだん</t>
    <phoneticPr fontId="1"/>
  </si>
  <si>
    <t>社会福祉法人　聖隷福祉事業団</t>
    <rPh sb="0" eb="2">
      <t>シャカイ</t>
    </rPh>
    <rPh sb="2" eb="4">
      <t>フクシ</t>
    </rPh>
    <rPh sb="4" eb="6">
      <t>ホウジン</t>
    </rPh>
    <rPh sb="7" eb="9">
      <t>セイレイ</t>
    </rPh>
    <rPh sb="9" eb="11">
      <t>フクシ</t>
    </rPh>
    <rPh sb="11" eb="14">
      <t>ジギョウダン</t>
    </rPh>
    <phoneticPr fontId="1"/>
  </si>
  <si>
    <t>053</t>
    <phoneticPr fontId="1"/>
  </si>
  <si>
    <t>413</t>
    <phoneticPr fontId="1"/>
  </si>
  <si>
    <t>3300</t>
    <phoneticPr fontId="1"/>
  </si>
  <si>
    <t>3314</t>
    <phoneticPr fontId="1"/>
  </si>
  <si>
    <t>8080405000142</t>
    <phoneticPr fontId="1"/>
  </si>
  <si>
    <t>静岡県浜松市中区元城町218番地26</t>
    <rPh sb="0" eb="3">
      <t>シズオカケン</t>
    </rPh>
    <rPh sb="3" eb="6">
      <t>ハママツシ</t>
    </rPh>
    <rPh sb="6" eb="8">
      <t>ナカク</t>
    </rPh>
    <rPh sb="8" eb="11">
      <t>モトシロチョウ</t>
    </rPh>
    <rPh sb="14" eb="16">
      <t>バンチ</t>
    </rPh>
    <phoneticPr fontId="1"/>
  </si>
  <si>
    <t>koureisya</t>
    <phoneticPr fontId="1"/>
  </si>
  <si>
    <t>sis.seirei.or.jp</t>
    <phoneticPr fontId="1"/>
  </si>
  <si>
    <t>http://</t>
  </si>
  <si>
    <t>www.seirei.or.jp/hq/</t>
    <phoneticPr fontId="1"/>
  </si>
  <si>
    <t>青木　善治</t>
    <rPh sb="0" eb="2">
      <t>アオキ</t>
    </rPh>
    <rPh sb="3" eb="5">
      <t>ヨシハル</t>
    </rPh>
    <phoneticPr fontId="1"/>
  </si>
  <si>
    <t>理事長</t>
    <rPh sb="0" eb="3">
      <t>リジチョウ</t>
    </rPh>
    <phoneticPr fontId="1"/>
  </si>
  <si>
    <t>かいごつきゆうりょうろうじんほーむ　よこはまえでんのその</t>
    <phoneticPr fontId="1"/>
  </si>
  <si>
    <t>介護付有料老人ホーム　横浜エデンの園</t>
    <rPh sb="0" eb="2">
      <t>カイゴ</t>
    </rPh>
    <rPh sb="2" eb="3">
      <t>ツキ</t>
    </rPh>
    <rPh sb="3" eb="5">
      <t>ユウリョウ</t>
    </rPh>
    <rPh sb="5" eb="7">
      <t>ロウジン</t>
    </rPh>
    <rPh sb="11" eb="13">
      <t>ヨコハマ</t>
    </rPh>
    <rPh sb="17" eb="18">
      <t>ソノ</t>
    </rPh>
    <phoneticPr fontId="1"/>
  </si>
  <si>
    <t>神奈川県横浜市保土ケ谷区岩井町207</t>
    <rPh sb="0" eb="3">
      <t>カナガワ</t>
    </rPh>
    <rPh sb="3" eb="4">
      <t>ケン</t>
    </rPh>
    <rPh sb="4" eb="7">
      <t>ヨコハマシ</t>
    </rPh>
    <rPh sb="7" eb="11">
      <t>ホドガヤ</t>
    </rPh>
    <rPh sb="11" eb="12">
      <t>ク</t>
    </rPh>
    <rPh sb="12" eb="15">
      <t>イワイチョウ</t>
    </rPh>
    <phoneticPr fontId="1"/>
  </si>
  <si>
    <t>保土ケ谷</t>
    <rPh sb="0" eb="4">
      <t>ホドガヤ</t>
    </rPh>
    <phoneticPr fontId="1"/>
  </si>
  <si>
    <t>045</t>
    <phoneticPr fontId="1"/>
  </si>
  <si>
    <t>730</t>
    <phoneticPr fontId="1"/>
  </si>
  <si>
    <t>5345</t>
    <phoneticPr fontId="1"/>
  </si>
  <si>
    <t>5346</t>
    <phoneticPr fontId="1"/>
  </si>
  <si>
    <t>yokohama-eden</t>
    <phoneticPr fontId="1"/>
  </si>
  <si>
    <t>www.seirei.or.jp/eden/yokohama/</t>
    <phoneticPr fontId="1"/>
  </si>
  <si>
    <t>１　介護付（一般型特定施設入居者生活介護を提供する場合）</t>
  </si>
  <si>
    <t>1470601475</t>
    <phoneticPr fontId="1"/>
  </si>
  <si>
    <t>横浜市</t>
    <rPh sb="0" eb="3">
      <t>ヨコハマシ</t>
    </rPh>
    <phoneticPr fontId="1"/>
  </si>
  <si>
    <t>１　事業者が自ら所有する土地</t>
  </si>
  <si>
    <t>１　耐火建築物</t>
  </si>
  <si>
    <t>１　鉄筋コンクリート造</t>
  </si>
  <si>
    <t>１　事業者が自ら所有する建物</t>
  </si>
  <si>
    <t>１　全室個室（縁故者個室含む）</t>
  </si>
  <si>
    <t>１　あり</t>
  </si>
  <si>
    <t>２　なし</t>
  </si>
  <si>
    <t>２　あり（ストレッチャー対応）</t>
  </si>
  <si>
    <t>１　全ての居室あり</t>
  </si>
  <si>
    <t>１　全ての便所あり</t>
  </si>
  <si>
    <t>１　全ての浴室あり</t>
  </si>
  <si>
    <t>施設理念「ひとりひとりの笑顔のために」
私たちは、横浜エデンの園で出逢えたすべての方々が、生き生きとした笑顔で自分らしく暮らし、いつまでも自分らしく輝けることを目指して、精一杯の笑顔とまごころを込めてサービスを提供いたします。</t>
    <rPh sb="0" eb="2">
      <t>シセツ</t>
    </rPh>
    <rPh sb="2" eb="4">
      <t>リネン</t>
    </rPh>
    <rPh sb="12" eb="14">
      <t>エガオ</t>
    </rPh>
    <rPh sb="20" eb="21">
      <t>ワタシ</t>
    </rPh>
    <rPh sb="25" eb="27">
      <t>ヨコハマ</t>
    </rPh>
    <rPh sb="31" eb="32">
      <t>ソノ</t>
    </rPh>
    <rPh sb="33" eb="35">
      <t>デア</t>
    </rPh>
    <rPh sb="41" eb="43">
      <t>カタガタ</t>
    </rPh>
    <rPh sb="45" eb="46">
      <t>イ</t>
    </rPh>
    <rPh sb="47" eb="48">
      <t>イ</t>
    </rPh>
    <rPh sb="52" eb="54">
      <t>エガオ</t>
    </rPh>
    <rPh sb="55" eb="57">
      <t>ジブン</t>
    </rPh>
    <rPh sb="60" eb="61">
      <t>ク</t>
    </rPh>
    <rPh sb="69" eb="71">
      <t>ジブン</t>
    </rPh>
    <rPh sb="74" eb="75">
      <t>カガヤ</t>
    </rPh>
    <rPh sb="80" eb="82">
      <t>メザ</t>
    </rPh>
    <rPh sb="85" eb="88">
      <t>セイイッパイ</t>
    </rPh>
    <rPh sb="89" eb="91">
      <t>エガオ</t>
    </rPh>
    <rPh sb="97" eb="98">
      <t>コ</t>
    </rPh>
    <rPh sb="105" eb="107">
      <t>テイキョウ</t>
    </rPh>
    <phoneticPr fontId="1"/>
  </si>
  <si>
    <t>１　自ら実施</t>
  </si>
  <si>
    <t>○</t>
  </si>
  <si>
    <t>聖隷横浜病院（同一法人経営）
※入居者だけでなく地域住民も利用します。</t>
    <rPh sb="0" eb="2">
      <t>セイレイ</t>
    </rPh>
    <rPh sb="2" eb="4">
      <t>ヨコハマ</t>
    </rPh>
    <rPh sb="4" eb="6">
      <t>ビョウイン</t>
    </rPh>
    <rPh sb="7" eb="8">
      <t>ドウ</t>
    </rPh>
    <rPh sb="8" eb="9">
      <t>イチ</t>
    </rPh>
    <rPh sb="9" eb="11">
      <t>ホウジン</t>
    </rPh>
    <rPh sb="11" eb="13">
      <t>ケイエイ</t>
    </rPh>
    <rPh sb="16" eb="19">
      <t>ニュウキョシャ</t>
    </rPh>
    <rPh sb="24" eb="26">
      <t>チイキ</t>
    </rPh>
    <rPh sb="26" eb="28">
      <t>ジュウミン</t>
    </rPh>
    <rPh sb="29" eb="31">
      <t>リヨウ</t>
    </rPh>
    <phoneticPr fontId="1"/>
  </si>
  <si>
    <t>神奈川県横浜市保土ケ谷区岩井町215</t>
    <rPh sb="0" eb="4">
      <t>カナガワケン</t>
    </rPh>
    <rPh sb="4" eb="7">
      <t>ヨコハマシ</t>
    </rPh>
    <rPh sb="7" eb="11">
      <t>ホドガヤ</t>
    </rPh>
    <rPh sb="11" eb="12">
      <t>ク</t>
    </rPh>
    <rPh sb="12" eb="15">
      <t>イワイチョウ</t>
    </rPh>
    <phoneticPr fontId="1"/>
  </si>
  <si>
    <t>原歯科医院</t>
    <rPh sb="0" eb="1">
      <t>ハラ</t>
    </rPh>
    <rPh sb="1" eb="3">
      <t>シカ</t>
    </rPh>
    <rPh sb="3" eb="5">
      <t>イイン</t>
    </rPh>
    <phoneticPr fontId="1"/>
  </si>
  <si>
    <t>神奈川県横浜市南区弘明寺町268</t>
    <rPh sb="0" eb="4">
      <t>カナガワケン</t>
    </rPh>
    <rPh sb="4" eb="7">
      <t>ヨコハマシ</t>
    </rPh>
    <rPh sb="7" eb="9">
      <t>ミナミク</t>
    </rPh>
    <rPh sb="9" eb="12">
      <t>グミョウジ</t>
    </rPh>
    <rPh sb="12" eb="13">
      <t>チョウ</t>
    </rPh>
    <phoneticPr fontId="1"/>
  </si>
  <si>
    <t>入居申込の前に体験入居をお勧めしています。原則、期間は最長6泊7日で、費用は1泊2日1名11,000円（食費込み・税込）</t>
    <rPh sb="0" eb="2">
      <t>ニュウキョ</t>
    </rPh>
    <rPh sb="2" eb="4">
      <t>モウシコ</t>
    </rPh>
    <rPh sb="5" eb="6">
      <t>マエ</t>
    </rPh>
    <rPh sb="7" eb="9">
      <t>タイケン</t>
    </rPh>
    <rPh sb="9" eb="11">
      <t>ニュウキョ</t>
    </rPh>
    <rPh sb="13" eb="14">
      <t>スス</t>
    </rPh>
    <rPh sb="21" eb="23">
      <t>ゲンソク</t>
    </rPh>
    <rPh sb="24" eb="26">
      <t>キカン</t>
    </rPh>
    <rPh sb="27" eb="29">
      <t>サイチョウ</t>
    </rPh>
    <rPh sb="30" eb="31">
      <t>ハク</t>
    </rPh>
    <rPh sb="32" eb="33">
      <t>ニチ</t>
    </rPh>
    <rPh sb="35" eb="37">
      <t>ヒヨウ</t>
    </rPh>
    <rPh sb="39" eb="40">
      <t>ハク</t>
    </rPh>
    <rPh sb="41" eb="42">
      <t>ニチ</t>
    </rPh>
    <rPh sb="43" eb="44">
      <t>メイ</t>
    </rPh>
    <rPh sb="50" eb="51">
      <t>エン</t>
    </rPh>
    <rPh sb="52" eb="54">
      <t>ショクヒ</t>
    </rPh>
    <rPh sb="54" eb="55">
      <t>コ</t>
    </rPh>
    <rPh sb="57" eb="59">
      <t>ゼイコミ</t>
    </rPh>
    <phoneticPr fontId="1"/>
  </si>
  <si>
    <t>終身プラン：入居契約書第26条による
年払プラン：入居契約書第27条による
月払プラン：入居契約書第26条による</t>
    <rPh sb="6" eb="8">
      <t>ニュウキョ</t>
    </rPh>
    <rPh sb="8" eb="11">
      <t>ケイヤクショ</t>
    </rPh>
    <rPh sb="11" eb="12">
      <t>ダイ</t>
    </rPh>
    <rPh sb="14" eb="15">
      <t>ジョウ</t>
    </rPh>
    <rPh sb="25" eb="27">
      <t>ニュウキョ</t>
    </rPh>
    <rPh sb="27" eb="30">
      <t>ケイヤクショ</t>
    </rPh>
    <rPh sb="30" eb="31">
      <t>ダイ</t>
    </rPh>
    <rPh sb="33" eb="34">
      <t>ジョウ</t>
    </rPh>
    <rPh sb="44" eb="46">
      <t>ニュウキョ</t>
    </rPh>
    <rPh sb="46" eb="49">
      <t>ケイヤクショ</t>
    </rPh>
    <rPh sb="49" eb="50">
      <t>ダイ</t>
    </rPh>
    <rPh sb="52" eb="53">
      <t>ジョウ</t>
    </rPh>
    <phoneticPr fontId="1"/>
  </si>
  <si>
    <t>終身・年払・月払プラン：入居契約書第25条による</t>
    <rPh sb="0" eb="2">
      <t>シュウシン</t>
    </rPh>
    <rPh sb="3" eb="5">
      <t>ネンバラ</t>
    </rPh>
    <rPh sb="6" eb="7">
      <t>ツキ</t>
    </rPh>
    <rPh sb="7" eb="8">
      <t>バラ</t>
    </rPh>
    <rPh sb="12" eb="14">
      <t>ニュウキョ</t>
    </rPh>
    <rPh sb="14" eb="17">
      <t>ケイヤクショ</t>
    </rPh>
    <rPh sb="17" eb="18">
      <t>ダイ</t>
    </rPh>
    <rPh sb="20" eb="21">
      <t>ジョウ</t>
    </rPh>
    <phoneticPr fontId="1"/>
  </si>
  <si>
    <t>ｂ　２：１以上</t>
  </si>
  <si>
    <t>介護福祉士、社会福祉士、介護支援専門員</t>
    <rPh sb="0" eb="2">
      <t>カイゴ</t>
    </rPh>
    <rPh sb="2" eb="5">
      <t>フクシシ</t>
    </rPh>
    <rPh sb="6" eb="8">
      <t>シャカイ</t>
    </rPh>
    <rPh sb="8" eb="10">
      <t>フクシ</t>
    </rPh>
    <rPh sb="10" eb="11">
      <t>シ</t>
    </rPh>
    <rPh sb="12" eb="14">
      <t>カイゴ</t>
    </rPh>
    <rPh sb="14" eb="16">
      <t>シエン</t>
    </rPh>
    <rPh sb="16" eb="18">
      <t>センモン</t>
    </rPh>
    <rPh sb="18" eb="19">
      <t>イン</t>
    </rPh>
    <phoneticPr fontId="1"/>
  </si>
  <si>
    <t>１　利用権方式</t>
  </si>
  <si>
    <t>４　選択方式</t>
  </si>
  <si>
    <t>１　減額なし</t>
  </si>
  <si>
    <t>3（利用者負担1割）</t>
    <rPh sb="2" eb="5">
      <t>リヨウシャ</t>
    </rPh>
    <rPh sb="5" eb="7">
      <t>フタン</t>
    </rPh>
    <rPh sb="8" eb="9">
      <t>ワリ</t>
    </rPh>
    <phoneticPr fontId="1"/>
  </si>
  <si>
    <t>実費(水道料は除く)</t>
    <rPh sb="0" eb="2">
      <t>ジッピ</t>
    </rPh>
    <rPh sb="3" eb="5">
      <t>スイドウ</t>
    </rPh>
    <rPh sb="5" eb="6">
      <t>リョウ</t>
    </rPh>
    <rPh sb="7" eb="8">
      <t>ノゾ</t>
    </rPh>
    <phoneticPr fontId="1"/>
  </si>
  <si>
    <t>実費(水道料は除く)</t>
    <phoneticPr fontId="1"/>
  </si>
  <si>
    <t>プラン2（月払プラン）
土地代(土地取得費)・建設費・修繕費・借入利息・募集経費・管理事務費等を基礎とし、平均余命等を勘案し、1室あたりの月額費用を算出したもの。</t>
    <rPh sb="5" eb="6">
      <t>ツキ</t>
    </rPh>
    <rPh sb="6" eb="7">
      <t>バラ</t>
    </rPh>
    <rPh sb="12" eb="13">
      <t>ド</t>
    </rPh>
    <rPh sb="13" eb="15">
      <t>チダイ</t>
    </rPh>
    <rPh sb="16" eb="18">
      <t>トチ</t>
    </rPh>
    <rPh sb="18" eb="20">
      <t>シュトク</t>
    </rPh>
    <rPh sb="20" eb="21">
      <t>ヒ</t>
    </rPh>
    <rPh sb="23" eb="26">
      <t>ケンセツヒ</t>
    </rPh>
    <rPh sb="27" eb="30">
      <t>シュウゼンヒ</t>
    </rPh>
    <rPh sb="31" eb="33">
      <t>カリイレ</t>
    </rPh>
    <rPh sb="33" eb="35">
      <t>リソク</t>
    </rPh>
    <rPh sb="36" eb="38">
      <t>ボシュウ</t>
    </rPh>
    <rPh sb="38" eb="40">
      <t>ケイヒ</t>
    </rPh>
    <rPh sb="41" eb="43">
      <t>カンリ</t>
    </rPh>
    <rPh sb="43" eb="45">
      <t>ジム</t>
    </rPh>
    <rPh sb="45" eb="46">
      <t>ヒ</t>
    </rPh>
    <rPh sb="46" eb="47">
      <t>トウ</t>
    </rPh>
    <rPh sb="48" eb="50">
      <t>キソ</t>
    </rPh>
    <rPh sb="53" eb="55">
      <t>ヘイキン</t>
    </rPh>
    <rPh sb="55" eb="57">
      <t>ヨメイ</t>
    </rPh>
    <rPh sb="57" eb="58">
      <t>トウ</t>
    </rPh>
    <rPh sb="59" eb="61">
      <t>カンアン</t>
    </rPh>
    <rPh sb="64" eb="65">
      <t>シツ</t>
    </rPh>
    <rPh sb="69" eb="71">
      <t>ゲツガク</t>
    </rPh>
    <rPh sb="71" eb="73">
      <t>ヒヨウ</t>
    </rPh>
    <rPh sb="74" eb="76">
      <t>サンシュツ</t>
    </rPh>
    <phoneticPr fontId="1"/>
  </si>
  <si>
    <t>介護費用(特別介護金)は要介護者等に対して、人員を基準以上に配置して介護予防サービス及び介護サービスを提供するため、介護保険給付(利用者負担分を含む)による収入でカバーできない額に充当するもので、合理的な積算に基づきます。</t>
    <phoneticPr fontId="1"/>
  </si>
  <si>
    <t>費用設定時において人員を基準以上に配置して提供する介護サービスのうち介護保険給付(利用者負担分を含む)及び介護費用（特別介護金）による収入でカバーできない額に充当するものとして合理的な積算根拠に基づいて算出したもの。</t>
    <phoneticPr fontId="1"/>
  </si>
  <si>
    <t>施設運営のための人件費(介護及び介護予防サービスに係る人件費を除く)、入居者の健康管理体制を維持するための費用、施設の維持管理費、専用居室の上下水道料・給湯料、共用施設の光熱水費・冷暖房費、その他施設の管理運営に要する費用</t>
    <rPh sb="63" eb="64">
      <t>ヒ</t>
    </rPh>
    <phoneticPr fontId="1"/>
  </si>
  <si>
    <t>電気料：実費(電力会社との個人契約・直接払い)
上下水道料・給湯料：管理費に含みます。</t>
    <rPh sb="4" eb="6">
      <t>ジッピ</t>
    </rPh>
    <rPh sb="7" eb="9">
      <t>デンリョク</t>
    </rPh>
    <rPh sb="9" eb="11">
      <t>カイシャ</t>
    </rPh>
    <rPh sb="13" eb="15">
      <t>コジン</t>
    </rPh>
    <rPh sb="15" eb="17">
      <t>ケイヤク</t>
    </rPh>
    <rPh sb="18" eb="20">
      <t>チョクセツ</t>
    </rPh>
    <rPh sb="20" eb="21">
      <t>ハラ</t>
    </rPh>
    <rPh sb="24" eb="26">
      <t>ジョウゲ</t>
    </rPh>
    <rPh sb="26" eb="28">
      <t>スイドウ</t>
    </rPh>
    <rPh sb="28" eb="29">
      <t>リョウ</t>
    </rPh>
    <rPh sb="30" eb="32">
      <t>キュウトウ</t>
    </rPh>
    <rPh sb="32" eb="33">
      <t>リョウ</t>
    </rPh>
    <rPh sb="34" eb="37">
      <t>カンリヒ</t>
    </rPh>
    <rPh sb="38" eb="39">
      <t>フク</t>
    </rPh>
    <phoneticPr fontId="1"/>
  </si>
  <si>
    <t>介護報酬に基づく利用者負担分。(市区町村から交付される「介護保険負担割合証」に記載された利用者負担の割合に応じた額)</t>
    <rPh sb="0" eb="2">
      <t>カイゴ</t>
    </rPh>
    <rPh sb="2" eb="4">
      <t>ホウシュウ</t>
    </rPh>
    <rPh sb="5" eb="6">
      <t>モト</t>
    </rPh>
    <rPh sb="8" eb="11">
      <t>リヨウシャ</t>
    </rPh>
    <rPh sb="11" eb="13">
      <t>フタン</t>
    </rPh>
    <rPh sb="13" eb="14">
      <t>ブン</t>
    </rPh>
    <rPh sb="16" eb="18">
      <t>シク</t>
    </rPh>
    <rPh sb="18" eb="20">
      <t>チョウソン</t>
    </rPh>
    <rPh sb="22" eb="24">
      <t>コウフ</t>
    </rPh>
    <rPh sb="28" eb="30">
      <t>カイゴ</t>
    </rPh>
    <rPh sb="30" eb="32">
      <t>ホケン</t>
    </rPh>
    <rPh sb="32" eb="34">
      <t>フタン</t>
    </rPh>
    <rPh sb="34" eb="36">
      <t>ワリアイ</t>
    </rPh>
    <rPh sb="36" eb="37">
      <t>ショウ</t>
    </rPh>
    <rPh sb="39" eb="41">
      <t>キサイ</t>
    </rPh>
    <rPh sb="44" eb="46">
      <t>リヨウ</t>
    </rPh>
    <rPh sb="46" eb="47">
      <t>シャ</t>
    </rPh>
    <rPh sb="47" eb="49">
      <t>フタン</t>
    </rPh>
    <rPh sb="50" eb="52">
      <t>ワリアイ</t>
    </rPh>
    <rPh sb="53" eb="54">
      <t>オウ</t>
    </rPh>
    <rPh sb="56" eb="57">
      <t>ガク</t>
    </rPh>
    <phoneticPr fontId="1"/>
  </si>
  <si>
    <t>人件費及び設備の維持・運営経費等を勘案します。</t>
    <rPh sb="0" eb="3">
      <t>ジンケンヒ</t>
    </rPh>
    <rPh sb="3" eb="4">
      <t>オヨ</t>
    </rPh>
    <rPh sb="5" eb="7">
      <t>セツビ</t>
    </rPh>
    <rPh sb="8" eb="10">
      <t>イジ</t>
    </rPh>
    <rPh sb="11" eb="15">
      <t>ウンエイケイヒ</t>
    </rPh>
    <rPh sb="15" eb="16">
      <t>トウ</t>
    </rPh>
    <rPh sb="17" eb="19">
      <t>カンアン</t>
    </rPh>
    <phoneticPr fontId="1"/>
  </si>
  <si>
    <t>運営懇談会で意見を聞いて改定いたします。</t>
    <rPh sb="0" eb="5">
      <t>ウンエイコンダンカイ</t>
    </rPh>
    <rPh sb="6" eb="8">
      <t>イケン</t>
    </rPh>
    <rPh sb="9" eb="10">
      <t>キ</t>
    </rPh>
    <rPh sb="12" eb="14">
      <t>カイテイ</t>
    </rPh>
    <phoneticPr fontId="1"/>
  </si>
  <si>
    <t>1日あたり2,408円として30日分
(朝食648円・昼食770円・夕食990円）
料金の請求は申込食数に応じて計算します。</t>
    <rPh sb="1" eb="2">
      <t>ヒ</t>
    </rPh>
    <rPh sb="10" eb="11">
      <t>エン</t>
    </rPh>
    <rPh sb="16" eb="18">
      <t>ニチブン</t>
    </rPh>
    <rPh sb="20" eb="22">
      <t>チョウショク</t>
    </rPh>
    <rPh sb="25" eb="26">
      <t>エン</t>
    </rPh>
    <rPh sb="27" eb="29">
      <t>チュウショク</t>
    </rPh>
    <rPh sb="32" eb="33">
      <t>エン</t>
    </rPh>
    <rPh sb="34" eb="36">
      <t>ユウショク</t>
    </rPh>
    <rPh sb="39" eb="40">
      <t>エン</t>
    </rPh>
    <rPh sb="42" eb="44">
      <t>リョウキン</t>
    </rPh>
    <rPh sb="45" eb="47">
      <t>セイキュウ</t>
    </rPh>
    <rPh sb="48" eb="50">
      <t>モウシコミ</t>
    </rPh>
    <rPh sb="50" eb="52">
      <t>ショクスウ</t>
    </rPh>
    <rPh sb="53" eb="54">
      <t>オウ</t>
    </rPh>
    <rPh sb="56" eb="58">
      <t>ケイサン</t>
    </rPh>
    <phoneticPr fontId="1"/>
  </si>
  <si>
    <t>前払金－(１ケ月の家賃）÷30日×入居日数（円未満切上）
※初期償却費用については全額返金
※月額利用料については日割り計算で受領</t>
    <rPh sb="0" eb="3">
      <t>マエバライキン</t>
    </rPh>
    <rPh sb="7" eb="8">
      <t>ガツ</t>
    </rPh>
    <rPh sb="9" eb="11">
      <t>ヤチン</t>
    </rPh>
    <rPh sb="15" eb="16">
      <t>ニチ</t>
    </rPh>
    <rPh sb="17" eb="19">
      <t>ニュウキョ</t>
    </rPh>
    <rPh sb="19" eb="21">
      <t>ニッスウ</t>
    </rPh>
    <rPh sb="22" eb="25">
      <t>エンミマン</t>
    </rPh>
    <rPh sb="25" eb="27">
      <t>キリアゲ</t>
    </rPh>
    <rPh sb="30" eb="34">
      <t>ショキショウキャク</t>
    </rPh>
    <rPh sb="34" eb="36">
      <t>ヒヨウ</t>
    </rPh>
    <rPh sb="41" eb="43">
      <t>ゼンガク</t>
    </rPh>
    <rPh sb="43" eb="45">
      <t>ヘンキン</t>
    </rPh>
    <rPh sb="47" eb="49">
      <t>ゲツガク</t>
    </rPh>
    <rPh sb="49" eb="52">
      <t>リヨウリョウ</t>
    </rPh>
    <rPh sb="57" eb="59">
      <t>ヒワ</t>
    </rPh>
    <rPh sb="60" eb="62">
      <t>ケイサン</t>
    </rPh>
    <rPh sb="63" eb="65">
      <t>ジュリョウ</t>
    </rPh>
    <phoneticPr fontId="1"/>
  </si>
  <si>
    <t>１　全国有料老人ホーム協会</t>
  </si>
  <si>
    <t>045</t>
    <phoneticPr fontId="1"/>
  </si>
  <si>
    <t>730</t>
    <phoneticPr fontId="1"/>
  </si>
  <si>
    <t>5345</t>
    <phoneticPr fontId="1"/>
  </si>
  <si>
    <t>施設責任者　園長　小久保　ゆき
施設担当者　（虐待に関すること）　中野　圭
施設担当者　（苦情に関すること）　川口　正志</t>
    <rPh sb="0" eb="2">
      <t>シセツ</t>
    </rPh>
    <rPh sb="2" eb="5">
      <t>セキニンシャ</t>
    </rPh>
    <rPh sb="6" eb="8">
      <t>エンチョウ</t>
    </rPh>
    <rPh sb="9" eb="12">
      <t>コクボ</t>
    </rPh>
    <rPh sb="16" eb="18">
      <t>シセツ</t>
    </rPh>
    <rPh sb="18" eb="21">
      <t>タントウシャ</t>
    </rPh>
    <rPh sb="23" eb="25">
      <t>ギャクタイ</t>
    </rPh>
    <rPh sb="26" eb="27">
      <t>カン</t>
    </rPh>
    <rPh sb="33" eb="35">
      <t>ナカノ</t>
    </rPh>
    <rPh sb="36" eb="37">
      <t>ケイ</t>
    </rPh>
    <rPh sb="38" eb="40">
      <t>シセツ</t>
    </rPh>
    <rPh sb="40" eb="43">
      <t>タントウシャ</t>
    </rPh>
    <rPh sb="45" eb="47">
      <t>クジョウ</t>
    </rPh>
    <rPh sb="48" eb="49">
      <t>カン</t>
    </rPh>
    <rPh sb="55" eb="57">
      <t>カワグチ</t>
    </rPh>
    <rPh sb="58" eb="60">
      <t>マサシ</t>
    </rPh>
    <phoneticPr fontId="1"/>
  </si>
  <si>
    <t>土・日・祝日、年末年始</t>
    <rPh sb="0" eb="1">
      <t>ド</t>
    </rPh>
    <rPh sb="2" eb="3">
      <t>ニチ</t>
    </rPh>
    <rPh sb="4" eb="6">
      <t>シュクジツ</t>
    </rPh>
    <rPh sb="7" eb="9">
      <t>ネンマツ</t>
    </rPh>
    <rPh sb="9" eb="11">
      <t>ネンシ</t>
    </rPh>
    <phoneticPr fontId="1"/>
  </si>
  <si>
    <t>社会福祉法人　聖隷福祉事業団　高齢者公益事業部</t>
    <rPh sb="0" eb="2">
      <t>シャカイ</t>
    </rPh>
    <rPh sb="2" eb="6">
      <t>フクシホウジン</t>
    </rPh>
    <rPh sb="7" eb="9">
      <t>セイレイ</t>
    </rPh>
    <rPh sb="9" eb="11">
      <t>フクシ</t>
    </rPh>
    <rPh sb="11" eb="14">
      <t>ジギョウダン</t>
    </rPh>
    <rPh sb="15" eb="18">
      <t>コウレイシャ</t>
    </rPh>
    <rPh sb="18" eb="20">
      <t>コウエキ</t>
    </rPh>
    <rPh sb="20" eb="23">
      <t>ジギョウブ</t>
    </rPh>
    <phoneticPr fontId="1"/>
  </si>
  <si>
    <t>053</t>
    <phoneticPr fontId="1"/>
  </si>
  <si>
    <t>413</t>
    <phoneticPr fontId="1"/>
  </si>
  <si>
    <t>3294</t>
    <phoneticPr fontId="1"/>
  </si>
  <si>
    <t>03</t>
    <phoneticPr fontId="1"/>
  </si>
  <si>
    <t>3548</t>
    <phoneticPr fontId="1"/>
  </si>
  <si>
    <t>1077</t>
    <phoneticPr fontId="1"/>
  </si>
  <si>
    <t>329</t>
    <phoneticPr fontId="1"/>
  </si>
  <si>
    <t>3447</t>
    <phoneticPr fontId="1"/>
  </si>
  <si>
    <t>671</t>
    <phoneticPr fontId="1"/>
  </si>
  <si>
    <t>横浜市福祉調整委員会事務局（健康福祉局相談調整課）</t>
    <rPh sb="0" eb="3">
      <t>ヨコハマシ</t>
    </rPh>
    <rPh sb="3" eb="5">
      <t>フクシ</t>
    </rPh>
    <rPh sb="5" eb="7">
      <t>チョウセイ</t>
    </rPh>
    <rPh sb="7" eb="10">
      <t>イインカイ</t>
    </rPh>
    <rPh sb="10" eb="13">
      <t>ジムキョク</t>
    </rPh>
    <rPh sb="14" eb="19">
      <t>ケンコウフクシキョク</t>
    </rPh>
    <rPh sb="19" eb="23">
      <t>ソウダンチョウセイ</t>
    </rPh>
    <rPh sb="23" eb="24">
      <t>カ</t>
    </rPh>
    <phoneticPr fontId="1"/>
  </si>
  <si>
    <t>4045</t>
    <phoneticPr fontId="1"/>
  </si>
  <si>
    <t>株式会社　日本生活介護</t>
    <rPh sb="0" eb="4">
      <t>カブシキガイシャ</t>
    </rPh>
    <rPh sb="5" eb="7">
      <t>ニホン</t>
    </rPh>
    <rPh sb="7" eb="9">
      <t>セイカツ</t>
    </rPh>
    <rPh sb="9" eb="11">
      <t>カイゴ</t>
    </rPh>
    <phoneticPr fontId="1"/>
  </si>
  <si>
    <t>１　入居希望者に公開</t>
  </si>
  <si>
    <t>なし</t>
    <phoneticPr fontId="1"/>
  </si>
  <si>
    <t>訪問による介護歯科・居宅療養管理指導及び介護予防活動、歯科健診(年1回）</t>
    <rPh sb="0" eb="2">
      <t>ホウモン</t>
    </rPh>
    <rPh sb="5" eb="7">
      <t>カイゴ</t>
    </rPh>
    <rPh sb="7" eb="9">
      <t>シカ</t>
    </rPh>
    <rPh sb="10" eb="12">
      <t>キョタク</t>
    </rPh>
    <rPh sb="12" eb="14">
      <t>リョウヨウ</t>
    </rPh>
    <rPh sb="14" eb="16">
      <t>カンリ</t>
    </rPh>
    <rPh sb="16" eb="18">
      <t>シドウ</t>
    </rPh>
    <rPh sb="18" eb="19">
      <t>オヨ</t>
    </rPh>
    <rPh sb="20" eb="22">
      <t>カイゴ</t>
    </rPh>
    <rPh sb="22" eb="24">
      <t>ヨボウ</t>
    </rPh>
    <rPh sb="24" eb="26">
      <t>カツドウ</t>
    </rPh>
    <rPh sb="27" eb="29">
      <t>シカ</t>
    </rPh>
    <rPh sb="29" eb="31">
      <t>ケンシン</t>
    </rPh>
    <rPh sb="32" eb="33">
      <t>ネン</t>
    </rPh>
    <rPh sb="34" eb="35">
      <t>カイ</t>
    </rPh>
    <phoneticPr fontId="1"/>
  </si>
  <si>
    <t>医療機関へ入院することを希望されたため</t>
    <rPh sb="0" eb="2">
      <t>イリョウ</t>
    </rPh>
    <rPh sb="2" eb="4">
      <t>キカン</t>
    </rPh>
    <rPh sb="5" eb="7">
      <t>ニュウイン</t>
    </rPh>
    <rPh sb="12" eb="14">
      <t>キボウ</t>
    </rPh>
    <phoneticPr fontId="1"/>
  </si>
  <si>
    <t>呼吸器内科、消化器内科、皮膚科、外科・消化器外科、呼吸器外科、整形外科、泌尿器科、眼科、耳鼻科、アレルギー内科、麻酔科、救急科　等
入院：367床</t>
    <rPh sb="0" eb="3">
      <t>コキュウキ</t>
    </rPh>
    <rPh sb="3" eb="5">
      <t>ナイカ</t>
    </rPh>
    <rPh sb="6" eb="9">
      <t>ショウカキ</t>
    </rPh>
    <rPh sb="9" eb="11">
      <t>ナイカ</t>
    </rPh>
    <rPh sb="12" eb="15">
      <t>ヒフカ</t>
    </rPh>
    <rPh sb="16" eb="18">
      <t>ゲカ</t>
    </rPh>
    <rPh sb="19" eb="22">
      <t>ショウカキ</t>
    </rPh>
    <rPh sb="22" eb="24">
      <t>ゲカ</t>
    </rPh>
    <rPh sb="25" eb="28">
      <t>コキュウキ</t>
    </rPh>
    <rPh sb="28" eb="30">
      <t>ゲカ</t>
    </rPh>
    <rPh sb="31" eb="33">
      <t>セイケイ</t>
    </rPh>
    <rPh sb="33" eb="35">
      <t>ゲカ</t>
    </rPh>
    <rPh sb="36" eb="40">
      <t>ヒニョウキカ</t>
    </rPh>
    <rPh sb="41" eb="43">
      <t>ガンカ</t>
    </rPh>
    <rPh sb="44" eb="47">
      <t>ジビカ</t>
    </rPh>
    <rPh sb="53" eb="55">
      <t>ナイカ</t>
    </rPh>
    <rPh sb="56" eb="59">
      <t>マスイカ</t>
    </rPh>
    <rPh sb="60" eb="62">
      <t>キュウキュウ</t>
    </rPh>
    <rPh sb="62" eb="63">
      <t>カ</t>
    </rPh>
    <rPh sb="64" eb="65">
      <t>トウ</t>
    </rPh>
    <rPh sb="66" eb="68">
      <t>ニュウイン</t>
    </rPh>
    <rPh sb="72" eb="73">
      <t>ユカ</t>
    </rPh>
    <phoneticPr fontId="1"/>
  </si>
  <si>
    <t>健康診断/年2回、健康相談/随時、健康指導/随時
他の医療機関への紹介を行います。なお入院は治療や検査を目的としたものに限られます。</t>
    <rPh sb="0" eb="2">
      <t>ケンコウ</t>
    </rPh>
    <rPh sb="2" eb="4">
      <t>シンダン</t>
    </rPh>
    <rPh sb="5" eb="6">
      <t>ネン</t>
    </rPh>
    <rPh sb="7" eb="8">
      <t>カイ</t>
    </rPh>
    <rPh sb="9" eb="11">
      <t>ケンコウ</t>
    </rPh>
    <rPh sb="11" eb="13">
      <t>ソウダン</t>
    </rPh>
    <rPh sb="14" eb="16">
      <t>ズイジ</t>
    </rPh>
    <rPh sb="17" eb="19">
      <t>ケンコウ</t>
    </rPh>
    <rPh sb="19" eb="21">
      <t>シドウ</t>
    </rPh>
    <rPh sb="22" eb="24">
      <t>ズイジ</t>
    </rPh>
    <rPh sb="25" eb="26">
      <t>タ</t>
    </rPh>
    <rPh sb="27" eb="29">
      <t>イリョウ</t>
    </rPh>
    <rPh sb="29" eb="31">
      <t>キカン</t>
    </rPh>
    <rPh sb="33" eb="35">
      <t>ショウカイ</t>
    </rPh>
    <rPh sb="36" eb="37">
      <t>オコナ</t>
    </rPh>
    <rPh sb="43" eb="45">
      <t>ニュウイン</t>
    </rPh>
    <rPh sb="46" eb="48">
      <t>チリョウ</t>
    </rPh>
    <rPh sb="49" eb="51">
      <t>ケンサ</t>
    </rPh>
    <rPh sb="52" eb="54">
      <t>モクテキ</t>
    </rPh>
    <rPh sb="60" eb="61">
      <t>カギ</t>
    </rPh>
    <phoneticPr fontId="1"/>
  </si>
  <si>
    <t>聖隷ヘルパーステーション藤沢</t>
    <rPh sb="0" eb="2">
      <t>セイレイ</t>
    </rPh>
    <rPh sb="12" eb="14">
      <t>フジサワ</t>
    </rPh>
    <phoneticPr fontId="1"/>
  </si>
  <si>
    <t>神奈川県藤沢市大庭5526-2</t>
    <rPh sb="0" eb="4">
      <t>カナガワケン</t>
    </rPh>
    <rPh sb="4" eb="7">
      <t>フジサワシ</t>
    </rPh>
    <rPh sb="7" eb="9">
      <t>オオバ</t>
    </rPh>
    <phoneticPr fontId="1"/>
  </si>
  <si>
    <t>聖隷訪問看護ステーション藤沢</t>
    <rPh sb="0" eb="2">
      <t>セイレイ</t>
    </rPh>
    <rPh sb="2" eb="4">
      <t>ホウモン</t>
    </rPh>
    <rPh sb="4" eb="6">
      <t>カンゴ</t>
    </rPh>
    <rPh sb="12" eb="14">
      <t>フジサワ</t>
    </rPh>
    <phoneticPr fontId="1"/>
  </si>
  <si>
    <t>聖隷デイサービスセンター藤沢</t>
    <rPh sb="0" eb="2">
      <t>セイレイ</t>
    </rPh>
    <rPh sb="12" eb="14">
      <t>フジサワ</t>
    </rPh>
    <phoneticPr fontId="1"/>
  </si>
  <si>
    <t>特別養護老人ホーム　藤沢愛光園</t>
    <rPh sb="0" eb="2">
      <t>トクベツ</t>
    </rPh>
    <rPh sb="2" eb="4">
      <t>ヨウゴ</t>
    </rPh>
    <rPh sb="4" eb="6">
      <t>ロウジン</t>
    </rPh>
    <rPh sb="10" eb="12">
      <t>フジサワ</t>
    </rPh>
    <rPh sb="12" eb="13">
      <t>アイ</t>
    </rPh>
    <rPh sb="13" eb="14">
      <t>ヒカリ</t>
    </rPh>
    <rPh sb="14" eb="15">
      <t>エン</t>
    </rPh>
    <phoneticPr fontId="1"/>
  </si>
  <si>
    <t>介護付有料老人ホーム　藤沢エデンの園二番館</t>
    <rPh sb="0" eb="2">
      <t>カイゴ</t>
    </rPh>
    <rPh sb="2" eb="3">
      <t>ツキ</t>
    </rPh>
    <rPh sb="3" eb="5">
      <t>ユウリョウ</t>
    </rPh>
    <rPh sb="5" eb="7">
      <t>ロウジン</t>
    </rPh>
    <rPh sb="11" eb="13">
      <t>フジサワ</t>
    </rPh>
    <rPh sb="17" eb="18">
      <t>ソノ</t>
    </rPh>
    <rPh sb="18" eb="20">
      <t>ニバン</t>
    </rPh>
    <rPh sb="20" eb="21">
      <t>カン</t>
    </rPh>
    <phoneticPr fontId="1"/>
  </si>
  <si>
    <t>聖隷ケアプランセンター藤沢</t>
    <rPh sb="0" eb="2">
      <t>セイレイ</t>
    </rPh>
    <rPh sb="11" eb="13">
      <t>フジサワ</t>
    </rPh>
    <phoneticPr fontId="1"/>
  </si>
  <si>
    <t>職員1人につき30分550円</t>
    <rPh sb="0" eb="2">
      <t>ショクイン</t>
    </rPh>
    <rPh sb="3" eb="4">
      <t>ニン</t>
    </rPh>
    <rPh sb="9" eb="10">
      <t>フン</t>
    </rPh>
    <rPh sb="13" eb="14">
      <t>エン</t>
    </rPh>
    <phoneticPr fontId="1"/>
  </si>
  <si>
    <t>必要に応じ週1回</t>
    <rPh sb="0" eb="2">
      <t>ヒツヨウ</t>
    </rPh>
    <rPh sb="3" eb="4">
      <t>オウ</t>
    </rPh>
    <rPh sb="5" eb="6">
      <t>シュウ</t>
    </rPh>
    <rPh sb="7" eb="8">
      <t>カイ</t>
    </rPh>
    <phoneticPr fontId="1"/>
  </si>
  <si>
    <t>実費</t>
    <rPh sb="0" eb="2">
      <t>ジッピ</t>
    </rPh>
    <phoneticPr fontId="1"/>
  </si>
  <si>
    <t>1食110円</t>
    <rPh sb="1" eb="2">
      <t>ショク</t>
    </rPh>
    <rPh sb="5" eb="6">
      <t>エン</t>
    </rPh>
    <phoneticPr fontId="1"/>
  </si>
  <si>
    <t>協力医療機関及び指定医療機関以外の通院介助時に利用料金あり。交通費は実費。</t>
    <rPh sb="0" eb="2">
      <t>キョウリョク</t>
    </rPh>
    <rPh sb="2" eb="4">
      <t>イリョウ</t>
    </rPh>
    <rPh sb="4" eb="6">
      <t>キカン</t>
    </rPh>
    <rPh sb="6" eb="7">
      <t>オヨ</t>
    </rPh>
    <rPh sb="8" eb="10">
      <t>シテイ</t>
    </rPh>
    <rPh sb="10" eb="12">
      <t>イリョウ</t>
    </rPh>
    <rPh sb="12" eb="14">
      <t>キカン</t>
    </rPh>
    <rPh sb="14" eb="16">
      <t>イガイ</t>
    </rPh>
    <rPh sb="17" eb="19">
      <t>ツウイン</t>
    </rPh>
    <rPh sb="19" eb="21">
      <t>カイジョ</t>
    </rPh>
    <rPh sb="21" eb="22">
      <t>ジ</t>
    </rPh>
    <rPh sb="23" eb="26">
      <t>リヨウリョウ</t>
    </rPh>
    <rPh sb="26" eb="27">
      <t>キン</t>
    </rPh>
    <rPh sb="30" eb="33">
      <t>コウツウヒ</t>
    </rPh>
    <rPh sb="34" eb="36">
      <t>ジッピ</t>
    </rPh>
    <phoneticPr fontId="1"/>
  </si>
  <si>
    <t>協力医療機関及び指定医療機関以外の通院介助時に利用料金あり。交通費は実費。</t>
    <phoneticPr fontId="1"/>
  </si>
  <si>
    <t>職員1人につき30分550円</t>
    <phoneticPr fontId="1"/>
  </si>
  <si>
    <t>同上</t>
    <rPh sb="0" eb="2">
      <t>ドウジョウ</t>
    </rPh>
    <phoneticPr fontId="1"/>
  </si>
  <si>
    <t>介護サービス満足度調査（2021年11月）、食事満足度調査（2021年2月）、提案箱：運営懇談会（年3回開催）にて結果を開示</t>
    <rPh sb="0" eb="2">
      <t>カイゴ</t>
    </rPh>
    <rPh sb="6" eb="8">
      <t>マンゾク</t>
    </rPh>
    <rPh sb="8" eb="11">
      <t>ドチョウサ</t>
    </rPh>
    <rPh sb="16" eb="17">
      <t>ネン</t>
    </rPh>
    <rPh sb="19" eb="20">
      <t>ガツ</t>
    </rPh>
    <rPh sb="22" eb="24">
      <t>ショクジ</t>
    </rPh>
    <rPh sb="24" eb="27">
      <t>マンゾクド</t>
    </rPh>
    <rPh sb="27" eb="29">
      <t>チョウサ</t>
    </rPh>
    <rPh sb="34" eb="35">
      <t>ネン</t>
    </rPh>
    <rPh sb="36" eb="37">
      <t>ガツ</t>
    </rPh>
    <rPh sb="39" eb="41">
      <t>テイアン</t>
    </rPh>
    <rPh sb="41" eb="42">
      <t>バコ</t>
    </rPh>
    <rPh sb="43" eb="48">
      <t>ウンエイコンダンカイ</t>
    </rPh>
    <rPh sb="49" eb="50">
      <t>ネン</t>
    </rPh>
    <rPh sb="51" eb="52">
      <t>カイ</t>
    </rPh>
    <rPh sb="52" eb="54">
      <t>カイサイ</t>
    </rPh>
    <rPh sb="57" eb="59">
      <t>ケッカ</t>
    </rPh>
    <rPh sb="60" eb="62">
      <t>カイジ</t>
    </rPh>
    <phoneticPr fontId="1"/>
  </si>
  <si>
    <t>隣接の「聖隷横浜病院」と連携し、毎日の健康管理から医療依存度の高いケアサービスを総合的に提供しています。また今までの生活スタイルを維持できるよう、一人ひとりの個性や生活パターンに配慮し、その人らしい笑顔ある暮らしの実現を目指しています。</t>
    <phoneticPr fontId="1"/>
  </si>
  <si>
    <t>・安否確認の方法：日中、夜間とも必要に応じて2～4時間に1回以上巡回します。
　また見守りシステムで状態や環境を確認し、必要に応じ随時巡回します
・エレベーター内にインターフォン設置</t>
    <rPh sb="80" eb="81">
      <t>ナイ</t>
    </rPh>
    <rPh sb="89" eb="91">
      <t>セッチ</t>
    </rPh>
    <phoneticPr fontId="1"/>
  </si>
  <si>
    <t>・各居室(居室、ベッド、トイレ）に見守りシステムを設置
・センサーの種類：ベッドセンサー、人感センサー(居室・
　トイレ)、湿温度センサー、ドアの開け閉めセンサー</t>
    <rPh sb="1" eb="2">
      <t>カク</t>
    </rPh>
    <rPh sb="2" eb="4">
      <t>キョシツ</t>
    </rPh>
    <rPh sb="5" eb="7">
      <t>キョシツ</t>
    </rPh>
    <rPh sb="17" eb="19">
      <t>ミマモ</t>
    </rPh>
    <rPh sb="25" eb="27">
      <t>セッチ</t>
    </rPh>
    <phoneticPr fontId="1"/>
  </si>
  <si>
    <t>①入居契約時の年齢が満60歳以上の方
②要支援または要介護認定を受けている方
③連帯保証人、身元引受人を立てられる方（原則、入居者の親族。ただし、身元引受人を立てられない場合はご相談ください。）</t>
    <rPh sb="1" eb="3">
      <t>ニュウキョ</t>
    </rPh>
    <rPh sb="3" eb="5">
      <t>ケイヤク</t>
    </rPh>
    <rPh sb="5" eb="6">
      <t>ジ</t>
    </rPh>
    <rPh sb="7" eb="9">
      <t>ネンレイ</t>
    </rPh>
    <rPh sb="10" eb="11">
      <t>マン</t>
    </rPh>
    <rPh sb="13" eb="14">
      <t>サイ</t>
    </rPh>
    <rPh sb="14" eb="16">
      <t>イジョウ</t>
    </rPh>
    <rPh sb="17" eb="18">
      <t>カタ</t>
    </rPh>
    <rPh sb="20" eb="21">
      <t>ヨウ</t>
    </rPh>
    <rPh sb="21" eb="23">
      <t>シエン</t>
    </rPh>
    <rPh sb="26" eb="27">
      <t>ヨウ</t>
    </rPh>
    <rPh sb="27" eb="29">
      <t>カイゴ</t>
    </rPh>
    <rPh sb="29" eb="31">
      <t>ニンテイ</t>
    </rPh>
    <rPh sb="32" eb="33">
      <t>ウ</t>
    </rPh>
    <rPh sb="37" eb="38">
      <t>カタ</t>
    </rPh>
    <rPh sb="40" eb="42">
      <t>レンタイ</t>
    </rPh>
    <rPh sb="42" eb="45">
      <t>ホショウニン</t>
    </rPh>
    <rPh sb="46" eb="48">
      <t>ミモト</t>
    </rPh>
    <rPh sb="48" eb="50">
      <t>ヒキウケ</t>
    </rPh>
    <rPh sb="50" eb="51">
      <t>ニン</t>
    </rPh>
    <rPh sb="52" eb="53">
      <t>タ</t>
    </rPh>
    <rPh sb="57" eb="58">
      <t>カタ</t>
    </rPh>
    <rPh sb="59" eb="61">
      <t>ゲンソク</t>
    </rPh>
    <rPh sb="62" eb="65">
      <t>ニュウキョシャ</t>
    </rPh>
    <rPh sb="66" eb="68">
      <t>シンゾク</t>
    </rPh>
    <phoneticPr fontId="1"/>
  </si>
  <si>
    <t>公益社団法人　全国有料老人ホーム協会　苦情処理委員会</t>
    <rPh sb="0" eb="2">
      <t>コウエキ</t>
    </rPh>
    <rPh sb="2" eb="6">
      <t>シャダンホウジン</t>
    </rPh>
    <rPh sb="7" eb="9">
      <t>ゼンコク</t>
    </rPh>
    <rPh sb="9" eb="13">
      <t>ユウリョウロウジン</t>
    </rPh>
    <rPh sb="16" eb="18">
      <t>キョウカイ</t>
    </rPh>
    <rPh sb="19" eb="21">
      <t>クジョウ</t>
    </rPh>
    <rPh sb="21" eb="23">
      <t>ショリ</t>
    </rPh>
    <rPh sb="23" eb="26">
      <t>イインカイ</t>
    </rPh>
    <phoneticPr fontId="1"/>
  </si>
  <si>
    <t>神奈川県国民健康保険団体連合会　介護保険課介護苦情係</t>
    <rPh sb="0" eb="4">
      <t>カナガワケン</t>
    </rPh>
    <rPh sb="4" eb="10">
      <t>コクミンケンコウホケン</t>
    </rPh>
    <rPh sb="10" eb="15">
      <t>ダンタイレンゴウカイ</t>
    </rPh>
    <rPh sb="16" eb="18">
      <t>カイゴ</t>
    </rPh>
    <rPh sb="18" eb="21">
      <t>ホケンカ</t>
    </rPh>
    <rPh sb="21" eb="23">
      <t>カイゴ</t>
    </rPh>
    <rPh sb="23" eb="25">
      <t>クジョウ</t>
    </rPh>
    <rPh sb="25" eb="26">
      <t>ガカリ</t>
    </rPh>
    <phoneticPr fontId="1"/>
  </si>
  <si>
    <t>緊急マニュアルに基づいて、応急措置、協力医療機関もしくは119番通報による他の医療機関への搬送を行う</t>
    <rPh sb="0" eb="2">
      <t>キンキュウ</t>
    </rPh>
    <rPh sb="8" eb="9">
      <t>モト</t>
    </rPh>
    <rPh sb="13" eb="15">
      <t>オウキュウ</t>
    </rPh>
    <rPh sb="15" eb="17">
      <t>ソチ</t>
    </rPh>
    <rPh sb="18" eb="20">
      <t>キョウリョク</t>
    </rPh>
    <rPh sb="20" eb="22">
      <t>イリョウ</t>
    </rPh>
    <rPh sb="22" eb="24">
      <t>キカン</t>
    </rPh>
    <rPh sb="31" eb="32">
      <t>バン</t>
    </rPh>
    <rPh sb="32" eb="34">
      <t>ツウホウ</t>
    </rPh>
    <rPh sb="37" eb="38">
      <t>タ</t>
    </rPh>
    <rPh sb="39" eb="41">
      <t>イリョウ</t>
    </rPh>
    <rPh sb="41" eb="43">
      <t>キカン</t>
    </rPh>
    <rPh sb="45" eb="47">
      <t>ハンソウ</t>
    </rPh>
    <rPh sb="48" eb="49">
      <t>オコナ</t>
    </rPh>
    <phoneticPr fontId="1"/>
  </si>
  <si>
    <t>■前払金の償却起算日について、入居後３か月が経過するまでに契約が解除された場合は、老人福祉法施行規則（以下、「規則」といいます。）に基づき入居日を償却開始日とし、3か月を超えて契約が解除された場合は、規則に規定がない事から民法第140条に基づき入居日の翌日を償却開始日とします。
■特定施設入居者生活介護の加算の対象となるサービスの体制
・個別機能訓練加算（Ⅰ）（Ⅱ）
・夜間看護体制加算
・医療機関連携加算
・口腔衛生管理体制加算
・口腔・栄養スクリーニング加算
・退院・退所時連携加算
・看取り介護加算
・科学的介護体制加算
・ADL維持等加算
・サービス提供体制強化加算（Ⅰ）
・介護職員処遇改善加算（Ⅰ）
・介護職員等ベースアップ等支援加算
■短期利用特定施設入居者生活介護の届出あり。別添短期利用のサービス等の概要 参照</t>
    <rPh sb="117" eb="118">
      <t>ジョウ</t>
    </rPh>
    <rPh sb="139" eb="141">
      <t>トクテイ</t>
    </rPh>
    <rPh sb="141" eb="143">
      <t>シセツ</t>
    </rPh>
    <rPh sb="143" eb="146">
      <t>ニュウキョシャ</t>
    </rPh>
    <rPh sb="146" eb="148">
      <t>セイカツ</t>
    </rPh>
    <rPh sb="148" eb="150">
      <t>カイゴ</t>
    </rPh>
    <rPh sb="151" eb="153">
      <t>カサン</t>
    </rPh>
    <rPh sb="154" eb="156">
      <t>タイショウ</t>
    </rPh>
    <rPh sb="164" eb="166">
      <t>タイセイ</t>
    </rPh>
    <rPh sb="168" eb="170">
      <t>コベツ</t>
    </rPh>
    <rPh sb="170" eb="172">
      <t>キノウ</t>
    </rPh>
    <rPh sb="172" eb="174">
      <t>クンレン</t>
    </rPh>
    <rPh sb="174" eb="176">
      <t>カサン</t>
    </rPh>
    <rPh sb="184" eb="186">
      <t>ヤカン</t>
    </rPh>
    <rPh sb="186" eb="188">
      <t>カンゴ</t>
    </rPh>
    <rPh sb="188" eb="190">
      <t>タイセイ</t>
    </rPh>
    <rPh sb="190" eb="192">
      <t>カサン</t>
    </rPh>
    <rPh sb="194" eb="196">
      <t>イリョウ</t>
    </rPh>
    <rPh sb="196" eb="198">
      <t>キカン</t>
    </rPh>
    <rPh sb="198" eb="200">
      <t>レンケイ</t>
    </rPh>
    <rPh sb="200" eb="202">
      <t>カサン</t>
    </rPh>
    <rPh sb="204" eb="206">
      <t>コウクウ</t>
    </rPh>
    <rPh sb="206" eb="208">
      <t>エイセイ</t>
    </rPh>
    <rPh sb="208" eb="210">
      <t>カンリ</t>
    </rPh>
    <rPh sb="210" eb="212">
      <t>タイセイ</t>
    </rPh>
    <rPh sb="212" eb="214">
      <t>カサン</t>
    </rPh>
    <rPh sb="216" eb="218">
      <t>コウクウ</t>
    </rPh>
    <rPh sb="219" eb="221">
      <t>エイヨウ</t>
    </rPh>
    <rPh sb="228" eb="230">
      <t>カサン</t>
    </rPh>
    <rPh sb="232" eb="234">
      <t>タイイン</t>
    </rPh>
    <rPh sb="235" eb="237">
      <t>タイショ</t>
    </rPh>
    <rPh sb="237" eb="238">
      <t>ジ</t>
    </rPh>
    <rPh sb="238" eb="240">
      <t>レンケイ</t>
    </rPh>
    <rPh sb="240" eb="242">
      <t>カサン</t>
    </rPh>
    <rPh sb="244" eb="246">
      <t>ミト</t>
    </rPh>
    <rPh sb="247" eb="249">
      <t>カイゴ</t>
    </rPh>
    <rPh sb="249" eb="251">
      <t>カサン</t>
    </rPh>
    <rPh sb="253" eb="256">
      <t>カガクテキ</t>
    </rPh>
    <rPh sb="256" eb="258">
      <t>カイゴ</t>
    </rPh>
    <rPh sb="258" eb="260">
      <t>タイセイ</t>
    </rPh>
    <rPh sb="260" eb="262">
      <t>カサン</t>
    </rPh>
    <rPh sb="267" eb="269">
      <t>イジ</t>
    </rPh>
    <rPh sb="269" eb="270">
      <t>トウ</t>
    </rPh>
    <rPh sb="270" eb="272">
      <t>カサン</t>
    </rPh>
    <rPh sb="278" eb="280">
      <t>テイキョウ</t>
    </rPh>
    <rPh sb="280" eb="282">
      <t>タイセイ</t>
    </rPh>
    <rPh sb="282" eb="284">
      <t>キョウカ</t>
    </rPh>
    <rPh sb="284" eb="286">
      <t>カサン</t>
    </rPh>
    <rPh sb="291" eb="293">
      <t>カイゴ</t>
    </rPh>
    <rPh sb="293" eb="295">
      <t>ショクイン</t>
    </rPh>
    <rPh sb="295" eb="297">
      <t>ショグウ</t>
    </rPh>
    <rPh sb="297" eb="299">
      <t>カイゼン</t>
    </rPh>
    <rPh sb="299" eb="301">
      <t>カサン</t>
    </rPh>
    <rPh sb="306" eb="308">
      <t>カイゴ</t>
    </rPh>
    <rPh sb="308" eb="310">
      <t>ショクイン</t>
    </rPh>
    <rPh sb="310" eb="311">
      <t>トウ</t>
    </rPh>
    <rPh sb="317" eb="318">
      <t>トウ</t>
    </rPh>
    <rPh sb="318" eb="320">
      <t>シエン</t>
    </rPh>
    <rPh sb="320" eb="322">
      <t>カサン</t>
    </rPh>
    <phoneticPr fontId="1"/>
  </si>
  <si>
    <t>個浴</t>
    <rPh sb="0" eb="2">
      <t>コヨク</t>
    </rPh>
    <phoneticPr fontId="1"/>
  </si>
  <si>
    <t>介助浴室で必要に応じ週3回以内</t>
    <rPh sb="0" eb="2">
      <t>カイジョ</t>
    </rPh>
    <rPh sb="2" eb="4">
      <t>ヨクシツ</t>
    </rPh>
    <rPh sb="5" eb="7">
      <t>ヒツヨウ</t>
    </rPh>
    <rPh sb="8" eb="9">
      <t>オウ</t>
    </rPh>
    <rPh sb="10" eb="11">
      <t>シュウ</t>
    </rPh>
    <rPh sb="12" eb="13">
      <t>カイ</t>
    </rPh>
    <rPh sb="13" eb="15">
      <t>イナイ</t>
    </rPh>
    <phoneticPr fontId="1"/>
  </si>
  <si>
    <t>必要に応じ</t>
    <rPh sb="0" eb="2">
      <t>ヒツヨウ</t>
    </rPh>
    <rPh sb="3" eb="4">
      <t>オウ</t>
    </rPh>
    <phoneticPr fontId="1"/>
  </si>
  <si>
    <t>必要に応じ週1回</t>
    <rPh sb="0" eb="2">
      <t>ヒツヨウ</t>
    </rPh>
    <rPh sb="3" eb="4">
      <t>オウ</t>
    </rPh>
    <rPh sb="5" eb="6">
      <t>シュウ</t>
    </rPh>
    <rPh sb="7" eb="8">
      <t>カイ</t>
    </rPh>
    <phoneticPr fontId="1"/>
  </si>
  <si>
    <t>必要に応じ月1回</t>
    <rPh sb="0" eb="2">
      <t>ヒツヨウ</t>
    </rPh>
    <rPh sb="3" eb="4">
      <t>オウ</t>
    </rPh>
    <rPh sb="5" eb="6">
      <t>ツキ</t>
    </rPh>
    <rPh sb="7" eb="8">
      <t>カイ</t>
    </rPh>
    <phoneticPr fontId="1"/>
  </si>
  <si>
    <t>必要に応じ</t>
    <rPh sb="0" eb="2">
      <t>ヒツヨウ</t>
    </rPh>
    <rPh sb="3" eb="4">
      <t>オウ</t>
    </rPh>
    <phoneticPr fontId="1"/>
  </si>
  <si>
    <t>年2回</t>
    <rPh sb="0" eb="1">
      <t>ネン</t>
    </rPh>
    <rPh sb="2" eb="3">
      <t>カイ</t>
    </rPh>
    <phoneticPr fontId="1"/>
  </si>
  <si>
    <t>協力医療機関及び指定医療機関以外の通院介助時に利用料金あり。交通費は実費</t>
    <phoneticPr fontId="1"/>
  </si>
  <si>
    <t>職員1人につき30分550円</t>
    <phoneticPr fontId="1"/>
  </si>
  <si>
    <t>必要に応じ週3回</t>
    <rPh sb="0" eb="2">
      <t>ヒツヨウ</t>
    </rPh>
    <rPh sb="3" eb="4">
      <t>オウ</t>
    </rPh>
    <rPh sb="5" eb="6">
      <t>シュウ</t>
    </rPh>
    <rPh sb="7" eb="8">
      <t>カイ</t>
    </rPh>
    <phoneticPr fontId="1"/>
  </si>
  <si>
    <t>➀タクシーの場合
  ・乗車約5分
➁バス利用の場合
　・横浜市営バス32系統「港町行き」
　　または「日本大通り駅県庁前行」
　　乗車約7分、「元久保町」で下車、
　　徒歩約1分（約20ｍ）</t>
    <rPh sb="6" eb="8">
      <t>バアイ</t>
    </rPh>
    <rPh sb="12" eb="14">
      <t>ジョウシャ</t>
    </rPh>
    <rPh sb="14" eb="15">
      <t>ヤク</t>
    </rPh>
    <rPh sb="16" eb="17">
      <t>フン</t>
    </rPh>
    <rPh sb="22" eb="24">
      <t>リヨウ</t>
    </rPh>
    <rPh sb="25" eb="27">
      <t>バアイ</t>
    </rPh>
    <rPh sb="30" eb="33">
      <t>ヨコハマシ</t>
    </rPh>
    <rPh sb="33" eb="34">
      <t>エイ</t>
    </rPh>
    <rPh sb="38" eb="40">
      <t>ケイトウ</t>
    </rPh>
    <rPh sb="41" eb="43">
      <t>ミナトマチ</t>
    </rPh>
    <rPh sb="43" eb="44">
      <t>イ</t>
    </rPh>
    <rPh sb="53" eb="55">
      <t>ニホン</t>
    </rPh>
    <rPh sb="55" eb="56">
      <t>オオ</t>
    </rPh>
    <rPh sb="56" eb="57">
      <t>トオ</t>
    </rPh>
    <rPh sb="58" eb="59">
      <t>エキ</t>
    </rPh>
    <rPh sb="59" eb="61">
      <t>ケンチョウ</t>
    </rPh>
    <rPh sb="61" eb="62">
      <t>マエ</t>
    </rPh>
    <rPh sb="62" eb="63">
      <t>ユキ</t>
    </rPh>
    <rPh sb="67" eb="69">
      <t>ジョウシャ</t>
    </rPh>
    <rPh sb="69" eb="70">
      <t>ヤク</t>
    </rPh>
    <rPh sb="71" eb="72">
      <t>フン</t>
    </rPh>
    <rPh sb="74" eb="75">
      <t>モト</t>
    </rPh>
    <rPh sb="80" eb="82">
      <t>ゲシャ</t>
    </rPh>
    <rPh sb="86" eb="88">
      <t>トホ</t>
    </rPh>
    <rPh sb="88" eb="89">
      <t>ヤク</t>
    </rPh>
    <rPh sb="90" eb="91">
      <t>フン</t>
    </rPh>
    <rPh sb="92" eb="93">
      <t>ヤク</t>
    </rPh>
    <phoneticPr fontId="1"/>
  </si>
  <si>
    <t>長期推計に基づき、要介護者等2人に対し週37.5時間換算で、介護・看護職員を1人以上配置するための費用として、介護保険給付及び利用者負担によって賄えない額に充当するものとして合理的な積算根拠に基づく</t>
    <rPh sb="0" eb="2">
      <t>チョウキ</t>
    </rPh>
    <rPh sb="2" eb="4">
      <t>スイケイ</t>
    </rPh>
    <rPh sb="5" eb="6">
      <t>モト</t>
    </rPh>
    <rPh sb="9" eb="12">
      <t>ヨウカイゴ</t>
    </rPh>
    <rPh sb="12" eb="13">
      <t>シャ</t>
    </rPh>
    <rPh sb="13" eb="14">
      <t>トウ</t>
    </rPh>
    <rPh sb="15" eb="16">
      <t>ヒト</t>
    </rPh>
    <rPh sb="17" eb="18">
      <t>タイ</t>
    </rPh>
    <rPh sb="19" eb="20">
      <t>シュウ</t>
    </rPh>
    <rPh sb="24" eb="26">
      <t>ジカン</t>
    </rPh>
    <rPh sb="26" eb="28">
      <t>カンサン</t>
    </rPh>
    <rPh sb="30" eb="32">
      <t>カイゴ</t>
    </rPh>
    <rPh sb="33" eb="37">
      <t>カンゴショクイン</t>
    </rPh>
    <rPh sb="39" eb="40">
      <t>ニン</t>
    </rPh>
    <rPh sb="40" eb="42">
      <t>イジョウ</t>
    </rPh>
    <rPh sb="42" eb="44">
      <t>ハイチ</t>
    </rPh>
    <rPh sb="49" eb="51">
      <t>ヒヨウ</t>
    </rPh>
    <rPh sb="55" eb="57">
      <t>カイゴ</t>
    </rPh>
    <rPh sb="57" eb="59">
      <t>ホケン</t>
    </rPh>
    <rPh sb="59" eb="61">
      <t>キュウフ</t>
    </rPh>
    <rPh sb="61" eb="62">
      <t>オヨ</t>
    </rPh>
    <rPh sb="63" eb="66">
      <t>リヨウシャ</t>
    </rPh>
    <rPh sb="66" eb="68">
      <t>フタン</t>
    </rPh>
    <rPh sb="72" eb="73">
      <t>マカナ</t>
    </rPh>
    <rPh sb="76" eb="77">
      <t>ガク</t>
    </rPh>
    <rPh sb="78" eb="80">
      <t>ジュウトウ</t>
    </rPh>
    <rPh sb="87" eb="90">
      <t>ゴウリテキ</t>
    </rPh>
    <rPh sb="91" eb="93">
      <t>セキサン</t>
    </rPh>
    <rPh sb="93" eb="95">
      <t>コンキョ</t>
    </rPh>
    <rPh sb="96" eb="97">
      <t>モト</t>
    </rPh>
    <phoneticPr fontId="1"/>
  </si>
  <si>
    <t>家賃相当額×想定居住期間＋想定居住期間を超えて契約継続する場合に備えて受領する額（前払金の15％）により設定</t>
    <rPh sb="0" eb="2">
      <t>ヤチン</t>
    </rPh>
    <rPh sb="2" eb="5">
      <t>ソウトウガク</t>
    </rPh>
    <rPh sb="6" eb="8">
      <t>ソウテイ</t>
    </rPh>
    <rPh sb="8" eb="12">
      <t>キョジュウキカン</t>
    </rPh>
    <rPh sb="13" eb="17">
      <t>ソウテイキョジュウ</t>
    </rPh>
    <rPh sb="17" eb="19">
      <t>キカン</t>
    </rPh>
    <rPh sb="20" eb="21">
      <t>コ</t>
    </rPh>
    <rPh sb="23" eb="25">
      <t>ケイヤク</t>
    </rPh>
    <rPh sb="25" eb="27">
      <t>ケイゾク</t>
    </rPh>
    <rPh sb="29" eb="31">
      <t>バアイ</t>
    </rPh>
    <rPh sb="32" eb="33">
      <t>ソナ</t>
    </rPh>
    <rPh sb="35" eb="37">
      <t>ジュリョウ</t>
    </rPh>
    <rPh sb="39" eb="40">
      <t>ガク</t>
    </rPh>
    <rPh sb="41" eb="44">
      <t>マエバライキン</t>
    </rPh>
    <rPh sb="52" eb="54">
      <t>セッテイ</t>
    </rPh>
    <phoneticPr fontId="1"/>
  </si>
  <si>
    <t>必要に応じ。日常生活(機能低下予防）訓練を含む。</t>
    <rPh sb="0" eb="2">
      <t>ヒツヨウ</t>
    </rPh>
    <rPh sb="3" eb="4">
      <t>オウ</t>
    </rPh>
    <rPh sb="6" eb="8">
      <t>ニチジョウ</t>
    </rPh>
    <rPh sb="8" eb="10">
      <t>セイカツ</t>
    </rPh>
    <rPh sb="11" eb="13">
      <t>キノウ</t>
    </rPh>
    <rPh sb="13" eb="15">
      <t>テイカ</t>
    </rPh>
    <rPh sb="15" eb="17">
      <t>ヨボウ</t>
    </rPh>
    <rPh sb="18" eb="20">
      <t>クンレン</t>
    </rPh>
    <rPh sb="21" eb="22">
      <t>フク</t>
    </rPh>
    <phoneticPr fontId="1"/>
  </si>
  <si>
    <t>施設賠償責任保険
(あいおいニッセイ同和損害保険株式会社)</t>
    <rPh sb="0" eb="2">
      <t>シセツ</t>
    </rPh>
    <rPh sb="2" eb="8">
      <t>バイショウセキニンホケン</t>
    </rPh>
    <rPh sb="18" eb="20">
      <t>ドウワ</t>
    </rPh>
    <rPh sb="20" eb="22">
      <t>ソンガイ</t>
    </rPh>
    <rPh sb="22" eb="24">
      <t>ホケン</t>
    </rPh>
    <rPh sb="24" eb="28">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</si>
</sst>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3" fontId="2" fillId="0" borderId="29" xfId="0" applyNumberFormat="1" applyFont="1" applyBorder="1" applyAlignment="1" applyProtection="1">
      <alignment horizontal="left" vertical="center" wrapText="1"/>
      <protection locked="0"/>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opLeftCell="A466" zoomScaleNormal="100" zoomScaleSheetLayoutView="100" workbookViewId="0">
      <selection activeCell="L469" sqref="L469:P46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1</v>
      </c>
      <c r="M4" s="460"/>
      <c r="N4" s="457" t="s">
        <v>486</v>
      </c>
      <c r="O4" s="457"/>
      <c r="P4" s="461"/>
    </row>
    <row r="5" spans="1:20" ht="20.100000000000001" customHeight="1">
      <c r="B5" s="440" t="s">
        <v>1</v>
      </c>
      <c r="C5" s="301"/>
      <c r="D5" s="301"/>
      <c r="E5" s="302"/>
      <c r="F5" s="179" t="s">
        <v>2478</v>
      </c>
      <c r="G5" s="318"/>
      <c r="H5" s="318"/>
      <c r="I5" s="318"/>
      <c r="J5" s="318"/>
      <c r="K5" s="318"/>
      <c r="L5" s="318"/>
      <c r="M5" s="318"/>
      <c r="N5" s="318"/>
      <c r="O5" s="318"/>
      <c r="P5" s="318"/>
      <c r="Q5" s="12"/>
    </row>
    <row r="6" spans="1:20" ht="20.100000000000001" customHeight="1">
      <c r="B6" s="440" t="s">
        <v>2</v>
      </c>
      <c r="C6" s="301"/>
      <c r="D6" s="301"/>
      <c r="E6" s="302"/>
      <c r="F6" s="179" t="s">
        <v>2479</v>
      </c>
      <c r="G6" s="318"/>
      <c r="H6" s="318"/>
      <c r="I6" s="318"/>
      <c r="J6" s="318"/>
      <c r="K6" s="318"/>
      <c r="L6" s="318"/>
      <c r="M6" s="318"/>
      <c r="N6" s="318"/>
      <c r="O6" s="318"/>
      <c r="P6" s="318"/>
    </row>
    <row r="7" spans="1:20" ht="20.100000000000001" customHeight="1">
      <c r="B7" s="440" t="s">
        <v>431</v>
      </c>
      <c r="C7" s="301"/>
      <c r="D7" s="301"/>
      <c r="E7" s="302"/>
      <c r="F7" s="138"/>
      <c r="G7" s="93"/>
      <c r="H7" s="93"/>
      <c r="I7" s="93"/>
      <c r="J7" s="93"/>
      <c r="K7" s="93"/>
      <c r="L7" s="93"/>
      <c r="M7" s="93"/>
      <c r="N7" s="93"/>
      <c r="O7" s="93"/>
      <c r="P7" s="139"/>
      <c r="S7" s="15" t="str">
        <f>IF(F7="","未記入","")</f>
        <v>未記入</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2480</v>
      </c>
      <c r="G11" s="193"/>
      <c r="H11" s="193"/>
      <c r="I11" s="193"/>
      <c r="J11" s="193"/>
      <c r="K11" s="193"/>
      <c r="L11" s="193"/>
      <c r="M11" s="193"/>
      <c r="N11" s="193"/>
      <c r="O11" s="193"/>
      <c r="P11" s="194"/>
    </row>
    <row r="12" spans="1:20" ht="40.5" customHeight="1">
      <c r="B12" s="465"/>
      <c r="C12" s="403"/>
      <c r="D12" s="403"/>
      <c r="E12" s="402"/>
      <c r="F12" s="166" t="s">
        <v>11</v>
      </c>
      <c r="G12" s="166"/>
      <c r="H12" s="166"/>
      <c r="I12" s="166"/>
      <c r="J12" s="418" t="s">
        <v>2481</v>
      </c>
      <c r="K12" s="418"/>
      <c r="L12" s="418"/>
      <c r="M12" s="418"/>
      <c r="N12" s="418"/>
      <c r="O12" s="419"/>
      <c r="P12" s="420"/>
    </row>
    <row r="13" spans="1:20" ht="39" customHeight="1">
      <c r="B13" s="167" t="s">
        <v>5</v>
      </c>
      <c r="C13" s="166"/>
      <c r="D13" s="166"/>
      <c r="E13" s="166"/>
      <c r="F13" s="207" t="s">
        <v>12</v>
      </c>
      <c r="G13" s="218"/>
      <c r="H13" s="466" t="s">
        <v>2482</v>
      </c>
      <c r="I13" s="467"/>
      <c r="J13" s="467"/>
      <c r="K13" s="467"/>
      <c r="L13" s="467"/>
      <c r="M13" s="467"/>
      <c r="N13" s="467"/>
      <c r="O13" s="467"/>
      <c r="P13" s="468"/>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7" t="s">
        <v>518</v>
      </c>
      <c r="C15" s="171"/>
      <c r="D15" s="171"/>
      <c r="E15" s="242"/>
      <c r="F15" s="166" t="s">
        <v>519</v>
      </c>
      <c r="G15" s="166"/>
      <c r="H15" s="166"/>
      <c r="I15" s="166"/>
      <c r="J15" s="138" t="s">
        <v>2384</v>
      </c>
      <c r="K15" s="93"/>
      <c r="L15" s="93"/>
      <c r="M15" s="93"/>
      <c r="N15" s="93"/>
      <c r="O15" s="93"/>
      <c r="P15" s="139"/>
    </row>
    <row r="16" spans="1:20" ht="19.899999999999999" customHeight="1">
      <c r="B16" s="297"/>
      <c r="C16" s="171"/>
      <c r="D16" s="171"/>
      <c r="E16" s="242"/>
      <c r="F16" s="166" t="s">
        <v>518</v>
      </c>
      <c r="G16" s="166"/>
      <c r="H16" s="166"/>
      <c r="I16" s="166"/>
      <c r="J16" s="89" t="s">
        <v>2488</v>
      </c>
      <c r="K16" s="90"/>
      <c r="L16" s="90"/>
      <c r="M16" s="90"/>
      <c r="N16" s="90"/>
      <c r="O16" s="90"/>
      <c r="P16" s="91"/>
    </row>
    <row r="17" spans="1:20" ht="20.100000000000001" customHeight="1">
      <c r="B17" s="317" t="s">
        <v>6</v>
      </c>
      <c r="C17" s="218"/>
      <c r="D17" s="218"/>
      <c r="E17" s="236"/>
      <c r="F17" s="34" t="s">
        <v>13</v>
      </c>
      <c r="G17" s="31">
        <v>430</v>
      </c>
      <c r="H17" s="35" t="s">
        <v>487</v>
      </c>
      <c r="I17" s="32">
        <v>946</v>
      </c>
      <c r="J17" s="288"/>
      <c r="K17" s="289"/>
      <c r="L17" s="289"/>
      <c r="M17" s="289"/>
      <c r="N17" s="289"/>
      <c r="O17" s="289"/>
      <c r="P17" s="290"/>
      <c r="S17" s="15" t="str">
        <f>IF(OR(G17="",I17=""),"未記入","")</f>
        <v/>
      </c>
    </row>
    <row r="18" spans="1:20" ht="57.75" customHeight="1">
      <c r="B18" s="280"/>
      <c r="C18" s="299"/>
      <c r="D18" s="299"/>
      <c r="E18" s="281"/>
      <c r="F18" s="104" t="s">
        <v>2489</v>
      </c>
      <c r="G18" s="105"/>
      <c r="H18" s="105"/>
      <c r="I18" s="105"/>
      <c r="J18" s="105"/>
      <c r="K18" s="105"/>
      <c r="L18" s="105"/>
      <c r="M18" s="105"/>
      <c r="N18" s="105"/>
      <c r="O18" s="106"/>
      <c r="P18" s="107"/>
      <c r="S18" s="15" t="str">
        <f>IF(F18="","未記入","")</f>
        <v/>
      </c>
    </row>
    <row r="19" spans="1:20" ht="20.100000000000001" customHeight="1">
      <c r="B19" s="317" t="s">
        <v>7</v>
      </c>
      <c r="C19" s="218"/>
      <c r="D19" s="218"/>
      <c r="E19" s="236"/>
      <c r="F19" s="166" t="s">
        <v>14</v>
      </c>
      <c r="G19" s="166"/>
      <c r="H19" s="166"/>
      <c r="I19" s="166"/>
      <c r="J19" s="64" t="s">
        <v>2484</v>
      </c>
      <c r="K19" s="35" t="s">
        <v>487</v>
      </c>
      <c r="L19" s="63" t="s">
        <v>2485</v>
      </c>
      <c r="M19" s="35" t="s">
        <v>487</v>
      </c>
      <c r="N19" s="63" t="s">
        <v>2486</v>
      </c>
      <c r="O19" s="289"/>
      <c r="P19" s="290"/>
      <c r="Q19" s="12"/>
    </row>
    <row r="20" spans="1:20" ht="20.100000000000001" customHeight="1">
      <c r="B20" s="345"/>
      <c r="C20" s="346"/>
      <c r="D20" s="346"/>
      <c r="E20" s="347"/>
      <c r="F20" s="166" t="s">
        <v>15</v>
      </c>
      <c r="G20" s="166"/>
      <c r="H20" s="166"/>
      <c r="I20" s="166"/>
      <c r="J20" s="64" t="s">
        <v>2484</v>
      </c>
      <c r="K20" s="35" t="s">
        <v>487</v>
      </c>
      <c r="L20" s="63" t="s">
        <v>2485</v>
      </c>
      <c r="M20" s="35" t="s">
        <v>487</v>
      </c>
      <c r="N20" s="63" t="s">
        <v>2487</v>
      </c>
      <c r="O20" s="289"/>
      <c r="P20" s="290"/>
      <c r="Q20" s="12"/>
    </row>
    <row r="21" spans="1:20" ht="20.100000000000001" customHeight="1">
      <c r="B21" s="345"/>
      <c r="C21" s="346"/>
      <c r="D21" s="346"/>
      <c r="E21" s="347"/>
      <c r="F21" s="398" t="s">
        <v>423</v>
      </c>
      <c r="G21" s="427"/>
      <c r="H21" s="427"/>
      <c r="I21" s="399"/>
      <c r="J21" s="138" t="s">
        <v>2490</v>
      </c>
      <c r="K21" s="93"/>
      <c r="L21" s="93"/>
      <c r="M21" s="35" t="s">
        <v>483</v>
      </c>
      <c r="N21" s="93" t="s">
        <v>2491</v>
      </c>
      <c r="O21" s="93"/>
      <c r="P21" s="139"/>
    </row>
    <row r="22" spans="1:20" ht="20.100000000000001" customHeight="1">
      <c r="B22" s="345"/>
      <c r="C22" s="346"/>
      <c r="D22" s="346"/>
      <c r="E22" s="347"/>
      <c r="F22" s="166" t="s">
        <v>432</v>
      </c>
      <c r="G22" s="166"/>
      <c r="H22" s="166"/>
      <c r="I22" s="166"/>
      <c r="J22" s="138" t="s">
        <v>2384</v>
      </c>
      <c r="K22" s="93"/>
      <c r="L22" s="93"/>
      <c r="M22" s="93"/>
      <c r="N22" s="93"/>
      <c r="O22" s="93"/>
      <c r="P22" s="139"/>
    </row>
    <row r="23" spans="1:20" ht="39.75" customHeight="1">
      <c r="B23" s="280"/>
      <c r="C23" s="299"/>
      <c r="D23" s="299"/>
      <c r="E23" s="281"/>
      <c r="F23" s="166" t="s">
        <v>16</v>
      </c>
      <c r="G23" s="166"/>
      <c r="H23" s="166"/>
      <c r="I23" s="166"/>
      <c r="J23" s="138" t="s">
        <v>2492</v>
      </c>
      <c r="K23" s="417"/>
      <c r="L23" s="92" t="s">
        <v>2493</v>
      </c>
      <c r="M23" s="93"/>
      <c r="N23" s="93"/>
      <c r="O23" s="93"/>
      <c r="P23" s="139"/>
      <c r="S23" s="15" t="str">
        <f>IF(J22=MST!F6,IF(OR(J23="",L23=""),"未記入",""),"")</f>
        <v/>
      </c>
    </row>
    <row r="24" spans="1:20" ht="20.100000000000001" customHeight="1">
      <c r="B24" s="317" t="s">
        <v>8</v>
      </c>
      <c r="C24" s="218"/>
      <c r="D24" s="218"/>
      <c r="E24" s="236"/>
      <c r="F24" s="166" t="s">
        <v>17</v>
      </c>
      <c r="G24" s="166"/>
      <c r="H24" s="166"/>
      <c r="I24" s="166"/>
      <c r="J24" s="178" t="s">
        <v>2494</v>
      </c>
      <c r="K24" s="178"/>
      <c r="L24" s="178"/>
      <c r="M24" s="178"/>
      <c r="N24" s="178"/>
      <c r="O24" s="138"/>
      <c r="P24" s="179"/>
    </row>
    <row r="25" spans="1:20" ht="20.100000000000001" customHeight="1">
      <c r="B25" s="280"/>
      <c r="C25" s="299"/>
      <c r="D25" s="299"/>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4">
        <v>1930</v>
      </c>
      <c r="G26" s="435"/>
      <c r="H26" s="35" t="s">
        <v>484</v>
      </c>
      <c r="I26" s="435">
        <v>5</v>
      </c>
      <c r="J26" s="435"/>
      <c r="K26" s="35" t="s">
        <v>485</v>
      </c>
      <c r="L26" s="435">
        <v>1</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4"/>
      <c r="D31" s="344"/>
      <c r="E31" s="279"/>
      <c r="F31" s="451" t="s">
        <v>12</v>
      </c>
      <c r="G31" s="344"/>
      <c r="H31" s="452" t="s">
        <v>2496</v>
      </c>
      <c r="I31" s="452"/>
      <c r="J31" s="452"/>
      <c r="K31" s="452"/>
      <c r="L31" s="452"/>
      <c r="M31" s="452"/>
      <c r="N31" s="452"/>
      <c r="O31" s="452"/>
      <c r="P31" s="453"/>
      <c r="S31" s="15" t="str">
        <f>IF(H31="","未記入","")</f>
        <v/>
      </c>
    </row>
    <row r="32" spans="1:20" ht="39" customHeight="1">
      <c r="B32" s="280"/>
      <c r="C32" s="299"/>
      <c r="D32" s="299"/>
      <c r="E32" s="281"/>
      <c r="F32" s="201" t="s">
        <v>2497</v>
      </c>
      <c r="G32" s="202"/>
      <c r="H32" s="202"/>
      <c r="I32" s="202"/>
      <c r="J32" s="202"/>
      <c r="K32" s="202"/>
      <c r="L32" s="202"/>
      <c r="M32" s="202"/>
      <c r="N32" s="202"/>
      <c r="O32" s="202"/>
      <c r="P32" s="203"/>
      <c r="S32" s="15" t="str">
        <f>IF(F32="","未記入","")</f>
        <v/>
      </c>
    </row>
    <row r="33" spans="2:20" ht="20.100000000000001" customHeight="1">
      <c r="B33" s="317" t="s">
        <v>25</v>
      </c>
      <c r="C33" s="218"/>
      <c r="D33" s="218"/>
      <c r="E33" s="236"/>
      <c r="F33" s="34" t="s">
        <v>13</v>
      </c>
      <c r="G33" s="31">
        <v>240</v>
      </c>
      <c r="H33" s="35" t="s">
        <v>487</v>
      </c>
      <c r="I33" s="32">
        <v>23</v>
      </c>
      <c r="J33" s="441"/>
      <c r="K33" s="441"/>
      <c r="L33" s="441"/>
      <c r="M33" s="441"/>
      <c r="N33" s="441"/>
      <c r="O33" s="441"/>
      <c r="P33" s="442"/>
      <c r="S33" s="15" t="str">
        <f>IF(OR(G33="",I33=""),"未記入","")</f>
        <v/>
      </c>
    </row>
    <row r="34" spans="2:20" ht="58.5" customHeight="1">
      <c r="B34" s="280"/>
      <c r="C34" s="299"/>
      <c r="D34" s="299"/>
      <c r="E34" s="281"/>
      <c r="F34" s="104" t="s">
        <v>2498</v>
      </c>
      <c r="G34" s="104"/>
      <c r="H34" s="104"/>
      <c r="I34" s="104"/>
      <c r="J34" s="104"/>
      <c r="K34" s="104"/>
      <c r="L34" s="104"/>
      <c r="M34" s="104"/>
      <c r="N34" s="104"/>
      <c r="O34" s="172"/>
      <c r="P34" s="387"/>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1"/>
      <c r="D36" s="301"/>
      <c r="E36" s="302"/>
      <c r="F36" s="443" t="s">
        <v>514</v>
      </c>
      <c r="G36" s="301"/>
      <c r="H36" s="444" t="s">
        <v>606</v>
      </c>
      <c r="I36" s="445"/>
      <c r="J36" s="443" t="s">
        <v>517</v>
      </c>
      <c r="K36" s="302"/>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2607</v>
      </c>
      <c r="K38" s="428"/>
      <c r="L38" s="428"/>
      <c r="M38" s="428"/>
      <c r="N38" s="428"/>
      <c r="O38" s="428"/>
      <c r="P38" s="429"/>
      <c r="S38" s="177" t="str">
        <f>IF(J38="","未記入","")</f>
        <v/>
      </c>
      <c r="T38" s="177"/>
    </row>
    <row r="39" spans="2:20" ht="26.25" customHeight="1">
      <c r="B39" s="167"/>
      <c r="C39" s="166"/>
      <c r="D39" s="166"/>
      <c r="E39" s="166"/>
      <c r="F39" s="348"/>
      <c r="G39" s="346"/>
      <c r="H39" s="346"/>
      <c r="I39" s="347"/>
      <c r="J39" s="430"/>
      <c r="K39" s="431"/>
      <c r="L39" s="431"/>
      <c r="M39" s="431"/>
      <c r="N39" s="431"/>
      <c r="O39" s="431"/>
      <c r="P39" s="432"/>
      <c r="S39" s="177"/>
      <c r="T39" s="177"/>
    </row>
    <row r="40" spans="2:20" ht="26.25" customHeight="1">
      <c r="B40" s="167"/>
      <c r="C40" s="166"/>
      <c r="D40" s="166"/>
      <c r="E40" s="166"/>
      <c r="F40" s="348"/>
      <c r="G40" s="346"/>
      <c r="H40" s="346"/>
      <c r="I40" s="347"/>
      <c r="J40" s="430"/>
      <c r="K40" s="431"/>
      <c r="L40" s="431"/>
      <c r="M40" s="431"/>
      <c r="N40" s="431"/>
      <c r="O40" s="431"/>
      <c r="P40" s="432"/>
      <c r="S40" s="177"/>
      <c r="T40" s="177"/>
    </row>
    <row r="41" spans="2:20" ht="26.25" customHeight="1">
      <c r="B41" s="167"/>
      <c r="C41" s="166"/>
      <c r="D41" s="166"/>
      <c r="E41" s="166"/>
      <c r="F41" s="348"/>
      <c r="G41" s="346"/>
      <c r="H41" s="346"/>
      <c r="I41" s="347"/>
      <c r="J41" s="430"/>
      <c r="K41" s="431"/>
      <c r="L41" s="431"/>
      <c r="M41" s="431"/>
      <c r="N41" s="431"/>
      <c r="O41" s="431"/>
      <c r="P41" s="432"/>
      <c r="S41" s="177"/>
      <c r="T41" s="177"/>
    </row>
    <row r="42" spans="2:20" ht="26.25" customHeight="1">
      <c r="B42" s="167"/>
      <c r="C42" s="166"/>
      <c r="D42" s="166"/>
      <c r="E42" s="166"/>
      <c r="F42" s="298"/>
      <c r="G42" s="299"/>
      <c r="H42" s="299"/>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2500</v>
      </c>
      <c r="K43" s="35" t="s">
        <v>487</v>
      </c>
      <c r="L43" s="11" t="s">
        <v>2501</v>
      </c>
      <c r="M43" s="35" t="s">
        <v>487</v>
      </c>
      <c r="N43" s="11" t="s">
        <v>2502</v>
      </c>
      <c r="O43" s="289"/>
      <c r="P43" s="290"/>
      <c r="S43" s="15" t="str">
        <f>IF(OR(J43="",L43="",N43=""),"未記入","")</f>
        <v/>
      </c>
    </row>
    <row r="44" spans="2:20" ht="20.100000000000001" customHeight="1">
      <c r="B44" s="167"/>
      <c r="C44" s="166"/>
      <c r="D44" s="166"/>
      <c r="E44" s="166"/>
      <c r="F44" s="166" t="s">
        <v>15</v>
      </c>
      <c r="G44" s="166"/>
      <c r="H44" s="166"/>
      <c r="I44" s="166"/>
      <c r="J44" s="64" t="s">
        <v>2500</v>
      </c>
      <c r="K44" s="35" t="s">
        <v>487</v>
      </c>
      <c r="L44" s="63" t="s">
        <v>2501</v>
      </c>
      <c r="M44" s="35" t="s">
        <v>487</v>
      </c>
      <c r="N44" s="63" t="s">
        <v>2503</v>
      </c>
      <c r="O44" s="289"/>
      <c r="P44" s="290"/>
    </row>
    <row r="45" spans="2:20" ht="20.100000000000001" customHeight="1">
      <c r="B45" s="167"/>
      <c r="C45" s="166"/>
      <c r="D45" s="166"/>
      <c r="E45" s="166"/>
      <c r="F45" s="398" t="s">
        <v>423</v>
      </c>
      <c r="G45" s="427"/>
      <c r="H45" s="427"/>
      <c r="I45" s="399"/>
      <c r="J45" s="138" t="s">
        <v>2504</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7"/>
      <c r="L47" s="92" t="s">
        <v>2505</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4">
        <v>2010</v>
      </c>
      <c r="K50" s="435"/>
      <c r="L50" s="35" t="s">
        <v>484</v>
      </c>
      <c r="M50" s="61">
        <v>2</v>
      </c>
      <c r="N50" s="35" t="s">
        <v>485</v>
      </c>
      <c r="O50" s="61">
        <v>25</v>
      </c>
      <c r="P50" s="37" t="s">
        <v>486</v>
      </c>
      <c r="S50" s="15" t="str">
        <f>IF(OR(J50="",M50="",O50=""),"未記入","")</f>
        <v/>
      </c>
    </row>
    <row r="51" spans="1:20" ht="20.100000000000001" customHeight="1" thickBot="1">
      <c r="B51" s="109" t="s">
        <v>29</v>
      </c>
      <c r="C51" s="436"/>
      <c r="D51" s="436"/>
      <c r="E51" s="436"/>
      <c r="F51" s="436"/>
      <c r="G51" s="436"/>
      <c r="H51" s="436"/>
      <c r="I51" s="436"/>
      <c r="J51" s="425">
        <v>2010</v>
      </c>
      <c r="K51" s="426"/>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2507</v>
      </c>
      <c r="K55" s="90"/>
      <c r="L55" s="90"/>
      <c r="M55" s="90"/>
      <c r="N55" s="90"/>
      <c r="O55" s="90"/>
      <c r="P55" s="91"/>
    </row>
    <row r="56" spans="1:20" ht="20.100000000000001" customHeight="1">
      <c r="B56" s="134"/>
      <c r="C56" s="120"/>
      <c r="D56" s="135"/>
      <c r="E56" s="166" t="s">
        <v>33</v>
      </c>
      <c r="F56" s="166"/>
      <c r="G56" s="166"/>
      <c r="H56" s="166"/>
      <c r="I56" s="166"/>
      <c r="J56" s="138" t="s">
        <v>2508</v>
      </c>
      <c r="K56" s="93"/>
      <c r="L56" s="93"/>
      <c r="M56" s="93"/>
      <c r="N56" s="93"/>
      <c r="O56" s="93"/>
      <c r="P56" s="139"/>
    </row>
    <row r="57" spans="1:20" ht="20.100000000000001" customHeight="1">
      <c r="B57" s="134"/>
      <c r="C57" s="120"/>
      <c r="D57" s="135"/>
      <c r="E57" s="166" t="s">
        <v>34</v>
      </c>
      <c r="F57" s="166"/>
      <c r="G57" s="166"/>
      <c r="H57" s="166"/>
      <c r="I57" s="166"/>
      <c r="J57" s="434">
        <v>2010</v>
      </c>
      <c r="K57" s="435"/>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5">
        <v>2022</v>
      </c>
      <c r="K58" s="426"/>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2" t="s">
        <v>38</v>
      </c>
      <c r="E61" s="361"/>
      <c r="F61" s="362"/>
      <c r="G61" s="192">
        <v>2448.25</v>
      </c>
      <c r="H61" s="193"/>
      <c r="I61" s="193"/>
      <c r="J61" s="193"/>
      <c r="K61" s="433"/>
      <c r="L61" s="372" t="s">
        <v>516</v>
      </c>
      <c r="M61" s="361"/>
      <c r="N61" s="361"/>
      <c r="O61" s="361"/>
      <c r="P61" s="386"/>
    </row>
    <row r="62" spans="1:20" ht="20.100000000000001" customHeight="1">
      <c r="B62" s="167"/>
      <c r="C62" s="166"/>
      <c r="D62" s="207" t="s">
        <v>39</v>
      </c>
      <c r="E62" s="218"/>
      <c r="F62" s="236"/>
      <c r="G62" s="178" t="s">
        <v>2509</v>
      </c>
      <c r="H62" s="178"/>
      <c r="I62" s="178"/>
      <c r="J62" s="178"/>
      <c r="K62" s="178"/>
      <c r="L62" s="178"/>
      <c r="M62" s="178"/>
      <c r="N62" s="178"/>
      <c r="O62" s="138"/>
      <c r="P62" s="179"/>
    </row>
    <row r="63" spans="1:20" ht="20.100000000000001" customHeight="1">
      <c r="B63" s="167"/>
      <c r="C63" s="166"/>
      <c r="D63" s="348"/>
      <c r="E63" s="346"/>
      <c r="F63" s="347"/>
      <c r="G63" s="207" t="s">
        <v>438</v>
      </c>
      <c r="H63" s="218"/>
      <c r="I63" s="218"/>
      <c r="J63" s="218"/>
      <c r="K63" s="218"/>
      <c r="L63" s="218"/>
      <c r="M63" s="218"/>
      <c r="N63" s="218"/>
      <c r="O63" s="218"/>
      <c r="P63" s="219"/>
    </row>
    <row r="64" spans="1:20" ht="20.100000000000001" customHeight="1">
      <c r="B64" s="167"/>
      <c r="C64" s="166"/>
      <c r="D64" s="348"/>
      <c r="E64" s="346"/>
      <c r="F64" s="347"/>
      <c r="G64" s="208"/>
      <c r="H64" s="171" t="s">
        <v>434</v>
      </c>
      <c r="I64" s="171"/>
      <c r="J64" s="242"/>
      <c r="K64" s="138"/>
      <c r="L64" s="93"/>
      <c r="M64" s="93"/>
      <c r="N64" s="93"/>
      <c r="O64" s="93"/>
      <c r="P64" s="139"/>
    </row>
    <row r="65" spans="2:16" ht="20.100000000000001" customHeight="1">
      <c r="B65" s="167"/>
      <c r="C65" s="166"/>
      <c r="D65" s="348"/>
      <c r="E65" s="346"/>
      <c r="F65" s="347"/>
      <c r="G65" s="208"/>
      <c r="H65" s="171" t="s">
        <v>435</v>
      </c>
      <c r="I65" s="171"/>
      <c r="J65" s="242"/>
      <c r="K65" s="138"/>
      <c r="L65" s="93"/>
      <c r="M65" s="93"/>
      <c r="N65" s="93"/>
      <c r="O65" s="93"/>
      <c r="P65" s="139"/>
    </row>
    <row r="66" spans="2:16" ht="20.100000000000001" customHeight="1">
      <c r="B66" s="167"/>
      <c r="C66" s="166"/>
      <c r="D66" s="348"/>
      <c r="E66" s="346"/>
      <c r="F66" s="347"/>
      <c r="G66" s="208"/>
      <c r="H66" s="207" t="s">
        <v>436</v>
      </c>
      <c r="I66" s="218"/>
      <c r="J66" s="236"/>
      <c r="K66" s="138"/>
      <c r="L66" s="93"/>
      <c r="M66" s="93"/>
      <c r="N66" s="93"/>
      <c r="O66" s="93"/>
      <c r="P66" s="139"/>
    </row>
    <row r="67" spans="2:16" ht="20.100000000000001" customHeight="1">
      <c r="B67" s="167"/>
      <c r="C67" s="166"/>
      <c r="D67" s="348"/>
      <c r="E67" s="346"/>
      <c r="F67" s="347"/>
      <c r="G67" s="208"/>
      <c r="H67" s="348"/>
      <c r="I67" s="346"/>
      <c r="J67" s="347"/>
      <c r="K67" s="169" t="s">
        <v>439</v>
      </c>
      <c r="L67" s="171"/>
      <c r="M67" s="171"/>
      <c r="N67" s="171"/>
      <c r="O67" s="171"/>
      <c r="P67" s="197"/>
    </row>
    <row r="68" spans="2:16" ht="20.100000000000001" customHeight="1">
      <c r="B68" s="167"/>
      <c r="C68" s="166"/>
      <c r="D68" s="348"/>
      <c r="E68" s="346"/>
      <c r="F68" s="347"/>
      <c r="G68" s="208"/>
      <c r="H68" s="348"/>
      <c r="I68" s="346"/>
      <c r="J68" s="347"/>
      <c r="K68" s="60"/>
      <c r="L68" s="39" t="s">
        <v>484</v>
      </c>
      <c r="M68" s="61"/>
      <c r="N68" s="39" t="s">
        <v>485</v>
      </c>
      <c r="O68" s="61"/>
      <c r="P68" s="40" t="s">
        <v>486</v>
      </c>
    </row>
    <row r="69" spans="2:16" ht="20.100000000000001" customHeight="1">
      <c r="B69" s="167"/>
      <c r="C69" s="166"/>
      <c r="D69" s="348"/>
      <c r="E69" s="346"/>
      <c r="F69" s="347"/>
      <c r="G69" s="208"/>
      <c r="H69" s="348"/>
      <c r="I69" s="346"/>
      <c r="J69" s="347"/>
      <c r="K69" s="169" t="s">
        <v>440</v>
      </c>
      <c r="L69" s="171"/>
      <c r="M69" s="171"/>
      <c r="N69" s="171"/>
      <c r="O69" s="171"/>
      <c r="P69" s="197"/>
    </row>
    <row r="70" spans="2:16" ht="20.100000000000001" customHeight="1">
      <c r="B70" s="167"/>
      <c r="C70" s="166"/>
      <c r="D70" s="348"/>
      <c r="E70" s="346"/>
      <c r="F70" s="347"/>
      <c r="G70" s="208"/>
      <c r="H70" s="298"/>
      <c r="I70" s="299"/>
      <c r="J70" s="281"/>
      <c r="K70" s="60"/>
      <c r="L70" s="39" t="s">
        <v>484</v>
      </c>
      <c r="M70" s="61"/>
      <c r="N70" s="39" t="s">
        <v>485</v>
      </c>
      <c r="O70" s="61"/>
      <c r="P70" s="40" t="s">
        <v>486</v>
      </c>
    </row>
    <row r="71" spans="2:16" ht="20.100000000000001" customHeight="1">
      <c r="B71" s="167"/>
      <c r="C71" s="166"/>
      <c r="D71" s="298"/>
      <c r="E71" s="299"/>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8" t="s">
        <v>41</v>
      </c>
      <c r="H72" s="289"/>
      <c r="I72" s="289"/>
      <c r="J72" s="365"/>
      <c r="K72" s="138">
        <v>3463.64</v>
      </c>
      <c r="L72" s="93"/>
      <c r="M72" s="93"/>
      <c r="N72" s="171" t="s">
        <v>490</v>
      </c>
      <c r="O72" s="171"/>
      <c r="P72" s="197"/>
    </row>
    <row r="73" spans="2:16" ht="20.100000000000001" customHeight="1">
      <c r="B73" s="70"/>
      <c r="C73" s="71"/>
      <c r="D73" s="298"/>
      <c r="E73" s="299"/>
      <c r="F73" s="281"/>
      <c r="G73" s="217" t="s">
        <v>42</v>
      </c>
      <c r="H73" s="217"/>
      <c r="I73" s="217"/>
      <c r="J73" s="217"/>
      <c r="K73" s="138">
        <v>3463.64</v>
      </c>
      <c r="L73" s="93"/>
      <c r="M73" s="93"/>
      <c r="N73" s="171" t="s">
        <v>490</v>
      </c>
      <c r="O73" s="171"/>
      <c r="P73" s="197"/>
    </row>
    <row r="74" spans="2:16" ht="20.100000000000001" customHeight="1">
      <c r="B74" s="70"/>
      <c r="C74" s="71"/>
      <c r="D74" s="166" t="s">
        <v>43</v>
      </c>
      <c r="E74" s="166"/>
      <c r="F74" s="166"/>
      <c r="G74" s="178" t="s">
        <v>2510</v>
      </c>
      <c r="H74" s="178"/>
      <c r="I74" s="178"/>
      <c r="J74" s="178"/>
      <c r="K74" s="178"/>
      <c r="L74" s="178"/>
      <c r="M74" s="178"/>
      <c r="N74" s="178"/>
      <c r="O74" s="138"/>
      <c r="P74" s="179"/>
    </row>
    <row r="75" spans="2:16" ht="20.100000000000001" customHeight="1">
      <c r="B75" s="70"/>
      <c r="C75" s="71"/>
      <c r="D75" s="166"/>
      <c r="E75" s="166"/>
      <c r="F75" s="166"/>
      <c r="G75" s="375" t="s">
        <v>441</v>
      </c>
      <c r="H75" s="375"/>
      <c r="I75" s="375"/>
      <c r="J75" s="375"/>
      <c r="K75" s="375"/>
      <c r="L75" s="375"/>
      <c r="M75" s="375"/>
      <c r="N75" s="375"/>
      <c r="O75" s="348"/>
      <c r="P75" s="376"/>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2511</v>
      </c>
      <c r="H77" s="178"/>
      <c r="I77" s="178"/>
      <c r="J77" s="178"/>
      <c r="K77" s="178"/>
      <c r="L77" s="178"/>
      <c r="M77" s="178"/>
      <c r="N77" s="178"/>
      <c r="O77" s="138"/>
      <c r="P77" s="179"/>
    </row>
    <row r="78" spans="2:16" ht="20.100000000000001" customHeight="1">
      <c r="B78" s="70"/>
      <c r="C78" s="71"/>
      <c r="D78" s="166"/>
      <c r="E78" s="166"/>
      <c r="F78" s="166"/>
      <c r="G78" s="375" t="s">
        <v>442</v>
      </c>
      <c r="H78" s="375"/>
      <c r="I78" s="375"/>
      <c r="J78" s="375"/>
      <c r="K78" s="375"/>
      <c r="L78" s="375"/>
      <c r="M78" s="375"/>
      <c r="N78" s="375"/>
      <c r="O78" s="348"/>
      <c r="P78" s="376"/>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8"/>
      <c r="I85" s="346"/>
      <c r="J85" s="347"/>
      <c r="K85" s="169" t="s">
        <v>439</v>
      </c>
      <c r="L85" s="171"/>
      <c r="M85" s="171"/>
      <c r="N85" s="171"/>
      <c r="O85" s="171"/>
      <c r="P85" s="197"/>
    </row>
    <row r="86" spans="2:19" ht="20.100000000000001" customHeight="1">
      <c r="B86" s="70"/>
      <c r="C86" s="71"/>
      <c r="D86" s="166"/>
      <c r="E86" s="166"/>
      <c r="F86" s="166"/>
      <c r="G86" s="208"/>
      <c r="H86" s="348"/>
      <c r="I86" s="346"/>
      <c r="J86" s="347"/>
      <c r="K86" s="60"/>
      <c r="L86" s="39" t="s">
        <v>484</v>
      </c>
      <c r="M86" s="61"/>
      <c r="N86" s="39" t="s">
        <v>485</v>
      </c>
      <c r="O86" s="61"/>
      <c r="P86" s="40" t="s">
        <v>486</v>
      </c>
    </row>
    <row r="87" spans="2:19" ht="20.100000000000001" customHeight="1">
      <c r="B87" s="70"/>
      <c r="C87" s="71"/>
      <c r="D87" s="166"/>
      <c r="E87" s="166"/>
      <c r="F87" s="166"/>
      <c r="G87" s="208"/>
      <c r="H87" s="348"/>
      <c r="I87" s="346"/>
      <c r="J87" s="347"/>
      <c r="K87" s="169" t="s">
        <v>440</v>
      </c>
      <c r="L87" s="171"/>
      <c r="M87" s="171"/>
      <c r="N87" s="171"/>
      <c r="O87" s="171"/>
      <c r="P87" s="197"/>
    </row>
    <row r="88" spans="2:19" ht="20.100000000000001" customHeight="1">
      <c r="B88" s="70"/>
      <c r="C88" s="71"/>
      <c r="D88" s="166"/>
      <c r="E88" s="166"/>
      <c r="F88" s="166"/>
      <c r="G88" s="208"/>
      <c r="H88" s="298"/>
      <c r="I88" s="299"/>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2513</v>
      </c>
      <c r="H90" s="178"/>
      <c r="I90" s="178"/>
      <c r="J90" s="178"/>
      <c r="K90" s="178"/>
      <c r="L90" s="178"/>
      <c r="M90" s="178"/>
      <c r="N90" s="178"/>
      <c r="O90" s="138"/>
      <c r="P90" s="179"/>
      <c r="S90" s="15" t="str">
        <f>IF(G90="","未記入","")</f>
        <v/>
      </c>
    </row>
    <row r="91" spans="2:19" ht="20.100000000000001" customHeight="1">
      <c r="B91" s="167"/>
      <c r="C91" s="166"/>
      <c r="D91" s="348"/>
      <c r="E91" s="346"/>
      <c r="F91" s="347"/>
      <c r="G91" s="168" t="s">
        <v>444</v>
      </c>
      <c r="H91" s="166"/>
      <c r="I91" s="166"/>
      <c r="J91" s="166"/>
      <c r="K91" s="166"/>
      <c r="L91" s="166"/>
      <c r="M91" s="166"/>
      <c r="N91" s="166"/>
      <c r="O91" s="169"/>
      <c r="P91" s="170"/>
    </row>
    <row r="92" spans="2:19" ht="20.100000000000001" customHeight="1">
      <c r="B92" s="167"/>
      <c r="C92" s="166"/>
      <c r="D92" s="348"/>
      <c r="E92" s="346"/>
      <c r="F92" s="347"/>
      <c r="G92" s="208"/>
      <c r="H92" s="217" t="s">
        <v>62</v>
      </c>
      <c r="I92" s="217"/>
      <c r="J92" s="217"/>
      <c r="K92" s="138"/>
      <c r="L92" s="93"/>
      <c r="M92" s="93"/>
      <c r="N92" s="171" t="s">
        <v>491</v>
      </c>
      <c r="O92" s="171"/>
      <c r="P92" s="197"/>
      <c r="S92" s="15" t="str">
        <f>IF(G90=MST!AY5,IF(K92="","未記入",""),"")</f>
        <v/>
      </c>
    </row>
    <row r="93" spans="2:19" ht="20.100000000000001" customHeight="1">
      <c r="B93" s="167"/>
      <c r="C93" s="166"/>
      <c r="D93" s="298"/>
      <c r="E93" s="299"/>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4"/>
      <c r="E94" s="424"/>
      <c r="F94" s="217" t="s">
        <v>57</v>
      </c>
      <c r="G94" s="217"/>
      <c r="H94" s="217" t="s">
        <v>58</v>
      </c>
      <c r="I94" s="217"/>
      <c r="J94" s="217" t="s">
        <v>59</v>
      </c>
      <c r="K94" s="217"/>
      <c r="L94" s="217" t="s">
        <v>60</v>
      </c>
      <c r="M94" s="217"/>
      <c r="N94" s="217" t="s">
        <v>2474</v>
      </c>
      <c r="O94" s="288"/>
      <c r="P94" s="423"/>
    </row>
    <row r="95" spans="2:19" ht="20.100000000000001" customHeight="1">
      <c r="B95" s="167"/>
      <c r="C95" s="166"/>
      <c r="D95" s="166" t="s">
        <v>47</v>
      </c>
      <c r="E95" s="166"/>
      <c r="F95" s="178" t="s">
        <v>2384</v>
      </c>
      <c r="G95" s="178"/>
      <c r="H95" s="178" t="s">
        <v>2385</v>
      </c>
      <c r="I95" s="178"/>
      <c r="J95" s="23">
        <v>22.5</v>
      </c>
      <c r="K95" s="50" t="s">
        <v>490</v>
      </c>
      <c r="L95" s="138">
        <v>43</v>
      </c>
      <c r="M95" s="417"/>
      <c r="N95" s="418" t="s">
        <v>2424</v>
      </c>
      <c r="O95" s="419"/>
      <c r="P95" s="420"/>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23.75</v>
      </c>
      <c r="K96" s="50" t="s">
        <v>490</v>
      </c>
      <c r="L96" s="138">
        <v>5</v>
      </c>
      <c r="M96" s="417"/>
      <c r="N96" s="418" t="s">
        <v>2424</v>
      </c>
      <c r="O96" s="419"/>
      <c r="P96" s="420"/>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24.38</v>
      </c>
      <c r="K97" s="50" t="s">
        <v>490</v>
      </c>
      <c r="L97" s="138">
        <v>2</v>
      </c>
      <c r="M97" s="417"/>
      <c r="N97" s="418" t="s">
        <v>2424</v>
      </c>
      <c r="O97" s="419"/>
      <c r="P97" s="420"/>
      <c r="S97" s="15" t="str">
        <f t="shared" si="0"/>
        <v/>
      </c>
    </row>
    <row r="98" spans="2:19" ht="20.100000000000001" customHeight="1">
      <c r="B98" s="167"/>
      <c r="C98" s="166"/>
      <c r="D98" s="166" t="s">
        <v>50</v>
      </c>
      <c r="E98" s="166"/>
      <c r="F98" s="178"/>
      <c r="G98" s="178"/>
      <c r="H98" s="178"/>
      <c r="I98" s="178"/>
      <c r="J98" s="23"/>
      <c r="K98" s="50" t="s">
        <v>490</v>
      </c>
      <c r="L98" s="138"/>
      <c r="M98" s="417"/>
      <c r="N98" s="418"/>
      <c r="O98" s="419"/>
      <c r="P98" s="420"/>
      <c r="S98" s="15" t="str">
        <f t="shared" si="0"/>
        <v/>
      </c>
    </row>
    <row r="99" spans="2:19" ht="20.100000000000001" customHeight="1">
      <c r="B99" s="167"/>
      <c r="C99" s="166"/>
      <c r="D99" s="166" t="s">
        <v>51</v>
      </c>
      <c r="E99" s="166"/>
      <c r="F99" s="178"/>
      <c r="G99" s="178"/>
      <c r="H99" s="178"/>
      <c r="I99" s="178"/>
      <c r="J99" s="23"/>
      <c r="K99" s="50" t="s">
        <v>490</v>
      </c>
      <c r="L99" s="138"/>
      <c r="M99" s="417"/>
      <c r="N99" s="418"/>
      <c r="O99" s="419"/>
      <c r="P99" s="420"/>
      <c r="S99" s="15" t="str">
        <f t="shared" si="0"/>
        <v/>
      </c>
    </row>
    <row r="100" spans="2:19" ht="20.100000000000001" customHeight="1">
      <c r="B100" s="167"/>
      <c r="C100" s="166"/>
      <c r="D100" s="166" t="s">
        <v>52</v>
      </c>
      <c r="E100" s="166"/>
      <c r="F100" s="178"/>
      <c r="G100" s="178"/>
      <c r="H100" s="178"/>
      <c r="I100" s="178"/>
      <c r="J100" s="23"/>
      <c r="K100" s="50" t="s">
        <v>490</v>
      </c>
      <c r="L100" s="138"/>
      <c r="M100" s="417"/>
      <c r="N100" s="418"/>
      <c r="O100" s="419"/>
      <c r="P100" s="420"/>
      <c r="S100" s="15" t="str">
        <f t="shared" si="0"/>
        <v/>
      </c>
    </row>
    <row r="101" spans="2:19" ht="20.100000000000001" customHeight="1">
      <c r="B101" s="167"/>
      <c r="C101" s="166"/>
      <c r="D101" s="166" t="s">
        <v>53</v>
      </c>
      <c r="E101" s="166"/>
      <c r="F101" s="178"/>
      <c r="G101" s="178"/>
      <c r="H101" s="178"/>
      <c r="I101" s="178"/>
      <c r="J101" s="23"/>
      <c r="K101" s="50" t="s">
        <v>490</v>
      </c>
      <c r="L101" s="138"/>
      <c r="M101" s="417"/>
      <c r="N101" s="418"/>
      <c r="O101" s="419"/>
      <c r="P101" s="420"/>
      <c r="S101" s="15" t="str">
        <f t="shared" si="0"/>
        <v/>
      </c>
    </row>
    <row r="102" spans="2:19" ht="20.100000000000001" customHeight="1">
      <c r="B102" s="167"/>
      <c r="C102" s="166"/>
      <c r="D102" s="166" t="s">
        <v>54</v>
      </c>
      <c r="E102" s="166"/>
      <c r="F102" s="178"/>
      <c r="G102" s="178"/>
      <c r="H102" s="178"/>
      <c r="I102" s="178"/>
      <c r="J102" s="23"/>
      <c r="K102" s="50" t="s">
        <v>490</v>
      </c>
      <c r="L102" s="138"/>
      <c r="M102" s="417"/>
      <c r="N102" s="418"/>
      <c r="O102" s="419"/>
      <c r="P102" s="420"/>
      <c r="S102" s="15" t="str">
        <f t="shared" si="0"/>
        <v/>
      </c>
    </row>
    <row r="103" spans="2:19" ht="20.100000000000001" customHeight="1">
      <c r="B103" s="167"/>
      <c r="C103" s="166"/>
      <c r="D103" s="166" t="s">
        <v>55</v>
      </c>
      <c r="E103" s="166"/>
      <c r="F103" s="178"/>
      <c r="G103" s="178"/>
      <c r="H103" s="178"/>
      <c r="I103" s="178"/>
      <c r="J103" s="23"/>
      <c r="K103" s="50" t="s">
        <v>490</v>
      </c>
      <c r="L103" s="138"/>
      <c r="M103" s="417"/>
      <c r="N103" s="418"/>
      <c r="O103" s="419"/>
      <c r="P103" s="420"/>
      <c r="S103" s="15" t="str">
        <f t="shared" si="0"/>
        <v/>
      </c>
    </row>
    <row r="104" spans="2:19" ht="20.100000000000001" customHeight="1">
      <c r="B104" s="167"/>
      <c r="C104" s="166"/>
      <c r="D104" s="166" t="s">
        <v>56</v>
      </c>
      <c r="E104" s="166"/>
      <c r="F104" s="178"/>
      <c r="G104" s="178"/>
      <c r="H104" s="178"/>
      <c r="I104" s="178"/>
      <c r="J104" s="23"/>
      <c r="K104" s="50" t="s">
        <v>490</v>
      </c>
      <c r="L104" s="138"/>
      <c r="M104" s="417"/>
      <c r="N104" s="418"/>
      <c r="O104" s="419"/>
      <c r="P104" s="420"/>
      <c r="S104" s="15" t="str">
        <f t="shared" si="0"/>
        <v/>
      </c>
    </row>
    <row r="105" spans="2:19" ht="20.100000000000001" customHeight="1">
      <c r="B105" s="421" t="s">
        <v>2380</v>
      </c>
      <c r="C105" s="422"/>
      <c r="D105" s="110" t="s">
        <v>63</v>
      </c>
      <c r="E105" s="102"/>
      <c r="F105" s="103"/>
      <c r="G105" s="138">
        <v>10</v>
      </c>
      <c r="H105" s="242" t="s">
        <v>492</v>
      </c>
      <c r="I105" s="368" t="s">
        <v>66</v>
      </c>
      <c r="J105" s="368"/>
      <c r="K105" s="368"/>
      <c r="L105" s="368"/>
      <c r="M105" s="368"/>
      <c r="N105" s="138">
        <v>2</v>
      </c>
      <c r="O105" s="93"/>
      <c r="P105" s="37" t="s">
        <v>492</v>
      </c>
    </row>
    <row r="106" spans="2:19" ht="20.100000000000001" customHeight="1">
      <c r="B106" s="421"/>
      <c r="C106" s="422"/>
      <c r="D106" s="110"/>
      <c r="E106" s="102"/>
      <c r="F106" s="103"/>
      <c r="G106" s="138"/>
      <c r="H106" s="242"/>
      <c r="I106" s="416" t="s">
        <v>67</v>
      </c>
      <c r="J106" s="416"/>
      <c r="K106" s="416"/>
      <c r="L106" s="416"/>
      <c r="M106" s="416"/>
      <c r="N106" s="138">
        <v>8</v>
      </c>
      <c r="O106" s="93"/>
      <c r="P106" s="37" t="s">
        <v>492</v>
      </c>
    </row>
    <row r="107" spans="2:19" ht="20.100000000000001" customHeight="1">
      <c r="B107" s="421"/>
      <c r="C107" s="422"/>
      <c r="D107" s="207" t="s">
        <v>64</v>
      </c>
      <c r="E107" s="218"/>
      <c r="F107" s="236"/>
      <c r="G107" s="123">
        <v>0</v>
      </c>
      <c r="H107" s="236" t="s">
        <v>492</v>
      </c>
      <c r="I107" s="166" t="s">
        <v>68</v>
      </c>
      <c r="J107" s="166"/>
      <c r="K107" s="166"/>
      <c r="L107" s="166"/>
      <c r="M107" s="166"/>
      <c r="N107" s="138">
        <v>0</v>
      </c>
      <c r="O107" s="93"/>
      <c r="P107" s="37" t="s">
        <v>492</v>
      </c>
    </row>
    <row r="108" spans="2:19" ht="20.100000000000001" customHeight="1">
      <c r="B108" s="421"/>
      <c r="C108" s="422"/>
      <c r="D108" s="298"/>
      <c r="E108" s="299"/>
      <c r="F108" s="281"/>
      <c r="G108" s="129"/>
      <c r="H108" s="281"/>
      <c r="I108" s="166" t="s">
        <v>69</v>
      </c>
      <c r="J108" s="166"/>
      <c r="K108" s="166"/>
      <c r="L108" s="166"/>
      <c r="M108" s="166"/>
      <c r="N108" s="138">
        <v>0</v>
      </c>
      <c r="O108" s="93"/>
      <c r="P108" s="37" t="s">
        <v>492</v>
      </c>
    </row>
    <row r="109" spans="2:19" ht="20.100000000000001" customHeight="1">
      <c r="B109" s="421"/>
      <c r="C109" s="422"/>
      <c r="D109" s="117" t="s">
        <v>65</v>
      </c>
      <c r="E109" s="118"/>
      <c r="F109" s="133"/>
      <c r="G109" s="123">
        <v>7</v>
      </c>
      <c r="H109" s="389" t="s">
        <v>492</v>
      </c>
      <c r="I109" s="166" t="s">
        <v>81</v>
      </c>
      <c r="J109" s="166"/>
      <c r="K109" s="166"/>
      <c r="L109" s="166"/>
      <c r="M109" s="166"/>
      <c r="N109" s="138">
        <v>2</v>
      </c>
      <c r="O109" s="93"/>
      <c r="P109" s="37" t="s">
        <v>492</v>
      </c>
    </row>
    <row r="110" spans="2:19" ht="20.100000000000001" customHeight="1">
      <c r="B110" s="421"/>
      <c r="C110" s="422"/>
      <c r="D110" s="119"/>
      <c r="E110" s="120"/>
      <c r="F110" s="135"/>
      <c r="G110" s="126"/>
      <c r="H110" s="391"/>
      <c r="I110" s="166" t="s">
        <v>82</v>
      </c>
      <c r="J110" s="166"/>
      <c r="K110" s="166"/>
      <c r="L110" s="166"/>
      <c r="M110" s="166"/>
      <c r="N110" s="138">
        <v>1</v>
      </c>
      <c r="O110" s="93"/>
      <c r="P110" s="37" t="s">
        <v>492</v>
      </c>
    </row>
    <row r="111" spans="2:19" ht="20.100000000000001" customHeight="1">
      <c r="B111" s="421"/>
      <c r="C111" s="422"/>
      <c r="D111" s="119"/>
      <c r="E111" s="120"/>
      <c r="F111" s="135"/>
      <c r="G111" s="126"/>
      <c r="H111" s="391"/>
      <c r="I111" s="166" t="s">
        <v>83</v>
      </c>
      <c r="J111" s="166"/>
      <c r="K111" s="166"/>
      <c r="L111" s="166"/>
      <c r="M111" s="166"/>
      <c r="N111" s="138">
        <v>2</v>
      </c>
      <c r="O111" s="93"/>
      <c r="P111" s="37" t="s">
        <v>492</v>
      </c>
    </row>
    <row r="112" spans="2:19" ht="39" customHeight="1">
      <c r="B112" s="421"/>
      <c r="C112" s="422"/>
      <c r="D112" s="121"/>
      <c r="E112" s="122"/>
      <c r="F112" s="137"/>
      <c r="G112" s="129"/>
      <c r="H112" s="397"/>
      <c r="I112" s="169" t="s">
        <v>71</v>
      </c>
      <c r="J112" s="171"/>
      <c r="K112" s="414" t="s">
        <v>2597</v>
      </c>
      <c r="L112" s="173"/>
      <c r="M112" s="415"/>
      <c r="N112" s="138">
        <v>3</v>
      </c>
      <c r="O112" s="93"/>
      <c r="P112" s="37" t="s">
        <v>492</v>
      </c>
    </row>
    <row r="113" spans="2:16" ht="20.100000000000001" customHeight="1">
      <c r="B113" s="421"/>
      <c r="C113" s="422"/>
      <c r="D113" s="169" t="s">
        <v>78</v>
      </c>
      <c r="E113" s="171"/>
      <c r="F113" s="242"/>
      <c r="G113" s="178" t="s">
        <v>2514</v>
      </c>
      <c r="H113" s="178"/>
      <c r="I113" s="178"/>
      <c r="J113" s="178"/>
      <c r="K113" s="178"/>
      <c r="L113" s="178"/>
      <c r="M113" s="178"/>
      <c r="N113" s="178"/>
      <c r="O113" s="138"/>
      <c r="P113" s="179"/>
    </row>
    <row r="114" spans="2:16" ht="20.100000000000001" customHeight="1">
      <c r="B114" s="421"/>
      <c r="C114" s="422"/>
      <c r="D114" s="117" t="s">
        <v>79</v>
      </c>
      <c r="E114" s="118"/>
      <c r="F114" s="133"/>
      <c r="G114" s="123" t="s">
        <v>2515</v>
      </c>
      <c r="H114" s="124"/>
      <c r="I114" s="124"/>
      <c r="J114" s="124"/>
      <c r="K114" s="124"/>
      <c r="L114" s="124"/>
      <c r="M114" s="124"/>
      <c r="N114" s="124"/>
      <c r="O114" s="124"/>
      <c r="P114" s="125"/>
    </row>
    <row r="115" spans="2:16" ht="20.100000000000001" customHeight="1">
      <c r="B115" s="421"/>
      <c r="C115" s="422"/>
      <c r="D115" s="121"/>
      <c r="E115" s="122"/>
      <c r="F115" s="137"/>
      <c r="G115" s="129"/>
      <c r="H115" s="130"/>
      <c r="I115" s="130"/>
      <c r="J115" s="130"/>
      <c r="K115" s="130"/>
      <c r="L115" s="130"/>
      <c r="M115" s="130"/>
      <c r="N115" s="130"/>
      <c r="O115" s="130"/>
      <c r="P115" s="131"/>
    </row>
    <row r="116" spans="2:16" ht="20.100000000000001" customHeight="1">
      <c r="B116" s="421"/>
      <c r="C116" s="422"/>
      <c r="D116" s="117" t="s">
        <v>80</v>
      </c>
      <c r="E116" s="118"/>
      <c r="F116" s="133"/>
      <c r="G116" s="178" t="s">
        <v>2516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2514</v>
      </c>
      <c r="H117" s="178"/>
      <c r="I117" s="178"/>
      <c r="J117" s="178"/>
      <c r="K117" s="178"/>
      <c r="L117" s="178"/>
      <c r="M117" s="178"/>
      <c r="N117" s="178"/>
      <c r="O117" s="138"/>
      <c r="P117" s="179"/>
    </row>
    <row r="118" spans="2:16" ht="20.100000000000001" customHeight="1">
      <c r="B118" s="134"/>
      <c r="C118" s="135"/>
      <c r="D118" s="110" t="s">
        <v>73</v>
      </c>
      <c r="E118" s="102"/>
      <c r="F118" s="103"/>
      <c r="G118" s="178" t="s">
        <v>2514</v>
      </c>
      <c r="H118" s="178"/>
      <c r="I118" s="178"/>
      <c r="J118" s="178"/>
      <c r="K118" s="178"/>
      <c r="L118" s="178"/>
      <c r="M118" s="178"/>
      <c r="N118" s="178"/>
      <c r="O118" s="138"/>
      <c r="P118" s="179"/>
    </row>
    <row r="119" spans="2:16" ht="20.100000000000001" customHeight="1">
      <c r="B119" s="134"/>
      <c r="C119" s="135"/>
      <c r="D119" s="234" t="s">
        <v>74</v>
      </c>
      <c r="E119" s="273"/>
      <c r="F119" s="235"/>
      <c r="G119" s="178" t="s">
        <v>2514</v>
      </c>
      <c r="H119" s="178"/>
      <c r="I119" s="178"/>
      <c r="J119" s="178"/>
      <c r="K119" s="178"/>
      <c r="L119" s="178"/>
      <c r="M119" s="178"/>
      <c r="N119" s="178"/>
      <c r="O119" s="138"/>
      <c r="P119" s="179"/>
    </row>
    <row r="120" spans="2:16" ht="20.100000000000001" customHeight="1">
      <c r="B120" s="134"/>
      <c r="C120" s="135"/>
      <c r="D120" s="169" t="s">
        <v>75</v>
      </c>
      <c r="E120" s="171"/>
      <c r="F120" s="242"/>
      <c r="G120" s="178" t="s">
        <v>2514</v>
      </c>
      <c r="H120" s="178"/>
      <c r="I120" s="178"/>
      <c r="J120" s="178"/>
      <c r="K120" s="178"/>
      <c r="L120" s="178"/>
      <c r="M120" s="178"/>
      <c r="N120" s="178"/>
      <c r="O120" s="138"/>
      <c r="P120" s="179"/>
    </row>
    <row r="121" spans="2:16" ht="20.100000000000001" customHeight="1">
      <c r="B121" s="134"/>
      <c r="C121" s="135"/>
      <c r="D121" s="169" t="s">
        <v>76</v>
      </c>
      <c r="E121" s="171"/>
      <c r="F121" s="242"/>
      <c r="G121" s="178" t="s">
        <v>2514</v>
      </c>
      <c r="H121" s="178"/>
      <c r="I121" s="178"/>
      <c r="J121" s="178"/>
      <c r="K121" s="178"/>
      <c r="L121" s="178"/>
      <c r="M121" s="178"/>
      <c r="N121" s="178"/>
      <c r="O121" s="138"/>
      <c r="P121" s="179"/>
    </row>
    <row r="122" spans="2:16" ht="20.100000000000001" customHeight="1">
      <c r="B122" s="136"/>
      <c r="C122" s="137"/>
      <c r="D122" s="169" t="s">
        <v>77</v>
      </c>
      <c r="E122" s="171"/>
      <c r="F122" s="242"/>
      <c r="G122" s="178" t="s">
        <v>2514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2517</v>
      </c>
      <c r="H123" s="178"/>
      <c r="I123" s="178"/>
      <c r="J123" s="178"/>
      <c r="K123" s="178"/>
      <c r="L123" s="178"/>
      <c r="M123" s="178"/>
      <c r="N123" s="178"/>
      <c r="O123" s="138"/>
      <c r="P123" s="179"/>
    </row>
    <row r="124" spans="2:16" ht="20.100000000000001" customHeight="1">
      <c r="B124" s="134"/>
      <c r="C124" s="135"/>
      <c r="D124" s="110" t="s">
        <v>446</v>
      </c>
      <c r="E124" s="102"/>
      <c r="F124" s="103"/>
      <c r="G124" s="178" t="s">
        <v>2518</v>
      </c>
      <c r="H124" s="178"/>
      <c r="I124" s="178"/>
      <c r="J124" s="178"/>
      <c r="K124" s="178"/>
      <c r="L124" s="178"/>
      <c r="M124" s="178"/>
      <c r="N124" s="178"/>
      <c r="O124" s="138"/>
      <c r="P124" s="179"/>
    </row>
    <row r="125" spans="2:16" ht="20.100000000000001" customHeight="1">
      <c r="B125" s="134"/>
      <c r="C125" s="135"/>
      <c r="D125" s="234" t="s">
        <v>447</v>
      </c>
      <c r="E125" s="273"/>
      <c r="F125" s="235"/>
      <c r="G125" s="178" t="s">
        <v>2519</v>
      </c>
      <c r="H125" s="178"/>
      <c r="I125" s="178"/>
      <c r="J125" s="178"/>
      <c r="K125" s="178"/>
      <c r="L125" s="178"/>
      <c r="M125" s="178"/>
      <c r="N125" s="178"/>
      <c r="O125" s="138"/>
      <c r="P125" s="179"/>
    </row>
    <row r="126" spans="2:16" ht="39.75" customHeight="1">
      <c r="B126" s="134"/>
      <c r="C126" s="135"/>
      <c r="D126" s="207" t="s">
        <v>448</v>
      </c>
      <c r="E126" s="218"/>
      <c r="F126" s="236"/>
      <c r="G126" s="104" t="s">
        <v>2591</v>
      </c>
      <c r="H126" s="105"/>
      <c r="I126" s="105"/>
      <c r="J126" s="105"/>
      <c r="K126" s="105"/>
      <c r="L126" s="105"/>
      <c r="M126" s="105"/>
      <c r="N126" s="105"/>
      <c r="O126" s="106"/>
      <c r="P126" s="107"/>
    </row>
    <row r="127" spans="2:16" ht="20.100000000000001" customHeight="1">
      <c r="B127" s="134"/>
      <c r="C127" s="135"/>
      <c r="D127" s="298"/>
      <c r="E127" s="299"/>
      <c r="F127" s="281"/>
      <c r="G127" s="178" t="s">
        <v>2386</v>
      </c>
      <c r="H127" s="178"/>
      <c r="I127" s="178"/>
      <c r="J127" s="178"/>
      <c r="K127" s="178"/>
      <c r="L127" s="178"/>
      <c r="M127" s="178"/>
      <c r="N127" s="178"/>
      <c r="O127" s="138"/>
      <c r="P127" s="179"/>
    </row>
    <row r="128" spans="2:16" ht="57.75" customHeight="1" thickBot="1">
      <c r="B128" s="186" t="s">
        <v>71</v>
      </c>
      <c r="C128" s="187"/>
      <c r="D128" s="319" t="s">
        <v>2590</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4" t="s">
        <v>2520</v>
      </c>
      <c r="J132" s="285"/>
      <c r="K132" s="285"/>
      <c r="L132" s="285"/>
      <c r="M132" s="285"/>
      <c r="N132" s="285"/>
      <c r="O132" s="286"/>
      <c r="P132" s="287"/>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2589</v>
      </c>
      <c r="J134" s="104"/>
      <c r="K134" s="104"/>
      <c r="L134" s="104"/>
      <c r="M134" s="104"/>
      <c r="N134" s="104"/>
      <c r="O134" s="172"/>
      <c r="P134" s="387"/>
    </row>
    <row r="135" spans="1:20" ht="39.75" customHeight="1">
      <c r="B135" s="167"/>
      <c r="C135" s="166"/>
      <c r="D135" s="166"/>
      <c r="E135" s="166"/>
      <c r="F135" s="166"/>
      <c r="G135" s="166"/>
      <c r="H135" s="166"/>
      <c r="I135" s="104"/>
      <c r="J135" s="104"/>
      <c r="K135" s="104"/>
      <c r="L135" s="104"/>
      <c r="M135" s="104"/>
      <c r="N135" s="104"/>
      <c r="O135" s="172"/>
      <c r="P135" s="387"/>
    </row>
    <row r="136" spans="1:20" ht="20.100000000000001" customHeight="1">
      <c r="B136" s="167" t="s">
        <v>88</v>
      </c>
      <c r="C136" s="166"/>
      <c r="D136" s="166"/>
      <c r="E136" s="166"/>
      <c r="F136" s="166"/>
      <c r="G136" s="166"/>
      <c r="H136" s="166"/>
      <c r="I136" s="138" t="s">
        <v>2521</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2521</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2521</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2521</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2521</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1" t="s">
        <v>531</v>
      </c>
      <c r="G144" s="412"/>
      <c r="H144" s="412"/>
      <c r="I144" s="412"/>
      <c r="J144" s="413"/>
      <c r="K144" s="232" t="s">
        <v>2515</v>
      </c>
      <c r="L144" s="232"/>
      <c r="M144" s="232"/>
      <c r="N144" s="232"/>
      <c r="O144" s="192"/>
      <c r="P144" s="233"/>
    </row>
    <row r="145" spans="1:16" ht="20.100000000000001" customHeight="1">
      <c r="B145" s="77"/>
      <c r="C145" s="78"/>
      <c r="D145" s="78"/>
      <c r="E145" s="79"/>
      <c r="F145" s="234" t="s">
        <v>408</v>
      </c>
      <c r="G145" s="273"/>
      <c r="H145" s="273"/>
      <c r="I145" s="273"/>
      <c r="J145" s="235"/>
      <c r="K145" s="178" t="s">
        <v>2515</v>
      </c>
      <c r="L145" s="178"/>
      <c r="M145" s="178"/>
      <c r="N145" s="178"/>
      <c r="O145" s="138"/>
      <c r="P145" s="179"/>
    </row>
    <row r="146" spans="1:16" ht="20.100000000000001" customHeight="1">
      <c r="B146" s="77"/>
      <c r="C146" s="78"/>
      <c r="D146" s="78"/>
      <c r="E146" s="79"/>
      <c r="F146" s="169" t="s">
        <v>94</v>
      </c>
      <c r="G146" s="171"/>
      <c r="H146" s="171"/>
      <c r="I146" s="171"/>
      <c r="J146" s="242"/>
      <c r="K146" s="178" t="s">
        <v>2514</v>
      </c>
      <c r="L146" s="178"/>
      <c r="M146" s="178"/>
      <c r="N146" s="178"/>
      <c r="O146" s="138"/>
      <c r="P146" s="179"/>
    </row>
    <row r="147" spans="1:16" ht="20.100000000000001" customHeight="1">
      <c r="B147" s="77"/>
      <c r="C147" s="78"/>
      <c r="D147" s="78"/>
      <c r="E147" s="79"/>
      <c r="F147" s="169" t="s">
        <v>95</v>
      </c>
      <c r="G147" s="171"/>
      <c r="H147" s="171"/>
      <c r="I147" s="171"/>
      <c r="J147" s="242"/>
      <c r="K147" s="178" t="s">
        <v>2514</v>
      </c>
      <c r="L147" s="178"/>
      <c r="M147" s="178"/>
      <c r="N147" s="178"/>
      <c r="O147" s="138"/>
      <c r="P147" s="179"/>
    </row>
    <row r="148" spans="1:16" ht="20.100000000000001" customHeight="1">
      <c r="B148" s="77"/>
      <c r="C148" s="78"/>
      <c r="D148" s="78"/>
      <c r="E148" s="79"/>
      <c r="F148" s="169" t="s">
        <v>409</v>
      </c>
      <c r="G148" s="171"/>
      <c r="H148" s="171"/>
      <c r="I148" s="171"/>
      <c r="J148" s="242"/>
      <c r="K148" s="178" t="s">
        <v>2515</v>
      </c>
      <c r="L148" s="178"/>
      <c r="M148" s="178"/>
      <c r="N148" s="178"/>
      <c r="O148" s="138"/>
      <c r="P148" s="179"/>
    </row>
    <row r="149" spans="1:16" ht="20.100000000000001" customHeight="1">
      <c r="A149" s="4"/>
      <c r="B149" s="77"/>
      <c r="C149" s="78"/>
      <c r="D149" s="78"/>
      <c r="E149" s="79"/>
      <c r="F149" s="169" t="s">
        <v>96</v>
      </c>
      <c r="G149" s="171"/>
      <c r="H149" s="171"/>
      <c r="I149" s="171"/>
      <c r="J149" s="242"/>
      <c r="K149" s="178" t="s">
        <v>2514</v>
      </c>
      <c r="L149" s="178"/>
      <c r="M149" s="178"/>
      <c r="N149" s="178"/>
      <c r="O149" s="138"/>
      <c r="P149" s="179"/>
    </row>
    <row r="150" spans="1:16" ht="20.100000000000001" customHeight="1">
      <c r="B150" s="77"/>
      <c r="C150" s="78"/>
      <c r="D150" s="78"/>
      <c r="E150" s="79"/>
      <c r="F150" s="169" t="s">
        <v>410</v>
      </c>
      <c r="G150" s="171"/>
      <c r="H150" s="171"/>
      <c r="I150" s="171"/>
      <c r="J150" s="242"/>
      <c r="K150" s="178" t="s">
        <v>2514</v>
      </c>
      <c r="L150" s="178"/>
      <c r="M150" s="178"/>
      <c r="N150" s="178"/>
      <c r="O150" s="138"/>
      <c r="P150" s="179"/>
    </row>
    <row r="151" spans="1:16" ht="20.100000000000001" customHeight="1">
      <c r="B151" s="77"/>
      <c r="C151" s="78"/>
      <c r="D151" s="78"/>
      <c r="E151" s="79"/>
      <c r="F151" s="169" t="s">
        <v>411</v>
      </c>
      <c r="G151" s="171"/>
      <c r="H151" s="171"/>
      <c r="I151" s="171"/>
      <c r="J151" s="242"/>
      <c r="K151" s="178" t="s">
        <v>2514</v>
      </c>
      <c r="L151" s="178"/>
      <c r="M151" s="178"/>
      <c r="N151" s="178"/>
      <c r="O151" s="138"/>
      <c r="P151" s="179"/>
    </row>
    <row r="152" spans="1:16" ht="20.100000000000001" customHeight="1">
      <c r="B152" s="77"/>
      <c r="C152" s="78"/>
      <c r="D152" s="78"/>
      <c r="E152" s="79"/>
      <c r="F152" s="169" t="s">
        <v>415</v>
      </c>
      <c r="G152" s="171"/>
      <c r="H152" s="171"/>
      <c r="I152" s="171"/>
      <c r="J152" s="242"/>
      <c r="K152" s="178" t="s">
        <v>2514</v>
      </c>
      <c r="L152" s="178"/>
      <c r="M152" s="178"/>
      <c r="N152" s="178"/>
      <c r="O152" s="138"/>
      <c r="P152" s="179"/>
    </row>
    <row r="153" spans="1:16" ht="20.100000000000001" customHeight="1">
      <c r="B153" s="77"/>
      <c r="C153" s="78"/>
      <c r="D153" s="78"/>
      <c r="E153" s="79"/>
      <c r="F153" s="169" t="s">
        <v>530</v>
      </c>
      <c r="G153" s="171"/>
      <c r="H153" s="171"/>
      <c r="I153" s="171"/>
      <c r="J153" s="242"/>
      <c r="K153" s="178" t="s">
        <v>2514</v>
      </c>
      <c r="L153" s="178"/>
      <c r="M153" s="178"/>
      <c r="N153" s="178"/>
      <c r="O153" s="138"/>
      <c r="P153" s="179"/>
    </row>
    <row r="154" spans="1:16" ht="20.100000000000001" customHeight="1">
      <c r="B154" s="77"/>
      <c r="C154" s="78"/>
      <c r="D154" s="78"/>
      <c r="E154" s="79"/>
      <c r="F154" s="407" t="s">
        <v>97</v>
      </c>
      <c r="G154" s="156"/>
      <c r="H154" s="157"/>
      <c r="I154" s="401" t="s">
        <v>99</v>
      </c>
      <c r="J154" s="402"/>
      <c r="K154" s="178" t="s">
        <v>2515</v>
      </c>
      <c r="L154" s="178"/>
      <c r="M154" s="178"/>
      <c r="N154" s="178"/>
      <c r="O154" s="138"/>
      <c r="P154" s="179"/>
    </row>
    <row r="155" spans="1:16" ht="20.100000000000001" customHeight="1">
      <c r="B155" s="77"/>
      <c r="C155" s="78"/>
      <c r="D155" s="78"/>
      <c r="E155" s="79"/>
      <c r="F155" s="400"/>
      <c r="G155" s="162"/>
      <c r="H155" s="163"/>
      <c r="I155" s="403" t="s">
        <v>100</v>
      </c>
      <c r="J155" s="402"/>
      <c r="K155" s="178" t="s">
        <v>2515</v>
      </c>
      <c r="L155" s="178"/>
      <c r="M155" s="178"/>
      <c r="N155" s="178"/>
      <c r="O155" s="138"/>
      <c r="P155" s="179"/>
    </row>
    <row r="156" spans="1:16" ht="20.100000000000001" customHeight="1">
      <c r="B156" s="77"/>
      <c r="C156" s="78"/>
      <c r="D156" s="78"/>
      <c r="E156" s="79"/>
      <c r="F156" s="408" t="s">
        <v>98</v>
      </c>
      <c r="G156" s="409"/>
      <c r="H156" s="410"/>
      <c r="I156" s="398" t="s">
        <v>532</v>
      </c>
      <c r="J156" s="399"/>
      <c r="K156" s="178" t="s">
        <v>2514</v>
      </c>
      <c r="L156" s="178"/>
      <c r="M156" s="178"/>
      <c r="N156" s="178"/>
      <c r="O156" s="138"/>
      <c r="P156" s="179"/>
    </row>
    <row r="157" spans="1:16" ht="20.100000000000001" customHeight="1">
      <c r="B157" s="77"/>
      <c r="C157" s="78"/>
      <c r="D157" s="78"/>
      <c r="E157" s="79"/>
      <c r="F157" s="408"/>
      <c r="G157" s="409"/>
      <c r="H157" s="410"/>
      <c r="I157" s="398" t="s">
        <v>533</v>
      </c>
      <c r="J157" s="399"/>
      <c r="K157" s="178" t="s">
        <v>2515</v>
      </c>
      <c r="L157" s="178"/>
      <c r="M157" s="178"/>
      <c r="N157" s="178"/>
      <c r="O157" s="138"/>
      <c r="P157" s="179"/>
    </row>
    <row r="158" spans="1:16" ht="20.100000000000001" customHeight="1">
      <c r="B158" s="77"/>
      <c r="C158" s="78"/>
      <c r="D158" s="78"/>
      <c r="E158" s="79"/>
      <c r="F158" s="408"/>
      <c r="G158" s="409"/>
      <c r="H158" s="410"/>
      <c r="I158" s="398" t="s">
        <v>100</v>
      </c>
      <c r="J158" s="399"/>
      <c r="K158" s="178" t="s">
        <v>2515</v>
      </c>
      <c r="L158" s="178"/>
      <c r="M158" s="178"/>
      <c r="N158" s="178"/>
      <c r="O158" s="138"/>
      <c r="P158" s="179"/>
    </row>
    <row r="159" spans="1:16" ht="20.100000000000001" customHeight="1">
      <c r="B159" s="77"/>
      <c r="C159" s="78"/>
      <c r="D159" s="78"/>
      <c r="E159" s="79"/>
      <c r="F159" s="408"/>
      <c r="G159" s="409"/>
      <c r="H159" s="410"/>
      <c r="I159" s="408" t="s">
        <v>101</v>
      </c>
      <c r="J159" s="410"/>
      <c r="K159" s="178" t="s">
        <v>2515</v>
      </c>
      <c r="L159" s="178"/>
      <c r="M159" s="178"/>
      <c r="N159" s="178"/>
      <c r="O159" s="138"/>
      <c r="P159" s="179"/>
    </row>
    <row r="160" spans="1:16" ht="20.100000000000001" customHeight="1">
      <c r="B160" s="77"/>
      <c r="C160" s="78"/>
      <c r="D160" s="78"/>
      <c r="E160" s="79"/>
      <c r="F160" s="408" t="s">
        <v>425</v>
      </c>
      <c r="G160" s="409"/>
      <c r="H160" s="410"/>
      <c r="I160" s="398" t="s">
        <v>99</v>
      </c>
      <c r="J160" s="399"/>
      <c r="K160" s="178" t="s">
        <v>2514</v>
      </c>
      <c r="L160" s="178"/>
      <c r="M160" s="178"/>
      <c r="N160" s="178"/>
      <c r="O160" s="138"/>
      <c r="P160" s="179"/>
    </row>
    <row r="161" spans="2:20" ht="20.100000000000001" customHeight="1">
      <c r="B161" s="77"/>
      <c r="C161" s="78"/>
      <c r="D161" s="78"/>
      <c r="E161" s="79"/>
      <c r="F161" s="408"/>
      <c r="G161" s="409"/>
      <c r="H161" s="410"/>
      <c r="I161" s="398" t="s">
        <v>100</v>
      </c>
      <c r="J161" s="399"/>
      <c r="K161" s="178" t="s">
        <v>2515</v>
      </c>
      <c r="L161" s="178"/>
      <c r="M161" s="178"/>
      <c r="N161" s="178"/>
      <c r="O161" s="138"/>
      <c r="P161" s="179"/>
    </row>
    <row r="162" spans="2:20" ht="20.100000000000001" customHeight="1">
      <c r="B162" s="77"/>
      <c r="C162" s="78"/>
      <c r="D162" s="78"/>
      <c r="E162" s="79"/>
      <c r="F162" s="408"/>
      <c r="G162" s="409"/>
      <c r="H162" s="410"/>
      <c r="I162" s="400" t="s">
        <v>101</v>
      </c>
      <c r="J162" s="163"/>
      <c r="K162" s="178" t="s">
        <v>2515</v>
      </c>
      <c r="L162" s="178"/>
      <c r="M162" s="178"/>
      <c r="N162" s="178"/>
      <c r="O162" s="138"/>
      <c r="P162" s="179"/>
    </row>
    <row r="163" spans="2:20" ht="20.100000000000001" customHeight="1">
      <c r="B163" s="77"/>
      <c r="C163" s="78"/>
      <c r="D163" s="78"/>
      <c r="E163" s="79"/>
      <c r="F163" s="408"/>
      <c r="G163" s="409"/>
      <c r="H163" s="410"/>
      <c r="I163" s="398" t="s">
        <v>426</v>
      </c>
      <c r="J163" s="399"/>
      <c r="K163" s="178" t="s">
        <v>2515</v>
      </c>
      <c r="L163" s="178"/>
      <c r="M163" s="178"/>
      <c r="N163" s="178"/>
      <c r="O163" s="138"/>
      <c r="P163" s="179"/>
    </row>
    <row r="164" spans="2:20" ht="20.100000000000001" customHeight="1">
      <c r="B164" s="77"/>
      <c r="C164" s="78"/>
      <c r="D164" s="78"/>
      <c r="E164" s="79"/>
      <c r="F164" s="408"/>
      <c r="G164" s="409"/>
      <c r="H164" s="410"/>
      <c r="I164" s="400" t="s">
        <v>427</v>
      </c>
      <c r="J164" s="163"/>
      <c r="K164" s="178" t="s">
        <v>2515</v>
      </c>
      <c r="L164" s="178"/>
      <c r="M164" s="178"/>
      <c r="N164" s="178"/>
      <c r="O164" s="138"/>
      <c r="P164" s="179"/>
    </row>
    <row r="165" spans="2:20" ht="20.100000000000001" customHeight="1">
      <c r="B165" s="77"/>
      <c r="C165" s="78"/>
      <c r="D165" s="78"/>
      <c r="E165" s="79"/>
      <c r="F165" s="407" t="s">
        <v>428</v>
      </c>
      <c r="G165" s="156"/>
      <c r="H165" s="157"/>
      <c r="I165" s="401" t="s">
        <v>99</v>
      </c>
      <c r="J165" s="402"/>
      <c r="K165" s="178" t="s">
        <v>2514</v>
      </c>
      <c r="L165" s="178"/>
      <c r="M165" s="178"/>
      <c r="N165" s="178"/>
      <c r="O165" s="138"/>
      <c r="P165" s="179"/>
    </row>
    <row r="166" spans="2:20" ht="20.100000000000001" customHeight="1">
      <c r="B166" s="80"/>
      <c r="C166" s="81"/>
      <c r="D166" s="81"/>
      <c r="E166" s="82"/>
      <c r="F166" s="400"/>
      <c r="G166" s="162"/>
      <c r="H166" s="163"/>
      <c r="I166" s="403" t="s">
        <v>100</v>
      </c>
      <c r="J166" s="402"/>
      <c r="K166" s="178" t="s">
        <v>2515</v>
      </c>
      <c r="L166" s="178"/>
      <c r="M166" s="178"/>
      <c r="N166" s="178"/>
      <c r="O166" s="138"/>
      <c r="P166" s="179"/>
    </row>
    <row r="167" spans="2:20" ht="20.100000000000001" customHeight="1">
      <c r="B167" s="132" t="s">
        <v>102</v>
      </c>
      <c r="C167" s="118"/>
      <c r="D167" s="118"/>
      <c r="E167" s="118"/>
      <c r="F167" s="133"/>
      <c r="G167" s="179" t="s">
        <v>2514</v>
      </c>
      <c r="H167" s="318"/>
      <c r="I167" s="318"/>
      <c r="J167" s="318"/>
      <c r="K167" s="318"/>
      <c r="L167" s="318"/>
      <c r="M167" s="318"/>
      <c r="N167" s="318"/>
      <c r="O167" s="318"/>
      <c r="P167" s="318"/>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4" t="s">
        <v>451</v>
      </c>
      <c r="I169" s="405"/>
      <c r="J169" s="405"/>
      <c r="K169" s="405"/>
      <c r="L169" s="406"/>
      <c r="M169" s="188">
        <v>1.4</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6"/>
      <c r="D172" s="176"/>
      <c r="E172" s="176"/>
      <c r="F172" s="13" t="s">
        <v>2522</v>
      </c>
      <c r="G172" s="361" t="s">
        <v>474</v>
      </c>
      <c r="H172" s="361"/>
      <c r="I172" s="361"/>
      <c r="J172" s="361"/>
      <c r="K172" s="361"/>
      <c r="L172" s="361"/>
      <c r="M172" s="361"/>
      <c r="N172" s="361"/>
      <c r="O172" s="361"/>
      <c r="P172" s="386"/>
    </row>
    <row r="173" spans="2:20" ht="20.100000000000001" customHeight="1">
      <c r="B173" s="167"/>
      <c r="C173" s="166"/>
      <c r="D173" s="166"/>
      <c r="E173" s="166"/>
      <c r="F173" s="14" t="s">
        <v>2522</v>
      </c>
      <c r="G173" s="171" t="s">
        <v>475</v>
      </c>
      <c r="H173" s="171"/>
      <c r="I173" s="171"/>
      <c r="J173" s="171"/>
      <c r="K173" s="171"/>
      <c r="L173" s="171"/>
      <c r="M173" s="171"/>
      <c r="N173" s="171"/>
      <c r="O173" s="171"/>
      <c r="P173" s="197"/>
    </row>
    <row r="174" spans="2:20" ht="20.100000000000001" customHeight="1">
      <c r="B174" s="167"/>
      <c r="C174" s="166"/>
      <c r="D174" s="166"/>
      <c r="E174" s="166"/>
      <c r="F174" s="14" t="s">
        <v>2522</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8">
        <v>1</v>
      </c>
      <c r="E176" s="365"/>
      <c r="F176" s="166" t="s">
        <v>5</v>
      </c>
      <c r="G176" s="166"/>
      <c r="H176" s="166"/>
      <c r="I176" s="104" t="s">
        <v>2523</v>
      </c>
      <c r="J176" s="105"/>
      <c r="K176" s="105"/>
      <c r="L176" s="105"/>
      <c r="M176" s="105"/>
      <c r="N176" s="105"/>
      <c r="O176" s="106"/>
      <c r="P176" s="107"/>
    </row>
    <row r="177" spans="2:16" ht="39.950000000000003" customHeight="1">
      <c r="B177" s="85"/>
      <c r="C177" s="86"/>
      <c r="D177" s="288"/>
      <c r="E177" s="365"/>
      <c r="F177" s="166" t="s">
        <v>108</v>
      </c>
      <c r="G177" s="166"/>
      <c r="H177" s="166"/>
      <c r="I177" s="104" t="s">
        <v>2524</v>
      </c>
      <c r="J177" s="105"/>
      <c r="K177" s="105"/>
      <c r="L177" s="105"/>
      <c r="M177" s="105"/>
      <c r="N177" s="105"/>
      <c r="O177" s="106"/>
      <c r="P177" s="107"/>
    </row>
    <row r="178" spans="2:16" ht="39.950000000000003" customHeight="1">
      <c r="B178" s="85"/>
      <c r="C178" s="86"/>
      <c r="D178" s="288"/>
      <c r="E178" s="365"/>
      <c r="F178" s="166" t="s">
        <v>109</v>
      </c>
      <c r="G178" s="166"/>
      <c r="H178" s="166"/>
      <c r="I178" s="104" t="s">
        <v>2571</v>
      </c>
      <c r="J178" s="105"/>
      <c r="K178" s="105"/>
      <c r="L178" s="105"/>
      <c r="M178" s="105"/>
      <c r="N178" s="105"/>
      <c r="O178" s="106"/>
      <c r="P178" s="107"/>
    </row>
    <row r="179" spans="2:16" ht="39.950000000000003" customHeight="1">
      <c r="B179" s="85"/>
      <c r="C179" s="86"/>
      <c r="D179" s="288"/>
      <c r="E179" s="365"/>
      <c r="F179" s="166" t="s">
        <v>429</v>
      </c>
      <c r="G179" s="166"/>
      <c r="H179" s="166"/>
      <c r="I179" s="104" t="s">
        <v>2587</v>
      </c>
      <c r="J179" s="105"/>
      <c r="K179" s="105"/>
      <c r="L179" s="105"/>
      <c r="M179" s="105"/>
      <c r="N179" s="105"/>
      <c r="O179" s="106"/>
      <c r="P179" s="107"/>
    </row>
    <row r="180" spans="2:16" ht="39.950000000000003" customHeight="1">
      <c r="B180" s="85"/>
      <c r="C180" s="86"/>
      <c r="D180" s="288"/>
      <c r="E180" s="365"/>
      <c r="F180" s="166" t="s">
        <v>110</v>
      </c>
      <c r="G180" s="166"/>
      <c r="H180" s="166"/>
      <c r="I180" s="104" t="s">
        <v>2572</v>
      </c>
      <c r="J180" s="105"/>
      <c r="K180" s="105"/>
      <c r="L180" s="105"/>
      <c r="M180" s="105"/>
      <c r="N180" s="105"/>
      <c r="O180" s="106"/>
      <c r="P180" s="107"/>
    </row>
    <row r="181" spans="2:16" ht="39.950000000000003" customHeight="1">
      <c r="B181" s="85"/>
      <c r="C181" s="86"/>
      <c r="D181" s="288">
        <v>2</v>
      </c>
      <c r="E181" s="365"/>
      <c r="F181" s="166" t="s">
        <v>5</v>
      </c>
      <c r="G181" s="166"/>
      <c r="H181" s="166"/>
      <c r="I181" s="104"/>
      <c r="J181" s="105"/>
      <c r="K181" s="105"/>
      <c r="L181" s="105"/>
      <c r="M181" s="105"/>
      <c r="N181" s="105"/>
      <c r="O181" s="106"/>
      <c r="P181" s="107"/>
    </row>
    <row r="182" spans="2:16" ht="39.950000000000003" customHeight="1">
      <c r="B182" s="85"/>
      <c r="C182" s="86"/>
      <c r="D182" s="288"/>
      <c r="E182" s="365"/>
      <c r="F182" s="166" t="s">
        <v>108</v>
      </c>
      <c r="G182" s="166"/>
      <c r="H182" s="166"/>
      <c r="I182" s="104"/>
      <c r="J182" s="105"/>
      <c r="K182" s="105"/>
      <c r="L182" s="105"/>
      <c r="M182" s="105"/>
      <c r="N182" s="105"/>
      <c r="O182" s="106"/>
      <c r="P182" s="107"/>
    </row>
    <row r="183" spans="2:16" ht="39.950000000000003" customHeight="1">
      <c r="B183" s="85"/>
      <c r="C183" s="86"/>
      <c r="D183" s="288"/>
      <c r="E183" s="365"/>
      <c r="F183" s="166" t="s">
        <v>109</v>
      </c>
      <c r="G183" s="166"/>
      <c r="H183" s="166"/>
      <c r="I183" s="104"/>
      <c r="J183" s="105"/>
      <c r="K183" s="105"/>
      <c r="L183" s="105"/>
      <c r="M183" s="105"/>
      <c r="N183" s="105"/>
      <c r="O183" s="106"/>
      <c r="P183" s="107"/>
    </row>
    <row r="184" spans="2:16" ht="39.950000000000003" customHeight="1">
      <c r="B184" s="85"/>
      <c r="C184" s="86"/>
      <c r="D184" s="288"/>
      <c r="E184" s="365"/>
      <c r="F184" s="166" t="s">
        <v>429</v>
      </c>
      <c r="G184" s="166"/>
      <c r="H184" s="166"/>
      <c r="I184" s="104"/>
      <c r="J184" s="105"/>
      <c r="K184" s="105"/>
      <c r="L184" s="105"/>
      <c r="M184" s="105"/>
      <c r="N184" s="105"/>
      <c r="O184" s="106"/>
      <c r="P184" s="107"/>
    </row>
    <row r="185" spans="2:16" ht="39.950000000000003" customHeight="1">
      <c r="B185" s="85"/>
      <c r="C185" s="86"/>
      <c r="D185" s="288"/>
      <c r="E185" s="365"/>
      <c r="F185" s="166" t="s">
        <v>110</v>
      </c>
      <c r="G185" s="166"/>
      <c r="H185" s="166"/>
      <c r="I185" s="104"/>
      <c r="J185" s="105"/>
      <c r="K185" s="105"/>
      <c r="L185" s="105"/>
      <c r="M185" s="105"/>
      <c r="N185" s="105"/>
      <c r="O185" s="106"/>
      <c r="P185" s="107"/>
    </row>
    <row r="186" spans="2:16" ht="39.950000000000003" customHeight="1">
      <c r="B186" s="85"/>
      <c r="C186" s="86"/>
      <c r="D186" s="388">
        <v>3</v>
      </c>
      <c r="E186" s="389"/>
      <c r="F186" s="166" t="s">
        <v>5</v>
      </c>
      <c r="G186" s="166"/>
      <c r="H186" s="166"/>
      <c r="I186" s="104"/>
      <c r="J186" s="105"/>
      <c r="K186" s="105"/>
      <c r="L186" s="105"/>
      <c r="M186" s="105"/>
      <c r="N186" s="105"/>
      <c r="O186" s="106"/>
      <c r="P186" s="107"/>
    </row>
    <row r="187" spans="2:16" ht="39.950000000000003" customHeight="1">
      <c r="B187" s="85"/>
      <c r="C187" s="86"/>
      <c r="D187" s="390"/>
      <c r="E187" s="391"/>
      <c r="F187" s="166" t="s">
        <v>108</v>
      </c>
      <c r="G187" s="166"/>
      <c r="H187" s="166"/>
      <c r="I187" s="104"/>
      <c r="J187" s="105"/>
      <c r="K187" s="105"/>
      <c r="L187" s="105"/>
      <c r="M187" s="105"/>
      <c r="N187" s="105"/>
      <c r="O187" s="106"/>
      <c r="P187" s="107"/>
    </row>
    <row r="188" spans="2:16" ht="39.950000000000003" customHeight="1">
      <c r="B188" s="85"/>
      <c r="C188" s="86"/>
      <c r="D188" s="390"/>
      <c r="E188" s="391"/>
      <c r="F188" s="166" t="s">
        <v>109</v>
      </c>
      <c r="G188" s="166"/>
      <c r="H188" s="166"/>
      <c r="I188" s="104"/>
      <c r="J188" s="105"/>
      <c r="K188" s="105"/>
      <c r="L188" s="105"/>
      <c r="M188" s="105"/>
      <c r="N188" s="105"/>
      <c r="O188" s="106"/>
      <c r="P188" s="107"/>
    </row>
    <row r="189" spans="2:16" ht="39.950000000000003" customHeight="1">
      <c r="B189" s="85"/>
      <c r="C189" s="86"/>
      <c r="D189" s="390"/>
      <c r="E189" s="391"/>
      <c r="F189" s="166" t="s">
        <v>429</v>
      </c>
      <c r="G189" s="166"/>
      <c r="H189" s="166"/>
      <c r="I189" s="104"/>
      <c r="J189" s="105"/>
      <c r="K189" s="105"/>
      <c r="L189" s="105"/>
      <c r="M189" s="105"/>
      <c r="N189" s="105"/>
      <c r="O189" s="106"/>
      <c r="P189" s="107"/>
    </row>
    <row r="190" spans="2:16" ht="39.950000000000003" customHeight="1">
      <c r="B190" s="87"/>
      <c r="C190" s="88"/>
      <c r="D190" s="396"/>
      <c r="E190" s="397"/>
      <c r="F190" s="166" t="s">
        <v>110</v>
      </c>
      <c r="G190" s="166"/>
      <c r="H190" s="166"/>
      <c r="I190" s="104"/>
      <c r="J190" s="105"/>
      <c r="K190" s="105"/>
      <c r="L190" s="105"/>
      <c r="M190" s="105"/>
      <c r="N190" s="105"/>
      <c r="O190" s="106"/>
      <c r="P190" s="107"/>
    </row>
    <row r="191" spans="2:16" ht="39.950000000000003" customHeight="1">
      <c r="B191" s="83" t="s">
        <v>107</v>
      </c>
      <c r="C191" s="84"/>
      <c r="D191" s="388">
        <v>1</v>
      </c>
      <c r="E191" s="389"/>
      <c r="F191" s="166" t="s">
        <v>5</v>
      </c>
      <c r="G191" s="166"/>
      <c r="H191" s="166"/>
      <c r="I191" s="104" t="s">
        <v>2525</v>
      </c>
      <c r="J191" s="105"/>
      <c r="K191" s="105"/>
      <c r="L191" s="105"/>
      <c r="M191" s="105"/>
      <c r="N191" s="105"/>
      <c r="O191" s="106"/>
      <c r="P191" s="107"/>
    </row>
    <row r="192" spans="2:16" ht="39.950000000000003" customHeight="1">
      <c r="B192" s="85"/>
      <c r="C192" s="86"/>
      <c r="D192" s="390"/>
      <c r="E192" s="391"/>
      <c r="F192" s="166" t="s">
        <v>108</v>
      </c>
      <c r="G192" s="166"/>
      <c r="H192" s="166"/>
      <c r="I192" s="104" t="s">
        <v>2526</v>
      </c>
      <c r="J192" s="105"/>
      <c r="K192" s="105"/>
      <c r="L192" s="105"/>
      <c r="M192" s="105"/>
      <c r="N192" s="105"/>
      <c r="O192" s="106"/>
      <c r="P192" s="107"/>
    </row>
    <row r="193" spans="2:16" ht="39.950000000000003" customHeight="1">
      <c r="B193" s="85"/>
      <c r="C193" s="86"/>
      <c r="D193" s="390"/>
      <c r="E193" s="391"/>
      <c r="F193" s="168" t="s">
        <v>110</v>
      </c>
      <c r="G193" s="168"/>
      <c r="H193" s="168"/>
      <c r="I193" s="104" t="s">
        <v>2569</v>
      </c>
      <c r="J193" s="105"/>
      <c r="K193" s="105"/>
      <c r="L193" s="105"/>
      <c r="M193" s="105"/>
      <c r="N193" s="105"/>
      <c r="O193" s="106"/>
      <c r="P193" s="107"/>
    </row>
    <row r="194" spans="2:16" ht="39.950000000000003" customHeight="1">
      <c r="B194" s="85"/>
      <c r="C194" s="86"/>
      <c r="D194" s="388">
        <v>2</v>
      </c>
      <c r="E194" s="389"/>
      <c r="F194" s="166" t="s">
        <v>5</v>
      </c>
      <c r="G194" s="166"/>
      <c r="H194" s="166"/>
      <c r="I194" s="104"/>
      <c r="J194" s="105"/>
      <c r="K194" s="105"/>
      <c r="L194" s="105"/>
      <c r="M194" s="105"/>
      <c r="N194" s="105"/>
      <c r="O194" s="106"/>
      <c r="P194" s="107"/>
    </row>
    <row r="195" spans="2:16" ht="39.950000000000003" customHeight="1">
      <c r="B195" s="85"/>
      <c r="C195" s="86"/>
      <c r="D195" s="390"/>
      <c r="E195" s="391"/>
      <c r="F195" s="166" t="s">
        <v>108</v>
      </c>
      <c r="G195" s="166"/>
      <c r="H195" s="166"/>
      <c r="I195" s="104"/>
      <c r="J195" s="105"/>
      <c r="K195" s="105"/>
      <c r="L195" s="105"/>
      <c r="M195" s="105"/>
      <c r="N195" s="105"/>
      <c r="O195" s="106"/>
      <c r="P195" s="107"/>
    </row>
    <row r="196" spans="2:16" ht="39.950000000000003" customHeight="1" thickBot="1">
      <c r="B196" s="394"/>
      <c r="C196" s="395"/>
      <c r="D196" s="392"/>
      <c r="E196" s="393"/>
      <c r="F196" s="187" t="s">
        <v>110</v>
      </c>
      <c r="G196" s="187"/>
      <c r="H196" s="187"/>
      <c r="I196" s="319"/>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5" t="s">
        <v>477</v>
      </c>
      <c r="H199" s="361"/>
      <c r="I199" s="361"/>
      <c r="J199" s="361"/>
      <c r="K199" s="361"/>
      <c r="L199" s="361"/>
      <c r="M199" s="361"/>
      <c r="N199" s="361"/>
      <c r="O199" s="361"/>
      <c r="P199" s="386"/>
    </row>
    <row r="200" spans="2:16" ht="20.100000000000001" customHeight="1">
      <c r="B200" s="134"/>
      <c r="C200" s="120"/>
      <c r="D200" s="120"/>
      <c r="E200" s="135"/>
      <c r="F200" s="14"/>
      <c r="G200" s="327" t="s">
        <v>478</v>
      </c>
      <c r="H200" s="171"/>
      <c r="I200" s="171"/>
      <c r="J200" s="171"/>
      <c r="K200" s="171"/>
      <c r="L200" s="171"/>
      <c r="M200" s="171"/>
      <c r="N200" s="171"/>
      <c r="O200" s="171"/>
      <c r="P200" s="197"/>
    </row>
    <row r="201" spans="2:16" ht="60" customHeight="1">
      <c r="B201" s="136"/>
      <c r="C201" s="122"/>
      <c r="D201" s="122"/>
      <c r="E201" s="137"/>
      <c r="F201" s="14"/>
      <c r="G201" s="327"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7"/>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9" t="s">
        <v>127</v>
      </c>
      <c r="C217" s="176"/>
      <c r="D217" s="176"/>
      <c r="E217" s="176"/>
      <c r="F217" s="176" t="s">
        <v>133</v>
      </c>
      <c r="G217" s="176"/>
      <c r="H217" s="176"/>
      <c r="I217" s="176"/>
      <c r="J217" s="232" t="s">
        <v>2515</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2514</v>
      </c>
      <c r="K219" s="178"/>
      <c r="L219" s="178"/>
      <c r="M219" s="178"/>
      <c r="N219" s="178"/>
      <c r="O219" s="138"/>
      <c r="P219" s="179"/>
      <c r="S219" s="15" t="str">
        <f>IF(J219="","未記入","")</f>
        <v/>
      </c>
    </row>
    <row r="220" spans="2:20" ht="60" customHeight="1">
      <c r="B220" s="167" t="s">
        <v>128</v>
      </c>
      <c r="C220" s="166"/>
      <c r="D220" s="166"/>
      <c r="E220" s="166"/>
      <c r="F220" s="104" t="s">
        <v>2592</v>
      </c>
      <c r="G220" s="105"/>
      <c r="H220" s="105"/>
      <c r="I220" s="105"/>
      <c r="J220" s="105"/>
      <c r="K220" s="105"/>
      <c r="L220" s="105"/>
      <c r="M220" s="105"/>
      <c r="N220" s="105"/>
      <c r="O220" s="106"/>
      <c r="P220" s="107"/>
    </row>
    <row r="221" spans="2:20" ht="60" customHeight="1">
      <c r="B221" s="167" t="s">
        <v>493</v>
      </c>
      <c r="C221" s="166"/>
      <c r="D221" s="166"/>
      <c r="E221" s="166"/>
      <c r="F221" s="104" t="s">
        <v>2529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4"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2527</v>
      </c>
      <c r="K227" s="173"/>
      <c r="L227" s="173"/>
      <c r="M227" s="173"/>
      <c r="N227" s="173"/>
      <c r="O227" s="173"/>
      <c r="P227" s="174"/>
    </row>
    <row r="228" spans="1:20" ht="20.100000000000001" customHeight="1">
      <c r="B228" s="167" t="s">
        <v>132</v>
      </c>
      <c r="C228" s="166"/>
      <c r="D228" s="166"/>
      <c r="E228" s="166"/>
      <c r="F228" s="138">
        <v>50</v>
      </c>
      <c r="G228" s="93"/>
      <c r="H228" s="93"/>
      <c r="I228" s="93"/>
      <c r="J228" s="93"/>
      <c r="K228" s="93"/>
      <c r="L228" s="93"/>
      <c r="M228" s="93"/>
      <c r="N228" s="171" t="s">
        <v>495</v>
      </c>
      <c r="O228" s="171"/>
      <c r="P228" s="197"/>
    </row>
    <row r="229" spans="1:20" ht="60" customHeight="1" thickBot="1">
      <c r="B229" s="291"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6" t="s">
        <v>151</v>
      </c>
      <c r="F235" s="176"/>
      <c r="G235" s="176"/>
      <c r="H235" s="176"/>
      <c r="I235" s="176"/>
      <c r="J235" s="176"/>
      <c r="K235" s="176"/>
      <c r="L235" s="176"/>
      <c r="M235" s="176"/>
      <c r="N235" s="352" t="s">
        <v>406</v>
      </c>
      <c r="O235" s="214"/>
      <c r="P235" s="381"/>
    </row>
    <row r="236" spans="1:20" ht="20.100000000000001" customHeight="1">
      <c r="B236" s="363"/>
      <c r="C236" s="364"/>
      <c r="D236" s="364"/>
      <c r="E236" s="166" t="s">
        <v>152</v>
      </c>
      <c r="F236" s="166"/>
      <c r="G236" s="169"/>
      <c r="H236" s="242"/>
      <c r="I236" s="166"/>
      <c r="J236" s="166"/>
      <c r="K236" s="166"/>
      <c r="L236" s="166"/>
      <c r="M236" s="166"/>
      <c r="N236" s="119"/>
      <c r="O236" s="120"/>
      <c r="P236" s="382"/>
    </row>
    <row r="237" spans="1:20" ht="20.100000000000001" customHeight="1">
      <c r="B237" s="363"/>
      <c r="C237" s="364"/>
      <c r="D237" s="364"/>
      <c r="E237" s="166"/>
      <c r="F237" s="166"/>
      <c r="G237" s="166"/>
      <c r="H237" s="166" t="s">
        <v>153</v>
      </c>
      <c r="I237" s="166"/>
      <c r="J237" s="166"/>
      <c r="K237" s="166" t="s">
        <v>154</v>
      </c>
      <c r="L237" s="166"/>
      <c r="M237" s="166"/>
      <c r="N237" s="121"/>
      <c r="O237" s="122"/>
      <c r="P237" s="383"/>
    </row>
    <row r="238" spans="1:20" ht="20.100000000000001" customHeight="1">
      <c r="B238" s="167" t="s">
        <v>140</v>
      </c>
      <c r="C238" s="166"/>
      <c r="D238" s="166"/>
      <c r="E238" s="368">
        <f>IF(OR($H$238&lt;&gt;"",$K$238&lt;&gt;""),SUM($H$238,$K$238),"")</f>
        <v>1</v>
      </c>
      <c r="F238" s="368"/>
      <c r="G238" s="368"/>
      <c r="H238" s="178">
        <v>1</v>
      </c>
      <c r="I238" s="178"/>
      <c r="J238" s="178"/>
      <c r="K238" s="178"/>
      <c r="L238" s="178"/>
      <c r="M238" s="178"/>
      <c r="N238" s="178">
        <v>1</v>
      </c>
      <c r="O238" s="138"/>
      <c r="P238" s="179"/>
    </row>
    <row r="239" spans="1:20" ht="20.100000000000001" customHeight="1">
      <c r="B239" s="167" t="s">
        <v>141</v>
      </c>
      <c r="C239" s="166"/>
      <c r="D239" s="166"/>
      <c r="E239" s="368">
        <f>IF(OR($H$239&lt;&gt;"",$K$239&lt;&gt;""),SUM($H$239,$K$239),"")</f>
        <v>1</v>
      </c>
      <c r="F239" s="368"/>
      <c r="G239" s="368"/>
      <c r="H239" s="178">
        <v>1</v>
      </c>
      <c r="I239" s="178"/>
      <c r="J239" s="178"/>
      <c r="K239" s="178"/>
      <c r="L239" s="178"/>
      <c r="M239" s="178"/>
      <c r="N239" s="178">
        <v>1</v>
      </c>
      <c r="O239" s="138"/>
      <c r="P239" s="179"/>
    </row>
    <row r="240" spans="1:20" ht="20.100000000000001" customHeight="1">
      <c r="B240" s="367" t="s">
        <v>142</v>
      </c>
      <c r="C240" s="166"/>
      <c r="D240" s="166"/>
      <c r="E240" s="368">
        <f>IF(OR($H$240&lt;&gt;"",$K$240&lt;&gt;""),SUM($H$240,$K$240),"")</f>
        <v>35</v>
      </c>
      <c r="F240" s="368"/>
      <c r="G240" s="368"/>
      <c r="H240" s="178">
        <v>26</v>
      </c>
      <c r="I240" s="178"/>
      <c r="J240" s="178"/>
      <c r="K240" s="178">
        <v>9</v>
      </c>
      <c r="L240" s="178"/>
      <c r="M240" s="178"/>
      <c r="N240" s="178">
        <v>30.5</v>
      </c>
      <c r="O240" s="138"/>
      <c r="P240" s="179"/>
    </row>
    <row r="241" spans="2:20" ht="20.100000000000001" customHeight="1">
      <c r="B241" s="44"/>
      <c r="C241" s="166" t="s">
        <v>143</v>
      </c>
      <c r="D241" s="166"/>
      <c r="E241" s="368">
        <f>IF(OR($H$241&lt;&gt;"",$K$241&lt;&gt;""),SUM($H$241,$K$241),"")</f>
        <v>26</v>
      </c>
      <c r="F241" s="368"/>
      <c r="G241" s="368"/>
      <c r="H241" s="178">
        <v>21</v>
      </c>
      <c r="I241" s="178"/>
      <c r="J241" s="178"/>
      <c r="K241" s="178">
        <v>5</v>
      </c>
      <c r="L241" s="178"/>
      <c r="M241" s="178"/>
      <c r="N241" s="178">
        <v>24.5</v>
      </c>
      <c r="O241" s="138"/>
      <c r="P241" s="179"/>
    </row>
    <row r="242" spans="2:20" ht="20.100000000000001" customHeight="1">
      <c r="B242" s="45"/>
      <c r="C242" s="166" t="s">
        <v>144</v>
      </c>
      <c r="D242" s="166"/>
      <c r="E242" s="368">
        <f>IF(OR($H$242&lt;&gt;"",$K$242&lt;&gt;""),SUM($H$242,$K$242),"")</f>
        <v>9</v>
      </c>
      <c r="F242" s="368"/>
      <c r="G242" s="368"/>
      <c r="H242" s="178">
        <v>5</v>
      </c>
      <c r="I242" s="178"/>
      <c r="J242" s="178"/>
      <c r="K242" s="178">
        <v>4</v>
      </c>
      <c r="L242" s="178"/>
      <c r="M242" s="178"/>
      <c r="N242" s="178">
        <v>6</v>
      </c>
      <c r="O242" s="138"/>
      <c r="P242" s="179"/>
    </row>
    <row r="243" spans="2:20" ht="20.100000000000001" customHeight="1">
      <c r="B243" s="167" t="s">
        <v>145</v>
      </c>
      <c r="C243" s="166"/>
      <c r="D243" s="166"/>
      <c r="E243" s="368">
        <f>IF(OR($H$243&lt;&gt;"",$K$243&lt;&gt;""),SUM($H$243,$K$243),"")</f>
        <v>1</v>
      </c>
      <c r="F243" s="368"/>
      <c r="G243" s="368"/>
      <c r="H243" s="178">
        <v>1</v>
      </c>
      <c r="I243" s="178"/>
      <c r="J243" s="178"/>
      <c r="K243" s="178"/>
      <c r="L243" s="178"/>
      <c r="M243" s="178"/>
      <c r="N243" s="178">
        <v>1</v>
      </c>
      <c r="O243" s="138"/>
      <c r="P243" s="179"/>
    </row>
    <row r="244" spans="2:20" ht="20.100000000000001" customHeight="1">
      <c r="B244" s="167" t="s">
        <v>146</v>
      </c>
      <c r="C244" s="166"/>
      <c r="D244" s="166"/>
      <c r="E244" s="368">
        <f>IF(OR($H$244&lt;&gt;"",$K$244&lt;&gt;""),SUM($H$244,$K$244),"")</f>
        <v>1</v>
      </c>
      <c r="F244" s="368"/>
      <c r="G244" s="368"/>
      <c r="H244" s="178">
        <v>1</v>
      </c>
      <c r="I244" s="178"/>
      <c r="J244" s="178"/>
      <c r="K244" s="178"/>
      <c r="L244" s="178"/>
      <c r="M244" s="178"/>
      <c r="N244" s="178">
        <v>1</v>
      </c>
      <c r="O244" s="138"/>
      <c r="P244" s="179"/>
    </row>
    <row r="245" spans="2:20" ht="20.100000000000001" customHeight="1">
      <c r="B245" s="167" t="s">
        <v>147</v>
      </c>
      <c r="C245" s="166"/>
      <c r="D245" s="166"/>
      <c r="E245" s="368">
        <f>IF(OR($H$245&lt;&gt;"",$K$245&lt;&gt;""),SUM($H$245,$K$245),"")</f>
        <v>2</v>
      </c>
      <c r="F245" s="368"/>
      <c r="G245" s="368"/>
      <c r="H245" s="178">
        <v>2</v>
      </c>
      <c r="I245" s="178"/>
      <c r="J245" s="178"/>
      <c r="K245" s="178"/>
      <c r="L245" s="178"/>
      <c r="M245" s="178"/>
      <c r="N245" s="178">
        <v>2</v>
      </c>
      <c r="O245" s="138"/>
      <c r="P245" s="179"/>
    </row>
    <row r="246" spans="2:20" ht="20.100000000000001" customHeight="1">
      <c r="B246" s="167" t="s">
        <v>148</v>
      </c>
      <c r="C246" s="166"/>
      <c r="D246" s="166"/>
      <c r="E246" s="368">
        <f>IF(OR($H$246&lt;&gt;"",$K$246&lt;&gt;""),SUM($H$246,$K$246),"")</f>
        <v>12</v>
      </c>
      <c r="F246" s="368"/>
      <c r="G246" s="368"/>
      <c r="H246" s="178">
        <v>3</v>
      </c>
      <c r="I246" s="178"/>
      <c r="J246" s="178"/>
      <c r="K246" s="178">
        <v>9</v>
      </c>
      <c r="L246" s="178"/>
      <c r="M246" s="178"/>
      <c r="N246" s="178">
        <v>6.8</v>
      </c>
      <c r="O246" s="138"/>
      <c r="P246" s="179"/>
    </row>
    <row r="247" spans="2:20" ht="20.100000000000001" customHeight="1">
      <c r="B247" s="167" t="s">
        <v>149</v>
      </c>
      <c r="C247" s="166"/>
      <c r="D247" s="166"/>
      <c r="E247" s="368">
        <f>IF(OR($H$247&lt;&gt;"",$K$247&lt;&gt;""),SUM($H$247,$K$247),"")</f>
        <v>2</v>
      </c>
      <c r="F247" s="368"/>
      <c r="G247" s="368"/>
      <c r="H247" s="178">
        <v>2</v>
      </c>
      <c r="I247" s="178"/>
      <c r="J247" s="178"/>
      <c r="K247" s="178"/>
      <c r="L247" s="178"/>
      <c r="M247" s="178"/>
      <c r="N247" s="178">
        <v>2</v>
      </c>
      <c r="O247" s="138"/>
      <c r="P247" s="179"/>
    </row>
    <row r="248" spans="2:20" ht="20.100000000000001" customHeight="1">
      <c r="B248" s="167" t="s">
        <v>150</v>
      </c>
      <c r="C248" s="166"/>
      <c r="D248" s="166"/>
      <c r="E248" s="368">
        <f>IF(OR($H$248&lt;&gt;"",$K$248&lt;&gt;""),SUM($H$248,$K$248),"")</f>
        <v>7</v>
      </c>
      <c r="F248" s="368"/>
      <c r="G248" s="368"/>
      <c r="H248" s="178">
        <v>1</v>
      </c>
      <c r="I248" s="178"/>
      <c r="J248" s="178"/>
      <c r="K248" s="178">
        <v>6</v>
      </c>
      <c r="L248" s="178"/>
      <c r="M248" s="178"/>
      <c r="N248" s="178">
        <v>3</v>
      </c>
      <c r="O248" s="138"/>
      <c r="P248" s="179"/>
    </row>
    <row r="249" spans="2:20" ht="20.100000000000001" customHeight="1">
      <c r="B249" s="297" t="s">
        <v>155</v>
      </c>
      <c r="C249" s="171"/>
      <c r="D249" s="171"/>
      <c r="E249" s="171"/>
      <c r="F249" s="171"/>
      <c r="G249" s="171"/>
      <c r="H249" s="171"/>
      <c r="I249" s="171"/>
      <c r="J249" s="171"/>
      <c r="K249" s="171"/>
      <c r="L249" s="171"/>
      <c r="M249" s="171"/>
      <c r="N249" s="138">
        <v>37.5</v>
      </c>
      <c r="O249" s="93"/>
      <c r="P249" s="37" t="s">
        <v>506</v>
      </c>
    </row>
    <row r="250" spans="2:20" ht="20.100000000000001" customHeight="1">
      <c r="B250" s="367" t="s">
        <v>157</v>
      </c>
      <c r="C250" s="168"/>
      <c r="D250" s="168"/>
      <c r="E250" s="168"/>
      <c r="F250" s="168"/>
      <c r="G250" s="168"/>
      <c r="H250" s="168"/>
      <c r="I250" s="168"/>
      <c r="J250" s="168"/>
      <c r="K250" s="168"/>
      <c r="L250" s="168"/>
      <c r="M250" s="168"/>
      <c r="N250" s="168"/>
      <c r="O250" s="207"/>
      <c r="P250" s="249"/>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6"/>
      <c r="K256" s="176"/>
      <c r="L256" s="176"/>
      <c r="M256" s="176"/>
      <c r="N256" s="176"/>
      <c r="O256" s="372"/>
      <c r="P256" s="373"/>
    </row>
    <row r="257" spans="2:20" ht="20.100000000000001" customHeight="1">
      <c r="B257" s="363"/>
      <c r="C257" s="364"/>
      <c r="D257" s="364"/>
      <c r="E257" s="364"/>
      <c r="F257" s="364"/>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8">
        <f>IF(OR($J$258&lt;&gt;"",$M$258&lt;&gt;""),SUM($J$258,$M$258),"")</f>
        <v>6</v>
      </c>
      <c r="H258" s="368"/>
      <c r="I258" s="368"/>
      <c r="J258" s="178">
        <v>6</v>
      </c>
      <c r="K258" s="178"/>
      <c r="L258" s="178"/>
      <c r="M258" s="178"/>
      <c r="N258" s="178"/>
      <c r="O258" s="138"/>
      <c r="P258" s="179"/>
    </row>
    <row r="259" spans="2:20" ht="20.100000000000001" customHeight="1">
      <c r="B259" s="167" t="s">
        <v>162</v>
      </c>
      <c r="C259" s="166"/>
      <c r="D259" s="166"/>
      <c r="E259" s="166"/>
      <c r="F259" s="166"/>
      <c r="G259" s="368">
        <f>IF(OR($J$259&lt;&gt;"",$M$259&lt;&gt;""),SUM($J$259,$M$259),"")</f>
        <v>26</v>
      </c>
      <c r="H259" s="368"/>
      <c r="I259" s="368"/>
      <c r="J259" s="178">
        <v>22</v>
      </c>
      <c r="K259" s="178"/>
      <c r="L259" s="178"/>
      <c r="M259" s="178">
        <v>4</v>
      </c>
      <c r="N259" s="178"/>
      <c r="O259" s="138"/>
      <c r="P259" s="179"/>
    </row>
    <row r="260" spans="2:20" ht="20.100000000000001" customHeight="1">
      <c r="B260" s="167" t="s">
        <v>163</v>
      </c>
      <c r="C260" s="166"/>
      <c r="D260" s="166"/>
      <c r="E260" s="166"/>
      <c r="F260" s="166"/>
      <c r="G260" s="368" t="str">
        <f>IF(OR($J$260&lt;&gt;"",$M$260&lt;&gt;""),SUM($J$260,$M$260),"")</f>
        <v/>
      </c>
      <c r="H260" s="368"/>
      <c r="I260" s="368"/>
      <c r="J260" s="178"/>
      <c r="K260" s="178"/>
      <c r="L260" s="178"/>
      <c r="M260" s="178"/>
      <c r="N260" s="178"/>
      <c r="O260" s="138"/>
      <c r="P260" s="179"/>
    </row>
    <row r="261" spans="2:20" ht="20.100000000000001" customHeight="1">
      <c r="B261" s="167" t="s">
        <v>399</v>
      </c>
      <c r="C261" s="166"/>
      <c r="D261" s="166"/>
      <c r="E261" s="166"/>
      <c r="F261" s="166"/>
      <c r="G261" s="368">
        <f>IF(OR($J$261&lt;&gt;"",$M$261&lt;&gt;""),SUM($J$261,$M$261),"")</f>
        <v>1</v>
      </c>
      <c r="H261" s="368"/>
      <c r="I261" s="368"/>
      <c r="J261" s="178"/>
      <c r="K261" s="178"/>
      <c r="L261" s="178"/>
      <c r="M261" s="178">
        <v>1</v>
      </c>
      <c r="N261" s="178"/>
      <c r="O261" s="138"/>
      <c r="P261" s="179"/>
    </row>
    <row r="262" spans="2:20" ht="20.100000000000001" customHeight="1" thickBot="1">
      <c r="B262" s="186" t="s">
        <v>164</v>
      </c>
      <c r="C262" s="187"/>
      <c r="D262" s="187"/>
      <c r="E262" s="187"/>
      <c r="F262" s="187"/>
      <c r="G262" s="359">
        <f>IF(OR($J$262&lt;&gt;"",$M$262&lt;&gt;""),SUM($J$262,$M$262),"")</f>
        <v>4</v>
      </c>
      <c r="H262" s="359"/>
      <c r="I262" s="359"/>
      <c r="J262" s="211">
        <v>4</v>
      </c>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6"/>
      <c r="K265" s="176"/>
      <c r="L265" s="176"/>
      <c r="M265" s="176"/>
      <c r="N265" s="176"/>
      <c r="O265" s="372"/>
      <c r="P265" s="373"/>
    </row>
    <row r="266" spans="2:20" ht="20.100000000000001" customHeight="1">
      <c r="B266" s="363"/>
      <c r="C266" s="364"/>
      <c r="D266" s="364"/>
      <c r="E266" s="364"/>
      <c r="F266" s="364"/>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8" t="str">
        <f>IF(OR($J$267&lt;&gt;"",$M$267&lt;&gt;""),SUM($J$267,$M$267),"")</f>
        <v/>
      </c>
      <c r="H267" s="368"/>
      <c r="I267" s="368"/>
      <c r="J267" s="178"/>
      <c r="K267" s="178"/>
      <c r="L267" s="178"/>
      <c r="M267" s="178"/>
      <c r="N267" s="178"/>
      <c r="O267" s="138"/>
      <c r="P267" s="179"/>
    </row>
    <row r="268" spans="2:20" ht="20.100000000000001" customHeight="1">
      <c r="B268" s="167" t="s">
        <v>167</v>
      </c>
      <c r="C268" s="166"/>
      <c r="D268" s="166"/>
      <c r="E268" s="166"/>
      <c r="F268" s="166"/>
      <c r="G268" s="368">
        <f>IF(OR($J$268&lt;&gt;"",$M$268&lt;&gt;""),SUM($J$268,$M$268),"")</f>
        <v>1</v>
      </c>
      <c r="H268" s="368"/>
      <c r="I268" s="368"/>
      <c r="J268" s="178">
        <v>1</v>
      </c>
      <c r="K268" s="178"/>
      <c r="L268" s="178"/>
      <c r="M268" s="178"/>
      <c r="N268" s="178"/>
      <c r="O268" s="138"/>
      <c r="P268" s="179"/>
    </row>
    <row r="269" spans="2:20" ht="20.100000000000001" customHeight="1">
      <c r="B269" s="167" t="s">
        <v>168</v>
      </c>
      <c r="C269" s="166"/>
      <c r="D269" s="166"/>
      <c r="E269" s="166"/>
      <c r="F269" s="166"/>
      <c r="G269" s="368" t="str">
        <f>IF(OR($J$269&lt;&gt;"",$M$269&lt;&gt;""),SUM($J$269,$M$269),"")</f>
        <v/>
      </c>
      <c r="H269" s="368"/>
      <c r="I269" s="368"/>
      <c r="J269" s="178"/>
      <c r="K269" s="178"/>
      <c r="L269" s="178"/>
      <c r="M269" s="178"/>
      <c r="N269" s="178"/>
      <c r="O269" s="138"/>
      <c r="P269" s="179"/>
    </row>
    <row r="270" spans="2:20" ht="20.100000000000001" customHeight="1">
      <c r="B270" s="167" t="s">
        <v>169</v>
      </c>
      <c r="C270" s="166"/>
      <c r="D270" s="166"/>
      <c r="E270" s="166"/>
      <c r="F270" s="166"/>
      <c r="G270" s="368" t="str">
        <f>IF(OR($J$270&lt;&gt;"",$M$270&lt;&gt;""),SUM($J$270,$M$270),"")</f>
        <v/>
      </c>
      <c r="H270" s="368"/>
      <c r="I270" s="368"/>
      <c r="J270" s="178"/>
      <c r="K270" s="178"/>
      <c r="L270" s="178"/>
      <c r="M270" s="178"/>
      <c r="N270" s="178"/>
      <c r="O270" s="138"/>
      <c r="P270" s="179"/>
    </row>
    <row r="271" spans="2:20" ht="20.100000000000001" customHeight="1">
      <c r="B271" s="167" t="s">
        <v>170</v>
      </c>
      <c r="C271" s="166"/>
      <c r="D271" s="166"/>
      <c r="E271" s="166"/>
      <c r="F271" s="166"/>
      <c r="G271" s="368" t="str">
        <f>IF(OR($J$271&lt;&gt;"",$M$271&lt;&gt;""),SUM($J$271,$M$271),"")</f>
        <v/>
      </c>
      <c r="H271" s="368"/>
      <c r="I271" s="368"/>
      <c r="J271" s="178"/>
      <c r="K271" s="178"/>
      <c r="L271" s="178"/>
      <c r="M271" s="178"/>
      <c r="N271" s="178"/>
      <c r="O271" s="138"/>
      <c r="P271" s="179"/>
    </row>
    <row r="272" spans="2:20" ht="20.100000000000001" customHeight="1">
      <c r="B272" s="367" t="s">
        <v>171</v>
      </c>
      <c r="C272" s="168"/>
      <c r="D272" s="168"/>
      <c r="E272" s="168"/>
      <c r="F272" s="168"/>
      <c r="G272" s="368" t="str">
        <f>IF(OR($J$272&lt;&gt;"",$M$272&lt;&gt;""),SUM($J$272,$M$272),"")</f>
        <v/>
      </c>
      <c r="H272" s="368"/>
      <c r="I272" s="368"/>
      <c r="J272" s="178"/>
      <c r="K272" s="178"/>
      <c r="L272" s="178"/>
      <c r="M272" s="178"/>
      <c r="N272" s="178"/>
      <c r="O272" s="138"/>
      <c r="P272" s="179"/>
    </row>
    <row r="273" spans="1:20" ht="20.100000000000001" customHeight="1">
      <c r="A273" s="4"/>
      <c r="B273" s="171" t="s">
        <v>412</v>
      </c>
      <c r="C273" s="171"/>
      <c r="D273" s="171"/>
      <c r="E273" s="171"/>
      <c r="F273" s="242"/>
      <c r="G273" s="368" t="str">
        <f>IF(OR($J$273&lt;&gt;"",$M$273&lt;&gt;""),SUM($J$273,$M$273),"")</f>
        <v/>
      </c>
      <c r="H273" s="368"/>
      <c r="I273" s="368"/>
      <c r="J273" s="178"/>
      <c r="K273" s="178"/>
      <c r="L273" s="178"/>
      <c r="M273" s="178"/>
      <c r="N273" s="178"/>
      <c r="O273" s="138"/>
      <c r="P273" s="179"/>
    </row>
    <row r="274" spans="1:20" ht="20.100000000000001" customHeight="1" thickBot="1">
      <c r="A274" s="4"/>
      <c r="B274" s="223" t="s">
        <v>413</v>
      </c>
      <c r="C274" s="223"/>
      <c r="D274" s="223"/>
      <c r="E274" s="223"/>
      <c r="F274" s="224"/>
      <c r="G274" s="359" t="str">
        <f>IF(OR($J$274&lt;&gt;"",$M$274&lt;&gt;""),SUM($J$274,$M$274),"")</f>
        <v/>
      </c>
      <c r="H274" s="359"/>
      <c r="I274" s="359"/>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17</v>
      </c>
      <c r="H277" s="47" t="s">
        <v>504</v>
      </c>
      <c r="I277" s="29">
        <v>0</v>
      </c>
      <c r="J277" s="47" t="s">
        <v>505</v>
      </c>
      <c r="K277" s="48" t="s">
        <v>450</v>
      </c>
      <c r="L277" s="29">
        <v>9</v>
      </c>
      <c r="M277" s="47" t="s">
        <v>504</v>
      </c>
      <c r="N277" s="29">
        <v>30</v>
      </c>
      <c r="O277" s="47" t="s">
        <v>505</v>
      </c>
      <c r="P277" s="49" t="s">
        <v>507</v>
      </c>
    </row>
    <row r="278" spans="1:20" ht="20.100000000000001" customHeight="1">
      <c r="B278" s="363"/>
      <c r="C278" s="364"/>
      <c r="D278" s="364"/>
      <c r="E278" s="364"/>
      <c r="F278" s="288" t="s">
        <v>173</v>
      </c>
      <c r="G278" s="289"/>
      <c r="H278" s="289"/>
      <c r="I278" s="289"/>
      <c r="J278" s="365"/>
      <c r="K278" s="342" t="s">
        <v>174</v>
      </c>
      <c r="L278" s="366"/>
      <c r="M278" s="366"/>
      <c r="N278" s="366"/>
      <c r="O278" s="366"/>
      <c r="P278" s="343"/>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4"/>
      <c r="D283" s="344"/>
      <c r="E283" s="279"/>
      <c r="F283" s="352" t="s">
        <v>400</v>
      </c>
      <c r="G283" s="344"/>
      <c r="H283" s="344"/>
      <c r="I283" s="344"/>
      <c r="J283" s="344"/>
      <c r="K283" s="279"/>
      <c r="L283" s="353" t="s">
        <v>2530</v>
      </c>
      <c r="M283" s="354"/>
      <c r="N283" s="354"/>
      <c r="O283" s="354"/>
      <c r="P283" s="355"/>
    </row>
    <row r="284" spans="1:20" ht="20.100000000000001" customHeight="1">
      <c r="B284" s="345"/>
      <c r="C284" s="346"/>
      <c r="D284" s="346"/>
      <c r="E284" s="347"/>
      <c r="F284" s="298"/>
      <c r="G284" s="299"/>
      <c r="H284" s="299"/>
      <c r="I284" s="299"/>
      <c r="J284" s="299"/>
      <c r="K284" s="281"/>
      <c r="L284" s="356"/>
      <c r="M284" s="357"/>
      <c r="N284" s="357"/>
      <c r="O284" s="357"/>
      <c r="P284" s="358"/>
    </row>
    <row r="285" spans="1:20" ht="20.100000000000001" customHeight="1">
      <c r="B285" s="345"/>
      <c r="C285" s="346"/>
      <c r="D285" s="346"/>
      <c r="E285" s="347"/>
      <c r="F285" s="117" t="s">
        <v>178</v>
      </c>
      <c r="G285" s="218"/>
      <c r="H285" s="218"/>
      <c r="I285" s="218"/>
      <c r="J285" s="218"/>
      <c r="K285" s="236"/>
      <c r="L285" s="123">
        <v>1.19</v>
      </c>
      <c r="M285" s="124"/>
      <c r="N285" s="124"/>
      <c r="O285" s="124"/>
      <c r="P285" s="349" t="s">
        <v>452</v>
      </c>
    </row>
    <row r="286" spans="1:20" ht="20.100000000000001" customHeight="1">
      <c r="B286" s="345"/>
      <c r="C286" s="346"/>
      <c r="D286" s="346"/>
      <c r="E286" s="347"/>
      <c r="F286" s="348"/>
      <c r="G286" s="346"/>
      <c r="H286" s="346"/>
      <c r="I286" s="346"/>
      <c r="J286" s="346"/>
      <c r="K286" s="347"/>
      <c r="L286" s="126"/>
      <c r="M286" s="127"/>
      <c r="N286" s="127"/>
      <c r="O286" s="127"/>
      <c r="P286" s="350"/>
    </row>
    <row r="287" spans="1:20" ht="20.100000000000001" customHeight="1">
      <c r="B287" s="280"/>
      <c r="C287" s="299"/>
      <c r="D287" s="299"/>
      <c r="E287" s="281"/>
      <c r="F287" s="298"/>
      <c r="G287" s="299"/>
      <c r="H287" s="299"/>
      <c r="I287" s="299"/>
      <c r="J287" s="299"/>
      <c r="K287" s="281"/>
      <c r="L287" s="129"/>
      <c r="M287" s="130"/>
      <c r="N287" s="130"/>
      <c r="O287" s="130"/>
      <c r="P287" s="351"/>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9"/>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4"/>
      <c r="D295" s="344"/>
      <c r="E295" s="344"/>
      <c r="F295" s="279"/>
      <c r="G295" s="176" t="s">
        <v>183</v>
      </c>
      <c r="H295" s="176"/>
      <c r="I295" s="176"/>
      <c r="J295" s="176"/>
      <c r="K295" s="176"/>
      <c r="L295" s="192" t="s">
        <v>2514</v>
      </c>
      <c r="M295" s="193"/>
      <c r="N295" s="193"/>
      <c r="O295" s="193"/>
      <c r="P295" s="194"/>
    </row>
    <row r="296" spans="2:20" ht="20.100000000000001" customHeight="1">
      <c r="B296" s="345"/>
      <c r="C296" s="346"/>
      <c r="D296" s="346"/>
      <c r="E296" s="346"/>
      <c r="F296" s="347"/>
      <c r="G296" s="117" t="s">
        <v>456</v>
      </c>
      <c r="H296" s="133"/>
      <c r="I296" s="138" t="s">
        <v>2514</v>
      </c>
      <c r="J296" s="93"/>
      <c r="K296" s="93"/>
      <c r="L296" s="93"/>
      <c r="M296" s="93"/>
      <c r="N296" s="93"/>
      <c r="O296" s="93"/>
      <c r="P296" s="139"/>
    </row>
    <row r="297" spans="2:20" ht="20.100000000000001" customHeight="1">
      <c r="B297" s="345"/>
      <c r="C297" s="346"/>
      <c r="D297" s="346"/>
      <c r="E297" s="346"/>
      <c r="F297" s="347"/>
      <c r="G297" s="119"/>
      <c r="H297" s="135"/>
      <c r="I297" s="207" t="s">
        <v>449</v>
      </c>
      <c r="J297" s="218"/>
      <c r="K297" s="218"/>
      <c r="L297" s="218"/>
      <c r="M297" s="218"/>
      <c r="N297" s="218"/>
      <c r="O297" s="218"/>
      <c r="P297" s="219"/>
    </row>
    <row r="298" spans="2:20" ht="80.099999999999994" customHeight="1">
      <c r="B298" s="280"/>
      <c r="C298" s="299"/>
      <c r="D298" s="299"/>
      <c r="E298" s="299"/>
      <c r="F298" s="281"/>
      <c r="G298" s="121"/>
      <c r="H298" s="137"/>
      <c r="I298" s="41"/>
      <c r="J298" s="166" t="s">
        <v>184</v>
      </c>
      <c r="K298" s="166"/>
      <c r="L298" s="166"/>
      <c r="M298" s="172" t="s">
        <v>2531</v>
      </c>
      <c r="N298" s="173"/>
      <c r="O298" s="173"/>
      <c r="P298" s="174"/>
    </row>
    <row r="299" spans="2:20" ht="20.100000000000001" customHeight="1">
      <c r="B299" s="317"/>
      <c r="C299" s="218"/>
      <c r="D299" s="218"/>
      <c r="E299" s="218"/>
      <c r="F299" s="236"/>
      <c r="G299" s="341" t="s">
        <v>144</v>
      </c>
      <c r="H299" s="341"/>
      <c r="I299" s="341" t="s">
        <v>143</v>
      </c>
      <c r="J299" s="341"/>
      <c r="K299" s="341" t="s">
        <v>141</v>
      </c>
      <c r="L299" s="341"/>
      <c r="M299" s="341" t="s">
        <v>145</v>
      </c>
      <c r="N299" s="341"/>
      <c r="O299" s="342" t="s">
        <v>146</v>
      </c>
      <c r="P299" s="343"/>
    </row>
    <row r="300" spans="2:20" ht="20.100000000000001" customHeight="1">
      <c r="B300" s="280"/>
      <c r="C300" s="299"/>
      <c r="D300" s="299"/>
      <c r="E300" s="299"/>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5" t="s">
        <v>187</v>
      </c>
      <c r="C303" s="336"/>
      <c r="D303" s="169" t="s">
        <v>188</v>
      </c>
      <c r="E303" s="171"/>
      <c r="F303" s="242"/>
      <c r="G303" s="28"/>
      <c r="H303" s="28"/>
      <c r="I303" s="28"/>
      <c r="J303" s="28">
        <v>1</v>
      </c>
      <c r="K303" s="28"/>
      <c r="L303" s="28"/>
      <c r="M303" s="28"/>
      <c r="N303" s="28"/>
      <c r="O303" s="28"/>
      <c r="P303" s="28"/>
      <c r="Q303" s="12"/>
    </row>
    <row r="304" spans="2:20" ht="20.100000000000001" customHeight="1">
      <c r="B304" s="337"/>
      <c r="C304" s="338"/>
      <c r="D304" s="117" t="s">
        <v>189</v>
      </c>
      <c r="E304" s="118"/>
      <c r="F304" s="133"/>
      <c r="G304" s="333"/>
      <c r="H304" s="333"/>
      <c r="I304" s="333">
        <v>3</v>
      </c>
      <c r="J304" s="333">
        <v>1</v>
      </c>
      <c r="K304" s="333"/>
      <c r="L304" s="333"/>
      <c r="M304" s="333"/>
      <c r="N304" s="333"/>
      <c r="O304" s="333"/>
      <c r="P304" s="333"/>
      <c r="Q304" s="12"/>
    </row>
    <row r="305" spans="1:20" ht="20.100000000000001" customHeight="1">
      <c r="B305" s="337"/>
      <c r="C305" s="338"/>
      <c r="D305" s="121"/>
      <c r="E305" s="122"/>
      <c r="F305" s="137"/>
      <c r="G305" s="334"/>
      <c r="H305" s="334"/>
      <c r="I305" s="334"/>
      <c r="J305" s="334"/>
      <c r="K305" s="334"/>
      <c r="L305" s="334"/>
      <c r="M305" s="334"/>
      <c r="N305" s="334"/>
      <c r="O305" s="334"/>
      <c r="P305" s="334"/>
      <c r="Q305" s="12"/>
    </row>
    <row r="306" spans="1:20" ht="20.100000000000001" customHeight="1">
      <c r="B306" s="337"/>
      <c r="C306" s="338"/>
      <c r="D306" s="117" t="s">
        <v>190</v>
      </c>
      <c r="E306" s="118"/>
      <c r="F306" s="133"/>
      <c r="G306" s="333">
        <v>3</v>
      </c>
      <c r="H306" s="333">
        <v>2</v>
      </c>
      <c r="I306" s="333">
        <v>4</v>
      </c>
      <c r="J306" s="333">
        <v>3</v>
      </c>
      <c r="K306" s="333">
        <v>1</v>
      </c>
      <c r="L306" s="333"/>
      <c r="M306" s="333"/>
      <c r="N306" s="333"/>
      <c r="O306" s="333">
        <v>1</v>
      </c>
      <c r="P306" s="333"/>
      <c r="Q306" s="12"/>
    </row>
    <row r="307" spans="1:20" ht="20.100000000000001" customHeight="1">
      <c r="B307" s="337"/>
      <c r="C307" s="338"/>
      <c r="D307" s="121"/>
      <c r="E307" s="122"/>
      <c r="F307" s="137"/>
      <c r="G307" s="334"/>
      <c r="H307" s="334"/>
      <c r="I307" s="334"/>
      <c r="J307" s="334"/>
      <c r="K307" s="334"/>
      <c r="L307" s="334"/>
      <c r="M307" s="334"/>
      <c r="N307" s="334"/>
      <c r="O307" s="334"/>
      <c r="P307" s="334"/>
      <c r="Q307" s="12"/>
    </row>
    <row r="308" spans="1:20" ht="20.100000000000001" customHeight="1">
      <c r="B308" s="337"/>
      <c r="C308" s="338"/>
      <c r="D308" s="117" t="s">
        <v>191</v>
      </c>
      <c r="E308" s="118"/>
      <c r="F308" s="133"/>
      <c r="G308" s="333"/>
      <c r="H308" s="333">
        <v>1</v>
      </c>
      <c r="I308" s="333">
        <v>3</v>
      </c>
      <c r="J308" s="333">
        <v>1</v>
      </c>
      <c r="K308" s="333"/>
      <c r="L308" s="333"/>
      <c r="M308" s="333">
        <v>1</v>
      </c>
      <c r="N308" s="333"/>
      <c r="O308" s="333"/>
      <c r="P308" s="333"/>
      <c r="Q308" s="12"/>
    </row>
    <row r="309" spans="1:20" ht="20.100000000000001" customHeight="1">
      <c r="B309" s="337"/>
      <c r="C309" s="338"/>
      <c r="D309" s="121"/>
      <c r="E309" s="122"/>
      <c r="F309" s="137"/>
      <c r="G309" s="334"/>
      <c r="H309" s="334"/>
      <c r="I309" s="334"/>
      <c r="J309" s="334"/>
      <c r="K309" s="334"/>
      <c r="L309" s="334"/>
      <c r="M309" s="334"/>
      <c r="N309" s="334"/>
      <c r="O309" s="334"/>
      <c r="P309" s="334"/>
      <c r="Q309" s="12"/>
    </row>
    <row r="310" spans="1:20" ht="20.100000000000001" customHeight="1">
      <c r="B310" s="339"/>
      <c r="C310" s="340"/>
      <c r="D310" s="169" t="s">
        <v>192</v>
      </c>
      <c r="E310" s="171"/>
      <c r="F310" s="242"/>
      <c r="G310" s="28">
        <v>2</v>
      </c>
      <c r="H310" s="28">
        <v>1</v>
      </c>
      <c r="I310" s="28">
        <v>11</v>
      </c>
      <c r="J310" s="28"/>
      <c r="K310" s="28"/>
      <c r="L310" s="28"/>
      <c r="M310" s="28"/>
      <c r="N310" s="28"/>
      <c r="O310" s="28"/>
      <c r="P310" s="28"/>
      <c r="Q310" s="12"/>
    </row>
    <row r="311" spans="1:20" ht="20.100000000000001" customHeight="1" thickBot="1">
      <c r="B311" s="186" t="s">
        <v>193</v>
      </c>
      <c r="C311" s="187"/>
      <c r="D311" s="187"/>
      <c r="E311" s="187"/>
      <c r="F311" s="187"/>
      <c r="G311" s="187"/>
      <c r="H311" s="211" t="s">
        <v>2514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6"/>
      <c r="D315" s="176"/>
      <c r="E315" s="176"/>
      <c r="F315" s="330" t="s">
        <v>2532</v>
      </c>
      <c r="G315" s="331"/>
      <c r="H315" s="331"/>
      <c r="I315" s="331"/>
      <c r="J315" s="331"/>
      <c r="K315" s="331"/>
      <c r="L315" s="331"/>
      <c r="M315" s="331"/>
      <c r="N315" s="331"/>
      <c r="O315" s="331"/>
      <c r="P315" s="332"/>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2533</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2522</v>
      </c>
      <c r="H319" s="327"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8"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2522</v>
      </c>
      <c r="H321" s="327"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2515</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2515</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2534</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4" t="s">
        <v>458</v>
      </c>
      <c r="G325" s="325"/>
      <c r="H325" s="325"/>
      <c r="I325" s="325"/>
      <c r="J325" s="325"/>
      <c r="K325" s="325"/>
      <c r="L325" s="325"/>
      <c r="M325" s="325"/>
      <c r="N325" s="325"/>
      <c r="O325" s="325"/>
      <c r="P325" s="326"/>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9" t="s">
        <v>2545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5" t="s">
        <v>205</v>
      </c>
      <c r="J331" s="294"/>
      <c r="K331" s="294"/>
      <c r="L331" s="323"/>
      <c r="M331" s="295" t="s">
        <v>206</v>
      </c>
      <c r="N331" s="294"/>
      <c r="O331" s="294"/>
      <c r="P331" s="296"/>
    </row>
    <row r="332" spans="2:20" ht="20.100000000000001" customHeight="1">
      <c r="B332" s="167" t="s">
        <v>207</v>
      </c>
      <c r="C332" s="166"/>
      <c r="D332" s="166"/>
      <c r="E332" s="169" t="s">
        <v>214</v>
      </c>
      <c r="F332" s="171"/>
      <c r="G332" s="171"/>
      <c r="H332" s="242"/>
      <c r="I332" s="178" t="s">
        <v>2535</v>
      </c>
      <c r="J332" s="178"/>
      <c r="K332" s="178"/>
      <c r="L332" s="178"/>
      <c r="M332" s="138" t="s">
        <v>2535</v>
      </c>
      <c r="N332" s="93"/>
      <c r="O332" s="93"/>
      <c r="P332" s="139"/>
    </row>
    <row r="333" spans="2:20" ht="20.100000000000001" customHeight="1">
      <c r="B333" s="167"/>
      <c r="C333" s="166"/>
      <c r="D333" s="166"/>
      <c r="E333" s="169" t="s">
        <v>215</v>
      </c>
      <c r="F333" s="171"/>
      <c r="G333" s="171"/>
      <c r="H333" s="242"/>
      <c r="I333" s="138">
        <v>86</v>
      </c>
      <c r="J333" s="93"/>
      <c r="K333" s="93"/>
      <c r="L333" s="55" t="s">
        <v>498</v>
      </c>
      <c r="M333" s="138">
        <v>86</v>
      </c>
      <c r="N333" s="93"/>
      <c r="O333" s="93"/>
      <c r="P333" s="40" t="s">
        <v>498</v>
      </c>
    </row>
    <row r="334" spans="2:20" ht="20.100000000000001" customHeight="1">
      <c r="B334" s="167" t="s">
        <v>45</v>
      </c>
      <c r="C334" s="166"/>
      <c r="D334" s="166"/>
      <c r="E334" s="169" t="s">
        <v>216</v>
      </c>
      <c r="F334" s="171"/>
      <c r="G334" s="171"/>
      <c r="H334" s="242"/>
      <c r="I334" s="138">
        <v>22.5</v>
      </c>
      <c r="J334" s="93"/>
      <c r="K334" s="93"/>
      <c r="L334" s="55" t="s">
        <v>490</v>
      </c>
      <c r="M334" s="138">
        <v>22.5</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8"/>
      <c r="O335" s="318"/>
      <c r="P335" s="318"/>
      <c r="Q335" s="12"/>
    </row>
    <row r="336" spans="2:20" ht="20.100000000000001" customHeight="1">
      <c r="B336" s="167"/>
      <c r="C336" s="166"/>
      <c r="D336" s="166"/>
      <c r="E336" s="169" t="s">
        <v>58</v>
      </c>
      <c r="F336" s="171"/>
      <c r="G336" s="171"/>
      <c r="H336" s="242"/>
      <c r="I336" s="178" t="s">
        <v>2385</v>
      </c>
      <c r="J336" s="178"/>
      <c r="K336" s="178"/>
      <c r="L336" s="178"/>
      <c r="M336" s="179" t="s">
        <v>2385</v>
      </c>
      <c r="N336" s="318"/>
      <c r="O336" s="318"/>
      <c r="P336" s="318"/>
      <c r="Q336" s="12"/>
    </row>
    <row r="337" spans="2:20" ht="20.100000000000001" customHeight="1">
      <c r="B337" s="167"/>
      <c r="C337" s="166"/>
      <c r="D337" s="166"/>
      <c r="E337" s="169" t="s">
        <v>218</v>
      </c>
      <c r="F337" s="171"/>
      <c r="G337" s="171"/>
      <c r="H337" s="242"/>
      <c r="I337" s="178" t="s">
        <v>2385</v>
      </c>
      <c r="J337" s="178"/>
      <c r="K337" s="178"/>
      <c r="L337" s="178"/>
      <c r="M337" s="179" t="s">
        <v>2385</v>
      </c>
      <c r="N337" s="318"/>
      <c r="O337" s="318"/>
      <c r="P337" s="318"/>
      <c r="Q337" s="12"/>
    </row>
    <row r="338" spans="2:20" ht="20.100000000000001" customHeight="1">
      <c r="B338" s="132" t="s">
        <v>208</v>
      </c>
      <c r="C338" s="118"/>
      <c r="D338" s="133"/>
      <c r="E338" s="169" t="s">
        <v>219</v>
      </c>
      <c r="F338" s="171"/>
      <c r="G338" s="171"/>
      <c r="H338" s="242"/>
      <c r="I338" s="315">
        <v>22200000</v>
      </c>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315">
        <v>1281600</v>
      </c>
      <c r="N339" s="93"/>
      <c r="O339" s="93"/>
      <c r="P339" s="37" t="s">
        <v>499</v>
      </c>
    </row>
    <row r="340" spans="2:20" ht="20.100000000000001" customHeight="1">
      <c r="B340" s="317" t="s">
        <v>209</v>
      </c>
      <c r="C340" s="218"/>
      <c r="D340" s="218"/>
      <c r="E340" s="218"/>
      <c r="F340" s="218"/>
      <c r="G340" s="218"/>
      <c r="H340" s="236"/>
      <c r="I340" s="315">
        <v>273864</v>
      </c>
      <c r="J340" s="93"/>
      <c r="K340" s="93"/>
      <c r="L340" s="50" t="s">
        <v>499</v>
      </c>
      <c r="M340" s="315">
        <v>600764</v>
      </c>
      <c r="N340" s="93"/>
      <c r="O340" s="93"/>
      <c r="P340" s="37" t="s">
        <v>499</v>
      </c>
    </row>
    <row r="341" spans="2:20" ht="20.100000000000001" customHeight="1">
      <c r="B341" s="191"/>
      <c r="C341" s="169" t="s">
        <v>210</v>
      </c>
      <c r="D341" s="171"/>
      <c r="E341" s="171"/>
      <c r="F341" s="171"/>
      <c r="G341" s="171"/>
      <c r="H341" s="242"/>
      <c r="I341" s="138"/>
      <c r="J341" s="93"/>
      <c r="K341" s="93"/>
      <c r="L341" s="50" t="s">
        <v>499</v>
      </c>
      <c r="M341" s="315">
        <v>213600</v>
      </c>
      <c r="N341" s="93"/>
      <c r="O341" s="93"/>
      <c r="P341" s="37" t="s">
        <v>499</v>
      </c>
    </row>
    <row r="342" spans="2:20" ht="20.100000000000001" customHeight="1">
      <c r="B342" s="167"/>
      <c r="C342" s="316" t="s">
        <v>212</v>
      </c>
      <c r="D342" s="234" t="s">
        <v>211</v>
      </c>
      <c r="E342" s="273"/>
      <c r="F342" s="273"/>
      <c r="G342" s="273"/>
      <c r="H342" s="235"/>
      <c r="I342" s="315">
        <v>25624</v>
      </c>
      <c r="J342" s="93"/>
      <c r="K342" s="93"/>
      <c r="L342" s="50" t="s">
        <v>499</v>
      </c>
      <c r="M342" s="315">
        <v>25624</v>
      </c>
      <c r="N342" s="93"/>
      <c r="O342" s="93"/>
      <c r="P342" s="37" t="s">
        <v>499</v>
      </c>
    </row>
    <row r="343" spans="2:20" ht="20.100000000000001" customHeight="1">
      <c r="B343" s="167"/>
      <c r="C343" s="316"/>
      <c r="D343" s="316" t="s">
        <v>213</v>
      </c>
      <c r="E343" s="169" t="s">
        <v>221</v>
      </c>
      <c r="F343" s="171"/>
      <c r="G343" s="171"/>
      <c r="H343" s="242"/>
      <c r="I343" s="315">
        <v>72240</v>
      </c>
      <c r="J343" s="93"/>
      <c r="K343" s="93"/>
      <c r="L343" s="50" t="s">
        <v>499</v>
      </c>
      <c r="M343" s="315">
        <v>72240</v>
      </c>
      <c r="N343" s="93"/>
      <c r="O343" s="93"/>
      <c r="P343" s="37" t="s">
        <v>499</v>
      </c>
    </row>
    <row r="344" spans="2:20" ht="20.100000000000001" customHeight="1">
      <c r="B344" s="167"/>
      <c r="C344" s="316"/>
      <c r="D344" s="316"/>
      <c r="E344" s="169" t="s">
        <v>222</v>
      </c>
      <c r="F344" s="171"/>
      <c r="G344" s="171"/>
      <c r="H344" s="242"/>
      <c r="I344" s="315">
        <v>132000</v>
      </c>
      <c r="J344" s="93"/>
      <c r="K344" s="93"/>
      <c r="L344" s="50" t="s">
        <v>499</v>
      </c>
      <c r="M344" s="315">
        <v>132000</v>
      </c>
      <c r="N344" s="93"/>
      <c r="O344" s="93"/>
      <c r="P344" s="37" t="s">
        <v>499</v>
      </c>
    </row>
    <row r="345" spans="2:20" ht="20.100000000000001" customHeight="1">
      <c r="B345" s="167"/>
      <c r="C345" s="316"/>
      <c r="D345" s="316"/>
      <c r="E345" s="169" t="s">
        <v>223</v>
      </c>
      <c r="F345" s="171"/>
      <c r="G345" s="171"/>
      <c r="H345" s="242"/>
      <c r="I345" s="315">
        <v>44000</v>
      </c>
      <c r="J345" s="93"/>
      <c r="K345" s="93"/>
      <c r="L345" s="50" t="s">
        <v>499</v>
      </c>
      <c r="M345" s="315">
        <v>44000</v>
      </c>
      <c r="N345" s="93"/>
      <c r="O345" s="93"/>
      <c r="P345" s="37" t="s">
        <v>499</v>
      </c>
    </row>
    <row r="346" spans="2:20" ht="20.100000000000001" customHeight="1">
      <c r="B346" s="167"/>
      <c r="C346" s="316"/>
      <c r="D346" s="316"/>
      <c r="E346" s="169" t="s">
        <v>224</v>
      </c>
      <c r="F346" s="171"/>
      <c r="G346" s="171"/>
      <c r="H346" s="242"/>
      <c r="I346" s="138" t="s">
        <v>2537</v>
      </c>
      <c r="J346" s="93"/>
      <c r="K346" s="93"/>
      <c r="L346" s="50" t="s">
        <v>499</v>
      </c>
      <c r="M346" s="138" t="s">
        <v>2536</v>
      </c>
      <c r="N346" s="93"/>
      <c r="O346" s="93"/>
      <c r="P346" s="37" t="s">
        <v>499</v>
      </c>
    </row>
    <row r="347" spans="2:20" ht="20.100000000000001" customHeight="1">
      <c r="B347" s="167"/>
      <c r="C347" s="316"/>
      <c r="D347" s="316"/>
      <c r="E347" s="169" t="s">
        <v>71</v>
      </c>
      <c r="F347" s="171"/>
      <c r="G347" s="171"/>
      <c r="H347" s="242"/>
      <c r="I347" s="315"/>
      <c r="J347" s="93"/>
      <c r="K347" s="93"/>
      <c r="L347" s="50" t="s">
        <v>499</v>
      </c>
      <c r="M347" s="315">
        <v>113300</v>
      </c>
      <c r="N347" s="93"/>
      <c r="O347" s="93"/>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1"/>
      <c r="D354" s="171"/>
      <c r="E354" s="171"/>
      <c r="F354" s="242"/>
      <c r="G354" s="172" t="s">
        <v>2538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300" t="s">
        <v>590</v>
      </c>
      <c r="C356" s="301"/>
      <c r="D356" s="301"/>
      <c r="E356" s="301"/>
      <c r="F356" s="302"/>
      <c r="G356" s="172" t="s">
        <v>2540</v>
      </c>
      <c r="H356" s="173"/>
      <c r="I356" s="173"/>
      <c r="J356" s="173"/>
      <c r="K356" s="173"/>
      <c r="L356" s="173"/>
      <c r="M356" s="173"/>
      <c r="N356" s="173"/>
      <c r="O356" s="173"/>
      <c r="P356" s="174"/>
    </row>
    <row r="357" spans="2:20" ht="60" customHeight="1">
      <c r="B357" s="297" t="s">
        <v>222</v>
      </c>
      <c r="C357" s="171"/>
      <c r="D357" s="171"/>
      <c r="E357" s="171"/>
      <c r="F357" s="242"/>
      <c r="G357" s="172" t="s">
        <v>2541</v>
      </c>
      <c r="H357" s="173"/>
      <c r="I357" s="173"/>
      <c r="J357" s="173"/>
      <c r="K357" s="173"/>
      <c r="L357" s="173"/>
      <c r="M357" s="173"/>
      <c r="N357" s="173"/>
      <c r="O357" s="173"/>
      <c r="P357" s="174"/>
    </row>
    <row r="358" spans="2:20" ht="60" customHeight="1">
      <c r="B358" s="297" t="s">
        <v>221</v>
      </c>
      <c r="C358" s="171"/>
      <c r="D358" s="171"/>
      <c r="E358" s="171"/>
      <c r="F358" s="242"/>
      <c r="G358" s="172" t="s">
        <v>2546</v>
      </c>
      <c r="H358" s="173"/>
      <c r="I358" s="173"/>
      <c r="J358" s="173"/>
      <c r="K358" s="173"/>
      <c r="L358" s="173"/>
      <c r="M358" s="173"/>
      <c r="N358" s="173"/>
      <c r="O358" s="173"/>
      <c r="P358" s="174"/>
    </row>
    <row r="359" spans="2:20" ht="60" customHeight="1">
      <c r="B359" s="297" t="s">
        <v>224</v>
      </c>
      <c r="C359" s="171"/>
      <c r="D359" s="171"/>
      <c r="E359" s="171"/>
      <c r="F359" s="242"/>
      <c r="G359" s="172" t="s">
        <v>2542</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8"/>
      <c r="H361" s="299"/>
      <c r="I361" s="299"/>
      <c r="J361" s="299"/>
      <c r="K361" s="299"/>
      <c r="L361" s="299"/>
      <c r="M361" s="299"/>
      <c r="N361" s="299"/>
      <c r="O361" s="299"/>
      <c r="P361" s="283"/>
    </row>
    <row r="362" spans="2:20" ht="60" customHeight="1" thickBot="1">
      <c r="B362" s="291" t="s">
        <v>402</v>
      </c>
      <c r="C362" s="223"/>
      <c r="D362" s="223"/>
      <c r="E362" s="223"/>
      <c r="F362" s="224"/>
      <c r="G362" s="225" t="s">
        <v>2539</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1"/>
      <c r="D367" s="171"/>
      <c r="E367" s="171"/>
      <c r="F367" s="171"/>
      <c r="G367" s="171"/>
      <c r="H367" s="171"/>
      <c r="I367" s="242"/>
      <c r="J367" s="172" t="s">
        <v>2543</v>
      </c>
      <c r="K367" s="173"/>
      <c r="L367" s="173"/>
      <c r="M367" s="173"/>
      <c r="N367" s="173"/>
      <c r="O367" s="173"/>
      <c r="P367" s="174"/>
    </row>
    <row r="368" spans="2:20" ht="60" customHeight="1">
      <c r="B368" s="132" t="s">
        <v>588</v>
      </c>
      <c r="C368" s="118"/>
      <c r="D368" s="118"/>
      <c r="E368" s="118"/>
      <c r="F368" s="118"/>
      <c r="G368" s="118"/>
      <c r="H368" s="118"/>
      <c r="I368" s="133"/>
      <c r="J368" s="143" t="s">
        <v>2608</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1" t="s">
        <v>233</v>
      </c>
      <c r="C370" s="223"/>
      <c r="D370" s="223"/>
      <c r="E370" s="223"/>
      <c r="F370" s="223"/>
      <c r="G370" s="223"/>
      <c r="H370" s="223"/>
      <c r="I370" s="223"/>
      <c r="J370" s="223"/>
      <c r="K370" s="223"/>
      <c r="L370" s="223"/>
      <c r="M370" s="223"/>
      <c r="N370" s="223"/>
      <c r="O370" s="223"/>
      <c r="P370" s="292"/>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4" t="s">
        <v>2609</v>
      </c>
      <c r="K373" s="285"/>
      <c r="L373" s="285"/>
      <c r="M373" s="285"/>
      <c r="N373" s="285"/>
      <c r="O373" s="286"/>
      <c r="P373" s="287"/>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8" t="s">
        <v>240</v>
      </c>
      <c r="K375" s="289"/>
      <c r="L375" s="289"/>
      <c r="M375" s="289"/>
      <c r="N375" s="289"/>
      <c r="O375" s="289"/>
      <c r="P375" s="290"/>
    </row>
    <row r="376" spans="2:20" ht="20.100000000000001" customHeight="1">
      <c r="B376" s="165" t="s">
        <v>236</v>
      </c>
      <c r="C376" s="269"/>
      <c r="D376" s="269"/>
      <c r="E376" s="269"/>
      <c r="F376" s="269"/>
      <c r="G376" s="269"/>
      <c r="H376" s="269"/>
      <c r="I376" s="269"/>
      <c r="J376" s="282">
        <v>3330000</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3"/>
    </row>
    <row r="378" spans="2:20" ht="20.100000000000001" customHeight="1">
      <c r="B378" s="167" t="s">
        <v>237</v>
      </c>
      <c r="C378" s="166"/>
      <c r="D378" s="166"/>
      <c r="E378" s="166"/>
      <c r="F378" s="166"/>
      <c r="G378" s="166"/>
      <c r="H378" s="166"/>
      <c r="I378" s="166"/>
      <c r="J378" s="92">
        <v>15</v>
      </c>
      <c r="K378" s="93"/>
      <c r="L378" s="93"/>
      <c r="M378" s="93"/>
      <c r="N378" s="93"/>
      <c r="O378" s="93"/>
      <c r="P378" s="37" t="s">
        <v>502</v>
      </c>
    </row>
    <row r="379" spans="2:20" ht="60" customHeight="1">
      <c r="B379" s="165" t="s">
        <v>238</v>
      </c>
      <c r="C379" s="269"/>
      <c r="D379" s="166" t="s">
        <v>241</v>
      </c>
      <c r="E379" s="166"/>
      <c r="F379" s="166"/>
      <c r="G379" s="166"/>
      <c r="H379" s="166"/>
      <c r="I379" s="166"/>
      <c r="J379" s="104" t="s">
        <v>2547</v>
      </c>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t="s">
        <v>2548</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10</v>
      </c>
      <c r="I387" s="193"/>
      <c r="J387" s="193"/>
      <c r="K387" s="193"/>
      <c r="L387" s="193"/>
      <c r="M387" s="193"/>
      <c r="N387" s="193"/>
      <c r="O387" s="193"/>
      <c r="P387" s="49" t="s">
        <v>495</v>
      </c>
    </row>
    <row r="388" spans="1:20" ht="20.100000000000001" customHeight="1">
      <c r="B388" s="280"/>
      <c r="C388" s="281"/>
      <c r="D388" s="166" t="s">
        <v>250</v>
      </c>
      <c r="E388" s="166"/>
      <c r="F388" s="166"/>
      <c r="G388" s="166"/>
      <c r="H388" s="138">
        <v>31</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4</v>
      </c>
      <c r="I390" s="93"/>
      <c r="J390" s="93"/>
      <c r="K390" s="93"/>
      <c r="L390" s="93"/>
      <c r="M390" s="93"/>
      <c r="N390" s="93"/>
      <c r="O390" s="93"/>
      <c r="P390" s="37" t="s">
        <v>497</v>
      </c>
    </row>
    <row r="391" spans="1:20" ht="20.100000000000001" customHeight="1">
      <c r="B391" s="167"/>
      <c r="C391" s="166"/>
      <c r="D391" s="166" t="s">
        <v>253</v>
      </c>
      <c r="E391" s="166"/>
      <c r="F391" s="166"/>
      <c r="G391" s="166"/>
      <c r="H391" s="138">
        <v>4</v>
      </c>
      <c r="I391" s="93"/>
      <c r="J391" s="93"/>
      <c r="K391" s="93"/>
      <c r="L391" s="93"/>
      <c r="M391" s="93"/>
      <c r="N391" s="93"/>
      <c r="O391" s="93"/>
      <c r="P391" s="37" t="s">
        <v>497</v>
      </c>
    </row>
    <row r="392" spans="1:20" ht="20.100000000000001" customHeight="1">
      <c r="B392" s="167"/>
      <c r="C392" s="166"/>
      <c r="D392" s="166" t="s">
        <v>254</v>
      </c>
      <c r="E392" s="166"/>
      <c r="F392" s="166"/>
      <c r="G392" s="166"/>
      <c r="H392" s="138">
        <v>33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3</v>
      </c>
      <c r="I395" s="93"/>
      <c r="J395" s="93"/>
      <c r="K395" s="93"/>
      <c r="L395" s="93"/>
      <c r="M395" s="93"/>
      <c r="N395" s="93"/>
      <c r="O395" s="93"/>
      <c r="P395" s="37" t="s">
        <v>497</v>
      </c>
    </row>
    <row r="396" spans="1:20" ht="20.100000000000001" customHeight="1">
      <c r="B396" s="265"/>
      <c r="C396" s="266"/>
      <c r="D396" s="166" t="s">
        <v>258</v>
      </c>
      <c r="E396" s="166"/>
      <c r="F396" s="166"/>
      <c r="G396" s="166"/>
      <c r="H396" s="138">
        <v>5</v>
      </c>
      <c r="I396" s="93"/>
      <c r="J396" s="93"/>
      <c r="K396" s="93"/>
      <c r="L396" s="93"/>
      <c r="M396" s="93"/>
      <c r="N396" s="93"/>
      <c r="O396" s="93"/>
      <c r="P396" s="37" t="s">
        <v>497</v>
      </c>
    </row>
    <row r="397" spans="1:20" ht="20.100000000000001" customHeight="1">
      <c r="B397" s="265"/>
      <c r="C397" s="266"/>
      <c r="D397" s="166" t="s">
        <v>259</v>
      </c>
      <c r="E397" s="166"/>
      <c r="F397" s="166"/>
      <c r="G397" s="166"/>
      <c r="H397" s="138">
        <v>11</v>
      </c>
      <c r="I397" s="93"/>
      <c r="J397" s="93"/>
      <c r="K397" s="93"/>
      <c r="L397" s="93"/>
      <c r="M397" s="93"/>
      <c r="N397" s="93"/>
      <c r="O397" s="93"/>
      <c r="P397" s="37" t="s">
        <v>497</v>
      </c>
    </row>
    <row r="398" spans="1:20" ht="20.100000000000001" customHeight="1">
      <c r="B398" s="265"/>
      <c r="C398" s="266"/>
      <c r="D398" s="166" t="s">
        <v>260</v>
      </c>
      <c r="E398" s="166"/>
      <c r="F398" s="166"/>
      <c r="G398" s="166"/>
      <c r="H398" s="138">
        <v>7</v>
      </c>
      <c r="I398" s="93"/>
      <c r="J398" s="93"/>
      <c r="K398" s="93"/>
      <c r="L398" s="93"/>
      <c r="M398" s="93"/>
      <c r="N398" s="93"/>
      <c r="O398" s="93"/>
      <c r="P398" s="37" t="s">
        <v>497</v>
      </c>
    </row>
    <row r="399" spans="1:20" ht="20.100000000000001" customHeight="1">
      <c r="B399" s="265"/>
      <c r="C399" s="266"/>
      <c r="D399" s="166" t="s">
        <v>261</v>
      </c>
      <c r="E399" s="166"/>
      <c r="F399" s="166"/>
      <c r="G399" s="166"/>
      <c r="H399" s="138">
        <v>5</v>
      </c>
      <c r="I399" s="93"/>
      <c r="J399" s="93"/>
      <c r="K399" s="93"/>
      <c r="L399" s="93"/>
      <c r="M399" s="93"/>
      <c r="N399" s="93"/>
      <c r="O399" s="93"/>
      <c r="P399" s="37" t="s">
        <v>497</v>
      </c>
    </row>
    <row r="400" spans="1:20" ht="20.100000000000001" customHeight="1">
      <c r="B400" s="267"/>
      <c r="C400" s="268"/>
      <c r="D400" s="166" t="s">
        <v>262</v>
      </c>
      <c r="E400" s="166"/>
      <c r="F400" s="166"/>
      <c r="G400" s="166"/>
      <c r="H400" s="138">
        <v>9</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6</v>
      </c>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17</v>
      </c>
      <c r="I403" s="93"/>
      <c r="J403" s="93"/>
      <c r="K403" s="93"/>
      <c r="L403" s="93"/>
      <c r="M403" s="93"/>
      <c r="N403" s="93"/>
      <c r="O403" s="93"/>
      <c r="P403" s="37" t="s">
        <v>497</v>
      </c>
    </row>
    <row r="404" spans="2:20" ht="20.100000000000001" customHeight="1">
      <c r="B404" s="167"/>
      <c r="C404" s="166"/>
      <c r="D404" s="166" t="s">
        <v>266</v>
      </c>
      <c r="E404" s="166"/>
      <c r="F404" s="166"/>
      <c r="G404" s="166"/>
      <c r="H404" s="138">
        <v>7</v>
      </c>
      <c r="I404" s="93"/>
      <c r="J404" s="93"/>
      <c r="K404" s="93"/>
      <c r="L404" s="93"/>
      <c r="M404" s="93"/>
      <c r="N404" s="93"/>
      <c r="O404" s="93"/>
      <c r="P404" s="37" t="s">
        <v>497</v>
      </c>
    </row>
    <row r="405" spans="2:20" ht="20.100000000000001" customHeight="1">
      <c r="B405" s="167"/>
      <c r="C405" s="166"/>
      <c r="D405" s="166" t="s">
        <v>267</v>
      </c>
      <c r="E405" s="166"/>
      <c r="F405" s="166"/>
      <c r="G405" s="166"/>
      <c r="H405" s="138">
        <v>5</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89.3</v>
      </c>
      <c r="I409" s="193"/>
      <c r="J409" s="193"/>
      <c r="K409" s="193"/>
      <c r="L409" s="193"/>
      <c r="M409" s="193"/>
      <c r="N409" s="193"/>
      <c r="O409" s="193"/>
      <c r="P409" s="49" t="s">
        <v>503</v>
      </c>
    </row>
    <row r="410" spans="2:20" ht="20.100000000000001" customHeight="1">
      <c r="B410" s="167" t="s">
        <v>271</v>
      </c>
      <c r="C410" s="166"/>
      <c r="D410" s="166"/>
      <c r="E410" s="166"/>
      <c r="F410" s="166"/>
      <c r="G410" s="166"/>
      <c r="H410" s="138">
        <v>41</v>
      </c>
      <c r="I410" s="93"/>
      <c r="J410" s="93"/>
      <c r="K410" s="93"/>
      <c r="L410" s="93"/>
      <c r="M410" s="93"/>
      <c r="N410" s="93"/>
      <c r="O410" s="93"/>
      <c r="P410" s="37" t="s">
        <v>495</v>
      </c>
    </row>
    <row r="411" spans="2:20" ht="20.100000000000001" customHeight="1">
      <c r="B411" s="167" t="s">
        <v>272</v>
      </c>
      <c r="C411" s="166"/>
      <c r="D411" s="166"/>
      <c r="E411" s="166"/>
      <c r="F411" s="166"/>
      <c r="G411" s="166"/>
      <c r="H411" s="138">
        <v>82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16</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2552</v>
      </c>
      <c r="I431" s="173"/>
      <c r="J431" s="173"/>
      <c r="K431" s="173"/>
      <c r="L431" s="173"/>
      <c r="M431" s="173"/>
      <c r="N431" s="173"/>
      <c r="O431" s="173"/>
      <c r="P431" s="174"/>
    </row>
    <row r="432" spans="1:20" ht="20.100000000000001" customHeight="1">
      <c r="B432" s="248"/>
      <c r="C432" s="169" t="s">
        <v>14</v>
      </c>
      <c r="D432" s="171"/>
      <c r="E432" s="171"/>
      <c r="F432" s="171"/>
      <c r="G432" s="242"/>
      <c r="H432" s="89" t="s">
        <v>2549</v>
      </c>
      <c r="I432" s="90"/>
      <c r="J432" s="35" t="s">
        <v>487</v>
      </c>
      <c r="K432" s="90" t="s">
        <v>2550</v>
      </c>
      <c r="L432" s="90"/>
      <c r="M432" s="35" t="s">
        <v>487</v>
      </c>
      <c r="N432" s="90" t="s">
        <v>2551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2553</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2554</v>
      </c>
      <c r="I438" s="173"/>
      <c r="J438" s="173"/>
      <c r="K438" s="173"/>
      <c r="L438" s="173"/>
      <c r="M438" s="173"/>
      <c r="N438" s="173"/>
      <c r="O438" s="173"/>
      <c r="P438" s="174"/>
    </row>
    <row r="439" spans="2:16" ht="20.100000000000001" customHeight="1">
      <c r="B439" s="240"/>
      <c r="C439" s="169" t="s">
        <v>14</v>
      </c>
      <c r="D439" s="171"/>
      <c r="E439" s="171"/>
      <c r="F439" s="171"/>
      <c r="G439" s="242"/>
      <c r="H439" s="89" t="s">
        <v>2555</v>
      </c>
      <c r="I439" s="90"/>
      <c r="J439" s="35" t="s">
        <v>487</v>
      </c>
      <c r="K439" s="90" t="s">
        <v>2556</v>
      </c>
      <c r="L439" s="90"/>
      <c r="M439" s="35" t="s">
        <v>487</v>
      </c>
      <c r="N439" s="90" t="s">
        <v>2557</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2553</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2593</v>
      </c>
      <c r="I445" s="173"/>
      <c r="J445" s="173"/>
      <c r="K445" s="173"/>
      <c r="L445" s="173"/>
      <c r="M445" s="173"/>
      <c r="N445" s="173"/>
      <c r="O445" s="173"/>
      <c r="P445" s="174"/>
    </row>
    <row r="446" spans="2:16" ht="20.100000000000001" customHeight="1">
      <c r="B446" s="240"/>
      <c r="C446" s="169" t="s">
        <v>14</v>
      </c>
      <c r="D446" s="171"/>
      <c r="E446" s="171"/>
      <c r="F446" s="171"/>
      <c r="G446" s="242"/>
      <c r="H446" s="89" t="s">
        <v>2558</v>
      </c>
      <c r="I446" s="90"/>
      <c r="J446" s="35" t="s">
        <v>487</v>
      </c>
      <c r="K446" s="90" t="s">
        <v>2559</v>
      </c>
      <c r="L446" s="90"/>
      <c r="M446" s="35" t="s">
        <v>487</v>
      </c>
      <c r="N446" s="90" t="s">
        <v>2560</v>
      </c>
      <c r="O446" s="90"/>
      <c r="P446" s="91"/>
    </row>
    <row r="447" spans="2:16" ht="20.100000000000001" customHeight="1">
      <c r="B447" s="240"/>
      <c r="C447" s="117" t="s">
        <v>285</v>
      </c>
      <c r="D447" s="118"/>
      <c r="E447" s="133"/>
      <c r="F447" s="234" t="s">
        <v>286</v>
      </c>
      <c r="G447" s="235"/>
      <c r="H447" s="23">
        <v>10</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2553</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2594</v>
      </c>
      <c r="I452" s="173"/>
      <c r="J452" s="173"/>
      <c r="K452" s="173"/>
      <c r="L452" s="173"/>
      <c r="M452" s="173"/>
      <c r="N452" s="173"/>
      <c r="O452" s="173"/>
      <c r="P452" s="174"/>
    </row>
    <row r="453" spans="2:16" ht="20.100000000000001" customHeight="1">
      <c r="B453" s="240"/>
      <c r="C453" s="169" t="s">
        <v>14</v>
      </c>
      <c r="D453" s="171"/>
      <c r="E453" s="171"/>
      <c r="F453" s="171"/>
      <c r="G453" s="242"/>
      <c r="H453" s="89" t="s">
        <v>2549</v>
      </c>
      <c r="I453" s="90"/>
      <c r="J453" s="35" t="s">
        <v>487</v>
      </c>
      <c r="K453" s="90" t="s">
        <v>2561</v>
      </c>
      <c r="L453" s="90"/>
      <c r="M453" s="35" t="s">
        <v>487</v>
      </c>
      <c r="N453" s="90" t="s">
        <v>2562</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2553</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2564</v>
      </c>
      <c r="I459" s="173"/>
      <c r="J459" s="173"/>
      <c r="K459" s="173"/>
      <c r="L459" s="173"/>
      <c r="M459" s="173"/>
      <c r="N459" s="173"/>
      <c r="O459" s="173"/>
      <c r="P459" s="174"/>
    </row>
    <row r="460" spans="2:16" ht="20.100000000000001" customHeight="1">
      <c r="B460" s="240"/>
      <c r="C460" s="169" t="s">
        <v>14</v>
      </c>
      <c r="D460" s="171"/>
      <c r="E460" s="171"/>
      <c r="F460" s="171"/>
      <c r="G460" s="242"/>
      <c r="H460" s="89" t="s">
        <v>2549</v>
      </c>
      <c r="I460" s="90"/>
      <c r="J460" s="35" t="s">
        <v>487</v>
      </c>
      <c r="K460" s="90" t="s">
        <v>2563</v>
      </c>
      <c r="L460" s="90"/>
      <c r="M460" s="35" t="s">
        <v>487</v>
      </c>
      <c r="N460" s="90" t="s">
        <v>2565</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15</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2553</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2611</v>
      </c>
      <c r="M469" s="105"/>
      <c r="N469" s="105"/>
      <c r="O469" s="106"/>
      <c r="P469" s="107"/>
    </row>
    <row r="470" spans="2:20" ht="20.100000000000001" customHeight="1">
      <c r="B470" s="132" t="s">
        <v>292</v>
      </c>
      <c r="C470" s="118"/>
      <c r="D470" s="118"/>
      <c r="E470" s="118"/>
      <c r="F470" s="118"/>
      <c r="G470" s="133"/>
      <c r="H470" s="178" t="s">
        <v>2514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2595</v>
      </c>
      <c r="M472" s="105"/>
      <c r="N472" s="105"/>
      <c r="O472" s="106"/>
      <c r="P472" s="107"/>
    </row>
    <row r="473" spans="2:20" ht="20.100000000000001" customHeight="1" thickBot="1">
      <c r="B473" s="220" t="s">
        <v>293</v>
      </c>
      <c r="C473" s="221"/>
      <c r="D473" s="221"/>
      <c r="E473" s="221"/>
      <c r="F473" s="221"/>
      <c r="G473" s="221"/>
      <c r="H473" s="211" t="s">
        <v>2514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2588</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2514</v>
      </c>
      <c r="K479" s="178"/>
      <c r="L479" s="178"/>
      <c r="M479" s="178"/>
      <c r="N479" s="178"/>
      <c r="O479" s="138"/>
      <c r="P479" s="179"/>
      <c r="S479" s="15" t="str">
        <f>IF($F$476=MST!$I$6,IF(J479="","未記入",""),"")</f>
        <v/>
      </c>
    </row>
    <row r="480" spans="2:20" ht="20.100000000000001" customHeight="1">
      <c r="B480" s="132" t="s">
        <v>508</v>
      </c>
      <c r="C480" s="118"/>
      <c r="D480" s="118"/>
      <c r="E480" s="133"/>
      <c r="F480" s="138" t="s">
        <v>2514</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v>44614</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2566</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2514</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2567</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2567</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2567</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3</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2515</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2515</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2515</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2568</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2596</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34" zoomScale="85" zoomScaleNormal="85" zoomScaleSheetLayoutView="100" workbookViewId="0">
      <selection activeCell="M42" sqref="M42:Q4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4"/>
      <c r="D3" s="344"/>
      <c r="E3" s="344"/>
      <c r="F3" s="344"/>
      <c r="G3" s="344"/>
      <c r="H3" s="344"/>
      <c r="I3" s="344"/>
      <c r="J3" s="344"/>
      <c r="K3" s="344"/>
      <c r="L3" s="344"/>
      <c r="M3" s="344"/>
      <c r="N3" s="344"/>
      <c r="O3" s="344"/>
      <c r="P3" s="344"/>
      <c r="Q3" s="344"/>
      <c r="R3" s="344"/>
      <c r="S3" s="489"/>
    </row>
    <row r="4" spans="1:23" ht="50.1" customHeight="1">
      <c r="B4" s="503"/>
      <c r="C4" s="482" t="s">
        <v>314</v>
      </c>
      <c r="D4" s="482"/>
      <c r="E4" s="482"/>
      <c r="F4" s="482"/>
      <c r="G4" s="482"/>
      <c r="H4" s="472" t="s">
        <v>2384</v>
      </c>
      <c r="I4" s="473"/>
      <c r="J4" s="474" t="s">
        <v>2573</v>
      </c>
      <c r="K4" s="475"/>
      <c r="L4" s="475"/>
      <c r="M4" s="474" t="s">
        <v>2574</v>
      </c>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2384</v>
      </c>
      <c r="I6" s="473"/>
      <c r="J6" s="474" t="s">
        <v>2575</v>
      </c>
      <c r="K6" s="475"/>
      <c r="L6" s="475"/>
      <c r="M6" s="474" t="s">
        <v>2574</v>
      </c>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2576</v>
      </c>
      <c r="K9" s="475"/>
      <c r="L9" s="475"/>
      <c r="M9" s="474" t="s">
        <v>2574</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2384</v>
      </c>
      <c r="I11" s="473"/>
      <c r="J11" s="474" t="s">
        <v>2577</v>
      </c>
      <c r="K11" s="475"/>
      <c r="L11" s="475"/>
      <c r="M11" s="474" t="s">
        <v>2574</v>
      </c>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2578</v>
      </c>
      <c r="K13" s="475"/>
      <c r="L13" s="475"/>
      <c r="M13" s="474" t="s">
        <v>2574</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2384</v>
      </c>
      <c r="I26" s="479"/>
      <c r="J26" s="499" t="s">
        <v>2579</v>
      </c>
      <c r="K26" s="500"/>
      <c r="L26" s="500"/>
      <c r="M26" s="499" t="s">
        <v>2574</v>
      </c>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2384</v>
      </c>
      <c r="I29" s="473"/>
      <c r="J29" s="474" t="s">
        <v>2575</v>
      </c>
      <c r="K29" s="475"/>
      <c r="L29" s="475"/>
      <c r="M29" s="474" t="s">
        <v>2574</v>
      </c>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2384</v>
      </c>
      <c r="I33" s="473"/>
      <c r="J33" s="474" t="s">
        <v>2577</v>
      </c>
      <c r="K33" s="475"/>
      <c r="L33" s="475"/>
      <c r="M33" s="474" t="s">
        <v>2574</v>
      </c>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2385</v>
      </c>
      <c r="I35" s="473"/>
      <c r="J35" s="474"/>
      <c r="K35" s="475"/>
      <c r="L35" s="475"/>
      <c r="M35" s="474"/>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2384</v>
      </c>
      <c r="I44" s="473"/>
      <c r="J44" s="474" t="s">
        <v>2577</v>
      </c>
      <c r="K44" s="475"/>
      <c r="L44" s="475"/>
      <c r="M44" s="474" t="s">
        <v>2574</v>
      </c>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2385</v>
      </c>
      <c r="I50" s="473"/>
      <c r="J50" s="474"/>
      <c r="K50" s="475"/>
      <c r="L50" s="475"/>
      <c r="M50" s="474"/>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25" zoomScale="90" zoomScaleNormal="85" zoomScaleSheetLayoutView="90" workbookViewId="0">
      <selection activeCell="V27" sqref="V27:X2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2514</v>
      </c>
      <c r="AF2" s="544"/>
      <c r="AG2" s="544"/>
      <c r="AH2" s="544"/>
      <c r="AI2" s="544"/>
      <c r="AJ2" s="544"/>
      <c r="AK2" s="544"/>
      <c r="AL2" s="544"/>
      <c r="AM2" s="544"/>
      <c r="AN2" s="545"/>
      <c r="AQ2" s="15" t="str">
        <f>IF($AE$2="","未記入","")</f>
        <v/>
      </c>
    </row>
    <row r="3" spans="1:44" ht="15" customHeight="1">
      <c r="A3" s="303"/>
      <c r="B3" s="304"/>
      <c r="C3" s="304"/>
      <c r="D3" s="304"/>
      <c r="E3" s="304"/>
      <c r="F3" s="304"/>
      <c r="G3" s="304"/>
      <c r="H3" s="304"/>
      <c r="I3" s="304"/>
      <c r="J3" s="540" t="s">
        <v>361</v>
      </c>
      <c r="K3" s="540"/>
      <c r="L3" s="540"/>
      <c r="M3" s="540"/>
      <c r="N3" s="540"/>
      <c r="O3" s="540"/>
      <c r="P3" s="371" t="s">
        <v>405</v>
      </c>
      <c r="Q3" s="371"/>
      <c r="R3" s="371"/>
      <c r="S3" s="371"/>
      <c r="T3" s="371"/>
      <c r="U3" s="371"/>
      <c r="V3" s="176"/>
      <c r="W3" s="176"/>
      <c r="X3" s="176"/>
      <c r="Y3" s="176"/>
      <c r="Z3" s="176"/>
      <c r="AA3" s="176"/>
      <c r="AB3" s="176"/>
      <c r="AC3" s="176"/>
      <c r="AD3" s="176"/>
      <c r="AE3" s="304" t="s">
        <v>362</v>
      </c>
      <c r="AF3" s="304"/>
      <c r="AG3" s="304"/>
      <c r="AH3" s="304"/>
      <c r="AI3" s="304"/>
      <c r="AJ3" s="304"/>
      <c r="AK3" s="304"/>
      <c r="AL3" s="304"/>
      <c r="AM3" s="304"/>
      <c r="AN3" s="305"/>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3"/>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3"/>
    </row>
    <row r="7" spans="1:44" ht="39.950000000000003" customHeight="1">
      <c r="A7" s="374"/>
      <c r="B7" s="546" t="s">
        <v>367</v>
      </c>
      <c r="C7" s="546"/>
      <c r="D7" s="546"/>
      <c r="E7" s="546"/>
      <c r="F7" s="546"/>
      <c r="G7" s="546"/>
      <c r="H7" s="546"/>
      <c r="I7" s="546"/>
      <c r="J7" s="515" t="s">
        <v>2514</v>
      </c>
      <c r="K7" s="516"/>
      <c r="L7" s="516"/>
      <c r="M7" s="516"/>
      <c r="N7" s="516"/>
      <c r="O7" s="517"/>
      <c r="P7" s="515" t="s">
        <v>2515</v>
      </c>
      <c r="Q7" s="516"/>
      <c r="R7" s="516"/>
      <c r="S7" s="516"/>
      <c r="T7" s="516"/>
      <c r="U7" s="517"/>
      <c r="V7" s="556"/>
      <c r="W7" s="556"/>
      <c r="X7" s="556"/>
      <c r="Y7" s="556"/>
      <c r="Z7" s="556"/>
      <c r="AA7" s="556"/>
      <c r="AB7" s="554"/>
      <c r="AC7" s="555"/>
      <c r="AD7" s="555"/>
      <c r="AE7" s="554" t="s">
        <v>2599</v>
      </c>
      <c r="AF7" s="555"/>
      <c r="AG7" s="555"/>
      <c r="AH7" s="555"/>
      <c r="AI7" s="555"/>
      <c r="AJ7" s="555"/>
      <c r="AK7" s="555"/>
      <c r="AL7" s="555"/>
      <c r="AM7" s="555"/>
      <c r="AN7" s="559"/>
    </row>
    <row r="8" spans="1:44" ht="39.950000000000003" customHeight="1">
      <c r="A8" s="374"/>
      <c r="B8" s="547" t="s">
        <v>368</v>
      </c>
      <c r="C8" s="547"/>
      <c r="D8" s="547"/>
      <c r="E8" s="547"/>
      <c r="F8" s="547"/>
      <c r="G8" s="547"/>
      <c r="H8" s="547"/>
      <c r="I8" s="547"/>
      <c r="J8" s="518" t="s">
        <v>2514</v>
      </c>
      <c r="K8" s="519"/>
      <c r="L8" s="519"/>
      <c r="M8" s="519"/>
      <c r="N8" s="519"/>
      <c r="O8" s="520"/>
      <c r="P8" s="518" t="s">
        <v>2515</v>
      </c>
      <c r="Q8" s="519"/>
      <c r="R8" s="519"/>
      <c r="S8" s="519"/>
      <c r="T8" s="519"/>
      <c r="U8" s="520"/>
      <c r="V8" s="514"/>
      <c r="W8" s="514"/>
      <c r="X8" s="514"/>
      <c r="Y8" s="514"/>
      <c r="Z8" s="514"/>
      <c r="AA8" s="514"/>
      <c r="AB8" s="548"/>
      <c r="AC8" s="549"/>
      <c r="AD8" s="549"/>
      <c r="AE8" s="548" t="s">
        <v>2599</v>
      </c>
      <c r="AF8" s="549"/>
      <c r="AG8" s="549"/>
      <c r="AH8" s="549"/>
      <c r="AI8" s="549"/>
      <c r="AJ8" s="549"/>
      <c r="AK8" s="549"/>
      <c r="AL8" s="549"/>
      <c r="AM8" s="549"/>
      <c r="AN8" s="560"/>
    </row>
    <row r="9" spans="1:44" ht="39.950000000000003" customHeight="1">
      <c r="A9" s="374"/>
      <c r="B9" s="547" t="s">
        <v>369</v>
      </c>
      <c r="C9" s="547"/>
      <c r="D9" s="547"/>
      <c r="E9" s="547"/>
      <c r="F9" s="547"/>
      <c r="G9" s="547"/>
      <c r="H9" s="547"/>
      <c r="I9" s="547"/>
      <c r="J9" s="530"/>
      <c r="K9" s="531"/>
      <c r="L9" s="531"/>
      <c r="M9" s="531"/>
      <c r="N9" s="531"/>
      <c r="O9" s="532"/>
      <c r="P9" s="518" t="s">
        <v>2514</v>
      </c>
      <c r="Q9" s="519"/>
      <c r="R9" s="519"/>
      <c r="S9" s="519"/>
      <c r="T9" s="519"/>
      <c r="U9" s="520"/>
      <c r="V9" s="514"/>
      <c r="W9" s="514"/>
      <c r="X9" s="514"/>
      <c r="Y9" s="514" t="s">
        <v>2522</v>
      </c>
      <c r="Z9" s="514"/>
      <c r="AA9" s="514"/>
      <c r="AB9" s="548" t="s">
        <v>2582</v>
      </c>
      <c r="AC9" s="549"/>
      <c r="AD9" s="549"/>
      <c r="AE9" s="548"/>
      <c r="AF9" s="549"/>
      <c r="AG9" s="549"/>
      <c r="AH9" s="549"/>
      <c r="AI9" s="549"/>
      <c r="AJ9" s="549"/>
      <c r="AK9" s="549"/>
      <c r="AL9" s="549"/>
      <c r="AM9" s="549"/>
      <c r="AN9" s="560"/>
    </row>
    <row r="10" spans="1:44" ht="39.950000000000003" customHeight="1">
      <c r="A10" s="374"/>
      <c r="B10" s="547" t="s">
        <v>370</v>
      </c>
      <c r="C10" s="547"/>
      <c r="D10" s="547"/>
      <c r="E10" s="547"/>
      <c r="F10" s="547"/>
      <c r="G10" s="547"/>
      <c r="H10" s="547"/>
      <c r="I10" s="547"/>
      <c r="J10" s="518" t="s">
        <v>2514</v>
      </c>
      <c r="K10" s="519"/>
      <c r="L10" s="519"/>
      <c r="M10" s="519"/>
      <c r="N10" s="519"/>
      <c r="O10" s="520"/>
      <c r="P10" s="518" t="s">
        <v>2515</v>
      </c>
      <c r="Q10" s="519"/>
      <c r="R10" s="519"/>
      <c r="S10" s="519"/>
      <c r="T10" s="519"/>
      <c r="U10" s="520"/>
      <c r="V10" s="514"/>
      <c r="W10" s="514"/>
      <c r="X10" s="514"/>
      <c r="Y10" s="514"/>
      <c r="Z10" s="514"/>
      <c r="AA10" s="514"/>
      <c r="AB10" s="548"/>
      <c r="AC10" s="549"/>
      <c r="AD10" s="549"/>
      <c r="AE10" s="548" t="s">
        <v>2598</v>
      </c>
      <c r="AF10" s="549"/>
      <c r="AG10" s="549"/>
      <c r="AH10" s="549"/>
      <c r="AI10" s="549"/>
      <c r="AJ10" s="549"/>
      <c r="AK10" s="549"/>
      <c r="AL10" s="549"/>
      <c r="AM10" s="549"/>
      <c r="AN10" s="560"/>
    </row>
    <row r="11" spans="1:44" ht="39.950000000000003" customHeight="1">
      <c r="A11" s="374"/>
      <c r="B11" s="547" t="s">
        <v>371</v>
      </c>
      <c r="C11" s="547"/>
      <c r="D11" s="547"/>
      <c r="E11" s="547"/>
      <c r="F11" s="547"/>
      <c r="G11" s="547"/>
      <c r="H11" s="547"/>
      <c r="I11" s="547"/>
      <c r="J11" s="518" t="s">
        <v>2514</v>
      </c>
      <c r="K11" s="519"/>
      <c r="L11" s="519"/>
      <c r="M11" s="519"/>
      <c r="N11" s="519"/>
      <c r="O11" s="520"/>
      <c r="P11" s="518" t="s">
        <v>2515</v>
      </c>
      <c r="Q11" s="519"/>
      <c r="R11" s="519"/>
      <c r="S11" s="519"/>
      <c r="T11" s="519"/>
      <c r="U11" s="520"/>
      <c r="V11" s="514"/>
      <c r="W11" s="514"/>
      <c r="X11" s="514"/>
      <c r="Y11" s="514"/>
      <c r="Z11" s="514"/>
      <c r="AA11" s="514"/>
      <c r="AB11" s="548"/>
      <c r="AC11" s="549"/>
      <c r="AD11" s="549"/>
      <c r="AE11" s="548" t="s">
        <v>2598</v>
      </c>
      <c r="AF11" s="549"/>
      <c r="AG11" s="549"/>
      <c r="AH11" s="549"/>
      <c r="AI11" s="549"/>
      <c r="AJ11" s="549"/>
      <c r="AK11" s="549"/>
      <c r="AL11" s="549"/>
      <c r="AM11" s="549"/>
      <c r="AN11" s="560"/>
    </row>
    <row r="12" spans="1:44" ht="39.950000000000003" customHeight="1">
      <c r="A12" s="374"/>
      <c r="B12" s="547" t="s">
        <v>372</v>
      </c>
      <c r="C12" s="547"/>
      <c r="D12" s="547"/>
      <c r="E12" s="547"/>
      <c r="F12" s="547"/>
      <c r="G12" s="547"/>
      <c r="H12" s="547"/>
      <c r="I12" s="547"/>
      <c r="J12" s="518" t="s">
        <v>2514</v>
      </c>
      <c r="K12" s="519"/>
      <c r="L12" s="519"/>
      <c r="M12" s="519"/>
      <c r="N12" s="519"/>
      <c r="O12" s="520"/>
      <c r="P12" s="518" t="s">
        <v>2515</v>
      </c>
      <c r="Q12" s="519"/>
      <c r="R12" s="519"/>
      <c r="S12" s="519"/>
      <c r="T12" s="519"/>
      <c r="U12" s="520"/>
      <c r="V12" s="514"/>
      <c r="W12" s="514"/>
      <c r="X12" s="514"/>
      <c r="Y12" s="514"/>
      <c r="Z12" s="514"/>
      <c r="AA12" s="514"/>
      <c r="AB12" s="548"/>
      <c r="AC12" s="549"/>
      <c r="AD12" s="549"/>
      <c r="AE12" s="548" t="s">
        <v>2599</v>
      </c>
      <c r="AF12" s="549"/>
      <c r="AG12" s="549"/>
      <c r="AH12" s="549"/>
      <c r="AI12" s="549"/>
      <c r="AJ12" s="549"/>
      <c r="AK12" s="549"/>
      <c r="AL12" s="549"/>
      <c r="AM12" s="549"/>
      <c r="AN12" s="560"/>
    </row>
    <row r="13" spans="1:44" ht="39.950000000000003" customHeight="1">
      <c r="A13" s="374"/>
      <c r="B13" s="547" t="s">
        <v>373</v>
      </c>
      <c r="C13" s="547"/>
      <c r="D13" s="547"/>
      <c r="E13" s="547"/>
      <c r="F13" s="547"/>
      <c r="G13" s="547"/>
      <c r="H13" s="547"/>
      <c r="I13" s="547"/>
      <c r="J13" s="518" t="s">
        <v>2514</v>
      </c>
      <c r="K13" s="519"/>
      <c r="L13" s="519"/>
      <c r="M13" s="519"/>
      <c r="N13" s="519"/>
      <c r="O13" s="520"/>
      <c r="P13" s="518" t="s">
        <v>2515</v>
      </c>
      <c r="Q13" s="519"/>
      <c r="R13" s="519"/>
      <c r="S13" s="519"/>
      <c r="T13" s="519"/>
      <c r="U13" s="520"/>
      <c r="V13" s="514"/>
      <c r="W13" s="514"/>
      <c r="X13" s="514"/>
      <c r="Y13" s="514"/>
      <c r="Z13" s="514"/>
      <c r="AA13" s="514"/>
      <c r="AB13" s="548"/>
      <c r="AC13" s="549"/>
      <c r="AD13" s="549"/>
      <c r="AE13" s="548" t="s">
        <v>2610</v>
      </c>
      <c r="AF13" s="549"/>
      <c r="AG13" s="549"/>
      <c r="AH13" s="549"/>
      <c r="AI13" s="549"/>
      <c r="AJ13" s="549"/>
      <c r="AK13" s="549"/>
      <c r="AL13" s="549"/>
      <c r="AM13" s="549"/>
      <c r="AN13" s="560"/>
    </row>
    <row r="14" spans="1:44" ht="39.950000000000003" customHeight="1" thickBot="1">
      <c r="A14" s="377"/>
      <c r="B14" s="378" t="s">
        <v>374</v>
      </c>
      <c r="C14" s="378"/>
      <c r="D14" s="378"/>
      <c r="E14" s="378"/>
      <c r="F14" s="378"/>
      <c r="G14" s="378"/>
      <c r="H14" s="378"/>
      <c r="I14" s="378"/>
      <c r="J14" s="521" t="s">
        <v>2514</v>
      </c>
      <c r="K14" s="522"/>
      <c r="L14" s="522"/>
      <c r="M14" s="522"/>
      <c r="N14" s="522"/>
      <c r="O14" s="523"/>
      <c r="P14" s="521" t="s">
        <v>2514</v>
      </c>
      <c r="Q14" s="522"/>
      <c r="R14" s="522"/>
      <c r="S14" s="522"/>
      <c r="T14" s="522"/>
      <c r="U14" s="523"/>
      <c r="V14" s="551"/>
      <c r="W14" s="551"/>
      <c r="X14" s="551"/>
      <c r="Y14" s="551" t="s">
        <v>2522</v>
      </c>
      <c r="Z14" s="551"/>
      <c r="AA14" s="551"/>
      <c r="AB14" s="557" t="s">
        <v>2580</v>
      </c>
      <c r="AC14" s="558"/>
      <c r="AD14" s="558"/>
      <c r="AE14" s="253" t="s">
        <v>2584</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3"/>
    </row>
    <row r="16" spans="1:44" ht="39.950000000000003" customHeight="1">
      <c r="A16" s="374"/>
      <c r="B16" s="546" t="s">
        <v>375</v>
      </c>
      <c r="C16" s="546"/>
      <c r="D16" s="546"/>
      <c r="E16" s="546"/>
      <c r="F16" s="546"/>
      <c r="G16" s="546"/>
      <c r="H16" s="546"/>
      <c r="I16" s="546"/>
      <c r="J16" s="515" t="s">
        <v>2514</v>
      </c>
      <c r="K16" s="516"/>
      <c r="L16" s="516"/>
      <c r="M16" s="516"/>
      <c r="N16" s="516"/>
      <c r="O16" s="517"/>
      <c r="P16" s="515" t="s">
        <v>2515</v>
      </c>
      <c r="Q16" s="516"/>
      <c r="R16" s="516"/>
      <c r="S16" s="516"/>
      <c r="T16" s="516"/>
      <c r="U16" s="517"/>
      <c r="V16" s="556"/>
      <c r="W16" s="556"/>
      <c r="X16" s="556"/>
      <c r="Y16" s="556"/>
      <c r="Z16" s="556"/>
      <c r="AA16" s="556"/>
      <c r="AB16" s="554"/>
      <c r="AC16" s="555"/>
      <c r="AD16" s="555"/>
      <c r="AE16" s="554" t="s">
        <v>2581</v>
      </c>
      <c r="AF16" s="555"/>
      <c r="AG16" s="555"/>
      <c r="AH16" s="555"/>
      <c r="AI16" s="555"/>
      <c r="AJ16" s="555"/>
      <c r="AK16" s="555"/>
      <c r="AL16" s="555"/>
      <c r="AM16" s="555"/>
      <c r="AN16" s="559"/>
    </row>
    <row r="17" spans="1:40" ht="39.950000000000003" customHeight="1">
      <c r="A17" s="374"/>
      <c r="B17" s="547" t="s">
        <v>376</v>
      </c>
      <c r="C17" s="547"/>
      <c r="D17" s="547"/>
      <c r="E17" s="547"/>
      <c r="F17" s="547"/>
      <c r="G17" s="547"/>
      <c r="H17" s="547"/>
      <c r="I17" s="547"/>
      <c r="J17" s="518" t="s">
        <v>2514</v>
      </c>
      <c r="K17" s="519"/>
      <c r="L17" s="519"/>
      <c r="M17" s="519"/>
      <c r="N17" s="519"/>
      <c r="O17" s="520"/>
      <c r="P17" s="518" t="s">
        <v>2515</v>
      </c>
      <c r="Q17" s="519"/>
      <c r="R17" s="519"/>
      <c r="S17" s="519"/>
      <c r="T17" s="519"/>
      <c r="U17" s="520"/>
      <c r="V17" s="514"/>
      <c r="W17" s="514"/>
      <c r="X17" s="514"/>
      <c r="Y17" s="514"/>
      <c r="Z17" s="514"/>
      <c r="AA17" s="514"/>
      <c r="AB17" s="548"/>
      <c r="AC17" s="549"/>
      <c r="AD17" s="549"/>
      <c r="AE17" s="548" t="s">
        <v>2581</v>
      </c>
      <c r="AF17" s="549"/>
      <c r="AG17" s="549"/>
      <c r="AH17" s="549"/>
      <c r="AI17" s="549"/>
      <c r="AJ17" s="549"/>
      <c r="AK17" s="549"/>
      <c r="AL17" s="549"/>
      <c r="AM17" s="549"/>
      <c r="AN17" s="560"/>
    </row>
    <row r="18" spans="1:40" ht="39.950000000000003" customHeight="1">
      <c r="A18" s="374"/>
      <c r="B18" s="547" t="s">
        <v>377</v>
      </c>
      <c r="C18" s="547"/>
      <c r="D18" s="547"/>
      <c r="E18" s="547"/>
      <c r="F18" s="547"/>
      <c r="G18" s="547"/>
      <c r="H18" s="547"/>
      <c r="I18" s="547"/>
      <c r="J18" s="518" t="s">
        <v>2514</v>
      </c>
      <c r="K18" s="519"/>
      <c r="L18" s="519"/>
      <c r="M18" s="519"/>
      <c r="N18" s="519"/>
      <c r="O18" s="520"/>
      <c r="P18" s="518" t="s">
        <v>2515</v>
      </c>
      <c r="Q18" s="519"/>
      <c r="R18" s="519"/>
      <c r="S18" s="519"/>
      <c r="T18" s="519"/>
      <c r="U18" s="520"/>
      <c r="V18" s="514"/>
      <c r="W18" s="514"/>
      <c r="X18" s="514"/>
      <c r="Y18" s="514"/>
      <c r="Z18" s="514"/>
      <c r="AA18" s="514"/>
      <c r="AB18" s="548"/>
      <c r="AC18" s="549"/>
      <c r="AD18" s="549"/>
      <c r="AE18" s="548" t="s">
        <v>2606</v>
      </c>
      <c r="AF18" s="549"/>
      <c r="AG18" s="549"/>
      <c r="AH18" s="549"/>
      <c r="AI18" s="549"/>
      <c r="AJ18" s="549"/>
      <c r="AK18" s="549"/>
      <c r="AL18" s="549"/>
      <c r="AM18" s="549"/>
      <c r="AN18" s="560"/>
    </row>
    <row r="19" spans="1:40" ht="39.950000000000003" customHeight="1">
      <c r="A19" s="374"/>
      <c r="B19" s="547" t="s">
        <v>378</v>
      </c>
      <c r="C19" s="547"/>
      <c r="D19" s="547"/>
      <c r="E19" s="547"/>
      <c r="F19" s="547"/>
      <c r="G19" s="547"/>
      <c r="H19" s="547"/>
      <c r="I19" s="547"/>
      <c r="J19" s="518" t="s">
        <v>2514</v>
      </c>
      <c r="K19" s="519"/>
      <c r="L19" s="519"/>
      <c r="M19" s="519"/>
      <c r="N19" s="519"/>
      <c r="O19" s="520"/>
      <c r="P19" s="518" t="s">
        <v>2515</v>
      </c>
      <c r="Q19" s="519"/>
      <c r="R19" s="519"/>
      <c r="S19" s="519"/>
      <c r="T19" s="519"/>
      <c r="U19" s="520"/>
      <c r="V19" s="514"/>
      <c r="W19" s="514"/>
      <c r="X19" s="514"/>
      <c r="Y19" s="514"/>
      <c r="Z19" s="514"/>
      <c r="AA19" s="514"/>
      <c r="AB19" s="548"/>
      <c r="AC19" s="549"/>
      <c r="AD19" s="549"/>
      <c r="AE19" s="548" t="s">
        <v>2602</v>
      </c>
      <c r="AF19" s="549"/>
      <c r="AG19" s="549"/>
      <c r="AH19" s="549"/>
      <c r="AI19" s="549"/>
      <c r="AJ19" s="549"/>
      <c r="AK19" s="549"/>
      <c r="AL19" s="549"/>
      <c r="AM19" s="549"/>
      <c r="AN19" s="560"/>
    </row>
    <row r="20" spans="1:40" ht="39.950000000000003" customHeight="1">
      <c r="A20" s="374"/>
      <c r="B20" s="550" t="s">
        <v>379</v>
      </c>
      <c r="C20" s="550"/>
      <c r="D20" s="550"/>
      <c r="E20" s="550"/>
      <c r="F20" s="550"/>
      <c r="G20" s="550"/>
      <c r="H20" s="550"/>
      <c r="I20" s="550"/>
      <c r="J20" s="530"/>
      <c r="K20" s="531"/>
      <c r="L20" s="531"/>
      <c r="M20" s="531"/>
      <c r="N20" s="531"/>
      <c r="O20" s="532"/>
      <c r="P20" s="518" t="s">
        <v>2515</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4"/>
      <c r="B21" s="547" t="s">
        <v>380</v>
      </c>
      <c r="C21" s="547"/>
      <c r="D21" s="547"/>
      <c r="E21" s="547"/>
      <c r="F21" s="547"/>
      <c r="G21" s="547"/>
      <c r="H21" s="547"/>
      <c r="I21" s="547"/>
      <c r="J21" s="530"/>
      <c r="K21" s="531"/>
      <c r="L21" s="531"/>
      <c r="M21" s="531"/>
      <c r="N21" s="531"/>
      <c r="O21" s="532"/>
      <c r="P21" s="518" t="s">
        <v>2514</v>
      </c>
      <c r="Q21" s="519"/>
      <c r="R21" s="519"/>
      <c r="S21" s="519"/>
      <c r="T21" s="519"/>
      <c r="U21" s="520"/>
      <c r="V21" s="514"/>
      <c r="W21" s="514"/>
      <c r="X21" s="514"/>
      <c r="Y21" s="514" t="s">
        <v>2522</v>
      </c>
      <c r="Z21" s="514"/>
      <c r="AA21" s="514"/>
      <c r="AB21" s="548" t="s">
        <v>2583</v>
      </c>
      <c r="AC21" s="549"/>
      <c r="AD21" s="549"/>
      <c r="AE21" s="548"/>
      <c r="AF21" s="549"/>
      <c r="AG21" s="549"/>
      <c r="AH21" s="549"/>
      <c r="AI21" s="549"/>
      <c r="AJ21" s="549"/>
      <c r="AK21" s="549"/>
      <c r="AL21" s="549"/>
      <c r="AM21" s="549"/>
      <c r="AN21" s="560"/>
    </row>
    <row r="22" spans="1:40" ht="39.950000000000003" customHeight="1">
      <c r="A22" s="374"/>
      <c r="B22" s="547" t="s">
        <v>381</v>
      </c>
      <c r="C22" s="547"/>
      <c r="D22" s="547"/>
      <c r="E22" s="547"/>
      <c r="F22" s="547"/>
      <c r="G22" s="547"/>
      <c r="H22" s="547"/>
      <c r="I22" s="547"/>
      <c r="J22" s="530"/>
      <c r="K22" s="531"/>
      <c r="L22" s="531"/>
      <c r="M22" s="531"/>
      <c r="N22" s="531"/>
      <c r="O22" s="532"/>
      <c r="P22" s="518" t="s">
        <v>2514</v>
      </c>
      <c r="Q22" s="519"/>
      <c r="R22" s="519"/>
      <c r="S22" s="519"/>
      <c r="T22" s="519"/>
      <c r="U22" s="520"/>
      <c r="V22" s="514"/>
      <c r="W22" s="514"/>
      <c r="X22" s="514"/>
      <c r="Y22" s="514" t="s">
        <v>2522</v>
      </c>
      <c r="Z22" s="514"/>
      <c r="AA22" s="514"/>
      <c r="AB22" s="548" t="s">
        <v>2582</v>
      </c>
      <c r="AC22" s="549"/>
      <c r="AD22" s="549"/>
      <c r="AE22" s="548" t="s">
        <v>2601</v>
      </c>
      <c r="AF22" s="549"/>
      <c r="AG22" s="549"/>
      <c r="AH22" s="549"/>
      <c r="AI22" s="549"/>
      <c r="AJ22" s="549"/>
      <c r="AK22" s="549"/>
      <c r="AL22" s="549"/>
      <c r="AM22" s="549"/>
      <c r="AN22" s="560"/>
    </row>
    <row r="23" spans="1:40" ht="39.950000000000003" customHeight="1">
      <c r="A23" s="374"/>
      <c r="B23" s="547" t="s">
        <v>382</v>
      </c>
      <c r="C23" s="547"/>
      <c r="D23" s="547"/>
      <c r="E23" s="547"/>
      <c r="F23" s="547"/>
      <c r="G23" s="547"/>
      <c r="H23" s="547"/>
      <c r="I23" s="547"/>
      <c r="J23" s="518" t="s">
        <v>2514</v>
      </c>
      <c r="K23" s="519"/>
      <c r="L23" s="519"/>
      <c r="M23" s="519"/>
      <c r="N23" s="519"/>
      <c r="O23" s="520"/>
      <c r="P23" s="518" t="s">
        <v>2515</v>
      </c>
      <c r="Q23" s="519"/>
      <c r="R23" s="519"/>
      <c r="S23" s="519"/>
      <c r="T23" s="519"/>
      <c r="U23" s="520"/>
      <c r="V23" s="514"/>
      <c r="W23" s="514"/>
      <c r="X23" s="514"/>
      <c r="Y23" s="514"/>
      <c r="Z23" s="514"/>
      <c r="AA23" s="514"/>
      <c r="AB23" s="548"/>
      <c r="AC23" s="549"/>
      <c r="AD23" s="549"/>
      <c r="AE23" s="548" t="s">
        <v>2600</v>
      </c>
      <c r="AF23" s="549"/>
      <c r="AG23" s="549"/>
      <c r="AH23" s="549"/>
      <c r="AI23" s="549"/>
      <c r="AJ23" s="549"/>
      <c r="AK23" s="549"/>
      <c r="AL23" s="549"/>
      <c r="AM23" s="549"/>
      <c r="AN23" s="560"/>
    </row>
    <row r="24" spans="1:40" ht="39.950000000000003" customHeight="1">
      <c r="A24" s="374"/>
      <c r="B24" s="547" t="s">
        <v>383</v>
      </c>
      <c r="C24" s="547"/>
      <c r="D24" s="547"/>
      <c r="E24" s="547"/>
      <c r="F24" s="547"/>
      <c r="G24" s="547"/>
      <c r="H24" s="547"/>
      <c r="I24" s="547"/>
      <c r="J24" s="518" t="s">
        <v>2514</v>
      </c>
      <c r="K24" s="519"/>
      <c r="L24" s="519"/>
      <c r="M24" s="519"/>
      <c r="N24" s="519"/>
      <c r="O24" s="520"/>
      <c r="P24" s="518" t="s">
        <v>2515</v>
      </c>
      <c r="Q24" s="519"/>
      <c r="R24" s="519"/>
      <c r="S24" s="519"/>
      <c r="T24" s="519"/>
      <c r="U24" s="520"/>
      <c r="V24" s="514"/>
      <c r="W24" s="514"/>
      <c r="X24" s="514"/>
      <c r="Y24" s="514"/>
      <c r="Z24" s="514"/>
      <c r="AA24" s="514"/>
      <c r="AB24" s="548"/>
      <c r="AC24" s="549"/>
      <c r="AD24" s="549"/>
      <c r="AE24" s="548" t="s">
        <v>2600</v>
      </c>
      <c r="AF24" s="549"/>
      <c r="AG24" s="549"/>
      <c r="AH24" s="549"/>
      <c r="AI24" s="549"/>
      <c r="AJ24" s="549"/>
      <c r="AK24" s="549"/>
      <c r="AL24" s="549"/>
      <c r="AM24" s="549"/>
      <c r="AN24" s="560"/>
    </row>
    <row r="25" spans="1:40" ht="39.950000000000003" customHeight="1" thickBot="1">
      <c r="A25" s="377"/>
      <c r="B25" s="378" t="s">
        <v>384</v>
      </c>
      <c r="C25" s="378"/>
      <c r="D25" s="378"/>
      <c r="E25" s="378"/>
      <c r="F25" s="378"/>
      <c r="G25" s="378"/>
      <c r="H25" s="378"/>
      <c r="I25" s="378"/>
      <c r="J25" s="527"/>
      <c r="K25" s="528"/>
      <c r="L25" s="528"/>
      <c r="M25" s="528"/>
      <c r="N25" s="528"/>
      <c r="O25" s="529"/>
      <c r="P25" s="521" t="s">
        <v>2515</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3"/>
    </row>
    <row r="27" spans="1:40" ht="39.950000000000003" customHeight="1">
      <c r="A27" s="374"/>
      <c r="B27" s="546" t="s">
        <v>385</v>
      </c>
      <c r="C27" s="546"/>
      <c r="D27" s="546"/>
      <c r="E27" s="546"/>
      <c r="F27" s="546"/>
      <c r="G27" s="546"/>
      <c r="H27" s="546"/>
      <c r="I27" s="546"/>
      <c r="J27" s="524"/>
      <c r="K27" s="525"/>
      <c r="L27" s="525"/>
      <c r="M27" s="525"/>
      <c r="N27" s="525"/>
      <c r="O27" s="526"/>
      <c r="P27" s="515" t="s">
        <v>2514</v>
      </c>
      <c r="Q27" s="516"/>
      <c r="R27" s="516"/>
      <c r="S27" s="516"/>
      <c r="T27" s="516"/>
      <c r="U27" s="517"/>
      <c r="V27" s="556" t="s">
        <v>2522</v>
      </c>
      <c r="W27" s="556"/>
      <c r="X27" s="556"/>
      <c r="Y27" s="556"/>
      <c r="Z27" s="556"/>
      <c r="AA27" s="556"/>
      <c r="AB27" s="554"/>
      <c r="AC27" s="555"/>
      <c r="AD27" s="555"/>
      <c r="AE27" s="554" t="s">
        <v>2603</v>
      </c>
      <c r="AF27" s="555"/>
      <c r="AG27" s="555"/>
      <c r="AH27" s="555"/>
      <c r="AI27" s="555"/>
      <c r="AJ27" s="555"/>
      <c r="AK27" s="555"/>
      <c r="AL27" s="555"/>
      <c r="AM27" s="555"/>
      <c r="AN27" s="559"/>
    </row>
    <row r="28" spans="1:40" ht="39.950000000000003" customHeight="1">
      <c r="A28" s="374"/>
      <c r="B28" s="547" t="s">
        <v>386</v>
      </c>
      <c r="C28" s="547"/>
      <c r="D28" s="547"/>
      <c r="E28" s="547"/>
      <c r="F28" s="547"/>
      <c r="G28" s="547"/>
      <c r="H28" s="547"/>
      <c r="I28" s="547"/>
      <c r="J28" s="518" t="s">
        <v>2514</v>
      </c>
      <c r="K28" s="519"/>
      <c r="L28" s="519"/>
      <c r="M28" s="519"/>
      <c r="N28" s="519"/>
      <c r="O28" s="520"/>
      <c r="P28" s="518" t="s">
        <v>2515</v>
      </c>
      <c r="Q28" s="519"/>
      <c r="R28" s="519"/>
      <c r="S28" s="519"/>
      <c r="T28" s="519"/>
      <c r="U28" s="520"/>
      <c r="V28" s="514"/>
      <c r="W28" s="514"/>
      <c r="X28" s="514"/>
      <c r="Y28" s="514"/>
      <c r="Z28" s="514"/>
      <c r="AA28" s="514"/>
      <c r="AB28" s="548"/>
      <c r="AC28" s="549"/>
      <c r="AD28" s="549"/>
      <c r="AE28" s="548" t="s">
        <v>2599</v>
      </c>
      <c r="AF28" s="549"/>
      <c r="AG28" s="549"/>
      <c r="AH28" s="549"/>
      <c r="AI28" s="549"/>
      <c r="AJ28" s="549"/>
      <c r="AK28" s="549"/>
      <c r="AL28" s="549"/>
      <c r="AM28" s="549"/>
      <c r="AN28" s="560"/>
    </row>
    <row r="29" spans="1:40" ht="39.950000000000003" customHeight="1">
      <c r="A29" s="374"/>
      <c r="B29" s="547" t="s">
        <v>387</v>
      </c>
      <c r="C29" s="547"/>
      <c r="D29" s="547"/>
      <c r="E29" s="547"/>
      <c r="F29" s="547"/>
      <c r="G29" s="547"/>
      <c r="H29" s="547"/>
      <c r="I29" s="547"/>
      <c r="J29" s="518" t="s">
        <v>2514</v>
      </c>
      <c r="K29" s="519"/>
      <c r="L29" s="519"/>
      <c r="M29" s="519"/>
      <c r="N29" s="519"/>
      <c r="O29" s="520"/>
      <c r="P29" s="518" t="s">
        <v>2515</v>
      </c>
      <c r="Q29" s="519"/>
      <c r="R29" s="519"/>
      <c r="S29" s="519"/>
      <c r="T29" s="519"/>
      <c r="U29" s="520"/>
      <c r="V29" s="514"/>
      <c r="W29" s="514"/>
      <c r="X29" s="514"/>
      <c r="Y29" s="514"/>
      <c r="Z29" s="514"/>
      <c r="AA29" s="514"/>
      <c r="AB29" s="548"/>
      <c r="AC29" s="549"/>
      <c r="AD29" s="549"/>
      <c r="AE29" s="548" t="s">
        <v>2599</v>
      </c>
      <c r="AF29" s="549"/>
      <c r="AG29" s="549"/>
      <c r="AH29" s="549"/>
      <c r="AI29" s="549"/>
      <c r="AJ29" s="549"/>
      <c r="AK29" s="549"/>
      <c r="AL29" s="549"/>
      <c r="AM29" s="549"/>
      <c r="AN29" s="560"/>
    </row>
    <row r="30" spans="1:40" ht="39.950000000000003" customHeight="1">
      <c r="A30" s="374"/>
      <c r="B30" s="547" t="s">
        <v>388</v>
      </c>
      <c r="C30" s="547"/>
      <c r="D30" s="547"/>
      <c r="E30" s="547"/>
      <c r="F30" s="547"/>
      <c r="G30" s="547"/>
      <c r="H30" s="547"/>
      <c r="I30" s="547"/>
      <c r="J30" s="518" t="s">
        <v>2514</v>
      </c>
      <c r="K30" s="519"/>
      <c r="L30" s="519"/>
      <c r="M30" s="519"/>
      <c r="N30" s="519"/>
      <c r="O30" s="520"/>
      <c r="P30" s="518" t="s">
        <v>2515</v>
      </c>
      <c r="Q30" s="519"/>
      <c r="R30" s="519"/>
      <c r="S30" s="519"/>
      <c r="T30" s="519"/>
      <c r="U30" s="520"/>
      <c r="V30" s="514"/>
      <c r="W30" s="514"/>
      <c r="X30" s="514"/>
      <c r="Y30" s="514"/>
      <c r="Z30" s="514"/>
      <c r="AA30" s="514"/>
      <c r="AB30" s="548"/>
      <c r="AC30" s="549"/>
      <c r="AD30" s="549"/>
      <c r="AE30" s="548" t="s">
        <v>2599</v>
      </c>
      <c r="AF30" s="549"/>
      <c r="AG30" s="549"/>
      <c r="AH30" s="549"/>
      <c r="AI30" s="549"/>
      <c r="AJ30" s="549"/>
      <c r="AK30" s="549"/>
      <c r="AL30" s="549"/>
      <c r="AM30" s="549"/>
      <c r="AN30" s="560"/>
    </row>
    <row r="31" spans="1:40" ht="39.950000000000003" customHeight="1" thickBot="1">
      <c r="A31" s="377"/>
      <c r="B31" s="553" t="s">
        <v>389</v>
      </c>
      <c r="C31" s="553"/>
      <c r="D31" s="553"/>
      <c r="E31" s="553"/>
      <c r="F31" s="553"/>
      <c r="G31" s="553"/>
      <c r="H31" s="553"/>
      <c r="I31" s="553"/>
      <c r="J31" s="521" t="s">
        <v>2514</v>
      </c>
      <c r="K31" s="522"/>
      <c r="L31" s="522"/>
      <c r="M31" s="522"/>
      <c r="N31" s="522"/>
      <c r="O31" s="523"/>
      <c r="P31" s="521" t="s">
        <v>2515</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4"/>
      <c r="C32" s="344"/>
      <c r="D32" s="344"/>
      <c r="E32" s="344"/>
      <c r="F32" s="344"/>
      <c r="G32" s="344"/>
      <c r="H32" s="344"/>
      <c r="I32" s="279"/>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6" t="s">
        <v>390</v>
      </c>
      <c r="C33" s="546"/>
      <c r="D33" s="546"/>
      <c r="E33" s="546"/>
      <c r="F33" s="546"/>
      <c r="G33" s="546"/>
      <c r="H33" s="546"/>
      <c r="I33" s="546"/>
      <c r="J33" s="515" t="s">
        <v>2514</v>
      </c>
      <c r="K33" s="516"/>
      <c r="L33" s="516"/>
      <c r="M33" s="516"/>
      <c r="N33" s="516"/>
      <c r="O33" s="517"/>
      <c r="P33" s="515" t="s">
        <v>2514</v>
      </c>
      <c r="Q33" s="516"/>
      <c r="R33" s="516"/>
      <c r="S33" s="516"/>
      <c r="T33" s="516"/>
      <c r="U33" s="517"/>
      <c r="V33" s="556"/>
      <c r="W33" s="556"/>
      <c r="X33" s="556"/>
      <c r="Y33" s="556" t="s">
        <v>2522</v>
      </c>
      <c r="Z33" s="556"/>
      <c r="AA33" s="556"/>
      <c r="AB33" s="554" t="s">
        <v>2586</v>
      </c>
      <c r="AC33" s="555"/>
      <c r="AD33" s="555"/>
      <c r="AE33" s="554" t="s">
        <v>2585</v>
      </c>
      <c r="AF33" s="555"/>
      <c r="AG33" s="555"/>
      <c r="AH33" s="555"/>
      <c r="AI33" s="555"/>
      <c r="AJ33" s="555"/>
      <c r="AK33" s="555"/>
      <c r="AL33" s="555"/>
      <c r="AM33" s="555"/>
      <c r="AN33" s="559"/>
    </row>
    <row r="34" spans="1:40" ht="39.950000000000003" customHeight="1">
      <c r="A34" s="374"/>
      <c r="B34" s="547" t="s">
        <v>391</v>
      </c>
      <c r="C34" s="547"/>
      <c r="D34" s="547"/>
      <c r="E34" s="547"/>
      <c r="F34" s="547"/>
      <c r="G34" s="547"/>
      <c r="H34" s="547"/>
      <c r="I34" s="547"/>
      <c r="J34" s="518" t="s">
        <v>2514</v>
      </c>
      <c r="K34" s="519"/>
      <c r="L34" s="519"/>
      <c r="M34" s="519"/>
      <c r="N34" s="519"/>
      <c r="O34" s="520"/>
      <c r="P34" s="518" t="s">
        <v>2514</v>
      </c>
      <c r="Q34" s="519"/>
      <c r="R34" s="519"/>
      <c r="S34" s="519"/>
      <c r="T34" s="519"/>
      <c r="U34" s="520"/>
      <c r="V34" s="514"/>
      <c r="W34" s="514"/>
      <c r="X34" s="514"/>
      <c r="Y34" s="514" t="s">
        <v>2522</v>
      </c>
      <c r="Z34" s="514"/>
      <c r="AA34" s="514"/>
      <c r="AB34" s="548" t="s">
        <v>2605</v>
      </c>
      <c r="AC34" s="549"/>
      <c r="AD34" s="549"/>
      <c r="AE34" s="548" t="s">
        <v>2604</v>
      </c>
      <c r="AF34" s="549"/>
      <c r="AG34" s="549"/>
      <c r="AH34" s="549"/>
      <c r="AI34" s="549"/>
      <c r="AJ34" s="549"/>
      <c r="AK34" s="549"/>
      <c r="AL34" s="549"/>
      <c r="AM34" s="549"/>
      <c r="AN34" s="560"/>
    </row>
    <row r="35" spans="1:40" ht="39.950000000000003" customHeight="1" thickBot="1">
      <c r="A35" s="377"/>
      <c r="B35" s="552" t="s">
        <v>392</v>
      </c>
      <c r="C35" s="552"/>
      <c r="D35" s="552"/>
      <c r="E35" s="552"/>
      <c r="F35" s="552"/>
      <c r="G35" s="552"/>
      <c r="H35" s="552"/>
      <c r="I35" s="552"/>
      <c r="J35" s="521" t="s">
        <v>2514</v>
      </c>
      <c r="K35" s="522"/>
      <c r="L35" s="522"/>
      <c r="M35" s="522"/>
      <c r="N35" s="522"/>
      <c r="O35" s="523"/>
      <c r="P35" s="521" t="s">
        <v>2514</v>
      </c>
      <c r="Q35" s="522"/>
      <c r="R35" s="522"/>
      <c r="S35" s="522"/>
      <c r="T35" s="522"/>
      <c r="U35" s="523"/>
      <c r="V35" s="551"/>
      <c r="W35" s="551"/>
      <c r="X35" s="551"/>
      <c r="Y35" s="551" t="s">
        <v>2522</v>
      </c>
      <c r="Z35" s="551"/>
      <c r="AA35" s="551"/>
      <c r="AB35" s="557" t="s">
        <v>2586</v>
      </c>
      <c r="AC35" s="558"/>
      <c r="AD35" s="558"/>
      <c r="AE35" s="557" t="s">
        <v>2585</v>
      </c>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