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oshinocho-ma\Desktop\2023.2.27　横浜市提出\"/>
    </mc:Choice>
  </mc:AlternateContent>
  <xr:revisionPtr revIDLastSave="0" documentId="13_ncr:1_{CF47F256-B7E8-47CD-A5F2-8ECDB7407C9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7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<sst xmlns="http://schemas.openxmlformats.org/spreadsheetml/2006/main" count="3067" uniqueCount="2599">
  <si>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</si>
  <si>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</si>
  <si>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</si>
  <si>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</si>
  <si>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</si>
  <si>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</si>
  <si>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</si>
  <si>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</si>
  <si>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</si>
  <si>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</si>
  <si>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</si>
  <si>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</si>
  <si>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</si>
  <si>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</si>
  <si>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</si>
  <si>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</si>
  <si>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</si>
  <si>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</si>
  <si>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</si>
  <si>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</si>
  <si>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</si>
  <si>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</si>
  <si>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</si>
  <si>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</si>
  <si>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</si>
  <si>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</si>
  <si>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</si>
  <si>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</si>
  <si>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</si>
  <si>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</si>
  <si>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</si>
  <si>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</si>
  <si>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</si>
  <si>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</si>
  <si>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</si>
  <si>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</si>
  <si>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</si>
  <si>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</si>
  <si>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</si>
  <si>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</si>
  <si>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</si>
  <si>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</si>
  <si>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</si>
  <si>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</si>
  <si>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</si>
  <si>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</si>
  <si>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</si>
  <si>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</si>
  <si>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</si>
  <si>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</si>
  <si>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</si>
  <si>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</si>
  <si>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</si>
  <si>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</si>
  <si>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</si>
  <si>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</si>
  <si>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</si>
  <si>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</si>
  <si>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</si>
  <si>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</si>
  <si>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</si>
  <si>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</si>
  <si>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</si>
  <si>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</si>
  <si>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</si>
  <si>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</si>
  <si>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</si>
  <si>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</si>
  <si>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</si>
  <si>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</si>
  <si>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</si>
  <si>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</si>
  <si>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</si>
  <si>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</si>
  <si>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</si>
  <si>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</si>
  <si>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</si>
  <si>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</si>
  <si>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</si>
  <si>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</si>
  <si>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</si>
  <si>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</si>
  <si>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</si>
  <si>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</si>
  <si>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</si>
  <si>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</si>
  <si>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</si>
  <si>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</si>
  <si>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</si>
  <si>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</si>
  <si>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</si>
  <si>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</si>
  <si>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</si>
  <si>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</si>
  <si>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</si>
  <si>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</si>
  <si>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</si>
  <si>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</si>
  <si>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</si>
  <si>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</si>
  <si>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</si>
  <si>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</si>
  <si>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</si>
  <si>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</si>
  <si>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</si>
  <si>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</si>
  <si>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</si>
  <si>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</si>
  <si>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</si>
  <si>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</si>
  <si>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</si>
  <si>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</si>
  <si>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</si>
  <si>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</si>
  <si>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</si>
  <si>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</si>
  <si>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</si>
  <si>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</si>
  <si>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</si>
  <si>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</si>
  <si>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</si>
  <si>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</si>
  <si>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</si>
  <si>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</si>
  <si>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</si>
  <si>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</si>
  <si>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</si>
  <si>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</si>
  <si>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</si>
  <si>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</si>
  <si>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</si>
  <si>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</si>
  <si>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</si>
  <si>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</si>
  <si>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</si>
  <si>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</si>
  <si>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</si>
  <si>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</si>
  <si>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</si>
  <si>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</si>
  <si>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</si>
  <si>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</si>
  <si>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</si>
  <si>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</si>
  <si>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</si>
  <si>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</si>
  <si>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</si>
  <si>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</si>
  <si>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</si>
  <si>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</si>
  <si>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</si>
  <si>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</si>
  <si>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</si>
  <si>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</si>
  <si>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</si>
  <si>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</si>
  <si>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</si>
  <si>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</si>
  <si>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</si>
  <si>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</si>
  <si>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</si>
  <si>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</si>
  <si>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</si>
  <si>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</si>
  <si>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</si>
  <si>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</si>
  <si>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</si>
  <si>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</si>
  <si>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</si>
  <si>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</si>
  <si>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</si>
  <si>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</si>
  <si>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</si>
  <si>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</si>
  <si>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</si>
  <si>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</si>
  <si>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</si>
  <si>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</si>
  <si>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</si>
  <si>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</si>
  <si>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</si>
  <si>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</si>
  <si>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</si>
  <si>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</si>
  <si>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</si>
  <si>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</si>
  <si>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</si>
  <si>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</si>
  <si>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</si>
  <si>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</si>
  <si>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</si>
  <si>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</si>
  <si>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</si>
  <si>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</si>
  <si>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</si>
  <si>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</si>
  <si>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</si>
  <si>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</si>
  <si>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</si>
  <si>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</si>
  <si>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</si>
  <si>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</si>
  <si>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</si>
  <si>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</si>
  <si>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</si>
  <si>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</si>
  <si>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</si>
  <si>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</si>
  <si>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</si>
  <si>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</si>
  <si>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</si>
  <si>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</si>
  <si>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</si>
  <si>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</si>
  <si>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</si>
  <si>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</si>
  <si>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</si>
  <si>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</si>
  <si>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</si>
  <si>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</si>
  <si>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</si>
  <si>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</si>
  <si>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</si>
  <si>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</si>
  <si>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</si>
  <si>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</si>
  <si>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</si>
  <si>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</si>
  <si>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</si>
  <si>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</si>
  <si>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</si>
  <si>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</si>
  <si>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</si>
  <si>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</si>
  <si>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</si>
  <si>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</si>
  <si>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</si>
  <si>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</si>
  <si>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</si>
  <si>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</si>
  <si>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</si>
  <si>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</si>
  <si>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</si>
  <si>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</si>
  <si>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</si>
  <si>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</si>
  <si>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</si>
  <si>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</si>
  <si>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</si>
  <si>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</si>
  <si>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</si>
  <si>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</si>
  <si>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</si>
  <si>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</si>
  <si>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</si>
  <si>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</si>
  <si>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</si>
  <si>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</si>
  <si>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</si>
  <si>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</si>
  <si>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</si>
  <si>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</si>
  <si>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</si>
  <si>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</si>
  <si>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</si>
  <si>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</si>
  <si>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</si>
  <si>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</si>
  <si>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</si>
  <si>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</si>
  <si>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</si>
  <si>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</si>
  <si>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</si>
  <si>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</si>
  <si>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</si>
  <si>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</si>
  <si>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</si>
  <si>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</si>
  <si>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</si>
  <si>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</si>
  <si>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</si>
  <si>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</si>
  <si>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</si>
  <si>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</si>
  <si>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</si>
  <si>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</si>
  <si>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</si>
  <si>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</si>
  <si>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</si>
  <si>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</si>
  <si>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</si>
  <si>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</si>
  <si>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</si>
  <si>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</si>
  <si>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</si>
  <si>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</si>
  <si>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</si>
  <si>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</si>
  <si>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</si>
  <si>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</si>
  <si>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</si>
  <si>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</si>
  <si>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</si>
  <si>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</si>
  <si>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</si>
  <si>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</si>
  <si>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</si>
  <si>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</si>
  <si>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</si>
  <si>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</si>
  <si>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</si>
  <si>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</si>
  <si>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</si>
  <si>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</si>
  <si>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</si>
  <si>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</si>
  <si>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</si>
  <si>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</si>
  <si>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</si>
  <si>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</si>
  <si>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</si>
  <si>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</si>
  <si>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</si>
  <si>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</si>
  <si>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</si>
  <si>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</si>
  <si>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</si>
  <si>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</si>
  <si>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</si>
  <si>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</si>
  <si>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</si>
  <si>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</si>
  <si>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</si>
  <si>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</si>
  <si>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</si>
  <si>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</si>
  <si>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</si>
  <si>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</si>
  <si>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</si>
  <si>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</si>
  <si>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</si>
  <si>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</si>
  <si>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</si>
  <si>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</si>
  <si>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</si>
  <si>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</si>
  <si>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</si>
  <si>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</si>
  <si>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</si>
  <si>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</si>
  <si>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</si>
  <si>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</si>
  <si>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</si>
  <si>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</si>
  <si>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</si>
  <si>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</si>
  <si>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</si>
  <si>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</si>
  <si>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</si>
  <si>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</si>
  <si>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</si>
  <si>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</si>
  <si>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</si>
  <si>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</si>
  <si>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</si>
  <si>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</si>
  <si>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</si>
  <si>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</si>
  <si>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</si>
  <si>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</si>
  <si>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</si>
  <si>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</si>
  <si>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</si>
  <si>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</si>
  <si>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</si>
  <si>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</si>
  <si>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</si>
  <si>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</si>
  <si>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</si>
  <si>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</si>
  <si>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</si>
  <si>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</si>
  <si>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</si>
  <si>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</si>
  <si>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</si>
  <si>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</si>
  <si>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</si>
  <si>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</si>
  <si>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</si>
  <si>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</si>
  <si>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</si>
  <si>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</si>
  <si>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</si>
  <si>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</si>
  <si>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</si>
  <si>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</si>
  <si>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</si>
  <si>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</si>
  <si>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</si>
  <si>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</si>
  <si>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</si>
  <si>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</si>
  <si>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</si>
  <si>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</si>
  <si>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</si>
  <si>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</si>
  <si>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</si>
  <si>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</si>
  <si>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</si>
  <si>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</si>
  <si>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</si>
  <si>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</si>
  <si>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</si>
  <si>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</si>
  <si>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</si>
  <si>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</si>
  <si>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</si>
  <si>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</si>
  <si>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</si>
  <si>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</si>
  <si>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</si>
  <si>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</si>
  <si>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</si>
  <si>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</si>
  <si>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</si>
  <si>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</si>
  <si>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</si>
  <si>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</si>
  <si>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</si>
  <si>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</si>
  <si>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</si>
  <si>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</si>
  <si>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</si>
  <si>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</si>
  <si>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</si>
  <si>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</si>
  <si>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</si>
  <si>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</si>
  <si>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</si>
  <si>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</si>
  <si>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</si>
  <si>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</si>
  <si>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</si>
  <si>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</si>
  <si>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</si>
  <si>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</si>
  <si>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</si>
  <si>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</si>
  <si>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</si>
  <si>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</si>
  <si>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</si>
  <si>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</si>
  <si>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</si>
  <si>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</si>
  <si>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</si>
  <si>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</si>
  <si>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</si>
  <si>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</si>
  <si>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</si>
  <si>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</si>
  <si>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</si>
  <si>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</si>
  <si>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</si>
  <si>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</si>
  <si>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</si>
  <si>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</si>
  <si>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</si>
  <si>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</si>
  <si>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</si>
  <si>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</si>
  <si>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</si>
  <si>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</si>
  <si>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</si>
  <si>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</si>
  <si>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</si>
  <si>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</si>
  <si>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</si>
  <si>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</si>
  <si>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</si>
  <si>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</si>
  <si>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</si>
  <si>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</si>
  <si>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</si>
  <si>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</si>
  <si>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</si>
  <si>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</si>
  <si>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</si>
  <si>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</si>
  <si>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</si>
  <si>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</si>
  <si>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</si>
  <si>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</si>
  <si>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</si>
  <si>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</si>
  <si>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</si>
  <si>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</si>
  <si>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</si>
  <si>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</si>
  <si>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</si>
  <si>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</si>
  <si>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</si>
  <si>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</si>
  <si>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</si>
  <si>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</si>
  <si>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</si>
  <si>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</si>
  <si>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</si>
  <si>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</si>
  <si>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</si>
  <si>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</si>
  <si>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</si>
  <si>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</si>
  <si>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</si>
  <si>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</si>
  <si>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</si>
  <si>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</si>
  <si>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</si>
  <si>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</si>
  <si>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</si>
  <si>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</si>
  <si>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</si>
  <si>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</si>
  <si>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</si>
  <si>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</si>
  <si>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</si>
  <si>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</si>
  <si>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</si>
  <si>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</si>
  <si>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</si>
  <si>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</si>
  <si>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</si>
  <si>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</si>
  <si>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</si>
  <si>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</si>
  <si>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</si>
  <si>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</si>
  <si>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</si>
  <si>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</si>
  <si>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</si>
  <si>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</si>
  <si>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</si>
  <si>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</si>
  <si>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</si>
  <si>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</si>
  <si>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</si>
  <si>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</si>
  <si>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</si>
  <si>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</si>
  <si>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</si>
  <si>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</si>
  <si>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</si>
  <si>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</si>
  <si>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</si>
  <si>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</si>
  <si>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</si>
  <si>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</si>
  <si>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</si>
  <si>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</si>
  <si>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</si>
  <si>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</si>
  <si>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</si>
  <si>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</si>
  <si>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</si>
  <si>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</si>
  <si>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</si>
  <si>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</si>
  <si>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</si>
  <si>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</si>
  <si>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</si>
  <si>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</si>
  <si>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</si>
  <si>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</si>
  <si>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</si>
  <si>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</si>
  <si>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</si>
  <si>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</si>
  <si>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</si>
  <si>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</si>
  <si>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</si>
  <si>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</si>
  <si>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</si>
  <si>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</si>
  <si>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</si>
  <si>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</si>
  <si>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</si>
  <si>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</si>
  <si>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</si>
  <si>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</si>
  <si>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</si>
  <si>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</si>
  <si>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</si>
  <si>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</si>
  <si>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</si>
  <si>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</si>
  <si>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</si>
  <si>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</si>
  <si>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</si>
  <si>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</si>
  <si>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</si>
  <si>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</si>
  <si>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</si>
  <si>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</si>
  <si>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</si>
  <si>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</si>
  <si>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</si>
  <si>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</si>
  <si>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</si>
  <si>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</si>
  <si>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</si>
  <si>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</si>
  <si>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</si>
  <si>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</si>
  <si>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</si>
  <si>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</si>
  <si>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</si>
  <si>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</si>
  <si>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</si>
  <si>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</si>
  <si>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</si>
  <si>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</si>
  <si>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</si>
  <si>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</si>
  <si>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</si>
  <si>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</si>
  <si>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</si>
  <si>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</si>
  <si>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</si>
  <si>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</si>
  <si>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</si>
  <si>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</si>
  <si>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</si>
  <si>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</si>
  <si>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</si>
  <si>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</si>
  <si>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</si>
  <si>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</si>
  <si>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</si>
  <si>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</si>
  <si>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</si>
  <si>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</si>
  <si>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</si>
  <si>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</si>
  <si>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</si>
  <si>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</si>
  <si>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</si>
  <si>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</si>
  <si>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</si>
  <si>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</si>
  <si>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</si>
  <si>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</si>
  <si>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</si>
  <si>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</si>
  <si>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</si>
  <si>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</si>
  <si>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</si>
  <si>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</si>
  <si>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</si>
  <si>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</si>
  <si>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</si>
  <si>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</si>
  <si>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</si>
  <si>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</si>
  <si>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</si>
  <si>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</si>
  <si>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</si>
  <si>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</si>
  <si>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</si>
  <si>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</si>
  <si>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</si>
  <si>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</si>
  <si>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</si>
  <si>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</si>
  <si>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</si>
  <si>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</si>
  <si>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</si>
  <si>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</si>
  <si>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</si>
  <si>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</si>
  <si>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</si>
  <si>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</si>
  <si>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</si>
  <si>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</si>
  <si>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</si>
  <si>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</si>
  <si>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</si>
  <si>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</si>
  <si>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</si>
  <si>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</si>
  <si>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</si>
  <si>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</si>
  <si>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</si>
  <si>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</si>
  <si>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</si>
  <si>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</si>
  <si>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</si>
  <si>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</si>
  <si>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</si>
  <si>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</si>
  <si>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</si>
  <si>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</si>
  <si>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</si>
  <si>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</si>
  <si>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</si>
  <si>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</si>
  <si>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</si>
  <si>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</si>
  <si>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</si>
  <si>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</si>
  <si>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</si>
  <si>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</si>
  <si>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</si>
  <si>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</si>
  <si>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</si>
  <si>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</si>
  <si>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</si>
  <si>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</si>
  <si>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</si>
  <si>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</si>
  <si>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</si>
  <si>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</si>
  <si>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</si>
  <si>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</si>
  <si>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</si>
  <si>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</si>
  <si>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</si>
  <si>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</si>
  <si>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</si>
  <si>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</si>
  <si>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</si>
  <si>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</si>
  <si>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</si>
  <si>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</si>
  <si>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</si>
  <si>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</si>
  <si>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</si>
  <si>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</si>
  <si>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</si>
  <si>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</si>
  <si>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</si>
  <si>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</si>
  <si>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</si>
  <si>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</si>
  <si>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</si>
  <si>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</si>
  <si>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</si>
  <si>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</si>
  <si>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</si>
  <si>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</si>
  <si>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</si>
  <si>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</si>
  <si>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</si>
  <si>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</si>
  <si>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</si>
  <si>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</si>
  <si>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</si>
  <si>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</si>
  <si>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</si>
  <si>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</si>
  <si>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</si>
  <si>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</si>
  <si>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</si>
  <si>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</si>
  <si>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</si>
  <si>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</si>
  <si>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</si>
  <si>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</si>
  <si>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</si>
  <si>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</si>
  <si>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</si>
  <si>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</si>
  <si>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</si>
  <si>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</si>
  <si>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</si>
  <si>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</si>
  <si>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</si>
  <si>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</si>
  <si>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</si>
  <si>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</si>
  <si>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</si>
  <si>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</si>
  <si>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</si>
  <si>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</si>
  <si>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</si>
  <si>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</si>
  <si>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</si>
  <si>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</si>
  <si>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</si>
  <si>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</si>
  <si>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</si>
  <si>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</si>
  <si>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</si>
  <si>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</si>
  <si>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</si>
  <si>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</si>
  <si>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</si>
  <si>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</si>
  <si>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</si>
  <si>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</si>
  <si>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</si>
  <si>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</si>
  <si>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</si>
  <si>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</si>
  <si>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</si>
  <si>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</si>
  <si>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</si>
  <si>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</si>
  <si>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</si>
  <si>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</si>
  <si>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</si>
  <si>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</si>
  <si>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</si>
  <si>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</si>
  <si>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</si>
  <si>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</si>
  <si>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</si>
  <si>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</si>
  <si>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</si>
  <si>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</si>
  <si>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</si>
  <si>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</si>
  <si>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</si>
  <si>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</si>
  <si>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</si>
  <si>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</si>
  <si>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</si>
  <si>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</si>
  <si>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</si>
  <si>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</si>
  <si>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</si>
  <si>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</si>
  <si>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</si>
  <si>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</si>
  <si>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</si>
  <si>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</si>
  <si>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</si>
  <si>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</si>
  <si>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</si>
  <si>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</si>
  <si>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</si>
  <si>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</si>
  <si>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</si>
  <si>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</si>
  <si>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</si>
  <si>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</si>
  <si>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</si>
  <si>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</si>
  <si>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</si>
  <si>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</si>
  <si>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</si>
  <si>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</si>
  <si>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</si>
  <si>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</si>
  <si>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</si>
  <si>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</si>
  <si>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</si>
  <si>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</si>
  <si>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</si>
  <si>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</si>
  <si>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</si>
  <si>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</si>
  <si>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</si>
  <si>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</si>
  <si>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</si>
  <si>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</si>
  <si>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</si>
  <si>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</si>
  <si>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</si>
  <si>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</si>
  <si>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</si>
  <si>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</si>
  <si>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</si>
  <si>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</si>
  <si>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</si>
  <si>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</si>
  <si>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</si>
  <si>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</si>
  <si>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</si>
  <si>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</si>
  <si>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</si>
  <si>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</si>
  <si>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</si>
  <si>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</si>
  <si>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</si>
  <si>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</si>
  <si>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</si>
  <si>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</si>
  <si>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</si>
  <si>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</si>
  <si>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</si>
  <si>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</si>
  <si>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</si>
  <si>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</si>
  <si>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</si>
  <si>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</si>
  <si>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</si>
  <si>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</si>
  <si>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</si>
  <si>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</si>
  <si>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</si>
  <si>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</si>
  <si>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</si>
  <si>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</si>
  <si>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</si>
  <si>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</si>
  <si>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</si>
  <si>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</si>
  <si>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</si>
  <si>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</si>
  <si>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</si>
  <si>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</si>
  <si>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</si>
  <si>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</si>
  <si>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</si>
  <si>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</si>
  <si>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</si>
  <si>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</si>
  <si>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</si>
  <si>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</si>
  <si>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</si>
  <si>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</si>
  <si>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</si>
  <si>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</si>
  <si>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</si>
  <si>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</si>
  <si>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</si>
  <si>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</si>
  <si>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</si>
  <si>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</si>
  <si>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</si>
  <si>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</si>
  <si>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</si>
  <si>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</si>
  <si>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</si>
  <si>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</si>
  <si>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</si>
  <si>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</si>
  <si>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</si>
  <si>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</si>
  <si>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</si>
  <si>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</si>
  <si>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</si>
  <si>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</si>
  <si>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</si>
  <si>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</si>
  <si>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</si>
  <si>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</si>
  <si>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</si>
  <si>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</si>
  <si>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</si>
  <si>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</si>
  <si>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</si>
  <si>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</si>
  <si>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</si>
  <si>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</si>
  <si>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</si>
  <si>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</si>
  <si>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</si>
  <si>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</si>
  <si>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</si>
  <si>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</si>
  <si>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</si>
  <si>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</si>
  <si>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</si>
  <si>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</si>
  <si>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</si>
  <si>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</si>
  <si>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</si>
  <si>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</si>
  <si>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</si>
  <si>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</si>
  <si>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</si>
  <si>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</si>
  <si>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</si>
  <si>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</si>
  <si>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</si>
  <si>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</si>
  <si>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</si>
  <si>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</si>
  <si>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</si>
  <si>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</si>
  <si>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</si>
  <si>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</si>
  <si>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</si>
  <si>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</si>
  <si>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</si>
  <si>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</si>
  <si>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</si>
  <si>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</si>
  <si>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</si>
  <si>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</si>
  <si>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</si>
  <si>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</si>
  <si>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</si>
  <si>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</si>
  <si>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</si>
  <si>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</si>
  <si>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</si>
  <si>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</si>
  <si>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</si>
  <si>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</si>
  <si>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</si>
  <si>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</si>
  <si>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</si>
  <si>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</si>
  <si>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</si>
  <si>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</si>
  <si>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</si>
  <si>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</si>
  <si>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</si>
  <si>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</si>
  <si>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</si>
  <si>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</si>
  <si>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</si>
  <si>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</si>
  <si>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</si>
  <si>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</si>
  <si>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</si>
  <si>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</si>
  <si>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</si>
  <si>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</si>
  <si>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</si>
  <si>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</si>
  <si>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</si>
  <si>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</si>
  <si>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</si>
  <si>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</si>
  <si>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</si>
  <si>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</si>
  <si>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</si>
  <si>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</si>
  <si>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</si>
  <si>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</si>
  <si>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</si>
  <si>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</si>
  <si>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</si>
  <si>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</si>
  <si>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</si>
  <si>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</si>
  <si>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</si>
  <si>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</si>
  <si>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</si>
  <si>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</si>
  <si>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</si>
  <si>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</si>
  <si>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</si>
  <si>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</si>
  <si>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</si>
  <si>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</si>
  <si>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</si>
  <si>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</si>
  <si>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</si>
  <si>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</si>
  <si>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</si>
  <si>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</si>
  <si>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</si>
  <si>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</si>
  <si>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</si>
  <si>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</si>
  <si>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</si>
  <si>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</si>
  <si>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</si>
  <si>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</si>
  <si>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</si>
  <si>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</si>
  <si>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</si>
  <si>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</si>
  <si>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</si>
  <si>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</si>
  <si>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</si>
  <si>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</si>
  <si>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</si>
  <si>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</si>
  <si>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</si>
  <si>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</si>
  <si>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</si>
  <si>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</si>
  <si>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</si>
  <si>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</si>
  <si>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</si>
  <si>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</si>
  <si>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</si>
  <si>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</si>
  <si>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</si>
  <si>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</si>
  <si>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</si>
  <si>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</si>
  <si>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</si>
  <si>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</si>
  <si>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</si>
  <si>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</si>
  <si>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</si>
  <si>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</si>
  <si>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</si>
  <si>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</si>
  <si>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</si>
  <si>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</si>
  <si>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</si>
  <si>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</si>
  <si>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</si>
  <si>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</si>
  <si>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</si>
  <si>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</si>
  <si>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</si>
  <si>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</si>
  <si>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</si>
  <si>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</si>
  <si>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</si>
  <si>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</si>
  <si>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</si>
  <si>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</si>
  <si>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</si>
  <si>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</si>
  <si>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</si>
  <si>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</si>
  <si>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</si>
  <si>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</si>
  <si>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</si>
  <si>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</si>
  <si>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</si>
  <si>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</si>
  <si>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</si>
  <si>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</si>
  <si>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</si>
  <si>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</si>
  <si>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</si>
  <si>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</si>
  <si>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</si>
  <si>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</si>
  <si>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</si>
  <si>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</si>
  <si>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</si>
  <si>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</si>
  <si>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</si>
  <si>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</si>
  <si>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</si>
  <si>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</si>
  <si>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</si>
  <si>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</si>
  <si>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</si>
  <si>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</si>
  <si>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</si>
  <si>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</si>
  <si>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</si>
  <si>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</si>
  <si>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</si>
  <si>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</si>
  <si>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</si>
  <si>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</si>
  <si>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</si>
  <si>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</si>
  <si>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</si>
  <si>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</si>
  <si>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</si>
  <si>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</si>
  <si>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</si>
  <si>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</si>
  <si>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</si>
  <si>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</si>
  <si>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</si>
  <si>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</si>
  <si>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</si>
  <si>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</si>
  <si>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</si>
  <si>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</si>
  <si>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</si>
  <si>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</si>
  <si>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</si>
  <si>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</si>
  <si>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</si>
  <si>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</si>
  <si>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</si>
  <si>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</si>
  <si>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</si>
  <si>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</si>
  <si>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</si>
  <si>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</si>
  <si>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</si>
  <si>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</si>
  <si>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</si>
  <si>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</si>
  <si>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</si>
  <si>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</si>
  <si>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</si>
  <si>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</si>
  <si>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</si>
  <si>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</si>
  <si>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</si>
  <si>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</si>
  <si>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</si>
  <si>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</si>
  <si>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</si>
  <si>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</si>
  <si>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</si>
  <si>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</si>
  <si>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</si>
  <si>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</si>
  <si>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</si>
  <si>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</si>
  <si>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</si>
  <si>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</si>
  <si>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</si>
  <si>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</si>
  <si>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</si>
  <si>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</si>
  <si>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</si>
  <si>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</si>
  <si>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</si>
  <si>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</si>
  <si>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</si>
  <si>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</si>
  <si>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</si>
  <si>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</si>
  <si>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</si>
  <si>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</si>
  <si>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</si>
  <si>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</si>
  <si>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</si>
  <si>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</si>
  <si>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</si>
  <si>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</si>
  <si>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</si>
  <si>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</si>
  <si>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</si>
  <si>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</si>
  <si>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</si>
  <si>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</si>
  <si>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</si>
  <si>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</si>
  <si>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</si>
  <si>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</si>
  <si>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</si>
  <si>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</si>
  <si>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</si>
  <si>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</si>
  <si>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</si>
  <si>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</si>
  <si>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</si>
  <si>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</si>
  <si>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</si>
  <si>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</si>
  <si>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</si>
  <si>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</si>
  <si>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</si>
  <si>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</si>
  <si>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</si>
  <si>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</si>
  <si>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</si>
  <si>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</si>
  <si>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</si>
  <si>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</si>
  <si>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</si>
  <si>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</si>
  <si>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</si>
  <si>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</si>
  <si>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</si>
  <si>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</si>
  <si>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</si>
  <si>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</si>
  <si>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</si>
  <si>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</si>
  <si>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</si>
  <si>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</si>
  <si>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</si>
  <si>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</si>
  <si>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</si>
  <si>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</si>
  <si>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</si>
  <si>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</si>
  <si>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</si>
  <si>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</si>
  <si>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</si>
  <si>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</si>
  <si>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</si>
  <si>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</si>
  <si>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</si>
  <si>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</si>
  <si>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</si>
  <si>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</si>
  <si>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</si>
  <si>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</si>
  <si>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</si>
  <si>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</si>
  <si>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</si>
  <si>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</si>
  <si>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</si>
  <si>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</si>
  <si>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</si>
  <si>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</si>
  <si>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</si>
  <si>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</si>
  <si>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</si>
  <si>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</si>
  <si>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</si>
  <si>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</si>
  <si>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</si>
  <si>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</si>
  <si>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</si>
  <si>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</si>
  <si>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</si>
  <si>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</si>
  <si>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</si>
  <si>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</si>
  <si>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</si>
  <si>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</si>
  <si>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</si>
  <si>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</si>
  <si>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</si>
  <si>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</si>
  <si>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</si>
  <si>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</si>
  <si>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</si>
  <si>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</si>
  <si>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</si>
  <si>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</si>
  <si>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</si>
  <si>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</si>
  <si>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</si>
  <si>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</si>
  <si>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</si>
  <si>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</si>
  <si>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</si>
  <si>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</si>
  <si>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</si>
  <si>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</si>
  <si>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</si>
  <si>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</si>
  <si>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</si>
  <si>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</si>
  <si>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</si>
  <si>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</si>
  <si>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</si>
  <si>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</si>
  <si>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</si>
  <si>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</si>
  <si>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</si>
  <si>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</si>
  <si>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</si>
  <si>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</si>
  <si>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</si>
  <si>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</si>
  <si>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</si>
  <si>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</si>
  <si>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</si>
  <si>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</si>
  <si>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</si>
  <si>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</si>
  <si>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</si>
  <si>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</si>
  <si>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</si>
  <si>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</si>
  <si>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</si>
  <si>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</si>
  <si>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</si>
  <si>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</si>
  <si>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</si>
  <si>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</si>
  <si>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</si>
  <si>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</si>
  <si>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</si>
  <si>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</si>
  <si>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</si>
  <si>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</si>
  <si>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</si>
  <si>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</si>
  <si>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</si>
  <si>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</si>
  <si>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</si>
  <si>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</si>
  <si>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</si>
  <si>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</si>
  <si>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</si>
  <si>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</si>
  <si>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</si>
  <si>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</si>
  <si>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</si>
  <si>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</si>
  <si>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</si>
  <si>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</si>
  <si>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</si>
  <si>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</si>
  <si>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</si>
  <si>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</si>
  <si>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</si>
  <si>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</si>
  <si>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</si>
  <si>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</si>
  <si>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</si>
  <si>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</si>
  <si>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</si>
  <si>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</si>
  <si>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</si>
  <si>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</si>
  <si>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</si>
  <si>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</si>
  <si>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</si>
  <si>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</si>
  <si>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</si>
  <si>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</si>
  <si>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</si>
  <si>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</si>
  <si>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</si>
  <si>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</si>
  <si>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</si>
  <si>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</si>
  <si>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</si>
  <si>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</si>
  <si>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</si>
  <si>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</si>
  <si>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</si>
  <si>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</si>
  <si>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</si>
  <si>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</si>
  <si>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</si>
  <si>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</si>
  <si>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</si>
  <si>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</si>
  <si>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</si>
  <si>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</si>
  <si>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</si>
  <si>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</si>
  <si>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</si>
  <si>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</si>
  <si>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</si>
  <si>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</si>
  <si>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</si>
  <si>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</si>
  <si>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</si>
  <si>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</si>
  <si>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</si>
  <si>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</si>
  <si>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</si>
  <si>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</si>
  <si>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</si>
  <si>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</si>
  <si>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</si>
  <si>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</si>
  <si>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</si>
  <si>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</si>
  <si>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</si>
  <si>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</si>
  <si>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</si>
  <si>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</si>
  <si>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</si>
  <si>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</si>
  <si>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</si>
  <si>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</si>
  <si>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</si>
  <si>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</si>
  <si>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</si>
  <si>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</si>
  <si>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</si>
  <si>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</si>
  <si>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</si>
  <si>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</si>
  <si>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</si>
  <si>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</si>
  <si>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</si>
  <si>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</si>
  <si>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</si>
  <si>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</si>
  <si>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</si>
  <si>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</si>
  <si>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</si>
  <si>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</si>
  <si>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</si>
  <si>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</si>
  <si>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</si>
  <si>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</si>
  <si>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</si>
  <si>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</si>
  <si>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</si>
  <si>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</si>
  <si>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</si>
  <si>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</si>
  <si>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</si>
  <si>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</si>
  <si>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</si>
  <si>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</si>
  <si>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</si>
  <si>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</si>
  <si>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</si>
  <si>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</si>
  <si>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</si>
  <si>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</si>
  <si>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</si>
  <si>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</si>
  <si>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</si>
  <si>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</si>
  <si>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</si>
  <si>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</si>
  <si>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</si>
  <si>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</si>
  <si>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</si>
  <si>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</si>
  <si>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</si>
  <si>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</si>
  <si>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</si>
  <si>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</si>
  <si>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</si>
  <si>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</si>
  <si>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</si>
  <si>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</si>
  <si>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</si>
  <si>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</si>
  <si>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</si>
  <si>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</si>
  <si>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</si>
  <si>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</si>
  <si>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</si>
  <si>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</si>
  <si>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</si>
  <si>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</si>
  <si>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</si>
  <si>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</si>
  <si>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</si>
  <si>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</si>
  <si>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</si>
  <si>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</si>
  <si>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</si>
  <si>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</si>
  <si>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</si>
  <si>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</si>
  <si>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</si>
  <si>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</si>
  <si>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</si>
  <si>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</si>
  <si>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</si>
  <si>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</si>
  <si>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</si>
  <si>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</si>
  <si>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</si>
  <si>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</si>
  <si>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</si>
  <si>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</si>
  <si>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</si>
  <si>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</si>
  <si>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</si>
  <si>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</si>
  <si>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</si>
  <si>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</si>
  <si>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</si>
  <si>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</si>
  <si>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</si>
  <si>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</si>
  <si>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</si>
  <si>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</si>
  <si>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</si>
  <si>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</si>
  <si>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</si>
  <si>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</si>
  <si>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</si>
  <si>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</si>
  <si>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</si>
  <si>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</si>
  <si>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</si>
  <si>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</si>
  <si>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</si>
  <si>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</si>
  <si>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</si>
  <si>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</si>
  <si>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</si>
  <si>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</si>
  <si>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</si>
  <si>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</si>
  <si>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</si>
  <si>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</si>
  <si>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</si>
  <si>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</si>
  <si>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</si>
  <si>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</si>
  <si>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</si>
  <si>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</si>
  <si>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</si>
  <si>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</si>
  <si>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</si>
  <si>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</si>
  <si>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</si>
  <si>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</si>
  <si>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</si>
  <si>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</si>
  <si>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</si>
  <si>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</si>
  <si>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</si>
  <si>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</si>
  <si>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</si>
  <si>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</si>
  <si>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</si>
  <si>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</si>
  <si>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</si>
  <si>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</si>
  <si>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</si>
  <si>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</si>
  <si>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</si>
  <si>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</si>
  <si>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</si>
  <si>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</si>
  <si>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</si>
  <si>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</si>
  <si>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</si>
  <si>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</si>
  <si>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</si>
  <si>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</si>
  <si>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</si>
  <si>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</si>
  <si>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</si>
  <si>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</si>
  <si>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</si>
  <si>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</si>
  <si>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</si>
  <si>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</si>
  <si>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</si>
  <si>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</si>
  <si>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</si>
  <si>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</si>
  <si>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</si>
  <si>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</si>
  <si>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</si>
  <si>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</si>
  <si>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</si>
  <si>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</si>
  <si>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</si>
  <si>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</si>
  <si>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</si>
  <si>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</si>
  <si>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</si>
  <si>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</si>
  <si>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</si>
  <si>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</si>
  <si>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</si>
  <si>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</si>
  <si>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</si>
  <si>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</si>
  <si>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</si>
  <si>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</si>
  <si>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</si>
  <si>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</si>
  <si>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</si>
  <si>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</si>
  <si>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</si>
  <si>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</si>
  <si>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</si>
  <si>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</si>
  <si>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</si>
  <si>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</si>
  <si>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</si>
  <si>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</si>
  <si>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</si>
  <si>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</si>
  <si>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</si>
  <si>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</si>
  <si>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</si>
  <si>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</si>
  <si>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</si>
  <si>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</si>
  <si>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</si>
  <si>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</si>
  <si>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</si>
  <si>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</si>
  <si>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</si>
  <si>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</si>
  <si>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</si>
  <si>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</si>
  <si>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</si>
  <si>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</si>
  <si>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</si>
  <si>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</si>
  <si>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</si>
  <si>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</si>
  <si>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</si>
  <si>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</si>
  <si>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</si>
  <si>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</si>
  <si>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</si>
  <si>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</si>
  <si>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</si>
  <si>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</si>
  <si>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</si>
  <si>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</si>
  <si>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</si>
  <si>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</si>
  <si>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</si>
  <si>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</si>
  <si>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</si>
  <si>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</si>
  <si>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</si>
  <si>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</si>
  <si>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</si>
  <si>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</si>
  <si>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</si>
  <si>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</si>
  <si>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</si>
  <si>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</si>
  <si>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</si>
  <si>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</si>
  <si>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</si>
  <si>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</si>
  <si>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</si>
  <si>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</si>
  <si>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</si>
  <si>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</si>
  <si>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</si>
  <si>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</si>
  <si>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</si>
  <si>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</si>
  <si>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</si>
  <si>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</si>
  <si>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</si>
  <si>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</si>
  <si>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</si>
  <si>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</si>
  <si>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</si>
  <si>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</si>
  <si>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</si>
  <si>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</si>
  <si>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</si>
  <si>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</si>
  <si>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</si>
  <si>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</si>
  <si>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</si>
  <si>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</si>
  <si>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</si>
  <si>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</si>
  <si>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</si>
  <si>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</si>
  <si>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</si>
  <si>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</si>
  <si>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</si>
  <si>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</si>
  <si>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</si>
  <si>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</si>
  <si>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</si>
  <si>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</si>
  <si>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</si>
  <si>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</si>
  <si>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</si>
  <si>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</si>
  <si>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</si>
  <si>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</si>
  <si>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</si>
  <si>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</si>
  <si>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</si>
  <si>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</si>
  <si>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</si>
  <si>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</si>
  <si>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</si>
  <si>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</si>
  <si>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</si>
  <si>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</si>
  <si>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</si>
  <si>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</si>
  <si>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</si>
  <si>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</si>
  <si>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</si>
  <si>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</si>
  <si>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</si>
  <si>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</si>
  <si>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</si>
  <si>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</si>
  <si>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</si>
  <si>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</si>
  <si>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</si>
  <si>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</si>
  <si>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</si>
  <si>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</si>
  <si>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</si>
  <si>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</si>
  <si>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</si>
  <si>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</si>
  <si>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</si>
  <si>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</si>
  <si>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</si>
  <si>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</si>
  <si>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</si>
  <si>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</si>
  <si>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</si>
  <si>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</si>
  <si>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</si>
  <si>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</si>
  <si>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</si>
  <si>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</si>
  <si>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</si>
  <si>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</si>
  <si>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</si>
  <si>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</si>
  <si>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</si>
  <si>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</si>
  <si>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</si>
  <si>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</si>
  <si>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</si>
  <si>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</si>
  <si>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</si>
  <si>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</si>
  <si>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</si>
  <si>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</si>
  <si>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</si>
  <si>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</si>
  <si>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</si>
  <si>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</si>
  <si>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</si>
  <si>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</si>
  <si>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</si>
  <si>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</si>
  <si>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</si>
  <si>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</si>
  <si>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</si>
  <si>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</si>
  <si>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</si>
  <si>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</si>
  <si>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</si>
  <si>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</si>
  <si>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</si>
  <si>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</si>
  <si>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</si>
  <si>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</si>
  <si>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</si>
  <si>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</si>
  <si>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</si>
  <si>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</si>
  <si>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</si>
  <si>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</si>
  <si>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</si>
  <si>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</si>
  <si>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</si>
  <si>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</si>
  <si>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</si>
  <si>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</si>
  <si>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</si>
  <si>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</si>
  <si>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</si>
  <si>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</si>
  <si>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</si>
  <si>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</si>
  <si>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</si>
  <si>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</si>
  <si>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</si>
  <si>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</si>
  <si>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</si>
  <si>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</si>
  <si>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</si>
  <si>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</si>
  <si>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</si>
  <si>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</si>
  <si>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</si>
  <si>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</si>
  <si>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</si>
  <si>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</si>
  <si>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</si>
  <si>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</si>
  <si>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</si>
  <si>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</si>
  <si>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</si>
  <si>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</si>
  <si>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</si>
  <si>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</si>
  <si>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</si>
  <si>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</si>
  <si>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</si>
  <si>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</si>
  <si>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</si>
  <si>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</si>
  <si>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</si>
  <si>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</si>
  <si>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</si>
  <si>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</si>
  <si>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</si>
  <si>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</si>
  <si>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</si>
  <si>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</si>
  <si>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</si>
  <si>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</si>
  <si>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</si>
  <si>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</si>
  <si>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</si>
  <si>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</si>
  <si>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</si>
  <si>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</si>
  <si>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</si>
  <si>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</si>
  <si>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</si>
  <si>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</si>
  <si>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</si>
  <si>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</si>
  <si>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</si>
  <si>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</si>
  <si>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</si>
  <si>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</si>
  <si>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</si>
  <si>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</si>
  <si>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</si>
  <si>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</si>
  <si>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</si>
  <si>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</si>
  <si>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</si>
  <si>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</si>
  <si>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</si>
  <si>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</si>
  <si>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</si>
  <si>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</si>
  <si>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</si>
  <si>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</si>
  <si>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</si>
  <si>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</si>
  <si>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</si>
  <si>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</si>
  <si>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</si>
  <si>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</si>
  <si>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</si>
  <si>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</si>
  <si>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</si>
  <si>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</si>
  <si>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</si>
  <si>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</si>
  <si>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</si>
  <si>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</si>
  <si>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</si>
  <si>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</si>
  <si>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</si>
  <si>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</si>
  <si>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</si>
  <si>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</si>
  <si>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</si>
  <si>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</si>
  <si>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</si>
  <si>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</si>
  <si>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</si>
  <si>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</si>
  <si>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</si>
  <si>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</si>
  <si>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</si>
  <si>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</si>
  <si>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</si>
  <si>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</si>
  <si>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</si>
  <si>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</si>
  <si>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</si>
  <si>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</si>
  <si>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</si>
  <si>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</si>
  <si>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</si>
  <si>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</si>
  <si>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</si>
  <si>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</si>
  <si>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</si>
  <si>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</si>
  <si>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</si>
  <si>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</si>
  <si>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</si>
  <si>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</si>
  <si>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</si>
  <si>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</si>
  <si>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</si>
  <si>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</si>
  <si>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</si>
  <si>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</si>
  <si>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</si>
  <si>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</si>
  <si>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</si>
  <si>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</si>
  <si>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</si>
  <si>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</si>
  <si>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</si>
  <si>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</si>
  <si>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</si>
  <si>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</si>
  <si>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</si>
  <si>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</si>
  <si>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</si>
  <si>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</si>
  <si>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</si>
  <si>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</si>
  <si>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</si>
  <si>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</si>
  <si>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</si>
  <si>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</si>
  <si>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</si>
  <si>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</si>
  <si>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</si>
  <si>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</si>
  <si>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</si>
  <si>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</si>
  <si>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</si>
  <si>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</si>
  <si>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</si>
  <si>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</si>
  <si>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</si>
  <si>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</si>
  <si>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</si>
  <si>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</si>
  <si>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</si>
  <si>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</si>
  <si>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</si>
  <si>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</si>
  <si>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</si>
  <si>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</si>
  <si>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</si>
  <si>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</si>
  <si>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</si>
  <si>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</si>
  <si>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</si>
  <si>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</si>
  <si>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</si>
  <si>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</si>
  <si>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</si>
  <si>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</si>
  <si>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</si>
  <si>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</si>
  <si>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</si>
  <si>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</si>
  <si>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</si>
  <si>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</si>
  <si>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</si>
  <si>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</si>
  <si>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</si>
  <si>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</si>
  <si>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</si>
  <si>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</si>
  <si>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</si>
  <si>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</si>
  <si>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</si>
  <si>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</si>
  <si>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</si>
  <si>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</si>
  <si>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</si>
  <si>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</si>
  <si>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</si>
  <si>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</si>
  <si>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</si>
  <si>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</si>
  <si>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</si>
  <si>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</si>
  <si>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</si>
  <si>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</si>
  <si>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</si>
  <si>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</si>
  <si>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</si>
  <si>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</si>
  <si>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</si>
  <si>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</si>
  <si>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</si>
  <si>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</si>
  <si>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</si>
  <si>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</si>
  <si>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</si>
  <si>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</si>
  <si>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</si>
  <si>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</si>
  <si>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</si>
  <si>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</si>
  <si>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</si>
  <si>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</si>
  <si>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</si>
  <si>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</si>
  <si>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</si>
  <si>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</si>
  <si>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</si>
  <si>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</si>
  <si>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</si>
  <si>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</si>
  <si>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</si>
  <si>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</si>
  <si>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</si>
  <si>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</si>
  <si>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</si>
  <si>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</si>
  <si>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</si>
  <si>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</si>
  <si>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</si>
  <si>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</si>
  <si>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</si>
  <si>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</si>
  <si>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</si>
  <si>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</si>
  <si>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</si>
  <si>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</si>
  <si>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</si>
  <si>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</si>
  <si>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</si>
  <si>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</si>
  <si>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</si>
  <si>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</si>
  <si>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</si>
  <si>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</si>
  <si>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</si>
  <si>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</si>
  <si>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</si>
  <si>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</si>
  <si>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</si>
  <si>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</si>
  <si>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</si>
  <si>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</si>
  <si>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</si>
  <si>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</si>
  <si>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</si>
  <si>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</si>
  <si>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</si>
  <si>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</si>
  <si>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</si>
  <si>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</si>
  <si>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</si>
  <si>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</si>
  <si>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</si>
  <si>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</si>
  <si>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</si>
  <si>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</si>
  <si>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</si>
  <si>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</si>
  <si>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</si>
  <si>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</si>
  <si>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</si>
  <si>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</si>
  <si>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</si>
  <si>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</si>
  <si>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</si>
  <si>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</si>
  <si>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</si>
  <si>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</si>
  <si>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</si>
  <si>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</si>
  <si>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</si>
  <si>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</si>
  <si>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</si>
  <si>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</si>
  <si>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</si>
  <si>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</si>
  <si>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</si>
  <si>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</si>
  <si>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</si>
  <si>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</si>
  <si>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</si>
  <si>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</si>
  <si>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</si>
  <si>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</si>
  <si>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</si>
  <si>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</si>
  <si>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</si>
  <si>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</si>
  <si>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</si>
  <si>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</si>
  <si>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</si>
  <si>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</si>
  <si>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</si>
  <si>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</si>
  <si>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</si>
  <si>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</si>
  <si>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</si>
  <si>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</si>
  <si>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</si>
  <si>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</si>
  <si>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</si>
  <si>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</si>
  <si>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</si>
  <si>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</si>
  <si>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</si>
  <si>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</si>
  <si>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</si>
  <si>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</si>
  <si>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</si>
  <si>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</si>
  <si>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</si>
  <si>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</si>
  <si>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</si>
  <si>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</si>
  <si>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</si>
  <si>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</si>
  <si>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</si>
  <si>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</si>
  <si>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</si>
  <si>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</si>
  <si>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</si>
  <si>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</si>
  <si>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</si>
  <si>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</si>
  <si>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</si>
  <si>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</si>
  <si>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</si>
  <si>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</si>
  <si>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</si>
  <si>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</si>
  <si>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</si>
  <si>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</si>
  <si>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</si>
  <si>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</si>
  <si>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</si>
  <si>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</si>
  <si>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</si>
  <si>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</si>
  <si>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</si>
  <si>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</si>
  <si>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</si>
  <si>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</si>
  <si>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</si>
  <si>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</si>
  <si>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</si>
  <si>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</si>
  <si>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</si>
  <si>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</si>
  <si>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</si>
  <si>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</si>
  <si>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</si>
  <si>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</si>
  <si>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</si>
  <si>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</si>
  <si>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</si>
  <si>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</si>
  <si>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</si>
  <si>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</si>
  <si>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</si>
  <si>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</si>
  <si>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</si>
  <si>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</si>
  <si>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</si>
  <si>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</si>
  <si>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</si>
  <si>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</si>
  <si>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</si>
  <si>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</si>
  <si>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</si>
  <si>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</si>
  <si>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</si>
  <si>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</si>
  <si>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</si>
  <si>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</si>
  <si>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</si>
  <si>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</si>
  <si>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</si>
  <si>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</si>
  <si>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</si>
  <si>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</si>
  <si>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</si>
  <si>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</si>
  <si>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</si>
  <si>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</si>
  <si>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</si>
  <si>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</si>
  <si>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</si>
  <si>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</si>
  <si>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</si>
  <si>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</si>
  <si>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</si>
  <si>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</si>
  <si>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</si>
  <si>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</si>
  <si>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</si>
  <si>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</si>
  <si>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</si>
  <si>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</si>
  <si>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</si>
  <si>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</si>
  <si>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</si>
  <si>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</si>
  <si>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</si>
  <si>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</si>
  <si>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</si>
  <si>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</si>
  <si>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</si>
  <si>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</si>
  <si>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</si>
  <si>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</si>
  <si>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</si>
  <si>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</si>
  <si>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</si>
  <si>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</si>
  <si>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</si>
  <si>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</si>
  <si>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</si>
  <si>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</si>
  <si>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</si>
  <si>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</si>
  <si>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</si>
  <si>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</si>
  <si>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</si>
  <si>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</si>
  <si>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</si>
  <si>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</si>
  <si>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</si>
  <si>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</si>
  <si>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</si>
  <si>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</si>
  <si>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</si>
  <si>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</si>
  <si>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</si>
  <si>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</si>
  <si>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</si>
  <si>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</si>
  <si>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</si>
  <si>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</si>
  <si>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</si>
  <si>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</si>
  <si>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</si>
  <si>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</si>
  <si>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</si>
  <si>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</si>
  <si>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</si>
  <si>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</si>
  <si>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</si>
  <si>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</si>
  <si>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</si>
  <si>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</si>
  <si>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</si>
  <si>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</si>
  <si>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</si>
  <si>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</si>
  <si>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</si>
  <si>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</si>
  <si>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</si>
  <si>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</si>
  <si>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</si>
  <si>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</si>
  <si>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</si>
  <si>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</si>
  <si>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</si>
  <si>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</si>
  <si>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</si>
  <si>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</si>
  <si>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</si>
  <si>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</si>
  <si>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</si>
  <si>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</si>
  <si>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</si>
  <si>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</si>
  <si>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</si>
  <si>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</si>
  <si>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</si>
  <si>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</si>
  <si>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</si>
  <si>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</si>
  <si>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</si>
  <si>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</si>
  <si>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</si>
  <si>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</si>
  <si>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</si>
  <si>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</si>
  <si>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</si>
  <si>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</si>
  <si>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</si>
  <si>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</si>
  <si>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</si>
  <si>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</si>
  <si>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</si>
  <si>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</si>
  <si>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</si>
  <si>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</si>
  <si>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</si>
  <si>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</si>
  <si>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</si>
  <si>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</si>
  <si>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</si>
  <si>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</si>
  <si>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</si>
  <si>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</si>
  <si>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</si>
  <si>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</si>
  <si>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</si>
  <si>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</si>
  <si>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</si>
  <si>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</si>
  <si>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</si>
  <si>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</si>
  <si>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</si>
  <si>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</si>
  <si>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</si>
  <si>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</si>
  <si>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</si>
  <si>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</si>
  <si>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</si>
  <si>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</si>
  <si>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</si>
  <si>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</si>
  <si>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</si>
  <si>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</si>
  <si>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</si>
  <si>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</si>
  <si>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</si>
  <si>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</si>
  <si>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</si>
  <si>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</si>
  <si>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</si>
  <si>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</si>
  <si>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</si>
  <si>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</si>
  <si>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</si>
  <si>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</si>
  <si>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</si>
  <si>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</si>
  <si>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</si>
  <si>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</si>
  <si>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</si>
  <si>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</si>
  <si>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</si>
  <si>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</si>
  <si>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</si>
  <si>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</si>
  <si>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</si>
  <si>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</si>
  <si>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</si>
  <si>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</si>
  <si>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</si>
  <si>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</si>
  <si>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</si>
  <si>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</si>
  <si>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</si>
  <si>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</si>
  <si>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</si>
  <si>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</si>
  <si>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</si>
  <si>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</si>
  <si>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</si>
  <si>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</si>
  <si>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</si>
  <si>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</si>
  <si>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</si>
  <si>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</si>
  <si>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</si>
  <si>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</si>
  <si>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</si>
  <si>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</si>
  <si>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</si>
  <si>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</si>
  <si>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</si>
  <si>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</si>
  <si>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</si>
  <si>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</si>
  <si>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</si>
  <si>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</si>
  <si>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</si>
  <si>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</si>
  <si>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</si>
  <si>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</si>
  <si>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</si>
  <si>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</si>
  <si>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</si>
  <si>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</si>
  <si>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</si>
  <si>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</si>
  <si>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</si>
  <si>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</si>
  <si>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</si>
  <si>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</si>
  <si>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</si>
  <si>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</si>
  <si>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</si>
  <si>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</si>
  <si>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</si>
  <si>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</si>
  <si>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</si>
  <si>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</si>
  <si>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</si>
  <si>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</si>
  <si>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</si>
  <si>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</si>
  <si>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</si>
  <si>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</si>
  <si>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</si>
  <si>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</si>
  <si>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</si>
  <si>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</si>
  <si>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</si>
  <si>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</si>
  <si>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</si>
  <si>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</si>
  <si>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</si>
  <si>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</si>
  <si>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</si>
  <si>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</si>
  <si>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</si>
  <si>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</si>
  <si>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</si>
  <si>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</si>
  <si>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</si>
  <si>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</si>
  <si>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</si>
  <si>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</si>
  <si>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</si>
  <si>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</si>
  <si>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</si>
  <si>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</si>
  <si>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</si>
  <si>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</si>
  <si>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</si>
  <si>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神奈川県横浜市南区新川町5丁目28番地</t>
    <phoneticPr fontId="1"/>
  </si>
  <si>
    <t>045</t>
    <phoneticPr fontId="1"/>
  </si>
  <si>
    <t>286</t>
    <phoneticPr fontId="1"/>
  </si>
  <si>
    <t>3232</t>
    <phoneticPr fontId="1"/>
  </si>
  <si>
    <t>261</t>
    <phoneticPr fontId="1"/>
  </si>
  <si>
    <t>3202</t>
    <phoneticPr fontId="1"/>
  </si>
  <si>
    <t>yoshinocho</t>
  </si>
  <si>
    <t>sunnystage.com</t>
  </si>
  <si>
    <t>www.sunnystage.com</t>
    <phoneticPr fontId="1"/>
  </si>
  <si>
    <t>小俣　順一</t>
    <rPh sb="0" eb="2">
      <t>コマタ</t>
    </rPh>
    <rPh sb="3" eb="5">
      <t>ジュンイチ</t>
    </rPh>
    <phoneticPr fontId="1"/>
  </si>
  <si>
    <t>代表取締役</t>
    <phoneticPr fontId="1"/>
  </si>
  <si>
    <t>www.komatagumi.co.jp</t>
    <phoneticPr fontId="1"/>
  </si>
  <si>
    <t>さにーすてじよこはまよしのちょう</t>
    <phoneticPr fontId="1"/>
  </si>
  <si>
    <t>サニーステージ横濱吉野町</t>
    <phoneticPr fontId="1"/>
  </si>
  <si>
    <t>神奈川県横浜市南区新川町5丁目28番地2</t>
    <phoneticPr fontId="1"/>
  </si>
  <si>
    <t>横浜市営地下鉄　吉野町</t>
    <rPh sb="0" eb="2">
      <t>ヨコハマ</t>
    </rPh>
    <rPh sb="2" eb="7">
      <t>シエイチカテツ</t>
    </rPh>
    <rPh sb="8" eb="11">
      <t>ヨシノチョウ</t>
    </rPh>
    <phoneticPr fontId="1"/>
  </si>
  <si>
    <t xml:space="preserve">横浜市営地下鉄吉野町駅　3番出口徒歩2分
京浜急行　南太田駅　徒歩8分
首都高速道路　花之木IC　車で3分
</t>
    <rPh sb="0" eb="2">
      <t>ヨコハマ</t>
    </rPh>
    <rPh sb="2" eb="7">
      <t>シエイチカテツ</t>
    </rPh>
    <rPh sb="7" eb="10">
      <t>ヨシノチョウ</t>
    </rPh>
    <rPh sb="10" eb="11">
      <t>エキ</t>
    </rPh>
    <rPh sb="13" eb="16">
      <t>バンデグチ</t>
    </rPh>
    <rPh sb="16" eb="18">
      <t>トホ</t>
    </rPh>
    <rPh sb="19" eb="20">
      <t>フン</t>
    </rPh>
    <rPh sb="22" eb="26">
      <t>ケイヒンキュウコウ</t>
    </rPh>
    <rPh sb="27" eb="30">
      <t>ミナミオオタ</t>
    </rPh>
    <rPh sb="30" eb="31">
      <t>エキ</t>
    </rPh>
    <rPh sb="32" eb="34">
      <t>トホ</t>
    </rPh>
    <rPh sb="35" eb="36">
      <t>フン</t>
    </rPh>
    <rPh sb="38" eb="44">
      <t>シュトコウソクドウロ</t>
    </rPh>
    <rPh sb="45" eb="48">
      <t>ハナノキ</t>
    </rPh>
    <rPh sb="51" eb="52">
      <t>クルマ</t>
    </rPh>
    <rPh sb="54" eb="55">
      <t>フン</t>
    </rPh>
    <phoneticPr fontId="1"/>
  </si>
  <si>
    <t>251</t>
    <phoneticPr fontId="1"/>
  </si>
  <si>
    <t>3707</t>
    <phoneticPr fontId="1"/>
  </si>
  <si>
    <t>3699</t>
    <phoneticPr fontId="1"/>
  </si>
  <si>
    <t>塩﨑　みどり</t>
    <rPh sb="0" eb="2">
      <t>シオザキ</t>
    </rPh>
    <phoneticPr fontId="1"/>
  </si>
  <si>
    <t>支配人</t>
    <rPh sb="0" eb="3">
      <t>シハイニン</t>
    </rPh>
    <phoneticPr fontId="1"/>
  </si>
  <si>
    <t>１　介護付（一般型特定施設入居者生活介護を提供する場合）</t>
  </si>
  <si>
    <t>1470501741</t>
    <phoneticPr fontId="1"/>
  </si>
  <si>
    <t>横浜市</t>
    <rPh sb="0" eb="3">
      <t>ヨコハマシ</t>
    </rPh>
    <phoneticPr fontId="1"/>
  </si>
  <si>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</si>
  <si>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</si>
  <si>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</si>
  <si>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</si>
  <si>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</si>
  <si>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</si>
  <si>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</si>
  <si>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</si>
  <si>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</si>
  <si>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２　なし</t>
  </si>
  <si>
    <t>１　自ら実施</t>
  </si>
  <si>
    <t>２　委託</t>
  </si>
  <si>
    <t>○</t>
  </si>
  <si>
    <t>医療法人社団ﾕﾆﾒﾃﾞｨｺ　山手台クリニック</t>
    <phoneticPr fontId="1"/>
  </si>
  <si>
    <t>横浜市泉区領家3-2-4山手台IKﾌﾟﾗｻﾞ2F</t>
    <phoneticPr fontId="1"/>
  </si>
  <si>
    <t>医療法人社団ｵﾊﾅ　長者町ﾌｧﾐﾘｰｸﾘﾆｯｸ</t>
    <phoneticPr fontId="1"/>
  </si>
  <si>
    <t>定期的な往診・緊急時の対応・入院必要時の対応・薬剤の処方・健康相談</t>
    <phoneticPr fontId="1"/>
  </si>
  <si>
    <t>内科、精神科、皮膚科</t>
    <phoneticPr fontId="1"/>
  </si>
  <si>
    <t>横浜市中区長者町3-7-5　YS長者町ビル１F</t>
    <phoneticPr fontId="1"/>
  </si>
  <si>
    <t>医療法人　光陽会　磯子中央病院</t>
    <phoneticPr fontId="1"/>
  </si>
  <si>
    <t>横浜市磯子区磯子2-20-45</t>
    <phoneticPr fontId="1"/>
  </si>
  <si>
    <t>内科、外科、整形外科、脳外科、形成外科、循環器内科、泌尿器内科、ﾘﾊﾋﾞﾘﾃｰｼｮﾝ科</t>
    <phoneticPr fontId="1"/>
  </si>
  <si>
    <t>外来受診、入院対応</t>
    <phoneticPr fontId="1"/>
  </si>
  <si>
    <t>ｃ　2.5：１以上</t>
  </si>
  <si>
    <t>介護福祉士</t>
    <rPh sb="0" eb="5">
      <t>カイゴフクシシ</t>
    </rPh>
    <phoneticPr fontId="1"/>
  </si>
  <si>
    <t>１　利用権方式</t>
  </si>
  <si>
    <t>１　減額なし</t>
  </si>
  <si>
    <t>居室及び共用施設で使用する水道・電気・給湯・冷暖房等の使用料。建物の階層及び床面積、部屋数等を考慮し設定。</t>
    <phoneticPr fontId="1"/>
  </si>
  <si>
    <t>前払金の一部を月額で受領するもので、算定根拠は前払金に準ずる。</t>
    <phoneticPr fontId="1"/>
  </si>
  <si>
    <t>事務管理費、生活サービスの人件費、共用施設の維持管理費。※実費で提供するサービスは、介護サービス等の一覧表参照。</t>
    <phoneticPr fontId="1"/>
  </si>
  <si>
    <t>・人件費等の諸経費、食材費に基づく費用。
・1人×4食×30日喫食の場合　65,220円。
・朝食540円（軽減税率適用）、昼食770円、おやつ216円（軽減税率適用）、夕食648円（軽減税率適用）／1食
　欠食した場合は、3日前までの申し出により朝食270円（軽減税率適用）、昼食378円（軽減税率適用）、おやつ108円（軽減税率適用）、夕食324円（軽減税率適用）とする。</t>
    <phoneticPr fontId="1"/>
  </si>
  <si>
    <t>・終身にわたって受領すべき家賃相当額の一部を前払金として一括して受領するもの
　前払金の額＝家賃相当額のうち前払い金として月に支払う額×想定居住期間+想定居住期間を超えた期間に備えて受領する額
・家賃相当額のうち前払い金として月に支払う額
　建物賃借料、設備費、修繕費、借入利息、管理事務費等を基礎とし、近傍家賃を参照し想定居住期間を勘案して算出。
・想定居住期間
　確率的に入居者のうち概ね50％の方が入居し続けることが予想される期間として、入居時の年齢や性別、自立者か要介護者などに応じて、入居者の平均寿命等を参考にして設定。
・想定居住期間を超えて契約が継続する場合に備えて受領する額。
　想定居住期間を超えて入居者全員が退去するまでの予測家賃額。</t>
    <phoneticPr fontId="1"/>
  </si>
  <si>
    <t>所定の手続きで解約の申し出がなされた場合及び入居者の死亡による契約終了の場合は、入居者が施設利用の対価として1日当たり 
【〔前払金－想定居住期間を超えた期間に備えて受領する額〕 　　  ÷償却期間月数(60ヶ月)÷30日】を支払う事で、事業者は受領済みの前払金を無利息で入居者に返還する。</t>
    <phoneticPr fontId="1"/>
  </si>
  <si>
    <t>前払金×0.8×（1826日－居室使用日数）÷1826日。
　入居日から契約終了日まで日割り計算にて返還する。
・前払金償却期間を超える場合
　返還金はありませんが、家賃相当額の追加徴収も行わない。</t>
    <phoneticPr fontId="1"/>
  </si>
  <si>
    <t>株式会社横浜銀行</t>
    <rPh sb="0" eb="4">
      <t>カブシキガイシャ</t>
    </rPh>
    <rPh sb="4" eb="8">
      <t>ヨコハマギンコウ</t>
    </rPh>
    <phoneticPr fontId="1"/>
  </si>
  <si>
    <t>生活のペースが合わず。
コロナ禍による、外出の不都合による。</t>
    <phoneticPr fontId="1"/>
  </si>
  <si>
    <t>045</t>
    <phoneticPr fontId="1"/>
  </si>
  <si>
    <t>286</t>
    <phoneticPr fontId="1"/>
  </si>
  <si>
    <t>3232</t>
    <phoneticPr fontId="1"/>
  </si>
  <si>
    <t>１　入居希望者に公開</t>
  </si>
  <si>
    <t>１　あり</t>
    <phoneticPr fontId="1"/>
  </si>
  <si>
    <t>塩崎　みどり</t>
    <rPh sb="0" eb="2">
      <t>シオザキ</t>
    </rPh>
    <phoneticPr fontId="1"/>
  </si>
  <si>
    <t>サニーステージ横濱吉野町　支配人</t>
    <rPh sb="7" eb="12">
      <t>ヨコハマヨシノチョウ</t>
    </rPh>
    <rPh sb="13" eb="16">
      <t>シハイニン</t>
    </rPh>
    <phoneticPr fontId="1"/>
  </si>
  <si>
    <t>かぶしきがいしゃ　こまたぐみ</t>
    <phoneticPr fontId="1"/>
  </si>
  <si>
    <t>株式会社　小俣組</t>
    <rPh sb="0" eb="4">
      <t>カブシキガイシャ</t>
    </rPh>
    <rPh sb="5" eb="8">
      <t>コマタグミ</t>
    </rPh>
    <phoneticPr fontId="1"/>
  </si>
  <si>
    <t>５　営利法人</t>
  </si>
  <si>
    <t>https://</t>
  </si>
  <si>
    <t>入居している要介護者の心身特性を踏まえて、その有する能力に応じ、自立した日常生活を送れるよう「入浴、排泄、食事等の介護その他の日常生活上の世話」及び機能訓練及び療養上の世話に努める。関係市町村、地域の保健、医療、福祉サービスとの綿密な連携を図る。</t>
    <rPh sb="0" eb="2">
      <t>ニュウキョ</t>
    </rPh>
    <rPh sb="6" eb="7">
      <t>ヨウ</t>
    </rPh>
    <rPh sb="7" eb="10">
      <t>カイゴシャ</t>
    </rPh>
    <rPh sb="11" eb="13">
      <t>シンシン</t>
    </rPh>
    <rPh sb="13" eb="15">
      <t>トクセイ</t>
    </rPh>
    <rPh sb="16" eb="17">
      <t>フ</t>
    </rPh>
    <rPh sb="23" eb="24">
      <t>ユウ</t>
    </rPh>
    <rPh sb="26" eb="28">
      <t>ノウリョク</t>
    </rPh>
    <rPh sb="29" eb="30">
      <t>オウ</t>
    </rPh>
    <rPh sb="32" eb="34">
      <t>ジリツ</t>
    </rPh>
    <rPh sb="36" eb="38">
      <t>ニチジョウ</t>
    </rPh>
    <rPh sb="38" eb="40">
      <t>セイカツ</t>
    </rPh>
    <rPh sb="41" eb="42">
      <t>オク</t>
    </rPh>
    <rPh sb="47" eb="49">
      <t>ニュウヨク</t>
    </rPh>
    <rPh sb="50" eb="52">
      <t>ハイセツ</t>
    </rPh>
    <rPh sb="53" eb="55">
      <t>ショクジ</t>
    </rPh>
    <rPh sb="55" eb="56">
      <t>トウ</t>
    </rPh>
    <rPh sb="57" eb="59">
      <t>カイゴ</t>
    </rPh>
    <rPh sb="61" eb="62">
      <t>タ</t>
    </rPh>
    <rPh sb="63" eb="65">
      <t>ニチジョウ</t>
    </rPh>
    <rPh sb="65" eb="67">
      <t>セイカツ</t>
    </rPh>
    <rPh sb="67" eb="68">
      <t>ジョウ</t>
    </rPh>
    <rPh sb="69" eb="71">
      <t>セワ</t>
    </rPh>
    <rPh sb="72" eb="73">
      <t>オヨ</t>
    </rPh>
    <rPh sb="74" eb="76">
      <t>キノウ</t>
    </rPh>
    <rPh sb="76" eb="78">
      <t>クンレン</t>
    </rPh>
    <rPh sb="78" eb="79">
      <t>オヨ</t>
    </rPh>
    <rPh sb="80" eb="82">
      <t>リョウヨウ</t>
    </rPh>
    <rPh sb="82" eb="83">
      <t>ジョウ</t>
    </rPh>
    <rPh sb="84" eb="86">
      <t>セワ</t>
    </rPh>
    <rPh sb="87" eb="88">
      <t>ツト</t>
    </rPh>
    <rPh sb="91" eb="93">
      <t>カンケイ</t>
    </rPh>
    <rPh sb="93" eb="96">
      <t>シチョウソン</t>
    </rPh>
    <rPh sb="97" eb="99">
      <t>チイキ</t>
    </rPh>
    <rPh sb="100" eb="102">
      <t>ホケン</t>
    </rPh>
    <rPh sb="103" eb="105">
      <t>イリョウ</t>
    </rPh>
    <rPh sb="106" eb="108">
      <t>フクシ</t>
    </rPh>
    <rPh sb="114" eb="116">
      <t>メンミツ</t>
    </rPh>
    <rPh sb="117" eb="119">
      <t>レンケイ</t>
    </rPh>
    <rPh sb="120" eb="121">
      <t>ハカ</t>
    </rPh>
    <phoneticPr fontId="1"/>
  </si>
  <si>
    <t>自分の意志で安心できる毎日が過ごせ施設内の様々なサービスを自由に選べるよう自主、自立、自由の三原則を基本に、明るく楽しく快適な生活を送れるよう専門知識と介護技術を持ったスタッフがおもてなしの心を大切に細やかな心づかいのサービスを行います。</t>
    <rPh sb="0" eb="2">
      <t>ジブン</t>
    </rPh>
    <rPh sb="3" eb="5">
      <t>イシ</t>
    </rPh>
    <rPh sb="6" eb="8">
      <t>アンシン</t>
    </rPh>
    <rPh sb="11" eb="13">
      <t>マイニチ</t>
    </rPh>
    <rPh sb="14" eb="15">
      <t>ス</t>
    </rPh>
    <rPh sb="17" eb="19">
      <t>シセツ</t>
    </rPh>
    <rPh sb="19" eb="20">
      <t>ナイ</t>
    </rPh>
    <rPh sb="21" eb="23">
      <t>サマザマ</t>
    </rPh>
    <rPh sb="29" eb="31">
      <t>ジユウ</t>
    </rPh>
    <rPh sb="32" eb="33">
      <t>エラ</t>
    </rPh>
    <rPh sb="37" eb="39">
      <t>ジシュ</t>
    </rPh>
    <rPh sb="40" eb="42">
      <t>ジリツ</t>
    </rPh>
    <rPh sb="43" eb="45">
      <t>ジユウ</t>
    </rPh>
    <rPh sb="46" eb="49">
      <t>サンゲンソク</t>
    </rPh>
    <rPh sb="50" eb="52">
      <t>キホン</t>
    </rPh>
    <rPh sb="54" eb="55">
      <t>アカ</t>
    </rPh>
    <rPh sb="57" eb="58">
      <t>タノ</t>
    </rPh>
    <rPh sb="60" eb="62">
      <t>カイテキ</t>
    </rPh>
    <rPh sb="63" eb="65">
      <t>セイカツ</t>
    </rPh>
    <rPh sb="66" eb="67">
      <t>オク</t>
    </rPh>
    <rPh sb="71" eb="73">
      <t>センモン</t>
    </rPh>
    <rPh sb="73" eb="75">
      <t>チシキ</t>
    </rPh>
    <rPh sb="76" eb="78">
      <t>カイゴ</t>
    </rPh>
    <rPh sb="78" eb="80">
      <t>ギジュツ</t>
    </rPh>
    <rPh sb="81" eb="82">
      <t>モ</t>
    </rPh>
    <rPh sb="95" eb="96">
      <t>ココロ</t>
    </rPh>
    <rPh sb="97" eb="99">
      <t>タイセツ</t>
    </rPh>
    <rPh sb="100" eb="101">
      <t>コマ</t>
    </rPh>
    <rPh sb="104" eb="105">
      <t>ココロ</t>
    </rPh>
    <rPh sb="114" eb="115">
      <t>オコナ</t>
    </rPh>
    <phoneticPr fontId="1"/>
  </si>
  <si>
    <t>精神科、整形外科、内科</t>
    <phoneticPr fontId="1"/>
  </si>
  <si>
    <t>定期的な往診・口腔ケア・緊急時の対応・薬剤の処方・健康相談</t>
    <rPh sb="7" eb="9">
      <t>コウクウ</t>
    </rPh>
    <phoneticPr fontId="1"/>
  </si>
  <si>
    <t>適切な介護等を提供するために居室移動の場合がある。</t>
  </si>
  <si>
    <t>適切な介護サービス提供のため、一定の観察期間を設け期間を設け、医師の意見を聞いた上で、居室を変更して頂くことがある。この場合、入居者本人及び身元引受人の同意の上で住み替えて頂く。</t>
  </si>
  <si>
    <t>お部屋のタイプの変更により生じた前払金については、その差額をご返金、またはお預りさせて頂く。ただし、償却月数についてはご契約の日から起算とさせて頂く。この内容については、覚書にて対応する。</t>
  </si>
  <si>
    <t>居室利用権は住み替えた居室へ引き継ぐ。</t>
    <rPh sb="0" eb="2">
      <t>キョシツ</t>
    </rPh>
    <rPh sb="2" eb="4">
      <t>リヨウ</t>
    </rPh>
    <rPh sb="4" eb="5">
      <t>ケン</t>
    </rPh>
    <rPh sb="6" eb="7">
      <t>ス</t>
    </rPh>
    <rPh sb="8" eb="9">
      <t>カ</t>
    </rPh>
    <rPh sb="11" eb="13">
      <t>キョシツ</t>
    </rPh>
    <rPh sb="14" eb="15">
      <t>ヒ</t>
    </rPh>
    <rPh sb="16" eb="17">
      <t>ツ</t>
    </rPh>
    <phoneticPr fontId="1"/>
  </si>
  <si>
    <t>原則65歳以上</t>
    <rPh sb="0" eb="2">
      <t>ゲンソク</t>
    </rPh>
    <rPh sb="4" eb="5">
      <t>サイ</t>
    </rPh>
    <rPh sb="5" eb="7">
      <t>イジョウ</t>
    </rPh>
    <phoneticPr fontId="1"/>
  </si>
  <si>
    <t>入居者が死亡した時
設置者が入居契約書解約条項に基づき解約を通告した時
入居者が入居契約書解約条項に基づき解約を行った時</t>
  </si>
  <si>
    <t>・入居申込書に虚偽記載等不正があったとき・利用料その他の支払いを正当な理由なくしばしば遅滞したとき・禁止、制限される行為があったとき（その他へ続く）</t>
    <rPh sb="1" eb="3">
      <t>ニュウキョ</t>
    </rPh>
    <rPh sb="3" eb="6">
      <t>モウシコミショ</t>
    </rPh>
    <rPh sb="7" eb="9">
      <t>キョギ</t>
    </rPh>
    <rPh sb="9" eb="11">
      <t>キサイ</t>
    </rPh>
    <rPh sb="11" eb="12">
      <t>トウ</t>
    </rPh>
    <rPh sb="12" eb="14">
      <t>フセイ</t>
    </rPh>
    <rPh sb="21" eb="24">
      <t>リヨウリョウ</t>
    </rPh>
    <rPh sb="26" eb="27">
      <t>タ</t>
    </rPh>
    <rPh sb="28" eb="30">
      <t>シハラ</t>
    </rPh>
    <rPh sb="32" eb="34">
      <t>セイトウ</t>
    </rPh>
    <rPh sb="35" eb="37">
      <t>リユウ</t>
    </rPh>
    <rPh sb="43" eb="45">
      <t>チタイ</t>
    </rPh>
    <rPh sb="50" eb="52">
      <t>キンシ</t>
    </rPh>
    <rPh sb="53" eb="55">
      <t>セイゲン</t>
    </rPh>
    <rPh sb="58" eb="60">
      <t>コウイ</t>
    </rPh>
    <rPh sb="69" eb="70">
      <t>タ</t>
    </rPh>
    <rPh sb="71" eb="72">
      <t>ツヅ</t>
    </rPh>
    <phoneticPr fontId="1"/>
  </si>
  <si>
    <t>1泊9,900円（食費　宿泊費　介護サービス費込）最大6泊7日</t>
    <rPh sb="1" eb="2">
      <t>パク</t>
    </rPh>
    <rPh sb="7" eb="8">
      <t>エン</t>
    </rPh>
    <rPh sb="9" eb="11">
      <t>ショクヒ</t>
    </rPh>
    <rPh sb="12" eb="15">
      <t>シュクハクヒ</t>
    </rPh>
    <rPh sb="16" eb="18">
      <t>カイゴ</t>
    </rPh>
    <rPh sb="22" eb="23">
      <t>ヒ</t>
    </rPh>
    <rPh sb="23" eb="24">
      <t>コミ</t>
    </rPh>
    <rPh sb="25" eb="27">
      <t>サイダイ</t>
    </rPh>
    <rPh sb="28" eb="29">
      <t>ハク</t>
    </rPh>
    <rPh sb="30" eb="31">
      <t>ヒ</t>
    </rPh>
    <phoneticPr fontId="1"/>
  </si>
  <si>
    <t>・入居者の行動が他の入居者又は従業員の生命に危害を及ぼし又は切迫した恐れがあり且つ有料老人ホームにおける通常の介護方法及び接遇方法ではこれを防止できないとき・入居者又は家族等による他の入居者又は従業員への多大なハラスメントがあったとき</t>
    <rPh sb="1" eb="4">
      <t>ニュウキョシャ</t>
    </rPh>
    <rPh sb="5" eb="7">
      <t>コウドウ</t>
    </rPh>
    <rPh sb="8" eb="9">
      <t>タ</t>
    </rPh>
    <rPh sb="10" eb="13">
      <t>ニュウキョシャ</t>
    </rPh>
    <rPh sb="13" eb="14">
      <t>マタ</t>
    </rPh>
    <rPh sb="15" eb="18">
      <t>ジュウギョウイン</t>
    </rPh>
    <rPh sb="19" eb="21">
      <t>セイメイ</t>
    </rPh>
    <rPh sb="22" eb="24">
      <t>キガイ</t>
    </rPh>
    <rPh sb="25" eb="26">
      <t>オヨ</t>
    </rPh>
    <rPh sb="28" eb="29">
      <t>マタ</t>
    </rPh>
    <rPh sb="30" eb="32">
      <t>セッパク</t>
    </rPh>
    <rPh sb="34" eb="35">
      <t>オソ</t>
    </rPh>
    <rPh sb="39" eb="40">
      <t>カ</t>
    </rPh>
    <rPh sb="41" eb="43">
      <t>ユウリョウ</t>
    </rPh>
    <rPh sb="43" eb="45">
      <t>ロウジン</t>
    </rPh>
    <rPh sb="52" eb="54">
      <t>ツウジョウ</t>
    </rPh>
    <rPh sb="55" eb="57">
      <t>カイゴ</t>
    </rPh>
    <rPh sb="57" eb="59">
      <t>ホウホウ</t>
    </rPh>
    <rPh sb="59" eb="60">
      <t>オヨ</t>
    </rPh>
    <rPh sb="61" eb="63">
      <t>セツグウ</t>
    </rPh>
    <rPh sb="63" eb="65">
      <t>ホウホウ</t>
    </rPh>
    <rPh sb="70" eb="72">
      <t>ボウシ</t>
    </rPh>
    <rPh sb="79" eb="82">
      <t>ニュウキョシャ</t>
    </rPh>
    <rPh sb="82" eb="83">
      <t>マタ</t>
    </rPh>
    <rPh sb="84" eb="86">
      <t>カゾク</t>
    </rPh>
    <rPh sb="86" eb="87">
      <t>トウ</t>
    </rPh>
    <rPh sb="90" eb="91">
      <t>タ</t>
    </rPh>
    <rPh sb="92" eb="95">
      <t>ニュウキョシャ</t>
    </rPh>
    <rPh sb="95" eb="96">
      <t>マタ</t>
    </rPh>
    <rPh sb="97" eb="100">
      <t>ジュウギョウイン</t>
    </rPh>
    <rPh sb="102" eb="104">
      <t>タダイ</t>
    </rPh>
    <phoneticPr fontId="1"/>
  </si>
  <si>
    <t>４　選択方式</t>
  </si>
  <si>
    <t>神奈川県の消費者物価指数及び人件費を勘案する</t>
    <rPh sb="0" eb="4">
      <t>カナガワケン</t>
    </rPh>
    <rPh sb="5" eb="8">
      <t>ショウヒシャ</t>
    </rPh>
    <rPh sb="8" eb="10">
      <t>ブッカ</t>
    </rPh>
    <rPh sb="10" eb="12">
      <t>シスウ</t>
    </rPh>
    <rPh sb="12" eb="13">
      <t>オヨ</t>
    </rPh>
    <rPh sb="14" eb="17">
      <t>ジンケンヒ</t>
    </rPh>
    <rPh sb="18" eb="20">
      <t>カンアン</t>
    </rPh>
    <phoneticPr fontId="1"/>
  </si>
  <si>
    <t>運営懇談会において議題とし意見を聞いた上で改定する</t>
    <rPh sb="0" eb="2">
      <t>ウンエイ</t>
    </rPh>
    <rPh sb="2" eb="5">
      <t>コンダンカイ</t>
    </rPh>
    <rPh sb="9" eb="11">
      <t>ギダイ</t>
    </rPh>
    <rPh sb="13" eb="15">
      <t>イケン</t>
    </rPh>
    <rPh sb="16" eb="17">
      <t>キ</t>
    </rPh>
    <rPh sb="19" eb="20">
      <t>ウエ</t>
    </rPh>
    <rPh sb="21" eb="23">
      <t>カイテイ</t>
    </rPh>
    <phoneticPr fontId="1"/>
  </si>
  <si>
    <t>問わない</t>
    <rPh sb="0" eb="1">
      <t>ト</t>
    </rPh>
    <phoneticPr fontId="1"/>
  </si>
  <si>
    <t>原則65以上</t>
    <rPh sb="0" eb="2">
      <t>ゲンソク</t>
    </rPh>
    <rPh sb="4" eb="6">
      <t>イジョウ</t>
    </rPh>
    <phoneticPr fontId="1"/>
  </si>
  <si>
    <t>日用品・オムツ代・私物クリーニング・理美容・居室クリーニング・医療費・行事食と通常食との差額・協力医療機関以外への付添・買物代行　等</t>
  </si>
  <si>
    <t>150万～268万</t>
    <rPh sb="3" eb="4">
      <t>マン</t>
    </rPh>
    <rPh sb="8" eb="9">
      <t>マン</t>
    </rPh>
    <phoneticPr fontId="1"/>
  </si>
  <si>
    <t>施設　生活相談員</t>
    <rPh sb="0" eb="2">
      <t>シセツ</t>
    </rPh>
    <rPh sb="3" eb="5">
      <t>セイカツ</t>
    </rPh>
    <rPh sb="5" eb="8">
      <t>ソウダンイン</t>
    </rPh>
    <phoneticPr fontId="1"/>
  </si>
  <si>
    <t>本部お客様相談室</t>
    <rPh sb="0" eb="2">
      <t>ホンブ</t>
    </rPh>
    <rPh sb="3" eb="5">
      <t>キャクサマ</t>
    </rPh>
    <rPh sb="5" eb="8">
      <t>ソウダンシツ</t>
    </rPh>
    <phoneticPr fontId="1"/>
  </si>
  <si>
    <t>045</t>
    <phoneticPr fontId="1"/>
  </si>
  <si>
    <t>830</t>
    <phoneticPr fontId="1"/>
  </si>
  <si>
    <t>5771</t>
    <phoneticPr fontId="1"/>
  </si>
  <si>
    <t>公益社団法人全国有料老人ホーム協会</t>
    <rPh sb="0" eb="2">
      <t>コウエキ</t>
    </rPh>
    <rPh sb="2" eb="4">
      <t>シャダン</t>
    </rPh>
    <rPh sb="4" eb="6">
      <t>ホウジン</t>
    </rPh>
    <rPh sb="6" eb="8">
      <t>ゼンコク</t>
    </rPh>
    <rPh sb="8" eb="10">
      <t>ユウリョウ</t>
    </rPh>
    <rPh sb="10" eb="12">
      <t>ロウジン</t>
    </rPh>
    <rPh sb="15" eb="17">
      <t>キョウカイ</t>
    </rPh>
    <phoneticPr fontId="1"/>
  </si>
  <si>
    <t>03</t>
    <phoneticPr fontId="1"/>
  </si>
  <si>
    <t>3548</t>
    <phoneticPr fontId="1"/>
  </si>
  <si>
    <t>1077</t>
    <phoneticPr fontId="1"/>
  </si>
  <si>
    <t>神奈川県国民健康保険団体連合会 介護保険課介護苦情相談係</t>
  </si>
  <si>
    <t>329</t>
    <phoneticPr fontId="1"/>
  </si>
  <si>
    <t>3447</t>
    <phoneticPr fontId="1"/>
  </si>
  <si>
    <t>横浜市健康福祉局高齢健康福祉部高齢施設課</t>
    <phoneticPr fontId="1"/>
  </si>
  <si>
    <t>671</t>
    <phoneticPr fontId="1"/>
  </si>
  <si>
    <t>4117</t>
    <phoneticPr fontId="1"/>
  </si>
  <si>
    <t>あいおい損保保険加入</t>
    <rPh sb="4" eb="6">
      <t>ソンポ</t>
    </rPh>
    <rPh sb="6" eb="8">
      <t>ホケン</t>
    </rPh>
    <rPh sb="8" eb="10">
      <t>カニュウ</t>
    </rPh>
    <phoneticPr fontId="1"/>
  </si>
  <si>
    <t>２　入居希望者に交付</t>
  </si>
  <si>
    <t>なし</t>
    <phoneticPr fontId="1"/>
  </si>
  <si>
    <t>実費</t>
    <rPh sb="0" eb="2">
      <t>ジッピ</t>
    </rPh>
    <phoneticPr fontId="1"/>
  </si>
  <si>
    <t>1時間あたり3,300円</t>
    <rPh sb="1" eb="3">
      <t>ジカン</t>
    </rPh>
    <rPh sb="11" eb="12">
      <t>エン</t>
    </rPh>
    <phoneticPr fontId="1"/>
  </si>
  <si>
    <t>協力医療機関への通院介助は無料で行う</t>
    <rPh sb="0" eb="2">
      <t>キョウリョク</t>
    </rPh>
    <rPh sb="2" eb="4">
      <t>イリョウ</t>
    </rPh>
    <rPh sb="4" eb="6">
      <t>キカン</t>
    </rPh>
    <rPh sb="8" eb="10">
      <t>ツウイン</t>
    </rPh>
    <rPh sb="10" eb="12">
      <t>カイジョ</t>
    </rPh>
    <rPh sb="13" eb="15">
      <t>ムリョウ</t>
    </rPh>
    <rPh sb="16" eb="17">
      <t>オコナ</t>
    </rPh>
    <phoneticPr fontId="1"/>
  </si>
  <si>
    <t>配膳下膳行い1回220円</t>
    <rPh sb="0" eb="2">
      <t>ハイゼン</t>
    </rPh>
    <rPh sb="2" eb="4">
      <t>ゲゼン</t>
    </rPh>
    <rPh sb="4" eb="5">
      <t>オコナ</t>
    </rPh>
    <rPh sb="7" eb="8">
      <t>カイ</t>
    </rPh>
    <rPh sb="11" eb="12">
      <t>エン</t>
    </rPh>
    <phoneticPr fontId="1"/>
  </si>
  <si>
    <t>体調不良時は無料</t>
    <rPh sb="0" eb="2">
      <t>タイチョウ</t>
    </rPh>
    <rPh sb="2" eb="4">
      <t>フリョウ</t>
    </rPh>
    <rPh sb="4" eb="5">
      <t>ジ</t>
    </rPh>
    <rPh sb="6" eb="8">
      <t>ムリョウ</t>
    </rPh>
    <phoneticPr fontId="1"/>
  </si>
  <si>
    <t>食費に含まれる</t>
    <rPh sb="0" eb="2">
      <t>ショクヒ</t>
    </rPh>
    <rPh sb="3" eb="4">
      <t>フク</t>
    </rPh>
    <phoneticPr fontId="1"/>
  </si>
  <si>
    <t>ネットスーパーで購入できる物を週に1度行う</t>
    <rPh sb="8" eb="10">
      <t>コウニュウ</t>
    </rPh>
    <rPh sb="13" eb="14">
      <t>モノ</t>
    </rPh>
    <rPh sb="15" eb="16">
      <t>シュウ</t>
    </rPh>
    <rPh sb="18" eb="19">
      <t>ド</t>
    </rPh>
    <rPh sb="19" eb="20">
      <t>オコナ</t>
    </rPh>
    <phoneticPr fontId="1"/>
  </si>
  <si>
    <t>原則行わない</t>
    <rPh sb="0" eb="2">
      <t>ゲンソク</t>
    </rPh>
    <rPh sb="2" eb="3">
      <t>オコナ</t>
    </rPh>
    <phoneticPr fontId="1"/>
  </si>
  <si>
    <t>一ヵ月5,500円</t>
    <rPh sb="0" eb="3">
      <t>イッカゲツ</t>
    </rPh>
    <rPh sb="8" eb="9">
      <t>エン</t>
    </rPh>
    <phoneticPr fontId="1"/>
  </si>
  <si>
    <t>年に2回の機会を提供する。
実費</t>
    <rPh sb="0" eb="1">
      <t>ネン</t>
    </rPh>
    <rPh sb="3" eb="4">
      <t>カイ</t>
    </rPh>
    <rPh sb="5" eb="7">
      <t>キカイ</t>
    </rPh>
    <rPh sb="8" eb="10">
      <t>テイキョウ</t>
    </rPh>
    <rPh sb="14" eb="16">
      <t>ジッピ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</si>
</sst>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F14" sqref="F14:P1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1</v>
      </c>
      <c r="J4" s="458"/>
      <c r="K4" s="33" t="s">
        <v>2473</v>
      </c>
      <c r="L4" s="458">
        <v>31</v>
      </c>
      <c r="M4" s="458"/>
      <c r="N4" s="455" t="s">
        <v>486</v>
      </c>
      <c r="O4" s="455"/>
      <c r="P4" s="459"/>
    </row>
    <row r="5" spans="1:20" ht="20.100000000000001" customHeight="1">
      <c r="B5" s="438" t="s">
        <v>1</v>
      </c>
      <c r="C5" s="300"/>
      <c r="D5" s="300"/>
      <c r="E5" s="301"/>
      <c r="F5" s="179" t="s">
        <v>2545</v>
      </c>
      <c r="G5" s="316"/>
      <c r="H5" s="316"/>
      <c r="I5" s="316"/>
      <c r="J5" s="316"/>
      <c r="K5" s="316"/>
      <c r="L5" s="316"/>
      <c r="M5" s="316"/>
      <c r="N5" s="316"/>
      <c r="O5" s="316"/>
      <c r="P5" s="316"/>
      <c r="Q5" s="12"/>
    </row>
    <row r="6" spans="1:20" ht="20.100000000000001" customHeight="1">
      <c r="B6" s="438" t="s">
        <v>2</v>
      </c>
      <c r="C6" s="300"/>
      <c r="D6" s="300"/>
      <c r="E6" s="301"/>
      <c r="F6" s="179" t="s">
        <v>2546</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2478</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2549</v>
      </c>
      <c r="K12" s="416"/>
      <c r="L12" s="416"/>
      <c r="M12" s="416"/>
      <c r="N12" s="416"/>
      <c r="O12" s="417"/>
      <c r="P12" s="418"/>
    </row>
    <row r="13" spans="1:20" ht="39" customHeight="1">
      <c r="B13" s="167" t="s">
        <v>5</v>
      </c>
      <c r="C13" s="166"/>
      <c r="D13" s="166"/>
      <c r="E13" s="166"/>
      <c r="F13" s="207" t="s">
        <v>12</v>
      </c>
      <c r="G13" s="218"/>
      <c r="H13" s="464" t="s">
        <v>2547</v>
      </c>
      <c r="I13" s="465"/>
      <c r="J13" s="465"/>
      <c r="K13" s="465"/>
      <c r="L13" s="465"/>
      <c r="M13" s="465"/>
      <c r="N13" s="465"/>
      <c r="O13" s="465"/>
      <c r="P13" s="466"/>
      <c r="S13" s="15" t="str">
        <f>IF(H13="","未記入","")</f>
        <v/>
      </c>
    </row>
    <row r="14" spans="1:20" ht="39" customHeight="1">
      <c r="B14" s="167"/>
      <c r="C14" s="166"/>
      <c r="D14" s="166"/>
      <c r="E14" s="166"/>
      <c r="F14" s="201" t="s">
        <v>2548</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232</v>
      </c>
      <c r="H17" s="35" t="s">
        <v>487</v>
      </c>
      <c r="I17" s="32">
        <v>27</v>
      </c>
      <c r="J17" s="287"/>
      <c r="K17" s="288"/>
      <c r="L17" s="288"/>
      <c r="M17" s="288"/>
      <c r="N17" s="288"/>
      <c r="O17" s="288"/>
      <c r="P17" s="289"/>
      <c r="S17" s="15" t="str">
        <f>IF(OR(G17="",I17=""),"未記入","")</f>
        <v/>
      </c>
    </row>
    <row r="18" spans="1:20" ht="57.75" customHeight="1">
      <c r="B18" s="280"/>
      <c r="C18" s="298"/>
      <c r="D18" s="298"/>
      <c r="E18" s="281"/>
      <c r="F18" s="104" t="s">
        <v>2479</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2480</v>
      </c>
      <c r="K19" s="35" t="s">
        <v>487</v>
      </c>
      <c r="L19" s="63" t="s">
        <v>2496</v>
      </c>
      <c r="M19" s="35" t="s">
        <v>487</v>
      </c>
      <c r="N19" s="63" t="s">
        <v>2497</v>
      </c>
      <c r="O19" s="288"/>
      <c r="P19" s="289"/>
      <c r="Q19" s="12"/>
    </row>
    <row r="20" spans="1:20" ht="20.100000000000001" customHeight="1">
      <c r="B20" s="343"/>
      <c r="C20" s="344"/>
      <c r="D20" s="344"/>
      <c r="E20" s="345"/>
      <c r="F20" s="166" t="s">
        <v>15</v>
      </c>
      <c r="G20" s="166"/>
      <c r="H20" s="166"/>
      <c r="I20" s="166"/>
      <c r="J20" s="64" t="s">
        <v>2480</v>
      </c>
      <c r="K20" s="35" t="s">
        <v>487</v>
      </c>
      <c r="L20" s="63" t="s">
        <v>2496</v>
      </c>
      <c r="M20" s="35" t="s">
        <v>487</v>
      </c>
      <c r="N20" s="63" t="s">
        <v>2498</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2550</v>
      </c>
      <c r="K23" s="415"/>
      <c r="L23" s="92" t="s">
        <v>2490</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2488</v>
      </c>
      <c r="K24" s="178"/>
      <c r="L24" s="178"/>
      <c r="M24" s="178"/>
      <c r="N24" s="178"/>
      <c r="O24" s="138"/>
      <c r="P24" s="179"/>
    </row>
    <row r="25" spans="1:20" ht="20.100000000000001" customHeight="1">
      <c r="B25" s="280"/>
      <c r="C25" s="298"/>
      <c r="D25" s="298"/>
      <c r="E25" s="281"/>
      <c r="F25" s="168" t="s">
        <v>18</v>
      </c>
      <c r="G25" s="168"/>
      <c r="H25" s="166"/>
      <c r="I25" s="166"/>
      <c r="J25" s="178" t="s">
        <v>2489</v>
      </c>
      <c r="K25" s="178"/>
      <c r="L25" s="178"/>
      <c r="M25" s="178"/>
      <c r="N25" s="178"/>
      <c r="O25" s="138"/>
      <c r="P25" s="179"/>
    </row>
    <row r="26" spans="1:20" ht="20.100000000000001" customHeight="1">
      <c r="B26" s="167" t="s">
        <v>9</v>
      </c>
      <c r="C26" s="166"/>
      <c r="D26" s="166"/>
      <c r="E26" s="166"/>
      <c r="F26" s="432">
        <v>1922</v>
      </c>
      <c r="G26" s="433"/>
      <c r="H26" s="35" t="s">
        <v>484</v>
      </c>
      <c r="I26" s="433">
        <v>8</v>
      </c>
      <c r="J26" s="433"/>
      <c r="K26" s="35" t="s">
        <v>485</v>
      </c>
      <c r="L26" s="433">
        <v>10</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2491</v>
      </c>
      <c r="I31" s="450"/>
      <c r="J31" s="450"/>
      <c r="K31" s="450"/>
      <c r="L31" s="450"/>
      <c r="M31" s="450"/>
      <c r="N31" s="450"/>
      <c r="O31" s="450"/>
      <c r="P31" s="451"/>
      <c r="S31" s="15" t="str">
        <f>IF(H31="","未記入","")</f>
        <v/>
      </c>
    </row>
    <row r="32" spans="1:20" ht="39" customHeight="1">
      <c r="B32" s="280"/>
      <c r="C32" s="298"/>
      <c r="D32" s="298"/>
      <c r="E32" s="281"/>
      <c r="F32" s="201" t="s">
        <v>2492</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232</v>
      </c>
      <c r="H33" s="35" t="s">
        <v>487</v>
      </c>
      <c r="I33" s="32">
        <v>27</v>
      </c>
      <c r="J33" s="439"/>
      <c r="K33" s="439"/>
      <c r="L33" s="439"/>
      <c r="M33" s="439"/>
      <c r="N33" s="439"/>
      <c r="O33" s="439"/>
      <c r="P33" s="440"/>
      <c r="S33" s="15" t="str">
        <f>IF(OR(G33="",I33=""),"未記入","")</f>
        <v/>
      </c>
    </row>
    <row r="34" spans="2:20" ht="58.5" customHeight="1">
      <c r="B34" s="280"/>
      <c r="C34" s="298"/>
      <c r="D34" s="298"/>
      <c r="E34" s="281"/>
      <c r="F34" s="104" t="s">
        <v>2493</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2494</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2495</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2480</v>
      </c>
      <c r="K43" s="35" t="s">
        <v>487</v>
      </c>
      <c r="L43" s="11" t="s">
        <v>2481</v>
      </c>
      <c r="M43" s="35" t="s">
        <v>487</v>
      </c>
      <c r="N43" s="11" t="s">
        <v>2482</v>
      </c>
      <c r="O43" s="288"/>
      <c r="P43" s="289"/>
      <c r="S43" s="15" t="str">
        <f>IF(OR(J43="",L43="",N43=""),"未記入","")</f>
        <v/>
      </c>
    </row>
    <row r="44" spans="2:20" ht="20.100000000000001" customHeight="1">
      <c r="B44" s="167"/>
      <c r="C44" s="166"/>
      <c r="D44" s="166"/>
      <c r="E44" s="166"/>
      <c r="F44" s="166" t="s">
        <v>15</v>
      </c>
      <c r="G44" s="166"/>
      <c r="H44" s="166"/>
      <c r="I44" s="166"/>
      <c r="J44" s="64" t="s">
        <v>2480</v>
      </c>
      <c r="K44" s="35" t="s">
        <v>487</v>
      </c>
      <c r="L44" s="63" t="s">
        <v>2483</v>
      </c>
      <c r="M44" s="35" t="s">
        <v>487</v>
      </c>
      <c r="N44" s="63" t="s">
        <v>2484</v>
      </c>
      <c r="O44" s="288"/>
      <c r="P44" s="289"/>
    </row>
    <row r="45" spans="2:20" ht="20.100000000000001" customHeight="1">
      <c r="B45" s="167"/>
      <c r="C45" s="166"/>
      <c r="D45" s="166"/>
      <c r="E45" s="166"/>
      <c r="F45" s="396" t="s">
        <v>423</v>
      </c>
      <c r="G45" s="425"/>
      <c r="H45" s="425"/>
      <c r="I45" s="397"/>
      <c r="J45" s="138" t="s">
        <v>2485</v>
      </c>
      <c r="K45" s="93"/>
      <c r="L45" s="93"/>
      <c r="M45" s="35" t="s">
        <v>483</v>
      </c>
      <c r="N45" s="93" t="s">
        <v>2486</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2550</v>
      </c>
      <c r="K47" s="415"/>
      <c r="L47" s="92" t="s">
        <v>2487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2499</v>
      </c>
      <c r="K48" s="178"/>
      <c r="L48" s="178"/>
      <c r="M48" s="178"/>
      <c r="N48" s="178"/>
      <c r="O48" s="138"/>
      <c r="P48" s="179"/>
    </row>
    <row r="49" spans="1:20" ht="20.100000000000001" customHeight="1">
      <c r="B49" s="167"/>
      <c r="C49" s="166"/>
      <c r="D49" s="166"/>
      <c r="E49" s="166"/>
      <c r="F49" s="166" t="s">
        <v>18</v>
      </c>
      <c r="G49" s="166"/>
      <c r="H49" s="166"/>
      <c r="I49" s="166"/>
      <c r="J49" s="178" t="s">
        <v>2500</v>
      </c>
      <c r="K49" s="178"/>
      <c r="L49" s="178"/>
      <c r="M49" s="178"/>
      <c r="N49" s="178"/>
      <c r="O49" s="138"/>
      <c r="P49" s="179"/>
    </row>
    <row r="50" spans="1:20" ht="20.100000000000001" customHeight="1">
      <c r="B50" s="108" t="s">
        <v>28</v>
      </c>
      <c r="C50" s="217"/>
      <c r="D50" s="217"/>
      <c r="E50" s="217"/>
      <c r="F50" s="217"/>
      <c r="G50" s="217"/>
      <c r="H50" s="217"/>
      <c r="I50" s="217"/>
      <c r="J50" s="432">
        <v>2009</v>
      </c>
      <c r="K50" s="433"/>
      <c r="L50" s="35" t="s">
        <v>484</v>
      </c>
      <c r="M50" s="61">
        <v>4</v>
      </c>
      <c r="N50" s="35" t="s">
        <v>485</v>
      </c>
      <c r="O50" s="61">
        <v>30</v>
      </c>
      <c r="P50" s="37" t="s">
        <v>486</v>
      </c>
      <c r="S50" s="15" t="str">
        <f>IF(OR(J50="",M50="",O50=""),"未記入","")</f>
        <v/>
      </c>
    </row>
    <row r="51" spans="1:20" ht="20.100000000000001" customHeight="1" thickBot="1">
      <c r="B51" s="109" t="s">
        <v>29</v>
      </c>
      <c r="C51" s="434"/>
      <c r="D51" s="434"/>
      <c r="E51" s="434"/>
      <c r="F51" s="434"/>
      <c r="G51" s="434"/>
      <c r="H51" s="434"/>
      <c r="I51" s="434"/>
      <c r="J51" s="423">
        <v>2009</v>
      </c>
      <c r="K51" s="424"/>
      <c r="L51" s="36" t="s">
        <v>484</v>
      </c>
      <c r="M51" s="62">
        <v>5</v>
      </c>
      <c r="N51" s="36" t="s">
        <v>485</v>
      </c>
      <c r="O51" s="62">
        <v>20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2502</v>
      </c>
      <c r="K55" s="90"/>
      <c r="L55" s="90"/>
      <c r="M55" s="90"/>
      <c r="N55" s="90"/>
      <c r="O55" s="90"/>
      <c r="P55" s="91"/>
    </row>
    <row r="56" spans="1:20" ht="20.100000000000001" customHeight="1">
      <c r="B56" s="134"/>
      <c r="C56" s="120"/>
      <c r="D56" s="135"/>
      <c r="E56" s="166" t="s">
        <v>33</v>
      </c>
      <c r="F56" s="166"/>
      <c r="G56" s="166"/>
      <c r="H56" s="166"/>
      <c r="I56" s="166"/>
      <c r="J56" s="138" t="s">
        <v>2503</v>
      </c>
      <c r="K56" s="93"/>
      <c r="L56" s="93"/>
      <c r="M56" s="93"/>
      <c r="N56" s="93"/>
      <c r="O56" s="93"/>
      <c r="P56" s="139"/>
    </row>
    <row r="57" spans="1:20" ht="20.100000000000001" customHeight="1">
      <c r="B57" s="134"/>
      <c r="C57" s="120"/>
      <c r="D57" s="135"/>
      <c r="E57" s="166" t="s">
        <v>34</v>
      </c>
      <c r="F57" s="166"/>
      <c r="G57" s="166"/>
      <c r="H57" s="166"/>
      <c r="I57" s="166"/>
      <c r="J57" s="432">
        <v>2009</v>
      </c>
      <c r="K57" s="433"/>
      <c r="L57" s="35" t="s">
        <v>484</v>
      </c>
      <c r="M57" s="61">
        <v>6</v>
      </c>
      <c r="N57" s="35" t="s">
        <v>485</v>
      </c>
      <c r="O57" s="61">
        <v>1</v>
      </c>
      <c r="P57" s="37" t="s">
        <v>486</v>
      </c>
    </row>
    <row r="58" spans="1:20" ht="20.100000000000001" customHeight="1" thickBot="1">
      <c r="B58" s="204"/>
      <c r="C58" s="205"/>
      <c r="D58" s="206"/>
      <c r="E58" s="187" t="s">
        <v>35</v>
      </c>
      <c r="F58" s="187"/>
      <c r="G58" s="187"/>
      <c r="H58" s="187"/>
      <c r="I58" s="187"/>
      <c r="J58" s="423">
        <v>2021</v>
      </c>
      <c r="K58" s="424"/>
      <c r="L58" s="36" t="s">
        <v>484</v>
      </c>
      <c r="M58" s="62">
        <v>6</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3247</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t="s">
        <v>2504</v>
      </c>
      <c r="L71" s="93"/>
      <c r="M71" s="93"/>
      <c r="N71" s="93"/>
      <c r="O71" s="93"/>
      <c r="P71" s="139"/>
    </row>
    <row r="72" spans="2:16" ht="20.100000000000001" customHeight="1">
      <c r="B72" s="68" t="s">
        <v>2381</v>
      </c>
      <c r="C72" s="69"/>
      <c r="D72" s="207" t="s">
        <v>40</v>
      </c>
      <c r="E72" s="218"/>
      <c r="F72" s="236"/>
      <c r="G72" s="287" t="s">
        <v>41</v>
      </c>
      <c r="H72" s="288"/>
      <c r="I72" s="288"/>
      <c r="J72" s="363"/>
      <c r="K72" s="138">
        <v>3267.5</v>
      </c>
      <c r="L72" s="93"/>
      <c r="M72" s="93"/>
      <c r="N72" s="171" t="s">
        <v>490</v>
      </c>
      <c r="O72" s="171"/>
      <c r="P72" s="197"/>
    </row>
    <row r="73" spans="2:16" ht="20.100000000000001" customHeight="1">
      <c r="B73" s="70"/>
      <c r="C73" s="71"/>
      <c r="D73" s="297"/>
      <c r="E73" s="298"/>
      <c r="F73" s="281"/>
      <c r="G73" s="217" t="s">
        <v>42</v>
      </c>
      <c r="H73" s="217"/>
      <c r="I73" s="217"/>
      <c r="J73" s="217"/>
      <c r="K73" s="138">
        <v>3267.5</v>
      </c>
      <c r="L73" s="93"/>
      <c r="M73" s="93"/>
      <c r="N73" s="171" t="s">
        <v>490</v>
      </c>
      <c r="O73" s="171"/>
      <c r="P73" s="197"/>
    </row>
    <row r="74" spans="2:16" ht="20.100000000000001" customHeight="1">
      <c r="B74" s="70"/>
      <c r="C74" s="71"/>
      <c r="D74" s="166" t="s">
        <v>43</v>
      </c>
      <c r="E74" s="166"/>
      <c r="F74" s="166"/>
      <c r="G74" s="178" t="s">
        <v>2505</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2506</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2504</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2009</v>
      </c>
      <c r="L86" s="39" t="s">
        <v>484</v>
      </c>
      <c r="M86" s="61">
        <v>6</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2039</v>
      </c>
      <c r="L88" s="39" t="s">
        <v>484</v>
      </c>
      <c r="M88" s="61">
        <v>5</v>
      </c>
      <c r="N88" s="39" t="s">
        <v>485</v>
      </c>
      <c r="O88" s="61">
        <v>31</v>
      </c>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2508</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58</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27</v>
      </c>
      <c r="K96" s="50" t="s">
        <v>490</v>
      </c>
      <c r="L96" s="138">
        <v>6</v>
      </c>
      <c r="M96" s="415"/>
      <c r="N96" s="416" t="s">
        <v>2423</v>
      </c>
      <c r="O96" s="417"/>
      <c r="P96" s="418"/>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26.25</v>
      </c>
      <c r="K97" s="50" t="s">
        <v>490</v>
      </c>
      <c r="L97" s="138">
        <v>2</v>
      </c>
      <c r="M97" s="415"/>
      <c r="N97" s="416" t="s">
        <v>2423</v>
      </c>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13</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9</v>
      </c>
      <c r="O106" s="93"/>
      <c r="P106" s="37" t="s">
        <v>492</v>
      </c>
    </row>
    <row r="107" spans="2:19" ht="20.100000000000001" customHeight="1">
      <c r="B107" s="419"/>
      <c r="C107" s="420"/>
      <c r="D107" s="207" t="s">
        <v>64</v>
      </c>
      <c r="E107" s="218"/>
      <c r="F107" s="236"/>
      <c r="G107" s="123">
        <v>3</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2</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2</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2504</v>
      </c>
      <c r="H113" s="178"/>
      <c r="I113" s="178"/>
      <c r="J113" s="178"/>
      <c r="K113" s="178"/>
      <c r="L113" s="178"/>
      <c r="M113" s="178"/>
      <c r="N113" s="178"/>
      <c r="O113" s="138"/>
      <c r="P113" s="179"/>
    </row>
    <row r="114" spans="2:16" ht="20.100000000000001" customHeight="1">
      <c r="B114" s="419"/>
      <c r="C114" s="420"/>
      <c r="D114" s="117" t="s">
        <v>79</v>
      </c>
      <c r="E114" s="118"/>
      <c r="F114" s="133"/>
      <c r="G114" s="123" t="s">
        <v>2513</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2504</v>
      </c>
      <c r="H117" s="178"/>
      <c r="I117" s="178"/>
      <c r="J117" s="178"/>
      <c r="K117" s="178"/>
      <c r="L117" s="178"/>
      <c r="M117" s="178"/>
      <c r="N117" s="178"/>
      <c r="O117" s="138"/>
      <c r="P117" s="179"/>
    </row>
    <row r="118" spans="2:16" ht="20.100000000000001" customHeight="1">
      <c r="B118" s="134"/>
      <c r="C118" s="135"/>
      <c r="D118" s="110" t="s">
        <v>73</v>
      </c>
      <c r="E118" s="102"/>
      <c r="F118" s="103"/>
      <c r="G118" s="178" t="s">
        <v>2504</v>
      </c>
      <c r="H118" s="178"/>
      <c r="I118" s="178"/>
      <c r="J118" s="178"/>
      <c r="K118" s="178"/>
      <c r="L118" s="178"/>
      <c r="M118" s="178"/>
      <c r="N118" s="178"/>
      <c r="O118" s="138"/>
      <c r="P118" s="179"/>
    </row>
    <row r="119" spans="2:16" ht="20.100000000000001" customHeight="1">
      <c r="B119" s="134"/>
      <c r="C119" s="135"/>
      <c r="D119" s="234" t="s">
        <v>74</v>
      </c>
      <c r="E119" s="273"/>
      <c r="F119" s="235"/>
      <c r="G119" s="178" t="s">
        <v>2504</v>
      </c>
      <c r="H119" s="178"/>
      <c r="I119" s="178"/>
      <c r="J119" s="178"/>
      <c r="K119" s="178"/>
      <c r="L119" s="178"/>
      <c r="M119" s="178"/>
      <c r="N119" s="178"/>
      <c r="O119" s="138"/>
      <c r="P119" s="179"/>
    </row>
    <row r="120" spans="2:16" ht="20.100000000000001" customHeight="1">
      <c r="B120" s="134"/>
      <c r="C120" s="135"/>
      <c r="D120" s="169" t="s">
        <v>75</v>
      </c>
      <c r="E120" s="171"/>
      <c r="F120" s="242"/>
      <c r="G120" s="178" t="s">
        <v>2504</v>
      </c>
      <c r="H120" s="178"/>
      <c r="I120" s="178"/>
      <c r="J120" s="178"/>
      <c r="K120" s="178"/>
      <c r="L120" s="178"/>
      <c r="M120" s="178"/>
      <c r="N120" s="178"/>
      <c r="O120" s="138"/>
      <c r="P120" s="179"/>
    </row>
    <row r="121" spans="2:16" ht="20.100000000000001" customHeight="1">
      <c r="B121" s="134"/>
      <c r="C121" s="135"/>
      <c r="D121" s="169" t="s">
        <v>76</v>
      </c>
      <c r="E121" s="171"/>
      <c r="F121" s="242"/>
      <c r="G121" s="178" t="s">
        <v>2504</v>
      </c>
      <c r="H121" s="178"/>
      <c r="I121" s="178"/>
      <c r="J121" s="178"/>
      <c r="K121" s="178"/>
      <c r="L121" s="178"/>
      <c r="M121" s="178"/>
      <c r="N121" s="178"/>
      <c r="O121" s="138"/>
      <c r="P121" s="179"/>
    </row>
    <row r="122" spans="2:16" ht="20.100000000000001" customHeight="1">
      <c r="B122" s="136"/>
      <c r="C122" s="137"/>
      <c r="D122" s="169" t="s">
        <v>77</v>
      </c>
      <c r="E122" s="171"/>
      <c r="F122" s="242"/>
      <c r="G122" s="178" t="s">
        <v>2504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2510</v>
      </c>
      <c r="H123" s="178"/>
      <c r="I123" s="178"/>
      <c r="J123" s="178"/>
      <c r="K123" s="178"/>
      <c r="L123" s="178"/>
      <c r="M123" s="178"/>
      <c r="N123" s="178"/>
      <c r="O123" s="138"/>
      <c r="P123" s="179"/>
    </row>
    <row r="124" spans="2:16" ht="20.100000000000001" customHeight="1">
      <c r="B124" s="134"/>
      <c r="C124" s="135"/>
      <c r="D124" s="110" t="s">
        <v>446</v>
      </c>
      <c r="E124" s="102"/>
      <c r="F124" s="103"/>
      <c r="G124" s="178" t="s">
        <v>2511</v>
      </c>
      <c r="H124" s="178"/>
      <c r="I124" s="178"/>
      <c r="J124" s="178"/>
      <c r="K124" s="178"/>
      <c r="L124" s="178"/>
      <c r="M124" s="178"/>
      <c r="N124" s="178"/>
      <c r="O124" s="138"/>
      <c r="P124" s="179"/>
    </row>
    <row r="125" spans="2:16" ht="20.100000000000001" customHeight="1">
      <c r="B125" s="134"/>
      <c r="C125" s="135"/>
      <c r="D125" s="234" t="s">
        <v>447</v>
      </c>
      <c r="E125" s="273"/>
      <c r="F125" s="235"/>
      <c r="G125" s="178" t="s">
        <v>2512</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2551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2552</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2513</v>
      </c>
      <c r="L144" s="232"/>
      <c r="M144" s="232"/>
      <c r="N144" s="232"/>
      <c r="O144" s="192"/>
      <c r="P144" s="233"/>
    </row>
    <row r="145" spans="1:16" ht="20.100000000000001" customHeight="1">
      <c r="B145" s="77"/>
      <c r="C145" s="78"/>
      <c r="D145" s="78"/>
      <c r="E145" s="79"/>
      <c r="F145" s="234" t="s">
        <v>408</v>
      </c>
      <c r="G145" s="273"/>
      <c r="H145" s="273"/>
      <c r="I145" s="273"/>
      <c r="J145" s="235"/>
      <c r="K145" s="178" t="s">
        <v>2513</v>
      </c>
      <c r="L145" s="178"/>
      <c r="M145" s="178"/>
      <c r="N145" s="178"/>
      <c r="O145" s="138"/>
      <c r="P145" s="179"/>
    </row>
    <row r="146" spans="1:16" ht="20.100000000000001" customHeight="1">
      <c r="B146" s="77"/>
      <c r="C146" s="78"/>
      <c r="D146" s="78"/>
      <c r="E146" s="79"/>
      <c r="F146" s="169" t="s">
        <v>94</v>
      </c>
      <c r="G146" s="171"/>
      <c r="H146" s="171"/>
      <c r="I146" s="171"/>
      <c r="J146" s="242"/>
      <c r="K146" s="178" t="s">
        <v>2504</v>
      </c>
      <c r="L146" s="178"/>
      <c r="M146" s="178"/>
      <c r="N146" s="178"/>
      <c r="O146" s="138"/>
      <c r="P146" s="179"/>
    </row>
    <row r="147" spans="1:16" ht="20.100000000000001" customHeight="1">
      <c r="B147" s="77"/>
      <c r="C147" s="78"/>
      <c r="D147" s="78"/>
      <c r="E147" s="79"/>
      <c r="F147" s="169" t="s">
        <v>95</v>
      </c>
      <c r="G147" s="171"/>
      <c r="H147" s="171"/>
      <c r="I147" s="171"/>
      <c r="J147" s="242"/>
      <c r="K147" s="178" t="s">
        <v>2504</v>
      </c>
      <c r="L147" s="178"/>
      <c r="M147" s="178"/>
      <c r="N147" s="178"/>
      <c r="O147" s="138"/>
      <c r="P147" s="179"/>
    </row>
    <row r="148" spans="1:16" ht="20.100000000000001" customHeight="1">
      <c r="B148" s="77"/>
      <c r="C148" s="78"/>
      <c r="D148" s="78"/>
      <c r="E148" s="79"/>
      <c r="F148" s="169" t="s">
        <v>409</v>
      </c>
      <c r="G148" s="171"/>
      <c r="H148" s="171"/>
      <c r="I148" s="171"/>
      <c r="J148" s="242"/>
      <c r="K148" s="178" t="s">
        <v>2504</v>
      </c>
      <c r="L148" s="178"/>
      <c r="M148" s="178"/>
      <c r="N148" s="178"/>
      <c r="O148" s="138"/>
      <c r="P148" s="179"/>
    </row>
    <row r="149" spans="1:16" ht="20.100000000000001" customHeight="1">
      <c r="A149" s="4"/>
      <c r="B149" s="77"/>
      <c r="C149" s="78"/>
      <c r="D149" s="78"/>
      <c r="E149" s="79"/>
      <c r="F149" s="169" t="s">
        <v>96</v>
      </c>
      <c r="G149" s="171"/>
      <c r="H149" s="171"/>
      <c r="I149" s="171"/>
      <c r="J149" s="242"/>
      <c r="K149" s="178" t="s">
        <v>2504</v>
      </c>
      <c r="L149" s="178"/>
      <c r="M149" s="178"/>
      <c r="N149" s="178"/>
      <c r="O149" s="138"/>
      <c r="P149" s="179"/>
    </row>
    <row r="150" spans="1:16" ht="20.100000000000001" customHeight="1">
      <c r="B150" s="77"/>
      <c r="C150" s="78"/>
      <c r="D150" s="78"/>
      <c r="E150" s="79"/>
      <c r="F150" s="169" t="s">
        <v>410</v>
      </c>
      <c r="G150" s="171"/>
      <c r="H150" s="171"/>
      <c r="I150" s="171"/>
      <c r="J150" s="242"/>
      <c r="K150" s="178" t="s">
        <v>2504</v>
      </c>
      <c r="L150" s="178"/>
      <c r="M150" s="178"/>
      <c r="N150" s="178"/>
      <c r="O150" s="138"/>
      <c r="P150" s="179"/>
    </row>
    <row r="151" spans="1:16" ht="20.100000000000001" customHeight="1">
      <c r="B151" s="77"/>
      <c r="C151" s="78"/>
      <c r="D151" s="78"/>
      <c r="E151" s="79"/>
      <c r="F151" s="169" t="s">
        <v>411</v>
      </c>
      <c r="G151" s="171"/>
      <c r="H151" s="171"/>
      <c r="I151" s="171"/>
      <c r="J151" s="242"/>
      <c r="K151" s="178" t="s">
        <v>2504</v>
      </c>
      <c r="L151" s="178"/>
      <c r="M151" s="178"/>
      <c r="N151" s="178"/>
      <c r="O151" s="138"/>
      <c r="P151" s="179"/>
    </row>
    <row r="152" spans="1:16" ht="20.100000000000001" customHeight="1">
      <c r="B152" s="77"/>
      <c r="C152" s="78"/>
      <c r="D152" s="78"/>
      <c r="E152" s="79"/>
      <c r="F152" s="169" t="s">
        <v>415</v>
      </c>
      <c r="G152" s="171"/>
      <c r="H152" s="171"/>
      <c r="I152" s="171"/>
      <c r="J152" s="242"/>
      <c r="K152" s="178" t="s">
        <v>2504</v>
      </c>
      <c r="L152" s="178"/>
      <c r="M152" s="178"/>
      <c r="N152" s="178"/>
      <c r="O152" s="138"/>
      <c r="P152" s="179"/>
    </row>
    <row r="153" spans="1:16" ht="20.100000000000001" customHeight="1">
      <c r="B153" s="77"/>
      <c r="C153" s="78"/>
      <c r="D153" s="78"/>
      <c r="E153" s="79"/>
      <c r="F153" s="169" t="s">
        <v>530</v>
      </c>
      <c r="G153" s="171"/>
      <c r="H153" s="171"/>
      <c r="I153" s="171"/>
      <c r="J153" s="242"/>
      <c r="K153" s="178" t="s">
        <v>2504</v>
      </c>
      <c r="L153" s="178"/>
      <c r="M153" s="178"/>
      <c r="N153" s="178"/>
      <c r="O153" s="138"/>
      <c r="P153" s="179"/>
    </row>
    <row r="154" spans="1:16" ht="20.100000000000001" customHeight="1">
      <c r="B154" s="77"/>
      <c r="C154" s="78"/>
      <c r="D154" s="78"/>
      <c r="E154" s="79"/>
      <c r="F154" s="405" t="s">
        <v>97</v>
      </c>
      <c r="G154" s="156"/>
      <c r="H154" s="157"/>
      <c r="I154" s="399" t="s">
        <v>99</v>
      </c>
      <c r="J154" s="400"/>
      <c r="K154" s="178" t="s">
        <v>2513</v>
      </c>
      <c r="L154" s="178"/>
      <c r="M154" s="178"/>
      <c r="N154" s="178"/>
      <c r="O154" s="138"/>
      <c r="P154" s="179"/>
    </row>
    <row r="155" spans="1:16" ht="20.100000000000001" customHeight="1">
      <c r="B155" s="77"/>
      <c r="C155" s="78"/>
      <c r="D155" s="78"/>
      <c r="E155" s="79"/>
      <c r="F155" s="398"/>
      <c r="G155" s="162"/>
      <c r="H155" s="163"/>
      <c r="I155" s="401" t="s">
        <v>100</v>
      </c>
      <c r="J155" s="400"/>
      <c r="K155" s="178" t="s">
        <v>2513</v>
      </c>
      <c r="L155" s="178"/>
      <c r="M155" s="178"/>
      <c r="N155" s="178"/>
      <c r="O155" s="138"/>
      <c r="P155" s="179"/>
    </row>
    <row r="156" spans="1:16" ht="20.100000000000001" customHeight="1">
      <c r="B156" s="77"/>
      <c r="C156" s="78"/>
      <c r="D156" s="78"/>
      <c r="E156" s="79"/>
      <c r="F156" s="406" t="s">
        <v>98</v>
      </c>
      <c r="G156" s="407"/>
      <c r="H156" s="408"/>
      <c r="I156" s="396" t="s">
        <v>532</v>
      </c>
      <c r="J156" s="397"/>
      <c r="K156" s="178" t="s">
        <v>2504</v>
      </c>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t="s">
        <v>2504</v>
      </c>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t="s">
        <v>2504</v>
      </c>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t="s">
        <v>2513</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2516</v>
      </c>
      <c r="G172" s="359" t="s">
        <v>474</v>
      </c>
      <c r="H172" s="359"/>
      <c r="I172" s="359"/>
      <c r="J172" s="359"/>
      <c r="K172" s="359"/>
      <c r="L172" s="359"/>
      <c r="M172" s="359"/>
      <c r="N172" s="359"/>
      <c r="O172" s="359"/>
      <c r="P172" s="384"/>
    </row>
    <row r="173" spans="2:20" ht="20.100000000000001" customHeight="1">
      <c r="B173" s="167"/>
      <c r="C173" s="166"/>
      <c r="D173" s="166"/>
      <c r="E173" s="166"/>
      <c r="F173" s="14" t="s">
        <v>2516</v>
      </c>
      <c r="G173" s="171" t="s">
        <v>475</v>
      </c>
      <c r="H173" s="171"/>
      <c r="I173" s="171"/>
      <c r="J173" s="171"/>
      <c r="K173" s="171"/>
      <c r="L173" s="171"/>
      <c r="M173" s="171"/>
      <c r="N173" s="171"/>
      <c r="O173" s="171"/>
      <c r="P173" s="197"/>
    </row>
    <row r="174" spans="2:20" ht="20.100000000000001" customHeight="1">
      <c r="B174" s="167"/>
      <c r="C174" s="166"/>
      <c r="D174" s="166"/>
      <c r="E174" s="166"/>
      <c r="F174" s="14" t="s">
        <v>2516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2517</v>
      </c>
      <c r="J176" s="105"/>
      <c r="K176" s="105"/>
      <c r="L176" s="105"/>
      <c r="M176" s="105"/>
      <c r="N176" s="105"/>
      <c r="O176" s="106"/>
      <c r="P176" s="107"/>
    </row>
    <row r="177" spans="2:16" ht="39.950000000000003" customHeight="1">
      <c r="B177" s="85"/>
      <c r="C177" s="86"/>
      <c r="D177" s="287"/>
      <c r="E177" s="363"/>
      <c r="F177" s="166" t="s">
        <v>108</v>
      </c>
      <c r="G177" s="166"/>
      <c r="H177" s="166"/>
      <c r="I177" s="104" t="s">
        <v>2518</v>
      </c>
      <c r="J177" s="105"/>
      <c r="K177" s="105"/>
      <c r="L177" s="105"/>
      <c r="M177" s="105"/>
      <c r="N177" s="105"/>
      <c r="O177" s="106"/>
      <c r="P177" s="107"/>
    </row>
    <row r="178" spans="2:16" ht="39.950000000000003" customHeight="1">
      <c r="B178" s="85"/>
      <c r="C178" s="86"/>
      <c r="D178" s="287"/>
      <c r="E178" s="363"/>
      <c r="F178" s="166" t="s">
        <v>109</v>
      </c>
      <c r="G178" s="166"/>
      <c r="H178" s="166"/>
      <c r="I178" s="104" t="s">
        <v>2553</v>
      </c>
      <c r="J178" s="105"/>
      <c r="K178" s="105"/>
      <c r="L178" s="105"/>
      <c r="M178" s="105"/>
      <c r="N178" s="105"/>
      <c r="O178" s="106"/>
      <c r="P178" s="107"/>
    </row>
    <row r="179" spans="2:16" ht="39.950000000000003" customHeight="1">
      <c r="B179" s="85"/>
      <c r="C179" s="86"/>
      <c r="D179" s="287"/>
      <c r="E179" s="363"/>
      <c r="F179" s="166" t="s">
        <v>429</v>
      </c>
      <c r="G179" s="166"/>
      <c r="H179" s="166"/>
      <c r="I179" s="104" t="s">
        <v>2553</v>
      </c>
      <c r="J179" s="105"/>
      <c r="K179" s="105"/>
      <c r="L179" s="105"/>
      <c r="M179" s="105"/>
      <c r="N179" s="105"/>
      <c r="O179" s="106"/>
      <c r="P179" s="107"/>
    </row>
    <row r="180" spans="2:16" ht="39.950000000000003" customHeight="1">
      <c r="B180" s="85"/>
      <c r="C180" s="86"/>
      <c r="D180" s="287"/>
      <c r="E180" s="363"/>
      <c r="F180" s="166" t="s">
        <v>110</v>
      </c>
      <c r="G180" s="166"/>
      <c r="H180" s="166"/>
      <c r="I180" s="104" t="s">
        <v>2520</v>
      </c>
      <c r="J180" s="105"/>
      <c r="K180" s="105"/>
      <c r="L180" s="105"/>
      <c r="M180" s="105"/>
      <c r="N180" s="105"/>
      <c r="O180" s="106"/>
      <c r="P180" s="107"/>
    </row>
    <row r="181" spans="2:16" ht="39.950000000000003" customHeight="1">
      <c r="B181" s="85"/>
      <c r="C181" s="86"/>
      <c r="D181" s="287">
        <v>2</v>
      </c>
      <c r="E181" s="363"/>
      <c r="F181" s="166" t="s">
        <v>5</v>
      </c>
      <c r="G181" s="166"/>
      <c r="H181" s="166"/>
      <c r="I181" s="104" t="s">
        <v>2519</v>
      </c>
      <c r="J181" s="105"/>
      <c r="K181" s="105"/>
      <c r="L181" s="105"/>
      <c r="M181" s="105"/>
      <c r="N181" s="105"/>
      <c r="O181" s="106"/>
      <c r="P181" s="107"/>
    </row>
    <row r="182" spans="2:16" ht="39.950000000000003" customHeight="1">
      <c r="B182" s="85"/>
      <c r="C182" s="86"/>
      <c r="D182" s="287"/>
      <c r="E182" s="363"/>
      <c r="F182" s="166" t="s">
        <v>108</v>
      </c>
      <c r="G182" s="166"/>
      <c r="H182" s="166"/>
      <c r="I182" s="104" t="s">
        <v>2522</v>
      </c>
      <c r="J182" s="105"/>
      <c r="K182" s="105"/>
      <c r="L182" s="105"/>
      <c r="M182" s="105"/>
      <c r="N182" s="105"/>
      <c r="O182" s="106"/>
      <c r="P182" s="107"/>
    </row>
    <row r="183" spans="2:16" ht="39.950000000000003" customHeight="1">
      <c r="B183" s="85"/>
      <c r="C183" s="86"/>
      <c r="D183" s="287"/>
      <c r="E183" s="363"/>
      <c r="F183" s="166" t="s">
        <v>109</v>
      </c>
      <c r="G183" s="166"/>
      <c r="H183" s="166"/>
      <c r="I183" s="104" t="s">
        <v>2521</v>
      </c>
      <c r="J183" s="105"/>
      <c r="K183" s="105"/>
      <c r="L183" s="105"/>
      <c r="M183" s="105"/>
      <c r="N183" s="105"/>
      <c r="O183" s="106"/>
      <c r="P183" s="107"/>
    </row>
    <row r="184" spans="2:16" ht="39.950000000000003" customHeight="1">
      <c r="B184" s="85"/>
      <c r="C184" s="86"/>
      <c r="D184" s="287"/>
      <c r="E184" s="363"/>
      <c r="F184" s="166" t="s">
        <v>429</v>
      </c>
      <c r="G184" s="166"/>
      <c r="H184" s="166"/>
      <c r="I184" s="104" t="s">
        <v>2521</v>
      </c>
      <c r="J184" s="105"/>
      <c r="K184" s="105"/>
      <c r="L184" s="105"/>
      <c r="M184" s="105"/>
      <c r="N184" s="105"/>
      <c r="O184" s="106"/>
      <c r="P184" s="107"/>
    </row>
    <row r="185" spans="2:16" ht="39.950000000000003" customHeight="1">
      <c r="B185" s="85"/>
      <c r="C185" s="86"/>
      <c r="D185" s="287"/>
      <c r="E185" s="363"/>
      <c r="F185" s="166" t="s">
        <v>110</v>
      </c>
      <c r="G185" s="166"/>
      <c r="H185" s="166"/>
      <c r="I185" s="104" t="s">
        <v>2520</v>
      </c>
      <c r="J185" s="105"/>
      <c r="K185" s="105"/>
      <c r="L185" s="105"/>
      <c r="M185" s="105"/>
      <c r="N185" s="105"/>
      <c r="O185" s="106"/>
      <c r="P185" s="107"/>
    </row>
    <row r="186" spans="2:16" ht="39.950000000000003" customHeight="1">
      <c r="B186" s="85"/>
      <c r="C186" s="86"/>
      <c r="D186" s="386">
        <v>3</v>
      </c>
      <c r="E186" s="387"/>
      <c r="F186" s="166" t="s">
        <v>5</v>
      </c>
      <c r="G186" s="166"/>
      <c r="H186" s="166"/>
      <c r="I186" s="104" t="s">
        <v>2523</v>
      </c>
      <c r="J186" s="105"/>
      <c r="K186" s="105"/>
      <c r="L186" s="105"/>
      <c r="M186" s="105"/>
      <c r="N186" s="105"/>
      <c r="O186" s="106"/>
      <c r="P186" s="107"/>
    </row>
    <row r="187" spans="2:16" ht="39.950000000000003" customHeight="1">
      <c r="B187" s="85"/>
      <c r="C187" s="86"/>
      <c r="D187" s="388"/>
      <c r="E187" s="389"/>
      <c r="F187" s="166" t="s">
        <v>108</v>
      </c>
      <c r="G187" s="166"/>
      <c r="H187" s="166"/>
      <c r="I187" s="104" t="s">
        <v>2524</v>
      </c>
      <c r="J187" s="105"/>
      <c r="K187" s="105"/>
      <c r="L187" s="105"/>
      <c r="M187" s="105"/>
      <c r="N187" s="105"/>
      <c r="O187" s="106"/>
      <c r="P187" s="107"/>
    </row>
    <row r="188" spans="2:16" ht="39.950000000000003" customHeight="1">
      <c r="B188" s="85"/>
      <c r="C188" s="86"/>
      <c r="D188" s="388"/>
      <c r="E188" s="389"/>
      <c r="F188" s="166" t="s">
        <v>109</v>
      </c>
      <c r="G188" s="166"/>
      <c r="H188" s="166"/>
      <c r="I188" s="104" t="s">
        <v>2525</v>
      </c>
      <c r="J188" s="105"/>
      <c r="K188" s="105"/>
      <c r="L188" s="105"/>
      <c r="M188" s="105"/>
      <c r="N188" s="105"/>
      <c r="O188" s="106"/>
      <c r="P188" s="107"/>
    </row>
    <row r="189" spans="2:16" ht="39.950000000000003" customHeight="1">
      <c r="B189" s="85"/>
      <c r="C189" s="86"/>
      <c r="D189" s="388"/>
      <c r="E189" s="389"/>
      <c r="F189" s="166" t="s">
        <v>429</v>
      </c>
      <c r="G189" s="166"/>
      <c r="H189" s="166"/>
      <c r="I189" s="104" t="s">
        <v>2525</v>
      </c>
      <c r="J189" s="105"/>
      <c r="K189" s="105"/>
      <c r="L189" s="105"/>
      <c r="M189" s="105"/>
      <c r="N189" s="105"/>
      <c r="O189" s="106"/>
      <c r="P189" s="107"/>
    </row>
    <row r="190" spans="2:16" ht="39.950000000000003" customHeight="1">
      <c r="B190" s="87"/>
      <c r="C190" s="88"/>
      <c r="D190" s="394"/>
      <c r="E190" s="395"/>
      <c r="F190" s="166" t="s">
        <v>110</v>
      </c>
      <c r="G190" s="166"/>
      <c r="H190" s="166"/>
      <c r="I190" s="104" t="s">
        <v>2526</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2517</v>
      </c>
      <c r="J191" s="105"/>
      <c r="K191" s="105"/>
      <c r="L191" s="105"/>
      <c r="M191" s="105"/>
      <c r="N191" s="105"/>
      <c r="O191" s="106"/>
      <c r="P191" s="107"/>
    </row>
    <row r="192" spans="2:16" ht="39.950000000000003" customHeight="1">
      <c r="B192" s="85"/>
      <c r="C192" s="86"/>
      <c r="D192" s="388"/>
      <c r="E192" s="389"/>
      <c r="F192" s="166" t="s">
        <v>108</v>
      </c>
      <c r="G192" s="166"/>
      <c r="H192" s="166"/>
      <c r="I192" s="104" t="s">
        <v>2518</v>
      </c>
      <c r="J192" s="105"/>
      <c r="K192" s="105"/>
      <c r="L192" s="105"/>
      <c r="M192" s="105"/>
      <c r="N192" s="105"/>
      <c r="O192" s="106"/>
      <c r="P192" s="107"/>
    </row>
    <row r="193" spans="2:16" ht="39.950000000000003" customHeight="1">
      <c r="B193" s="85"/>
      <c r="C193" s="86"/>
      <c r="D193" s="388"/>
      <c r="E193" s="389"/>
      <c r="F193" s="168" t="s">
        <v>110</v>
      </c>
      <c r="G193" s="168"/>
      <c r="H193" s="168"/>
      <c r="I193" s="104" t="s">
        <v>2554</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2516</v>
      </c>
      <c r="G201" s="325" t="s">
        <v>448</v>
      </c>
      <c r="H201" s="171"/>
      <c r="I201" s="242"/>
      <c r="J201" s="172" t="s">
        <v>2555</v>
      </c>
      <c r="K201" s="173"/>
      <c r="L201" s="173"/>
      <c r="M201" s="173"/>
      <c r="N201" s="173"/>
      <c r="O201" s="173"/>
      <c r="P201" s="174"/>
    </row>
    <row r="202" spans="2:16" ht="60" customHeight="1">
      <c r="B202" s="167" t="s">
        <v>114</v>
      </c>
      <c r="C202" s="166"/>
      <c r="D202" s="166"/>
      <c r="E202" s="166"/>
      <c r="F202" s="104" t="s">
        <v>2556</v>
      </c>
      <c r="G202" s="104"/>
      <c r="H202" s="104"/>
      <c r="I202" s="104"/>
      <c r="J202" s="104"/>
      <c r="K202" s="104"/>
      <c r="L202" s="104"/>
      <c r="M202" s="104"/>
      <c r="N202" s="104"/>
      <c r="O202" s="172"/>
      <c r="P202" s="385"/>
    </row>
    <row r="203" spans="2:16" ht="60" customHeight="1">
      <c r="B203" s="167" t="s">
        <v>115</v>
      </c>
      <c r="C203" s="166"/>
      <c r="D203" s="166"/>
      <c r="E203" s="166"/>
      <c r="F203" s="104" t="s">
        <v>2557</v>
      </c>
      <c r="G203" s="105"/>
      <c r="H203" s="105"/>
      <c r="I203" s="105"/>
      <c r="J203" s="105"/>
      <c r="K203" s="105"/>
      <c r="L203" s="105"/>
      <c r="M203" s="105"/>
      <c r="N203" s="105"/>
      <c r="O203" s="106"/>
      <c r="P203" s="107"/>
    </row>
    <row r="204" spans="2:16" ht="20.100000000000001" customHeight="1">
      <c r="B204" s="167" t="s">
        <v>116</v>
      </c>
      <c r="C204" s="166"/>
      <c r="D204" s="166"/>
      <c r="E204" s="166"/>
      <c r="F204" s="178" t="s">
        <v>2513</v>
      </c>
      <c r="G204" s="178"/>
      <c r="H204" s="178"/>
      <c r="I204" s="178"/>
      <c r="J204" s="178"/>
      <c r="K204" s="178"/>
      <c r="L204" s="178"/>
      <c r="M204" s="178"/>
      <c r="N204" s="178"/>
      <c r="O204" s="138"/>
      <c r="P204" s="179"/>
    </row>
    <row r="205" spans="2:16" ht="60.75" customHeight="1">
      <c r="B205" s="167" t="s">
        <v>117</v>
      </c>
      <c r="C205" s="166"/>
      <c r="D205" s="166"/>
      <c r="E205" s="166"/>
      <c r="F205" s="104" t="s">
        <v>2558</v>
      </c>
      <c r="G205" s="105"/>
      <c r="H205" s="105"/>
      <c r="I205" s="105"/>
      <c r="J205" s="105"/>
      <c r="K205" s="105"/>
      <c r="L205" s="105"/>
      <c r="M205" s="105"/>
      <c r="N205" s="105"/>
      <c r="O205" s="106"/>
      <c r="P205" s="107"/>
    </row>
    <row r="206" spans="2:16" ht="20.100000000000001" customHeight="1">
      <c r="B206" s="230" t="s">
        <v>119</v>
      </c>
      <c r="C206" s="231"/>
      <c r="D206" s="231"/>
      <c r="E206" s="231"/>
      <c r="F206" s="178" t="s">
        <v>2504</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2504</v>
      </c>
      <c r="G207" s="178"/>
      <c r="H207" s="178"/>
      <c r="I207" s="178"/>
      <c r="J207" s="178"/>
      <c r="K207" s="178"/>
      <c r="L207" s="178"/>
      <c r="M207" s="178"/>
      <c r="N207" s="178"/>
      <c r="O207" s="138"/>
      <c r="P207" s="179"/>
    </row>
    <row r="208" spans="2:16" ht="20.100000000000001" customHeight="1">
      <c r="B208" s="165"/>
      <c r="C208" s="269"/>
      <c r="D208" s="231" t="s">
        <v>122</v>
      </c>
      <c r="E208" s="231"/>
      <c r="F208" s="178" t="s">
        <v>2504</v>
      </c>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t="s">
        <v>2504</v>
      </c>
      <c r="G210" s="178"/>
      <c r="H210" s="178"/>
      <c r="I210" s="178"/>
      <c r="J210" s="178"/>
      <c r="K210" s="178"/>
      <c r="L210" s="178"/>
      <c r="M210" s="178"/>
      <c r="N210" s="178"/>
      <c r="O210" s="138"/>
      <c r="P210" s="179"/>
    </row>
    <row r="211" spans="2:20" ht="20.100000000000001" customHeight="1">
      <c r="B211" s="165"/>
      <c r="C211" s="269"/>
      <c r="D211" s="231" t="s">
        <v>125</v>
      </c>
      <c r="E211" s="231"/>
      <c r="F211" s="178" t="s">
        <v>2504</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2504</v>
      </c>
      <c r="K219" s="178"/>
      <c r="L219" s="178"/>
      <c r="M219" s="178"/>
      <c r="N219" s="178"/>
      <c r="O219" s="138"/>
      <c r="P219" s="179"/>
      <c r="S219" s="15" t="str">
        <f>IF(J219="","未記入","")</f>
        <v/>
      </c>
    </row>
    <row r="220" spans="2:20" ht="60" customHeight="1">
      <c r="B220" s="167" t="s">
        <v>128</v>
      </c>
      <c r="C220" s="166"/>
      <c r="D220" s="166"/>
      <c r="E220" s="166"/>
      <c r="F220" s="104" t="s">
        <v>2559</v>
      </c>
      <c r="G220" s="105"/>
      <c r="H220" s="105"/>
      <c r="I220" s="105"/>
      <c r="J220" s="105"/>
      <c r="K220" s="105"/>
      <c r="L220" s="105"/>
      <c r="M220" s="105"/>
      <c r="N220" s="105"/>
      <c r="O220" s="106"/>
      <c r="P220" s="107"/>
    </row>
    <row r="221" spans="2:20" ht="60" customHeight="1">
      <c r="B221" s="167" t="s">
        <v>493</v>
      </c>
      <c r="C221" s="166"/>
      <c r="D221" s="166"/>
      <c r="E221" s="166"/>
      <c r="F221" s="104" t="s">
        <v>2560</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2561</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2562</v>
      </c>
      <c r="K227" s="173"/>
      <c r="L227" s="173"/>
      <c r="M227" s="173"/>
      <c r="N227" s="173"/>
      <c r="O227" s="173"/>
      <c r="P227" s="174"/>
    </row>
    <row r="228" spans="1:20" ht="20.100000000000001" customHeight="1">
      <c r="B228" s="167" t="s">
        <v>132</v>
      </c>
      <c r="C228" s="166"/>
      <c r="D228" s="166"/>
      <c r="E228" s="166"/>
      <c r="F228" s="138">
        <v>74</v>
      </c>
      <c r="G228" s="93"/>
      <c r="H228" s="93"/>
      <c r="I228" s="93"/>
      <c r="J228" s="93"/>
      <c r="K228" s="93"/>
      <c r="L228" s="93"/>
      <c r="M228" s="93"/>
      <c r="N228" s="171" t="s">
        <v>495</v>
      </c>
      <c r="O228" s="171"/>
      <c r="P228" s="197"/>
    </row>
    <row r="229" spans="1:20" ht="60" customHeight="1" thickBot="1">
      <c r="B229" s="290" t="s">
        <v>71</v>
      </c>
      <c r="C229" s="223"/>
      <c r="D229" s="223"/>
      <c r="E229" s="224"/>
      <c r="F229" s="225" t="s">
        <v>2563</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00000000000001" customHeight="1">
      <c r="B240" s="365" t="s">
        <v>142</v>
      </c>
      <c r="C240" s="166"/>
      <c r="D240" s="166"/>
      <c r="E240" s="366">
        <f>IF(OR($H$240&lt;&gt;"",$K$240&lt;&gt;""),SUM($H$240,$K$240),"")</f>
        <v>30</v>
      </c>
      <c r="F240" s="366"/>
      <c r="G240" s="366"/>
      <c r="H240" s="178">
        <v>23</v>
      </c>
      <c r="I240" s="178"/>
      <c r="J240" s="178"/>
      <c r="K240" s="178">
        <v>7</v>
      </c>
      <c r="L240" s="178"/>
      <c r="M240" s="178"/>
      <c r="N240" s="178">
        <v>26.8</v>
      </c>
      <c r="O240" s="138"/>
      <c r="P240" s="179"/>
    </row>
    <row r="241" spans="2:20" ht="20.100000000000001" customHeight="1">
      <c r="B241" s="44"/>
      <c r="C241" s="166" t="s">
        <v>143</v>
      </c>
      <c r="D241" s="166"/>
      <c r="E241" s="366">
        <f>IF(OR($H$241&lt;&gt;"",$K$241&lt;&gt;""),SUM($H$241,$K$241),"")</f>
        <v>25</v>
      </c>
      <c r="F241" s="366"/>
      <c r="G241" s="366"/>
      <c r="H241" s="178">
        <v>20</v>
      </c>
      <c r="I241" s="178"/>
      <c r="J241" s="178"/>
      <c r="K241" s="178">
        <v>5</v>
      </c>
      <c r="L241" s="178"/>
      <c r="M241" s="178"/>
      <c r="N241" s="178">
        <v>22.9</v>
      </c>
      <c r="O241" s="138"/>
      <c r="P241" s="179"/>
    </row>
    <row r="242" spans="2:20" ht="20.100000000000001" customHeight="1">
      <c r="B242" s="45"/>
      <c r="C242" s="166" t="s">
        <v>144</v>
      </c>
      <c r="D242" s="166"/>
      <c r="E242" s="366">
        <f>IF(OR($H$242&lt;&gt;"",$K$242&lt;&gt;""),SUM($H$242,$K$242),"")</f>
        <v>5</v>
      </c>
      <c r="F242" s="366"/>
      <c r="G242" s="366"/>
      <c r="H242" s="178">
        <v>3</v>
      </c>
      <c r="I242" s="178"/>
      <c r="J242" s="178"/>
      <c r="K242" s="178">
        <v>2</v>
      </c>
      <c r="L242" s="178"/>
      <c r="M242" s="178"/>
      <c r="N242" s="178">
        <v>3.9</v>
      </c>
      <c r="O242" s="138"/>
      <c r="P242" s="179"/>
    </row>
    <row r="243" spans="2:20" ht="20.100000000000001" customHeight="1">
      <c r="B243" s="167" t="s">
        <v>145</v>
      </c>
      <c r="C243" s="166"/>
      <c r="D243" s="166"/>
      <c r="E243" s="366">
        <f>IF(OR($H$243&lt;&gt;"",$K$243&lt;&gt;""),SUM($H$243,$K$243),"")</f>
        <v>2</v>
      </c>
      <c r="F243" s="366"/>
      <c r="G243" s="366"/>
      <c r="H243" s="178">
        <v>2</v>
      </c>
      <c r="I243" s="178"/>
      <c r="J243" s="178"/>
      <c r="K243" s="178"/>
      <c r="L243" s="178"/>
      <c r="M243" s="178"/>
      <c r="N243" s="178">
        <v>2</v>
      </c>
      <c r="O243" s="138"/>
      <c r="P243" s="179"/>
    </row>
    <row r="244" spans="2:20" ht="20.100000000000001" customHeight="1">
      <c r="B244" s="167" t="s">
        <v>146</v>
      </c>
      <c r="C244" s="166"/>
      <c r="D244" s="166"/>
      <c r="E244" s="366">
        <f>IF(OR($H$244&lt;&gt;"",$K$244&lt;&gt;""),SUM($H$244,$K$244),"")</f>
        <v>2</v>
      </c>
      <c r="F244" s="366"/>
      <c r="G244" s="366"/>
      <c r="H244" s="178">
        <v>2</v>
      </c>
      <c r="I244" s="178"/>
      <c r="J244" s="178"/>
      <c r="K244" s="178"/>
      <c r="L244" s="178"/>
      <c r="M244" s="178"/>
      <c r="N244" s="178">
        <v>2</v>
      </c>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3</v>
      </c>
      <c r="F247" s="366"/>
      <c r="G247" s="366"/>
      <c r="H247" s="178">
        <v>2</v>
      </c>
      <c r="I247" s="178"/>
      <c r="J247" s="178"/>
      <c r="K247" s="178">
        <v>1</v>
      </c>
      <c r="L247" s="178"/>
      <c r="M247" s="178"/>
      <c r="N247" s="178">
        <v>2.7</v>
      </c>
      <c r="O247" s="138"/>
      <c r="P247" s="179"/>
    </row>
    <row r="248" spans="2:20" ht="20.100000000000001" customHeight="1">
      <c r="B248" s="167" t="s">
        <v>150</v>
      </c>
      <c r="C248" s="166"/>
      <c r="D248" s="166"/>
      <c r="E248" s="366">
        <f>IF(OR($H$248&lt;&gt;"",$K$248&lt;&gt;""),SUM($H$248,$K$248),"")</f>
        <v>8</v>
      </c>
      <c r="F248" s="366"/>
      <c r="G248" s="366"/>
      <c r="H248" s="178">
        <v>1</v>
      </c>
      <c r="I248" s="178"/>
      <c r="J248" s="178"/>
      <c r="K248" s="178">
        <v>7</v>
      </c>
      <c r="L248" s="178"/>
      <c r="M248" s="178"/>
      <c r="N248" s="178">
        <v>3.8</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20</v>
      </c>
      <c r="H259" s="366"/>
      <c r="I259" s="366"/>
      <c r="J259" s="178">
        <v>15</v>
      </c>
      <c r="K259" s="178"/>
      <c r="L259" s="178"/>
      <c r="M259" s="178">
        <v>5</v>
      </c>
      <c r="N259" s="178"/>
      <c r="O259" s="138"/>
      <c r="P259" s="179"/>
    </row>
    <row r="260" spans="2:20" ht="20.100000000000001" customHeight="1">
      <c r="B260" s="167" t="s">
        <v>163</v>
      </c>
      <c r="C260" s="166"/>
      <c r="D260" s="166"/>
      <c r="E260" s="166"/>
      <c r="F260" s="166"/>
      <c r="G260" s="366">
        <f>IF(OR($J$260&lt;&gt;"",$M$260&lt;&gt;""),SUM($J$260,$M$260),"")</f>
        <v>2</v>
      </c>
      <c r="H260" s="366"/>
      <c r="I260" s="366"/>
      <c r="J260" s="178">
        <v>2</v>
      </c>
      <c r="K260" s="178"/>
      <c r="L260" s="178"/>
      <c r="M260" s="178"/>
      <c r="N260" s="178"/>
      <c r="O260" s="138"/>
      <c r="P260" s="179"/>
    </row>
    <row r="261" spans="2:20" ht="20.100000000000001" customHeight="1">
      <c r="B261" s="167" t="s">
        <v>399</v>
      </c>
      <c r="C261" s="166"/>
      <c r="D261" s="166"/>
      <c r="E261" s="166"/>
      <c r="F261" s="166"/>
      <c r="G261" s="366">
        <f>IF(OR($J$261&lt;&gt;"",$M$261&lt;&gt;""),SUM($J$261,$M$261),"")</f>
        <v>2</v>
      </c>
      <c r="H261" s="366"/>
      <c r="I261" s="366"/>
      <c r="J261" s="178">
        <v>1</v>
      </c>
      <c r="K261" s="178"/>
      <c r="L261" s="178"/>
      <c r="M261" s="178">
        <v>1</v>
      </c>
      <c r="N261" s="178"/>
      <c r="O261" s="138"/>
      <c r="P261" s="179"/>
    </row>
    <row r="262" spans="2:20" ht="20.100000000000001" customHeight="1" thickBot="1">
      <c r="B262" s="186" t="s">
        <v>164</v>
      </c>
      <c r="C262" s="187"/>
      <c r="D262" s="187"/>
      <c r="E262" s="187"/>
      <c r="F262" s="187"/>
      <c r="G262" s="357">
        <f>IF(OR($J$262&lt;&gt;"",$M$262&lt;&gt;""),SUM($J$262,$M$262),"")</f>
        <v>1</v>
      </c>
      <c r="H262" s="357"/>
      <c r="I262" s="357"/>
      <c r="J262" s="211"/>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f>IF(OR($J$268&lt;&gt;"",$M$268&lt;&gt;""),SUM($J$268,$M$268),"")</f>
        <v>1</v>
      </c>
      <c r="H268" s="366"/>
      <c r="I268" s="366"/>
      <c r="J268" s="178">
        <v>1</v>
      </c>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f>IF(OR($J$271&lt;&gt;"",$M$271&lt;&gt;""),SUM($J$271,$M$271),"")</f>
        <v>1</v>
      </c>
      <c r="H271" s="366"/>
      <c r="I271" s="366"/>
      <c r="J271" s="178">
        <v>1</v>
      </c>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2527</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1.8</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45</v>
      </c>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2513</v>
      </c>
      <c r="M295" s="193"/>
      <c r="N295" s="193"/>
      <c r="O295" s="193"/>
      <c r="P295" s="194"/>
    </row>
    <row r="296" spans="2:20" ht="20.100000000000001" customHeight="1">
      <c r="B296" s="343"/>
      <c r="C296" s="344"/>
      <c r="D296" s="344"/>
      <c r="E296" s="344"/>
      <c r="F296" s="345"/>
      <c r="G296" s="117" t="s">
        <v>456</v>
      </c>
      <c r="H296" s="133"/>
      <c r="I296" s="138" t="s">
        <v>2504</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2528</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1</v>
      </c>
      <c r="J301" s="28"/>
      <c r="K301" s="28"/>
      <c r="L301" s="28"/>
      <c r="M301" s="28">
        <v>1</v>
      </c>
      <c r="N301" s="28"/>
      <c r="O301" s="28"/>
      <c r="P301" s="28"/>
      <c r="Q301" s="12"/>
    </row>
    <row r="302" spans="2:20" ht="20.100000000000001" customHeight="1">
      <c r="B302" s="132" t="s">
        <v>186</v>
      </c>
      <c r="C302" s="118"/>
      <c r="D302" s="118"/>
      <c r="E302" s="118"/>
      <c r="F302" s="133"/>
      <c r="G302" s="28"/>
      <c r="H302" s="28"/>
      <c r="I302" s="28"/>
      <c r="J302" s="28">
        <v>1</v>
      </c>
      <c r="K302" s="28"/>
      <c r="L302" s="28"/>
      <c r="M302" s="28"/>
      <c r="N302" s="28"/>
      <c r="O302" s="28"/>
      <c r="P302" s="28"/>
      <c r="Q302" s="12"/>
    </row>
    <row r="303" spans="2:20" ht="20.100000000000001" customHeight="1">
      <c r="B303" s="333" t="s">
        <v>187</v>
      </c>
      <c r="C303" s="334"/>
      <c r="D303" s="169" t="s">
        <v>188</v>
      </c>
      <c r="E303" s="171"/>
      <c r="F303" s="242"/>
      <c r="G303" s="28">
        <v>1</v>
      </c>
      <c r="H303" s="28"/>
      <c r="I303" s="28">
        <v>1</v>
      </c>
      <c r="J303" s="28"/>
      <c r="K303" s="28"/>
      <c r="L303" s="28"/>
      <c r="M303" s="28">
        <v>1</v>
      </c>
      <c r="N303" s="28"/>
      <c r="O303" s="28"/>
      <c r="P303" s="28"/>
      <c r="Q303" s="12"/>
    </row>
    <row r="304" spans="2:20" ht="20.100000000000001" customHeight="1">
      <c r="B304" s="335"/>
      <c r="C304" s="336"/>
      <c r="D304" s="117" t="s">
        <v>189</v>
      </c>
      <c r="E304" s="118"/>
      <c r="F304" s="133"/>
      <c r="G304" s="331"/>
      <c r="H304" s="331">
        <v>1</v>
      </c>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5</v>
      </c>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v>5</v>
      </c>
      <c r="J308" s="331">
        <v>2</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2</v>
      </c>
      <c r="H310" s="28"/>
      <c r="I310" s="28">
        <v>7</v>
      </c>
      <c r="J310" s="28">
        <v>4</v>
      </c>
      <c r="K310" s="28"/>
      <c r="L310" s="28"/>
      <c r="M310" s="28"/>
      <c r="N310" s="28"/>
      <c r="O310" s="28"/>
      <c r="P310" s="28"/>
      <c r="Q310" s="12"/>
    </row>
    <row r="311" spans="1:20" ht="20.100000000000001" customHeight="1" thickBot="1">
      <c r="B311" s="186" t="s">
        <v>193</v>
      </c>
      <c r="C311" s="187"/>
      <c r="D311" s="187"/>
      <c r="E311" s="187"/>
      <c r="F311" s="187"/>
      <c r="G311" s="187"/>
      <c r="H311" s="211" t="s">
        <v>2504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2529</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2564</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2516</v>
      </c>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2516</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2513</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2513</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2565</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2566</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2567</v>
      </c>
      <c r="J332" s="178"/>
      <c r="K332" s="178"/>
      <c r="L332" s="178"/>
      <c r="M332" s="138" t="s">
        <v>2567</v>
      </c>
      <c r="N332" s="93"/>
      <c r="O332" s="93"/>
      <c r="P332" s="139"/>
    </row>
    <row r="333" spans="2:20" ht="20.100000000000001" customHeight="1">
      <c r="B333" s="167"/>
      <c r="C333" s="166"/>
      <c r="D333" s="166"/>
      <c r="E333" s="169" t="s">
        <v>215</v>
      </c>
      <c r="F333" s="171"/>
      <c r="G333" s="171"/>
      <c r="H333" s="242"/>
      <c r="I333" s="138" t="s">
        <v>2568</v>
      </c>
      <c r="J333" s="93"/>
      <c r="K333" s="93"/>
      <c r="L333" s="55" t="s">
        <v>498</v>
      </c>
      <c r="M333" s="138" t="s">
        <v>2568</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7500000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5" t="s">
        <v>209</v>
      </c>
      <c r="C340" s="218"/>
      <c r="D340" s="218"/>
      <c r="E340" s="218"/>
      <c r="F340" s="218"/>
      <c r="G340" s="218"/>
      <c r="H340" s="236"/>
      <c r="I340" s="138"/>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40000</v>
      </c>
      <c r="J341" s="93"/>
      <c r="K341" s="93"/>
      <c r="L341" s="50" t="s">
        <v>499</v>
      </c>
      <c r="M341" s="138">
        <v>165000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65220</v>
      </c>
      <c r="J343" s="93"/>
      <c r="K343" s="93"/>
      <c r="L343" s="50" t="s">
        <v>499</v>
      </c>
      <c r="M343" s="138">
        <v>65220</v>
      </c>
      <c r="N343" s="93"/>
      <c r="O343" s="93"/>
      <c r="P343" s="37" t="s">
        <v>499</v>
      </c>
    </row>
    <row r="344" spans="2:20" ht="20.100000000000001" customHeight="1">
      <c r="B344" s="167"/>
      <c r="C344" s="314"/>
      <c r="D344" s="314"/>
      <c r="E344" s="169" t="s">
        <v>222</v>
      </c>
      <c r="F344" s="171"/>
      <c r="G344" s="171"/>
      <c r="H344" s="242"/>
      <c r="I344" s="138">
        <v>127600</v>
      </c>
      <c r="J344" s="93"/>
      <c r="K344" s="93"/>
      <c r="L344" s="50" t="s">
        <v>499</v>
      </c>
      <c r="M344" s="138">
        <v>127600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23100</v>
      </c>
      <c r="J346" s="93"/>
      <c r="K346" s="93"/>
      <c r="L346" s="50" t="s">
        <v>499</v>
      </c>
      <c r="M346" s="138">
        <v>23100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2533</v>
      </c>
      <c r="H357" s="173"/>
      <c r="I357" s="173"/>
      <c r="J357" s="173"/>
      <c r="K357" s="173"/>
      <c r="L357" s="173"/>
      <c r="M357" s="173"/>
      <c r="N357" s="173"/>
      <c r="O357" s="173"/>
      <c r="P357" s="174"/>
    </row>
    <row r="358" spans="2:20" ht="60" customHeight="1">
      <c r="B358" s="296" t="s">
        <v>221</v>
      </c>
      <c r="C358" s="171"/>
      <c r="D358" s="171"/>
      <c r="E358" s="171"/>
      <c r="F358" s="242"/>
      <c r="G358" s="172" t="s">
        <v>2534</v>
      </c>
      <c r="H358" s="173"/>
      <c r="I358" s="173"/>
      <c r="J358" s="173"/>
      <c r="K358" s="173"/>
      <c r="L358" s="173"/>
      <c r="M358" s="173"/>
      <c r="N358" s="173"/>
      <c r="O358" s="173"/>
      <c r="P358" s="174"/>
    </row>
    <row r="359" spans="2:20" ht="60" customHeight="1">
      <c r="B359" s="296" t="s">
        <v>224</v>
      </c>
      <c r="C359" s="171"/>
      <c r="D359" s="171"/>
      <c r="E359" s="171"/>
      <c r="F359" s="242"/>
      <c r="G359" s="172" t="s">
        <v>2531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2569</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2535</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2570</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20</v>
      </c>
      <c r="K378" s="93"/>
      <c r="L378" s="93"/>
      <c r="M378" s="93"/>
      <c r="N378" s="93"/>
      <c r="O378" s="93"/>
      <c r="P378" s="37" t="s">
        <v>502</v>
      </c>
    </row>
    <row r="379" spans="2:20" ht="60" customHeight="1">
      <c r="B379" s="165" t="s">
        <v>238</v>
      </c>
      <c r="C379" s="269"/>
      <c r="D379" s="166" t="s">
        <v>241</v>
      </c>
      <c r="E379" s="166"/>
      <c r="F379" s="166"/>
      <c r="G379" s="166"/>
      <c r="H379" s="166"/>
      <c r="I379" s="166"/>
      <c r="J379" s="104" t="s">
        <v>2536</v>
      </c>
      <c r="K379" s="105"/>
      <c r="L379" s="105"/>
      <c r="M379" s="105"/>
      <c r="N379" s="105"/>
      <c r="O379" s="106"/>
      <c r="P379" s="107"/>
    </row>
    <row r="380" spans="2:20" ht="60" customHeight="1">
      <c r="B380" s="165"/>
      <c r="C380" s="269"/>
      <c r="D380" s="166" t="s">
        <v>242</v>
      </c>
      <c r="E380" s="166"/>
      <c r="F380" s="166"/>
      <c r="G380" s="166"/>
      <c r="H380" s="166"/>
      <c r="I380" s="166"/>
      <c r="J380" s="104" t="s">
        <v>2537</v>
      </c>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2538</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19</v>
      </c>
      <c r="I387" s="193"/>
      <c r="J387" s="193"/>
      <c r="K387" s="193"/>
      <c r="L387" s="193"/>
      <c r="M387" s="193"/>
      <c r="N387" s="193"/>
      <c r="O387" s="193"/>
      <c r="P387" s="49" t="s">
        <v>495</v>
      </c>
    </row>
    <row r="388" spans="1:20" ht="20.100000000000001" customHeight="1">
      <c r="B388" s="280"/>
      <c r="C388" s="281"/>
      <c r="D388" s="166" t="s">
        <v>250</v>
      </c>
      <c r="E388" s="166"/>
      <c r="F388" s="166"/>
      <c r="G388" s="166"/>
      <c r="H388" s="138">
        <v>43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13</v>
      </c>
      <c r="I391" s="93"/>
      <c r="J391" s="93"/>
      <c r="K391" s="93"/>
      <c r="L391" s="93"/>
      <c r="M391" s="93"/>
      <c r="N391" s="93"/>
      <c r="O391" s="93"/>
      <c r="P391" s="37" t="s">
        <v>497</v>
      </c>
    </row>
    <row r="392" spans="1:20" ht="20.100000000000001" customHeight="1">
      <c r="B392" s="167"/>
      <c r="C392" s="166"/>
      <c r="D392" s="166" t="s">
        <v>254</v>
      </c>
      <c r="E392" s="166"/>
      <c r="F392" s="166"/>
      <c r="G392" s="166"/>
      <c r="H392" s="138">
        <v>48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10</v>
      </c>
      <c r="I394" s="93"/>
      <c r="J394" s="93"/>
      <c r="K394" s="93"/>
      <c r="L394" s="93"/>
      <c r="M394" s="93"/>
      <c r="N394" s="93"/>
      <c r="O394" s="93"/>
      <c r="P394" s="37" t="s">
        <v>497</v>
      </c>
    </row>
    <row r="395" spans="1:20" ht="20.100000000000001" customHeight="1">
      <c r="B395" s="265"/>
      <c r="C395" s="266"/>
      <c r="D395" s="166" t="s">
        <v>257</v>
      </c>
      <c r="E395" s="166"/>
      <c r="F395" s="166"/>
      <c r="G395" s="166"/>
      <c r="H395" s="138">
        <v>6</v>
      </c>
      <c r="I395" s="93"/>
      <c r="J395" s="93"/>
      <c r="K395" s="93"/>
      <c r="L395" s="93"/>
      <c r="M395" s="93"/>
      <c r="N395" s="93"/>
      <c r="O395" s="93"/>
      <c r="P395" s="37" t="s">
        <v>497</v>
      </c>
    </row>
    <row r="396" spans="1:20" ht="20.100000000000001" customHeight="1">
      <c r="B396" s="265"/>
      <c r="C396" s="266"/>
      <c r="D396" s="166" t="s">
        <v>258</v>
      </c>
      <c r="E396" s="166"/>
      <c r="F396" s="166"/>
      <c r="G396" s="166"/>
      <c r="H396" s="138">
        <v>14</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11</v>
      </c>
      <c r="I398" s="93"/>
      <c r="J398" s="93"/>
      <c r="K398" s="93"/>
      <c r="L398" s="93"/>
      <c r="M398" s="93"/>
      <c r="N398" s="93"/>
      <c r="O398" s="93"/>
      <c r="P398" s="37" t="s">
        <v>497</v>
      </c>
    </row>
    <row r="399" spans="1:20" ht="20.100000000000001" customHeight="1">
      <c r="B399" s="265"/>
      <c r="C399" s="266"/>
      <c r="D399" s="166" t="s">
        <v>261</v>
      </c>
      <c r="E399" s="166"/>
      <c r="F399" s="166"/>
      <c r="G399" s="166"/>
      <c r="H399" s="138">
        <v>8</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5</v>
      </c>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35</v>
      </c>
      <c r="I403" s="93"/>
      <c r="J403" s="93"/>
      <c r="K403" s="93"/>
      <c r="L403" s="93"/>
      <c r="M403" s="93"/>
      <c r="N403" s="93"/>
      <c r="O403" s="93"/>
      <c r="P403" s="37" t="s">
        <v>497</v>
      </c>
    </row>
    <row r="404" spans="2:20" ht="20.100000000000001" customHeight="1">
      <c r="B404" s="167"/>
      <c r="C404" s="166"/>
      <c r="D404" s="166" t="s">
        <v>266</v>
      </c>
      <c r="E404" s="166"/>
      <c r="F404" s="166"/>
      <c r="G404" s="166"/>
      <c r="H404" s="138">
        <v>10</v>
      </c>
      <c r="I404" s="93"/>
      <c r="J404" s="93"/>
      <c r="K404" s="93"/>
      <c r="L404" s="93"/>
      <c r="M404" s="93"/>
      <c r="N404" s="93"/>
      <c r="O404" s="93"/>
      <c r="P404" s="37" t="s">
        <v>497</v>
      </c>
    </row>
    <row r="405" spans="2:20" ht="20.100000000000001" customHeight="1">
      <c r="B405" s="167"/>
      <c r="C405" s="166"/>
      <c r="D405" s="166" t="s">
        <v>267</v>
      </c>
      <c r="E405" s="166"/>
      <c r="F405" s="166"/>
      <c r="G405" s="166"/>
      <c r="H405" s="138">
        <v>6</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v>
      </c>
      <c r="I409" s="193"/>
      <c r="J409" s="193"/>
      <c r="K409" s="193"/>
      <c r="L409" s="193"/>
      <c r="M409" s="193"/>
      <c r="N409" s="193"/>
      <c r="O409" s="193"/>
      <c r="P409" s="49" t="s">
        <v>503</v>
      </c>
    </row>
    <row r="410" spans="2:20" ht="20.100000000000001" customHeight="1">
      <c r="B410" s="167" t="s">
        <v>271</v>
      </c>
      <c r="C410" s="166"/>
      <c r="D410" s="166"/>
      <c r="E410" s="166"/>
      <c r="F410" s="166"/>
      <c r="G410" s="166"/>
      <c r="H410" s="138">
        <v>62</v>
      </c>
      <c r="I410" s="93"/>
      <c r="J410" s="93"/>
      <c r="K410" s="93"/>
      <c r="L410" s="93"/>
      <c r="M410" s="93"/>
      <c r="N410" s="93"/>
      <c r="O410" s="93"/>
      <c r="P410" s="37" t="s">
        <v>495</v>
      </c>
    </row>
    <row r="411" spans="2:20" ht="20.100000000000001" customHeight="1">
      <c r="B411" s="167" t="s">
        <v>272</v>
      </c>
      <c r="C411" s="166"/>
      <c r="D411" s="166"/>
      <c r="E411" s="166"/>
      <c r="F411" s="166"/>
      <c r="G411" s="166"/>
      <c r="H411" s="138">
        <v>83.7</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v>3</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2539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2571</v>
      </c>
      <c r="I431" s="173"/>
      <c r="J431" s="173"/>
      <c r="K431" s="173"/>
      <c r="L431" s="173"/>
      <c r="M431" s="173"/>
      <c r="N431" s="173"/>
      <c r="O431" s="173"/>
      <c r="P431" s="174"/>
    </row>
    <row r="432" spans="1:20" ht="20.100000000000001" customHeight="1">
      <c r="B432" s="248"/>
      <c r="C432" s="169" t="s">
        <v>14</v>
      </c>
      <c r="D432" s="171"/>
      <c r="E432" s="171"/>
      <c r="F432" s="171"/>
      <c r="G432" s="242"/>
      <c r="H432" s="89" t="s">
        <v>2540</v>
      </c>
      <c r="I432" s="90"/>
      <c r="J432" s="35" t="s">
        <v>487</v>
      </c>
      <c r="K432" s="90" t="s">
        <v>2541</v>
      </c>
      <c r="L432" s="90"/>
      <c r="M432" s="35" t="s">
        <v>487</v>
      </c>
      <c r="N432" s="90" t="s">
        <v>2542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2572</v>
      </c>
      <c r="I438" s="173"/>
      <c r="J438" s="173"/>
      <c r="K438" s="173"/>
      <c r="L438" s="173"/>
      <c r="M438" s="173"/>
      <c r="N438" s="173"/>
      <c r="O438" s="173"/>
      <c r="P438" s="174"/>
    </row>
    <row r="439" spans="2:16" ht="20.100000000000001" customHeight="1">
      <c r="B439" s="240"/>
      <c r="C439" s="169" t="s">
        <v>14</v>
      </c>
      <c r="D439" s="171"/>
      <c r="E439" s="171"/>
      <c r="F439" s="171"/>
      <c r="G439" s="242"/>
      <c r="H439" s="89" t="s">
        <v>2573</v>
      </c>
      <c r="I439" s="90"/>
      <c r="J439" s="35" t="s">
        <v>487</v>
      </c>
      <c r="K439" s="90" t="s">
        <v>2574</v>
      </c>
      <c r="L439" s="90"/>
      <c r="M439" s="35" t="s">
        <v>487</v>
      </c>
      <c r="N439" s="90" t="s">
        <v>2575</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2576</v>
      </c>
      <c r="I445" s="173"/>
      <c r="J445" s="173"/>
      <c r="K445" s="173"/>
      <c r="L445" s="173"/>
      <c r="M445" s="173"/>
      <c r="N445" s="173"/>
      <c r="O445" s="173"/>
      <c r="P445" s="174"/>
    </row>
    <row r="446" spans="2:16" ht="20.100000000000001" customHeight="1">
      <c r="B446" s="240"/>
      <c r="C446" s="169" t="s">
        <v>14</v>
      </c>
      <c r="D446" s="171"/>
      <c r="E446" s="171"/>
      <c r="F446" s="171"/>
      <c r="G446" s="242"/>
      <c r="H446" s="89" t="s">
        <v>2577</v>
      </c>
      <c r="I446" s="90"/>
      <c r="J446" s="35" t="s">
        <v>487</v>
      </c>
      <c r="K446" s="90" t="s">
        <v>2578</v>
      </c>
      <c r="L446" s="90"/>
      <c r="M446" s="35" t="s">
        <v>487</v>
      </c>
      <c r="N446" s="90" t="s">
        <v>2579</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2580</v>
      </c>
      <c r="I452" s="173"/>
      <c r="J452" s="173"/>
      <c r="K452" s="173"/>
      <c r="L452" s="173"/>
      <c r="M452" s="173"/>
      <c r="N452" s="173"/>
      <c r="O452" s="173"/>
      <c r="P452" s="174"/>
    </row>
    <row r="453" spans="2:16" ht="20.100000000000001" customHeight="1">
      <c r="B453" s="240"/>
      <c r="C453" s="169" t="s">
        <v>14</v>
      </c>
      <c r="D453" s="171"/>
      <c r="E453" s="171"/>
      <c r="F453" s="171"/>
      <c r="G453" s="242"/>
      <c r="H453" s="89" t="s">
        <v>2573</v>
      </c>
      <c r="I453" s="90"/>
      <c r="J453" s="35" t="s">
        <v>487</v>
      </c>
      <c r="K453" s="90" t="s">
        <v>2581</v>
      </c>
      <c r="L453" s="90"/>
      <c r="M453" s="35" t="s">
        <v>487</v>
      </c>
      <c r="N453" s="90" t="s">
        <v>2582</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2583</v>
      </c>
      <c r="I459" s="173"/>
      <c r="J459" s="173"/>
      <c r="K459" s="173"/>
      <c r="L459" s="173"/>
      <c r="M459" s="173"/>
      <c r="N459" s="173"/>
      <c r="O459" s="173"/>
      <c r="P459" s="174"/>
    </row>
    <row r="460" spans="2:16" ht="20.100000000000001" customHeight="1">
      <c r="B460" s="240"/>
      <c r="C460" s="169" t="s">
        <v>14</v>
      </c>
      <c r="D460" s="171"/>
      <c r="E460" s="171"/>
      <c r="F460" s="171"/>
      <c r="G460" s="242"/>
      <c r="H460" s="89" t="s">
        <v>2573</v>
      </c>
      <c r="I460" s="90"/>
      <c r="J460" s="35" t="s">
        <v>487</v>
      </c>
      <c r="K460" s="90" t="s">
        <v>2584</v>
      </c>
      <c r="L460" s="90"/>
      <c r="M460" s="35" t="s">
        <v>487</v>
      </c>
      <c r="N460" s="90" t="s">
        <v>2585</v>
      </c>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2586</v>
      </c>
      <c r="M469" s="105"/>
      <c r="N469" s="105"/>
      <c r="O469" s="106"/>
      <c r="P469" s="107"/>
    </row>
    <row r="470" spans="2:20" ht="20.100000000000001" customHeight="1">
      <c r="B470" s="132" t="s">
        <v>292</v>
      </c>
      <c r="C470" s="118"/>
      <c r="D470" s="118"/>
      <c r="E470" s="118"/>
      <c r="F470" s="118"/>
      <c r="G470" s="133"/>
      <c r="H470" s="178" t="s">
        <v>2504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2586</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44812</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2504</v>
      </c>
      <c r="K479" s="178"/>
      <c r="L479" s="178"/>
      <c r="M479" s="178"/>
      <c r="N479" s="178"/>
      <c r="O479" s="138"/>
      <c r="P479" s="179"/>
      <c r="S479" s="15" t="str">
        <f>IF($F$476=MST!$I$6,IF(J479="","未記入",""),"")</f>
        <v/>
      </c>
    </row>
    <row r="480" spans="2:20" ht="20.100000000000001" customHeight="1">
      <c r="B480" s="132" t="s">
        <v>508</v>
      </c>
      <c r="C480" s="118"/>
      <c r="D480" s="118"/>
      <c r="E480" s="133"/>
      <c r="F480" s="138" t="s">
        <v>2513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2587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2587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2543</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2544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2588</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c r="I4" s="471"/>
      <c r="J4" s="472"/>
      <c r="K4" s="473"/>
      <c r="L4" s="473"/>
      <c r="M4" s="472"/>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2504</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2504</v>
      </c>
      <c r="K7" s="514"/>
      <c r="L7" s="514"/>
      <c r="M7" s="514"/>
      <c r="N7" s="514"/>
      <c r="O7" s="515"/>
      <c r="P7" s="513"/>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2504</v>
      </c>
      <c r="K8" s="517"/>
      <c r="L8" s="517"/>
      <c r="M8" s="517"/>
      <c r="N8" s="517"/>
      <c r="O8" s="518"/>
      <c r="P8" s="516"/>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2504</v>
      </c>
      <c r="Q9" s="517"/>
      <c r="R9" s="517"/>
      <c r="S9" s="517"/>
      <c r="T9" s="517"/>
      <c r="U9" s="518"/>
      <c r="V9" s="512"/>
      <c r="W9" s="512"/>
      <c r="X9" s="512"/>
      <c r="Y9" s="512" t="s">
        <v>2516</v>
      </c>
      <c r="Z9" s="512"/>
      <c r="AA9" s="512"/>
      <c r="AB9" s="546"/>
      <c r="AC9" s="547"/>
      <c r="AD9" s="547"/>
      <c r="AE9" s="546" t="s">
        <v>2589</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2504</v>
      </c>
      <c r="K10" s="517"/>
      <c r="L10" s="517"/>
      <c r="M10" s="517"/>
      <c r="N10" s="517"/>
      <c r="O10" s="518"/>
      <c r="P10" s="516"/>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2504</v>
      </c>
      <c r="K11" s="517"/>
      <c r="L11" s="517"/>
      <c r="M11" s="517"/>
      <c r="N11" s="517"/>
      <c r="O11" s="518"/>
      <c r="P11" s="516"/>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2504</v>
      </c>
      <c r="K12" s="517"/>
      <c r="L12" s="517"/>
      <c r="M12" s="517"/>
      <c r="N12" s="517"/>
      <c r="O12" s="518"/>
      <c r="P12" s="516"/>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2504</v>
      </c>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2504</v>
      </c>
      <c r="Q14" s="520"/>
      <c r="R14" s="520"/>
      <c r="S14" s="520"/>
      <c r="T14" s="520"/>
      <c r="U14" s="521"/>
      <c r="V14" s="549"/>
      <c r="W14" s="549"/>
      <c r="X14" s="549"/>
      <c r="Y14" s="549" t="s">
        <v>2516</v>
      </c>
      <c r="Z14" s="549"/>
      <c r="AA14" s="549"/>
      <c r="AB14" s="555" t="s">
        <v>2590</v>
      </c>
      <c r="AC14" s="556"/>
      <c r="AD14" s="556"/>
      <c r="AE14" s="253" t="s">
        <v>2591</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2504</v>
      </c>
      <c r="K16" s="514"/>
      <c r="L16" s="514"/>
      <c r="M16" s="514"/>
      <c r="N16" s="514"/>
      <c r="O16" s="515"/>
      <c r="P16" s="513"/>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2504</v>
      </c>
      <c r="K17" s="517"/>
      <c r="L17" s="517"/>
      <c r="M17" s="517"/>
      <c r="N17" s="517"/>
      <c r="O17" s="518"/>
      <c r="P17" s="516"/>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2504</v>
      </c>
      <c r="K18" s="517"/>
      <c r="L18" s="517"/>
      <c r="M18" s="517"/>
      <c r="N18" s="517"/>
      <c r="O18" s="518"/>
      <c r="P18" s="516"/>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2504</v>
      </c>
      <c r="Q19" s="517"/>
      <c r="R19" s="517"/>
      <c r="S19" s="517"/>
      <c r="T19" s="517"/>
      <c r="U19" s="518"/>
      <c r="V19" s="512"/>
      <c r="W19" s="512"/>
      <c r="X19" s="512"/>
      <c r="Y19" s="512" t="s">
        <v>2516</v>
      </c>
      <c r="Z19" s="512"/>
      <c r="AA19" s="512"/>
      <c r="AB19" s="546" t="s">
        <v>2592</v>
      </c>
      <c r="AC19" s="547"/>
      <c r="AD19" s="547"/>
      <c r="AE19" s="546" t="s">
        <v>2593</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2504</v>
      </c>
      <c r="Q20" s="517"/>
      <c r="R20" s="517"/>
      <c r="S20" s="517"/>
      <c r="T20" s="517"/>
      <c r="U20" s="518"/>
      <c r="V20" s="512"/>
      <c r="W20" s="512"/>
      <c r="X20" s="512"/>
      <c r="Y20" s="512" t="s">
        <v>2516</v>
      </c>
      <c r="Z20" s="512"/>
      <c r="AA20" s="512"/>
      <c r="AB20" s="546"/>
      <c r="AC20" s="547"/>
      <c r="AD20" s="547"/>
      <c r="AE20" s="546" t="s">
        <v>2589</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2504</v>
      </c>
      <c r="Q21" s="517"/>
      <c r="R21" s="517"/>
      <c r="S21" s="517"/>
      <c r="T21" s="517"/>
      <c r="U21" s="518"/>
      <c r="V21" s="512" t="s">
        <v>2516</v>
      </c>
      <c r="W21" s="512"/>
      <c r="X21" s="512"/>
      <c r="Y21" s="512"/>
      <c r="Z21" s="512"/>
      <c r="AA21" s="512"/>
      <c r="AB21" s="546"/>
      <c r="AC21" s="547"/>
      <c r="AD21" s="547"/>
      <c r="AE21" s="546" t="s">
        <v>2594</v>
      </c>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2504</v>
      </c>
      <c r="Q22" s="517"/>
      <c r="R22" s="517"/>
      <c r="S22" s="517"/>
      <c r="T22" s="517"/>
      <c r="U22" s="518"/>
      <c r="V22" s="512"/>
      <c r="W22" s="512"/>
      <c r="X22" s="512"/>
      <c r="Y22" s="512" t="s">
        <v>2516</v>
      </c>
      <c r="Z22" s="512"/>
      <c r="AA22" s="512"/>
      <c r="AB22" s="546"/>
      <c r="AC22" s="547"/>
      <c r="AD22" s="547"/>
      <c r="AE22" s="546" t="s">
        <v>2589</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2504</v>
      </c>
      <c r="K23" s="517"/>
      <c r="L23" s="517"/>
      <c r="M23" s="517"/>
      <c r="N23" s="517"/>
      <c r="O23" s="518"/>
      <c r="P23" s="516"/>
      <c r="Q23" s="517"/>
      <c r="R23" s="517"/>
      <c r="S23" s="517"/>
      <c r="T23" s="517"/>
      <c r="U23" s="518"/>
      <c r="V23" s="512"/>
      <c r="W23" s="512"/>
      <c r="X23" s="512"/>
      <c r="Y23" s="512"/>
      <c r="Z23" s="512"/>
      <c r="AA23" s="512"/>
      <c r="AB23" s="546"/>
      <c r="AC23" s="547"/>
      <c r="AD23" s="547"/>
      <c r="AE23" s="546" t="s">
        <v>2595</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2504</v>
      </c>
      <c r="K24" s="517"/>
      <c r="L24" s="517"/>
      <c r="M24" s="517"/>
      <c r="N24" s="517"/>
      <c r="O24" s="518"/>
      <c r="P24" s="516"/>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2504</v>
      </c>
      <c r="Q25" s="520"/>
      <c r="R25" s="520"/>
      <c r="S25" s="520"/>
      <c r="T25" s="520"/>
      <c r="U25" s="521"/>
      <c r="V25" s="549"/>
      <c r="W25" s="549"/>
      <c r="X25" s="549"/>
      <c r="Y25" s="549" t="s">
        <v>2516</v>
      </c>
      <c r="Z25" s="549"/>
      <c r="AA25" s="549"/>
      <c r="AB25" s="555" t="s">
        <v>2597</v>
      </c>
      <c r="AC25" s="556"/>
      <c r="AD25" s="556"/>
      <c r="AE25" s="555" t="s">
        <v>2596</v>
      </c>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2504</v>
      </c>
      <c r="Q27" s="514"/>
      <c r="R27" s="514"/>
      <c r="S27" s="514"/>
      <c r="T27" s="514"/>
      <c r="U27" s="515"/>
      <c r="V27" s="554"/>
      <c r="W27" s="554"/>
      <c r="X27" s="554"/>
      <c r="Y27" s="554" t="s">
        <v>2516</v>
      </c>
      <c r="Z27" s="554"/>
      <c r="AA27" s="554"/>
      <c r="AB27" s="552"/>
      <c r="AC27" s="553"/>
      <c r="AD27" s="553"/>
      <c r="AE27" s="552" t="s">
        <v>2598</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2504</v>
      </c>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2504</v>
      </c>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2504</v>
      </c>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2504</v>
      </c>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2504</v>
      </c>
      <c r="K33" s="514"/>
      <c r="L33" s="514"/>
      <c r="M33" s="514"/>
      <c r="N33" s="514"/>
      <c r="O33" s="515"/>
      <c r="P33" s="513"/>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2513</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2504</v>
      </c>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